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tables/table2.xml" ContentType="application/vnd.openxmlformats-officedocument.spreadsheetml.table+xml"/>
  <Override PartName="/xl/pivotTables/pivotTable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5.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fileSharing readOnlyRecommended="1"/>
  <workbookPr codeName="ThisWorkbook" hidePivotFieldList="1"/>
  <mc:AlternateContent xmlns:mc="http://schemas.openxmlformats.org/markup-compatibility/2006">
    <mc:Choice Requires="x15">
      <x15ac:absPath xmlns:x15ac="http://schemas.microsoft.com/office/spreadsheetml/2010/11/ac" url="https://d.docs.live.net/fc978b10266aaaeb/Desktop/"/>
    </mc:Choice>
  </mc:AlternateContent>
  <xr:revisionPtr revIDLastSave="27" documentId="13_ncr:201_{6408B9AD-56EB-427B-9A2A-981A551B49F5}" xr6:coauthVersionLast="47" xr6:coauthVersionMax="47" xr10:uidLastSave="{D3B6A6CE-DE18-484F-8CF4-838DC4EE177B}"/>
  <workbookProtection workbookAlgorithmName="SHA-512" workbookHashValue="D8tXYDzQ6tekAZpH2Sy/cO9OKFvaBHSqAIt0tI7xuiEh2vKSuFyR6vZRMw/0izZ55ylad/KcqgAvAdbCL4qdxw==" workbookSaltValue="0TFvN8FHq3mHZCIuNshmUw==" workbookSpinCount="100000" lockStructure="1"/>
  <bookViews>
    <workbookView xWindow="-108" yWindow="-108" windowWidth="23256" windowHeight="12456" xr2:uid="{1F4DA69C-5D51-4098-BF04-D1E2E9D2ADA0}"/>
  </bookViews>
  <sheets>
    <sheet name="Overview" sheetId="13" r:id="rId1"/>
    <sheet name="Dashboard" sheetId="5" r:id="rId2"/>
    <sheet name="CONTROLS" sheetId="3" state="veryHidden" r:id="rId3"/>
    <sheet name="Median Salary Z-Score" sheetId="9" r:id="rId4"/>
    <sheet name="YoY MedianSalary SkillTrend" sheetId="10" r:id="rId5"/>
    <sheet name="Skill Demand" sheetId="12" r:id="rId6"/>
    <sheet name="analyst_jobs_master" sheetId="1" r:id="rId7"/>
    <sheet name="analyst_skill_link" sheetId="2" r:id="rId8"/>
    <sheet name="JobSiteMedianSalaryOfferbySkill" sheetId="11" state="veryHidden" r:id="rId9"/>
  </sheets>
  <definedNames>
    <definedName name="_xlcn.WorksheetConnection_Book1analyst_jobs_master1" hidden="1">analyst_jobs_master[]</definedName>
    <definedName name="_xlcn.WorksheetConnection_Book1analyst_skill_link1" hidden="1">analyst_skill_link[]</definedName>
    <definedName name="_xlcn.WorksheetConnection_USDataAnalystJobListings2022to2025.xlsxMedian_Salary_Z_Score1" hidden="1">Median_Salary_Z_Score[]</definedName>
    <definedName name="_xlcn.WorksheetConnection_USDataAnalystJobListings2022to2025.xlsxSkill_Demand1" hidden="1">Skill_Demand[]</definedName>
    <definedName name="_xlcn.WorksheetConnection_USDataAnalystJobListings2022to2025.xlsxYear_over_Year_Median_Salary_Skill_Trend1" hidden="1">Year_over_Year_Median_Salary_Skill_Trend[]</definedName>
    <definedName name="Slicer_Data_Position1">#N/A</definedName>
    <definedName name="Slicer_Month1">#N/A</definedName>
    <definedName name="Slicer_Skill_Name">#N/A</definedName>
    <definedName name="Slicer_Year1">#N/A</definedName>
  </definedNames>
  <calcPr calcId="191029"/>
  <pivotCaches>
    <pivotCache cacheId="194" r:id="rId10"/>
    <pivotCache cacheId="195" r:id="rId11"/>
    <pivotCache cacheId="196" r:id="rId12"/>
    <pivotCache cacheId="197" r:id="rId13"/>
    <pivotCache cacheId="198" r:id="rId14"/>
  </pivotCaches>
  <extLst>
    <ext xmlns:x14="http://schemas.microsoft.com/office/spreadsheetml/2009/9/main" uri="{876F7934-8845-4945-9796-88D515C7AA90}">
      <x14:pivotCaches>
        <pivotCache cacheId="199" r:id="rId15"/>
      </x14:pivotCaches>
    </ex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over_Year_Median_Salary_Skill_Trend" name="Year_over_Year_Median_Salary_Skill_Trend" connection="WorksheetConnection_US Data Analyst Job Listings 2022 to 2025.xlsx!Year_over_Year_Median_Salary_Skill_Trend"/>
          <x15:modelTable id="Skill_Demand" name="Skill_Demand" connection="WorksheetConnection_US Data Analyst Job Listings 2022 to 2025.xlsx!Skill_Demand"/>
          <x15:modelTable id="Median_Salary_Z_Score" name="Median_Salary_Z_Score" connection="WorksheetConnection_US Data Analyst Job Listings 2022 to 2025.xlsx!Median_Salary_Z_Score"/>
          <x15:modelTable id="analyst_skill_link" name="analyst_skill_link" connection="WorksheetConnection_Book1!analyst_skill_link"/>
          <x15:modelTable id="analyst_jobs_master" name="analyst_jobs_master" connection="WorksheetConnection_Book1!analyst_jobs_master"/>
        </x15:modelTables>
        <x15:modelRelationships>
          <x15:modelRelationship fromTable="analyst_skill_link" fromColumn="Job Id" toTable="analyst_jobs_master" toColumn="Job Id"/>
          <x15:modelRelationship fromTable="analyst_skill_link" fromColumn="Skill Name" toTable="Median_Salary_Z_Score" toColumn="Skill Name"/>
          <x15:modelRelationship fromTable="analyst_skill_link" fromColumn="Skill Name" toTable="Skill_Demand" toColumn="Skill"/>
          <x15:modelRelationship fromTable="analyst_skill_link" fromColumn="Skill Name" toTable="Year_over_Year_Median_Salary_Skill_Trend" toColumn="Skill"/>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7" i="13" l="1"/>
  <c r="B57" i="13"/>
  <c r="B50" i="13"/>
  <c r="B45" i="13"/>
  <c r="D6" i="3"/>
  <c r="D2" i="3"/>
  <c r="D7" i="3"/>
  <c r="AA109" i="10"/>
  <c r="AB109" i="10"/>
  <c r="AC109" i="10"/>
  <c r="Z109" i="10"/>
  <c r="Y109" i="10"/>
  <c r="X109" i="10"/>
  <c r="W109" i="10"/>
  <c r="V109" i="10"/>
  <c r="U109" i="10"/>
  <c r="T109" i="10"/>
  <c r="S109" i="10"/>
  <c r="R109" i="10"/>
  <c r="Q109"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AB73" i="10"/>
  <c r="AB74" i="10"/>
  <c r="AB75" i="10"/>
  <c r="AB76" i="10"/>
  <c r="AB77" i="10"/>
  <c r="AB78" i="10"/>
  <c r="AB79" i="10"/>
  <c r="AB80" i="10"/>
  <c r="AB81" i="10"/>
  <c r="AB82" i="10"/>
  <c r="AB83" i="10"/>
  <c r="AB84" i="10"/>
  <c r="AB85" i="10"/>
  <c r="AB86" i="10"/>
  <c r="AB87" i="10"/>
  <c r="AB88" i="10"/>
  <c r="AB89" i="10"/>
  <c r="AB90" i="10"/>
  <c r="AB91" i="10"/>
  <c r="AB92" i="10"/>
  <c r="AB93" i="10"/>
  <c r="AB94" i="10"/>
  <c r="AB95" i="10"/>
  <c r="AB96" i="10"/>
  <c r="AB97" i="10"/>
  <c r="AB98" i="10"/>
  <c r="AB99" i="10"/>
  <c r="AB100" i="10"/>
  <c r="AB101" i="10"/>
  <c r="AB102" i="10"/>
  <c r="AB103" i="10"/>
  <c r="AB104" i="10"/>
  <c r="AB105" i="10"/>
  <c r="AB106" i="10"/>
  <c r="AB107" i="10"/>
  <c r="AB10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103" i="10"/>
  <c r="Z104" i="10"/>
  <c r="Z105" i="10"/>
  <c r="Z106" i="10"/>
  <c r="Z107" i="10"/>
  <c r="Z10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AC8" i="10"/>
  <c r="AB8" i="10"/>
  <c r="AA8" i="10"/>
  <c r="Z8" i="10"/>
  <c r="Y8" i="10"/>
  <c r="W8" i="10"/>
  <c r="V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S100" i="10"/>
  <c r="S101" i="10"/>
  <c r="S102" i="10"/>
  <c r="S103" i="10"/>
  <c r="S104" i="10"/>
  <c r="S105" i="10"/>
  <c r="S106" i="10"/>
  <c r="S107" i="10"/>
  <c r="S108" i="10"/>
  <c r="T8" i="10"/>
  <c r="S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3" i="10"/>
  <c r="X34" i="10"/>
  <c r="X35" i="10"/>
  <c r="X36" i="10"/>
  <c r="X37" i="10"/>
  <c r="X38" i="10"/>
  <c r="X39" i="10"/>
  <c r="X40" i="10"/>
  <c r="X41" i="10"/>
  <c r="X42" i="10"/>
  <c r="X43" i="10"/>
  <c r="X44" i="10"/>
  <c r="X45" i="10"/>
  <c r="X46" i="10"/>
  <c r="X47" i="10"/>
  <c r="X48" i="10"/>
  <c r="X49" i="10"/>
  <c r="X50" i="10"/>
  <c r="X51" i="10"/>
  <c r="X52" i="10"/>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1" i="10"/>
  <c r="X102" i="10"/>
  <c r="X103" i="10"/>
  <c r="X104" i="10"/>
  <c r="X105" i="10"/>
  <c r="X106" i="10"/>
  <c r="X107" i="10"/>
  <c r="X108"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65" i="10"/>
  <c r="Q76" i="10"/>
  <c r="Q75" i="10"/>
  <c r="Q74" i="10"/>
  <c r="Q73" i="10"/>
  <c r="Q72" i="10"/>
  <c r="Q71" i="10"/>
  <c r="Q70" i="10"/>
  <c r="Q69" i="10"/>
  <c r="Q68" i="10"/>
  <c r="Q67" i="10"/>
  <c r="Q66" i="10"/>
  <c r="Q64" i="10"/>
  <c r="Q63" i="10"/>
  <c r="Q60" i="10"/>
  <c r="Q59" i="10"/>
  <c r="Q58" i="10"/>
  <c r="Q57" i="10"/>
  <c r="Q56" i="10"/>
  <c r="Q55" i="10"/>
  <c r="Q54" i="10"/>
  <c r="Q53" i="10"/>
  <c r="Q52" i="10"/>
  <c r="Q51" i="10"/>
  <c r="Q49" i="10"/>
  <c r="Q48" i="10"/>
  <c r="Q47" i="10"/>
  <c r="Q46" i="10"/>
  <c r="Q45" i="10"/>
  <c r="Q44" i="10"/>
  <c r="Q43" i="10"/>
  <c r="Q42" i="10"/>
  <c r="Q41" i="10"/>
  <c r="Q39" i="10"/>
  <c r="Q38" i="10"/>
  <c r="Q37" i="10"/>
  <c r="Q36" i="10"/>
  <c r="Q35" i="10"/>
  <c r="Q34" i="10"/>
  <c r="Q33" i="10"/>
  <c r="Q32" i="10"/>
  <c r="Q31" i="10"/>
  <c r="Q29" i="10"/>
  <c r="Q28" i="10"/>
  <c r="Q27" i="10"/>
  <c r="Q26" i="10"/>
  <c r="Q25" i="10"/>
  <c r="Q24" i="10"/>
  <c r="Q23" i="10"/>
  <c r="Q22" i="10"/>
  <c r="Q21" i="10"/>
  <c r="Q18" i="10"/>
  <c r="Q17" i="10"/>
  <c r="Q16" i="10"/>
  <c r="Q15" i="10"/>
  <c r="Q14" i="10"/>
  <c r="Q13" i="10"/>
  <c r="Q12" i="10"/>
  <c r="Q11" i="10"/>
  <c r="Q10" i="10"/>
  <c r="Q62" i="10"/>
  <c r="Q61" i="10"/>
  <c r="Q50" i="10"/>
  <c r="Q40" i="10"/>
  <c r="Q30" i="10"/>
  <c r="Q20" i="10"/>
  <c r="Q19" i="10"/>
  <c r="Q9" i="10"/>
  <c r="Q8" i="10"/>
  <c r="B11" i="3"/>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6" i="12"/>
  <c r="G99" i="12"/>
  <c r="G98" i="12"/>
  <c r="G97" i="12"/>
  <c r="G96" i="12"/>
  <c r="G95" i="12"/>
  <c r="G94" i="12"/>
  <c r="G93" i="12"/>
  <c r="G92" i="12"/>
  <c r="G91" i="12"/>
  <c r="G89" i="12"/>
  <c r="G88" i="12"/>
  <c r="G87" i="12"/>
  <c r="G86" i="12"/>
  <c r="G85" i="12"/>
  <c r="G84" i="12"/>
  <c r="G83" i="12"/>
  <c r="G82" i="12"/>
  <c r="G81" i="12"/>
  <c r="G79" i="12"/>
  <c r="G78" i="12"/>
  <c r="G77" i="12"/>
  <c r="G76" i="12"/>
  <c r="G75" i="12"/>
  <c r="G74" i="12"/>
  <c r="G73" i="12"/>
  <c r="G72" i="12"/>
  <c r="G71" i="12"/>
  <c r="G69" i="12"/>
  <c r="G68" i="12"/>
  <c r="G67" i="12"/>
  <c r="G66" i="12"/>
  <c r="G65" i="12"/>
  <c r="G64" i="12"/>
  <c r="G63" i="12"/>
  <c r="G62" i="12"/>
  <c r="G61" i="12"/>
  <c r="G59" i="12"/>
  <c r="G58" i="12"/>
  <c r="G57" i="12"/>
  <c r="G56" i="12"/>
  <c r="G55" i="12"/>
  <c r="G54" i="12"/>
  <c r="G53" i="12"/>
  <c r="G52" i="12"/>
  <c r="G51" i="12"/>
  <c r="G49" i="12"/>
  <c r="G48" i="12"/>
  <c r="G47" i="12"/>
  <c r="G46" i="12"/>
  <c r="G45" i="12"/>
  <c r="G44" i="12"/>
  <c r="G43" i="12"/>
  <c r="G42" i="12"/>
  <c r="G41" i="12"/>
  <c r="G39" i="12"/>
  <c r="G38" i="12"/>
  <c r="G37" i="12"/>
  <c r="G36" i="12"/>
  <c r="G35" i="12"/>
  <c r="G34" i="12"/>
  <c r="G33" i="12"/>
  <c r="G32" i="12"/>
  <c r="G31" i="12"/>
  <c r="G29" i="12"/>
  <c r="G28" i="12"/>
  <c r="G27" i="12"/>
  <c r="G26" i="12"/>
  <c r="G25" i="12"/>
  <c r="G24" i="12"/>
  <c r="G23" i="12"/>
  <c r="G22" i="12"/>
  <c r="G21" i="12"/>
  <c r="G19" i="12"/>
  <c r="G18" i="12"/>
  <c r="G17" i="12"/>
  <c r="G16" i="12"/>
  <c r="G15" i="12"/>
  <c r="G14" i="12"/>
  <c r="G13" i="12"/>
  <c r="G12" i="12"/>
  <c r="G11" i="12"/>
  <c r="G107" i="12"/>
  <c r="G106" i="12"/>
  <c r="G105" i="12"/>
  <c r="G103" i="12"/>
  <c r="G104" i="12"/>
  <c r="G102" i="12"/>
  <c r="G101" i="12"/>
  <c r="G100" i="12"/>
  <c r="G90" i="12"/>
  <c r="G80" i="12"/>
  <c r="G70" i="12"/>
  <c r="G60" i="12"/>
  <c r="G50" i="12"/>
  <c r="G40" i="12"/>
  <c r="G30" i="12"/>
  <c r="G20" i="12"/>
  <c r="G10" i="12"/>
  <c r="G9" i="12"/>
  <c r="G8" i="12"/>
  <c r="G7" i="12"/>
  <c r="G6" i="12"/>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6" i="9"/>
  <c r="I99" i="9"/>
  <c r="I98" i="9"/>
  <c r="I97" i="9"/>
  <c r="I96" i="9"/>
  <c r="I95" i="9"/>
  <c r="I94" i="9"/>
  <c r="I93" i="9"/>
  <c r="I92" i="9"/>
  <c r="I91" i="9"/>
  <c r="I89" i="9"/>
  <c r="I88" i="9"/>
  <c r="I87" i="9"/>
  <c r="I86" i="9"/>
  <c r="I85" i="9"/>
  <c r="I84" i="9"/>
  <c r="I83" i="9"/>
  <c r="I82" i="9"/>
  <c r="I81" i="9"/>
  <c r="I79" i="9"/>
  <c r="I78" i="9"/>
  <c r="I77" i="9"/>
  <c r="I76" i="9"/>
  <c r="I75" i="9"/>
  <c r="I74" i="9"/>
  <c r="I73" i="9"/>
  <c r="I72" i="9"/>
  <c r="I71" i="9"/>
  <c r="I69" i="9"/>
  <c r="I68" i="9"/>
  <c r="I67" i="9"/>
  <c r="I66" i="9"/>
  <c r="I65" i="9"/>
  <c r="I64" i="9"/>
  <c r="I63" i="9"/>
  <c r="I62" i="9"/>
  <c r="I61" i="9"/>
  <c r="I59" i="9"/>
  <c r="I58" i="9"/>
  <c r="I57" i="9"/>
  <c r="I56" i="9"/>
  <c r="I55" i="9"/>
  <c r="I54" i="9"/>
  <c r="I53" i="9"/>
  <c r="I52" i="9"/>
  <c r="I51" i="9"/>
  <c r="I107" i="9"/>
  <c r="I106" i="9"/>
  <c r="I105" i="9"/>
  <c r="I104" i="9"/>
  <c r="I103" i="9"/>
  <c r="I102" i="9"/>
  <c r="I101" i="9"/>
  <c r="I100" i="9"/>
  <c r="I90" i="9"/>
  <c r="I80" i="9"/>
  <c r="I70" i="9"/>
  <c r="I60"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C11" i="3" l="1"/>
  <c r="D5" i="3" s="1"/>
  <c r="I80" i="12"/>
  <c r="I72" i="12"/>
  <c r="I64" i="12"/>
  <c r="I56" i="12"/>
  <c r="I48" i="12"/>
  <c r="I40" i="12"/>
  <c r="I32" i="12"/>
  <c r="I24" i="12"/>
  <c r="I16" i="12"/>
  <c r="I8" i="12"/>
  <c r="I86" i="12"/>
  <c r="I54" i="12"/>
  <c r="I38" i="12"/>
  <c r="I30" i="12"/>
  <c r="I14" i="12"/>
  <c r="I100" i="12"/>
  <c r="I12" i="12"/>
  <c r="I104" i="12"/>
  <c r="I96" i="12"/>
  <c r="I88" i="12"/>
  <c r="I103" i="12"/>
  <c r="I95" i="12"/>
  <c r="I87" i="12"/>
  <c r="I79" i="12"/>
  <c r="I71" i="12"/>
  <c r="I63" i="12"/>
  <c r="I55" i="12"/>
  <c r="I47" i="12"/>
  <c r="I39" i="12"/>
  <c r="I31" i="12"/>
  <c r="I23" i="12"/>
  <c r="I15" i="12"/>
  <c r="J11" i="12"/>
  <c r="I78" i="12"/>
  <c r="I62" i="12"/>
  <c r="I102" i="12"/>
  <c r="I70" i="12"/>
  <c r="I46" i="12"/>
  <c r="I22" i="12"/>
  <c r="J13" i="12"/>
  <c r="I94" i="12"/>
  <c r="I107" i="12"/>
  <c r="I99" i="12"/>
  <c r="I91" i="12"/>
  <c r="I83" i="12"/>
  <c r="I75" i="12"/>
  <c r="I67" i="12"/>
  <c r="I59" i="12"/>
  <c r="I51" i="12"/>
  <c r="I43" i="12"/>
  <c r="I35" i="12"/>
  <c r="I27" i="12"/>
  <c r="I19" i="12"/>
  <c r="I11" i="12"/>
  <c r="I105" i="12"/>
  <c r="I97" i="12"/>
  <c r="I89" i="12"/>
  <c r="I81" i="12"/>
  <c r="I73" i="12"/>
  <c r="I65" i="12"/>
  <c r="I57" i="12"/>
  <c r="I49" i="12"/>
  <c r="I41" i="12"/>
  <c r="I33" i="12"/>
  <c r="I25" i="12"/>
  <c r="I17" i="12"/>
  <c r="I9" i="12"/>
  <c r="I76" i="12"/>
  <c r="I44" i="12"/>
  <c r="J90" i="12"/>
  <c r="J82" i="12"/>
  <c r="J66" i="12"/>
  <c r="J58" i="12"/>
  <c r="J50" i="12"/>
  <c r="J10" i="12"/>
  <c r="J105" i="12"/>
  <c r="J97" i="12"/>
  <c r="J89" i="12"/>
  <c r="J81" i="12"/>
  <c r="J73" i="12"/>
  <c r="J65" i="12"/>
  <c r="J57" i="12"/>
  <c r="J49" i="12"/>
  <c r="J41" i="12"/>
  <c r="J33" i="12"/>
  <c r="J25" i="12"/>
  <c r="J17" i="12"/>
  <c r="J9" i="12"/>
  <c r="I92" i="12"/>
  <c r="I60" i="12"/>
  <c r="I28" i="12"/>
  <c r="J106" i="12"/>
  <c r="J18" i="12"/>
  <c r="I106" i="12"/>
  <c r="I98" i="12"/>
  <c r="I90" i="12"/>
  <c r="I82" i="12"/>
  <c r="I74" i="12"/>
  <c r="I66" i="12"/>
  <c r="I58" i="12"/>
  <c r="I50" i="12"/>
  <c r="I42" i="12"/>
  <c r="I34" i="12"/>
  <c r="I26" i="12"/>
  <c r="I18" i="12"/>
  <c r="I10" i="12"/>
  <c r="J104" i="12"/>
  <c r="J96" i="12"/>
  <c r="J88" i="12"/>
  <c r="J80" i="12"/>
  <c r="J72" i="12"/>
  <c r="J64" i="12"/>
  <c r="J56" i="12"/>
  <c r="J48" i="12"/>
  <c r="J40" i="12"/>
  <c r="J32" i="12"/>
  <c r="J24" i="12"/>
  <c r="J16" i="12"/>
  <c r="J8" i="12"/>
  <c r="I36" i="12"/>
  <c r="J34" i="12"/>
  <c r="J103" i="12"/>
  <c r="J95" i="12"/>
  <c r="J87" i="12"/>
  <c r="J79" i="12"/>
  <c r="J71" i="12"/>
  <c r="J63" i="12"/>
  <c r="J55" i="12"/>
  <c r="J47" i="12"/>
  <c r="J39" i="12"/>
  <c r="J31" i="12"/>
  <c r="J23" i="12"/>
  <c r="J15" i="12"/>
  <c r="J7" i="12"/>
  <c r="I84" i="12"/>
  <c r="I52" i="12"/>
  <c r="I20" i="12"/>
  <c r="J98" i="12"/>
  <c r="J74" i="12"/>
  <c r="J26" i="12"/>
  <c r="J102" i="12"/>
  <c r="J94" i="12"/>
  <c r="J86" i="12"/>
  <c r="J78" i="12"/>
  <c r="J70" i="12"/>
  <c r="J62" i="12"/>
  <c r="J54" i="12"/>
  <c r="J46" i="12"/>
  <c r="J38" i="12"/>
  <c r="J30" i="12"/>
  <c r="J22" i="12"/>
  <c r="J14" i="12"/>
  <c r="I6" i="12"/>
  <c r="I68" i="12"/>
  <c r="J42" i="12"/>
  <c r="I7" i="12"/>
  <c r="J101" i="12"/>
  <c r="J93" i="12"/>
  <c r="J85" i="12"/>
  <c r="J77" i="12"/>
  <c r="J69" i="12"/>
  <c r="J61" i="12"/>
  <c r="J53" i="12"/>
  <c r="J45" i="12"/>
  <c r="J37" i="12"/>
  <c r="J29" i="12"/>
  <c r="J21" i="12"/>
  <c r="J6" i="12"/>
  <c r="J100" i="12"/>
  <c r="J92" i="12"/>
  <c r="J84" i="12"/>
  <c r="J76" i="12"/>
  <c r="J68" i="12"/>
  <c r="J60" i="12"/>
  <c r="J52" i="12"/>
  <c r="J44" i="12"/>
  <c r="J36" i="12"/>
  <c r="J28" i="12"/>
  <c r="J20" i="12"/>
  <c r="J12" i="12"/>
  <c r="I101" i="12"/>
  <c r="I93" i="12"/>
  <c r="I85" i="12"/>
  <c r="I77" i="12"/>
  <c r="I69" i="12"/>
  <c r="I61" i="12"/>
  <c r="I53" i="12"/>
  <c r="I45" i="12"/>
  <c r="I37" i="12"/>
  <c r="I29" i="12"/>
  <c r="I21" i="12"/>
  <c r="I13" i="12"/>
  <c r="J107" i="12"/>
  <c r="J99" i="12"/>
  <c r="J91" i="12"/>
  <c r="J83" i="12"/>
  <c r="J75" i="12"/>
  <c r="J67" i="12"/>
  <c r="J59" i="12"/>
  <c r="J51" i="12"/>
  <c r="J43" i="12"/>
  <c r="J35" i="12"/>
  <c r="J27" i="12"/>
  <c r="J19" i="12"/>
  <c r="D3" i="3" l="1"/>
  <c r="D1" i="3"/>
  <c r="D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66D3EE-DAB2-4F03-B7E9-6687F9B99E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7872CC1-DEEE-4EE7-BC40-6B44736ED7CB}" name="WorksheetConnection_Book1!analyst_jobs_master" type="102" refreshedVersion="8" minRefreshableVersion="5">
    <extLst>
      <ext xmlns:x15="http://schemas.microsoft.com/office/spreadsheetml/2010/11/main" uri="{DE250136-89BD-433C-8126-D09CA5730AF9}">
        <x15:connection id="analyst_jobs_master">
          <x15:rangePr sourceName="_xlcn.WorksheetConnection_Book1analyst_jobs_master1"/>
        </x15:connection>
      </ext>
    </extLst>
  </connection>
  <connection id="3" xr16:uid="{0BAA5820-00A2-4C2A-A975-408EF3E42529}" name="WorksheetConnection_Book1!analyst_skill_link" type="102" refreshedVersion="8" minRefreshableVersion="5">
    <extLst>
      <ext xmlns:x15="http://schemas.microsoft.com/office/spreadsheetml/2010/11/main" uri="{DE250136-89BD-433C-8126-D09CA5730AF9}">
        <x15:connection id="analyst_skill_link">
          <x15:rangePr sourceName="_xlcn.WorksheetConnection_Book1analyst_skill_link1"/>
        </x15:connection>
      </ext>
    </extLst>
  </connection>
  <connection id="4" xr16:uid="{F0608F78-2494-4EB7-8D2A-43760040E3CB}" name="WorksheetConnection_US Data Analyst Job Listings 2022 to 2025.xlsx!Median_Salary_Z_Score" type="102" refreshedVersion="8" minRefreshableVersion="5">
    <extLst>
      <ext xmlns:x15="http://schemas.microsoft.com/office/spreadsheetml/2010/11/main" uri="{DE250136-89BD-433C-8126-D09CA5730AF9}">
        <x15:connection id="Median_Salary_Z_Score">
          <x15:rangePr sourceName="_xlcn.WorksheetConnection_USDataAnalystJobListings2022to2025.xlsxMedian_Salary_Z_Score1"/>
        </x15:connection>
      </ext>
    </extLst>
  </connection>
  <connection id="5" xr16:uid="{B617A9BC-A1B3-454F-9E55-86BA0905A11E}" name="WorksheetConnection_US Data Analyst Job Listings 2022 to 2025.xlsx!Skill_Demand" type="102" refreshedVersion="8" minRefreshableVersion="5">
    <extLst>
      <ext xmlns:x15="http://schemas.microsoft.com/office/spreadsheetml/2010/11/main" uri="{DE250136-89BD-433C-8126-D09CA5730AF9}">
        <x15:connection id="Skill_Demand">
          <x15:rangePr sourceName="_xlcn.WorksheetConnection_USDataAnalystJobListings2022to2025.xlsxSkill_Demand1"/>
        </x15:connection>
      </ext>
    </extLst>
  </connection>
  <connection id="6" xr16:uid="{20AE6012-2424-4856-813B-DF7F0309A49B}" name="WorksheetConnection_US Data Analyst Job Listings 2022 to 2025.xlsx!Year_over_Year_Median_Salary_Skill_Trend" type="102" refreshedVersion="8" minRefreshableVersion="5">
    <extLst>
      <ext xmlns:x15="http://schemas.microsoft.com/office/spreadsheetml/2010/11/main" uri="{DE250136-89BD-433C-8126-D09CA5730AF9}">
        <x15:connection id="Year_over_Year_Median_Salary_Skill_Trend">
          <x15:rangePr sourceName="_xlcn.WorksheetConnection_USDataAnalystJobListings2022to2025.xlsxYear_over_Year_Median_Salary_Skill_Trend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analyst_jobs_master].[Year].[All]}"/>
    <s v="{[analyst_jobs_master].[Month].[All]}"/>
    <s v="{[analyst_jobs_master].[Data Position].[All]}"/>
    <s v="{[analyst_skill_link].[Skill Name].[All]}"/>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<sst xmlns="http://schemas.openxmlformats.org/spreadsheetml/2006/main" count="41667" uniqueCount="3389">
  <si>
    <t>Meta</t>
  </si>
  <si>
    <t>Data Analyst</t>
  </si>
  <si>
    <t>Anywhere</t>
  </si>
  <si>
    <t>Full-Time</t>
  </si>
  <si>
    <t>["tableau", "r", "python", "sql"]</t>
  </si>
  <si>
    <t>Krispy Kreme</t>
  </si>
  <si>
    <t>United States</t>
  </si>
  <si>
    <t>Contract</t>
  </si>
  <si>
    <t>["powerpoint", "excel", "outlook", "word"]</t>
  </si>
  <si>
    <t>CIBA Insurance Services</t>
  </si>
  <si>
    <t>Mid-Level</t>
  </si>
  <si>
    <t>ksnt jobs</t>
  </si>
  <si>
    <t>["excel", "mssql", "ssrs", "sql"]</t>
  </si>
  <si>
    <t>Sompo International</t>
  </si>
  <si>
    <t>Product Analyst</t>
  </si>
  <si>
    <t>["c", "sap", "sql"]</t>
  </si>
  <si>
    <t>COOP Ale Works</t>
  </si>
  <si>
    <t>Business Analyst</t>
  </si>
  <si>
    <t>Oklahoma City, OK</t>
  </si>
  <si>
    <t>["excel", "tableau", "python", "sql"]</t>
  </si>
  <si>
    <t>State of Missouri</t>
  </si>
  <si>
    <t>Operations Research Analyst</t>
  </si>
  <si>
    <t>Senior</t>
  </si>
  <si>
    <t>Jefferson City, MO</t>
  </si>
  <si>
    <t>["word", "google_sheets"]</t>
  </si>
  <si>
    <t>Acadia Technologies, Inc.</t>
  </si>
  <si>
    <t>Marketing Analyst</t>
  </si>
  <si>
    <t>["sql"]</t>
  </si>
  <si>
    <t>Chickasaw Nation Industries</t>
  </si>
  <si>
    <t>Norman, OK</t>
  </si>
  <si>
    <t>The Ladders</t>
  </si>
  <si>
    <t>["power_bi", "sharepoint", "html", "java", "power_bi", "pl/sql", "sql"]</t>
  </si>
  <si>
    <t>Eliassen Group</t>
  </si>
  <si>
    <t>["sap", "sql"]</t>
  </si>
  <si>
    <t>Walmart</t>
  </si>
  <si>
    <t>Bentonville, AR</t>
  </si>
  <si>
    <t>["tableau", "power_bi", "crystal", "looker", "spark", "sql", "r", "python", "scala"]</t>
  </si>
  <si>
    <t>Western Global</t>
  </si>
  <si>
    <t>["excel", "power_bi"]</t>
  </si>
  <si>
    <t>Equity Staffing Group</t>
  </si>
  <si>
    <t>Manager</t>
  </si>
  <si>
    <t>["excel", "pl/sql", "sql"]</t>
  </si>
  <si>
    <t>Marathon TS</t>
  </si>
  <si>
    <t>[]</t>
  </si>
  <si>
    <t>Mastermind.com</t>
  </si>
  <si>
    <t>Financial Analyst</t>
  </si>
  <si>
    <t>["excel", "spark", "sql", "google_sheets"]</t>
  </si>
  <si>
    <t>GEHA</t>
  </si>
  <si>
    <t>Intern</t>
  </si>
  <si>
    <t>["excel", "outlook", "power_bi", "google_sheets", "sql", "word"]</t>
  </si>
  <si>
    <t>Fanatics</t>
  </si>
  <si>
    <t>Denver, CO (+1 other)</t>
  </si>
  <si>
    <t>["tableau", "excel", "sql"]</t>
  </si>
  <si>
    <t>Gunnison County</t>
  </si>
  <si>
    <t>Gunnison, CO</t>
  </si>
  <si>
    <t>dataanalyst.com</t>
  </si>
  <si>
    <t>Defense Logistics Agency</t>
  </si>
  <si>
    <t>Human Resources Analyst</t>
  </si>
  <si>
    <t>["golang"]</t>
  </si>
  <si>
    <t>Colorado</t>
  </si>
  <si>
    <t>Talentify</t>
  </si>
  <si>
    <t>CyberCoders</t>
  </si>
  <si>
    <t>Conway, AR</t>
  </si>
  <si>
    <t>["word", "power_bi", "tableau", "power_bi", "ssrs", "sql", "azure"]</t>
  </si>
  <si>
    <t>Trillium Health Resources</t>
  </si>
  <si>
    <t>["aws", "golang"]</t>
  </si>
  <si>
    <t>State of Colorado Job Opportunities</t>
  </si>
  <si>
    <t>["tableau", "excel", "power_bi"]</t>
  </si>
  <si>
    <t>Hims &amp; Hers</t>
  </si>
  <si>
    <t>Lead</t>
  </si>
  <si>
    <t>["tableau", "looker", "sql", "r", "python"]</t>
  </si>
  <si>
    <t>Alderson Loop</t>
  </si>
  <si>
    <t>["snowflake", "sql", "alteryx"]</t>
  </si>
  <si>
    <t>Developmental Pathways Inc</t>
  </si>
  <si>
    <t>Aurora, CO</t>
  </si>
  <si>
    <t>["t-sql", "power_bi", "azure", "dax", "sql", "aurora"]</t>
  </si>
  <si>
    <t>State of Colorado</t>
  </si>
  <si>
    <t>governmentjobs.com</t>
  </si>
  <si>
    <t>City of Colorado Springs</t>
  </si>
  <si>
    <t>Colorado Springs, CO</t>
  </si>
  <si>
    <t>["power_bi", "sql"]</t>
  </si>
  <si>
    <t>Kaseware</t>
  </si>
  <si>
    <t>Denver, CO</t>
  </si>
  <si>
    <t>["power_bi", "python", "sql"]</t>
  </si>
  <si>
    <t>Medpace</t>
  </si>
  <si>
    <t>Statistical Analyst</t>
  </si>
  <si>
    <t>["sas"]</t>
  </si>
  <si>
    <t>GUNNISON COUNTY</t>
  </si>
  <si>
    <t>paylocity</t>
  </si>
  <si>
    <t>RMSI</t>
  </si>
  <si>
    <t>Lakewood, CO</t>
  </si>
  <si>
    <t>AgelessRx</t>
  </si>
  <si>
    <t>["tableau", "excel", "sql", "python"]</t>
  </si>
  <si>
    <t>Hensel Phelps Construction Co</t>
  </si>
  <si>
    <t>["power_bi", "c", "azure", "sap", "dax", "sql"]</t>
  </si>
  <si>
    <t>Aurora Dairy Corp.</t>
  </si>
  <si>
    <t>Boulder, CO</t>
  </si>
  <si>
    <t>["power_bi", "sap", "sql", "azure"]</t>
  </si>
  <si>
    <t>Nordstrom</t>
  </si>
  <si>
    <t>Centennial, CO</t>
  </si>
  <si>
    <t>["tableau", "plotly", "looker", "power_bi", "sql", "redshift", "r", "python"]</t>
  </si>
  <si>
    <t>National Jewish Health</t>
  </si>
  <si>
    <t>["tableau", "excel", "sql", "vba"]</t>
  </si>
  <si>
    <t>SGM, Inc.</t>
  </si>
  <si>
    <t>Glenwood Springs, CO</t>
  </si>
  <si>
    <t>["jupyter", "git", "r", "python", "sql"]</t>
  </si>
  <si>
    <t>SGM</t>
  </si>
  <si>
    <t>Meeker, CO</t>
  </si>
  <si>
    <t>["jupyter", "sql", "git", "r", "python"]</t>
  </si>
  <si>
    <t>AT&amp;T</t>
  </si>
  <si>
    <t>Cyber Security Analyst</t>
  </si>
  <si>
    <t>aijobs.net</t>
  </si>
  <si>
    <t>["jira", "splunk", "golang", "sql", "r", "python"]</t>
  </si>
  <si>
    <t>MLK Community Healthcare</t>
  </si>
  <si>
    <t>["excel", "tableau", "power_bi", "google_sheets", "sql"]</t>
  </si>
  <si>
    <t>Highridge Medical</t>
  </si>
  <si>
    <t>Westminster, CO</t>
  </si>
  <si>
    <t>["excel", "power_bi", "sap", "sql"]</t>
  </si>
  <si>
    <t>Advocates for Human Potential, Inc.</t>
  </si>
  <si>
    <t>["power_bi", "tableau", "sas", "sql", "spss", "r", "python"]</t>
  </si>
  <si>
    <t>Prosites Inc</t>
  </si>
  <si>
    <t>["pandas", "power_bi", "tableau", "scikit-learn", "pytorch", "seaborn", "sql", "nosql", "matplotlib", "r", "python", "numpy", "tensorflow"]</t>
  </si>
  <si>
    <t>Healthcare Analyst</t>
  </si>
  <si>
    <t>Recruiter.com</t>
  </si>
  <si>
    <t>Farmer Mac</t>
  </si>
  <si>
    <t>American Regent, Inc.</t>
  </si>
  <si>
    <t>["tableau", "powerpoint", "excel", "cognos", "outlook", "sql", "word"]</t>
  </si>
  <si>
    <t>Aurora Organic Dairy</t>
  </si>
  <si>
    <t>City of Colorado Springs, CO</t>
  </si>
  <si>
    <t>Skupos</t>
  </si>
  <si>
    <t>Junior</t>
  </si>
  <si>
    <t>["word", "bigquery", "redshift", "excel", "tableau", "looker", "snowflake", "sql"]</t>
  </si>
  <si>
    <t>Booz Allen Hamilton</t>
  </si>
  <si>
    <t>["pyspark", "power_bi", "tableau", "excel", "spark", "sql", "r", "python"]</t>
  </si>
  <si>
    <t>Saragossa</t>
  </si>
  <si>
    <t>Operations Data Analyst</t>
  </si>
  <si>
    <t>["excel", "python", "sql"]</t>
  </si>
  <si>
    <t>Google</t>
  </si>
  <si>
    <t>["scikit-learn", "sql", "r", "python", "tensorflow", "c", "c++"]</t>
  </si>
  <si>
    <t>CVS Health</t>
  </si>
  <si>
    <t>Cheyenne, WY</t>
  </si>
  <si>
    <t>["sas", "sql", "spss", "r"]</t>
  </si>
  <si>
    <t>University of San Francisco</t>
  </si>
  <si>
    <t>Data Governance Analyst</t>
  </si>
  <si>
    <t>Part-Time</t>
  </si>
  <si>
    <t>["alteryx"]</t>
  </si>
  <si>
    <t>RS21</t>
  </si>
  <si>
    <t>["tableau", "power_bi", "r", "python"]</t>
  </si>
  <si>
    <t>RSI EnTech, LLC</t>
  </si>
  <si>
    <t>["google_sheets", "word"]</t>
  </si>
  <si>
    <t>Leidos</t>
  </si>
  <si>
    <t>["matlab", "sas", "spss", "r"]</t>
  </si>
  <si>
    <t>Step Up For Students</t>
  </si>
  <si>
    <t>["power_bi", "azure", "excel", "outlook", "ssrs", "sql", "word"]</t>
  </si>
  <si>
    <t>CornerStone Staffing</t>
  </si>
  <si>
    <t>["powerpoint", "word", "visio", "excel", "power_bi", "power_bi", "ssis", "ssrs", "sql", "azure"]</t>
  </si>
  <si>
    <t>Cox Communications</t>
  </si>
  <si>
    <t>Wichita, KS</t>
  </si>
  <si>
    <t>["pyspark", "pandas", "tableau", "scikit-learn", "powerpoint", "ggplot2", "hadoop", "sql", "r", "python", "numpy"]</t>
  </si>
  <si>
    <t>System Office</t>
  </si>
  <si>
    <t>["sharepoint", "assembly", "sas", "outlook", "google_sheets", "word"]</t>
  </si>
  <si>
    <t>Cox Automotive</t>
  </si>
  <si>
    <t>["tableau", "aws", "azure", "bigquery", "looker", "snowflake", "power_bi", "sql", "redshift", "microstrategy"]</t>
  </si>
  <si>
    <t>CalOpps</t>
  </si>
  <si>
    <t>Edward Jones</t>
  </si>
  <si>
    <t>JobServe</t>
  </si>
  <si>
    <t>["power_bi", "tableau", "jira", "sql"]</t>
  </si>
  <si>
    <t>Consumer Direct Care Network</t>
  </si>
  <si>
    <t>["power_bi", "sql", "azure"]</t>
  </si>
  <si>
    <t>Insight Global</t>
  </si>
  <si>
    <t>["excel", "sap"]</t>
  </si>
  <si>
    <t>Gravity IT Resources</t>
  </si>
  <si>
    <t>["excel", "tableau", "power_bi", "r", "python", "sql"]</t>
  </si>
  <si>
    <t>Analytic Recruiting Inc.</t>
  </si>
  <si>
    <t>Principal</t>
  </si>
  <si>
    <t>["tableau", "python", "sas", "snowflake", "sql"]</t>
  </si>
  <si>
    <t>Seeking Alpha</t>
  </si>
  <si>
    <t>["looker", "golang", "sql"]</t>
  </si>
  <si>
    <t>["tableau", "excel"]</t>
  </si>
  <si>
    <t>Medical Solutions</t>
  </si>
  <si>
    <t>["c", "power_bi", "sql"]</t>
  </si>
  <si>
    <t>Motion Recruitment</t>
  </si>
  <si>
    <t>["aws", "python", "postgresql"]</t>
  </si>
  <si>
    <t>Mosaic Life Care</t>
  </si>
  <si>
    <t>Director</t>
  </si>
  <si>
    <t>["tableau"]</t>
  </si>
  <si>
    <t>Get It Recruit - Information Technology</t>
  </si>
  <si>
    <t>Get.It</t>
  </si>
  <si>
    <t>["excel", "sql", "alteryx"]</t>
  </si>
  <si>
    <t>Worldgate LLC</t>
  </si>
  <si>
    <t>Tulsa, OK</t>
  </si>
  <si>
    <t>["word", "excel", "powershell", "python", "c", "outlook", "sql"]</t>
  </si>
  <si>
    <t>Engage Partners Inc.</t>
  </si>
  <si>
    <t>["tableau", "sap"]</t>
  </si>
  <si>
    <t>["powerpoint", "excel", "sql"]</t>
  </si>
  <si>
    <t>Citi</t>
  </si>
  <si>
    <t>Northrop Grumman</t>
  </si>
  <si>
    <t>["sharepoint", "excel", "sap", "word"]</t>
  </si>
  <si>
    <t>["tableau", "powerpoint", "jupyter", "excel", "sql", "python"]</t>
  </si>
  <si>
    <t>Archon Resources</t>
  </si>
  <si>
    <t>["tableau", "aws"]</t>
  </si>
  <si>
    <t>Kenvue</t>
  </si>
  <si>
    <t>["tableau", "power_bi", "golang", "sql", "r", "python"]</t>
  </si>
  <si>
    <t>Prime Therapeutics</t>
  </si>
  <si>
    <t>["sas", "sql", "spss"]</t>
  </si>
  <si>
    <t>Pearson</t>
  </si>
  <si>
    <t>HP</t>
  </si>
  <si>
    <t>["r"]</t>
  </si>
  <si>
    <t>Centene Corporation</t>
  </si>
  <si>
    <t>Missouri</t>
  </si>
  <si>
    <t>["excel", "power_bi", "sql", "python"]</t>
  </si>
  <si>
    <t>Norfolk Southern</t>
  </si>
  <si>
    <t>["tableau", "jira", "ssis", "ssrs", "sql", "python", "alteryx"]</t>
  </si>
  <si>
    <t>Boston Scientific</t>
  </si>
  <si>
    <t>["tableau", "powerpoint", "excel"]</t>
  </si>
  <si>
    <t>National Grid</t>
  </si>
  <si>
    <t>["excel", "sql"]</t>
  </si>
  <si>
    <t>Deutsche Bank</t>
  </si>
  <si>
    <t>["excel", "sql", "python"]</t>
  </si>
  <si>
    <t>Reveleer</t>
  </si>
  <si>
    <t>Optimum Media</t>
  </si>
  <si>
    <t>["aws", "bigquery", "excel", "snowflake", "sql", "redshift", "python"]</t>
  </si>
  <si>
    <t>Accenture</t>
  </si>
  <si>
    <t>["c", "azure", "sql"]</t>
  </si>
  <si>
    <t>Cloud BC Labs</t>
  </si>
  <si>
    <t>["javascript", "hadoop", "sql", "word", "r", "python"]</t>
  </si>
  <si>
    <t>General Dynamics</t>
  </si>
  <si>
    <t>Other</t>
  </si>
  <si>
    <t>["power_bi", "python"]</t>
  </si>
  <si>
    <t>Intuitive</t>
  </si>
  <si>
    <t>["power_bi", "tableau", "aws", "azure", "sql", "git", "r", "python"]</t>
  </si>
  <si>
    <t>Counseling &amp; Recovery Services, Llc</t>
  </si>
  <si>
    <t>Jenks, OK</t>
  </si>
  <si>
    <t>["power_bi", "excel"]</t>
  </si>
  <si>
    <t>["powerpoint", "excel", "sql", "visio"]</t>
  </si>
  <si>
    <t>Santa Fe County</t>
  </si>
  <si>
    <t>Pojoaque, NM</t>
  </si>
  <si>
    <t>["google_sheets"]</t>
  </si>
  <si>
    <t>Techint Labs</t>
  </si>
  <si>
    <t>Edgewater, CO</t>
  </si>
  <si>
    <t>["tableau", "looker", "sql", "google_sheets"]</t>
  </si>
  <si>
    <t>East West Family of Companies</t>
  </si>
  <si>
    <t>Avon, CO</t>
  </si>
  <si>
    <t>["github", "tableau", "aws", "looker", "snowflake", "dax", "power_bi", "sql", "python"]</t>
  </si>
  <si>
    <t>CORE Electric Cooperative</t>
  </si>
  <si>
    <t>Sedalia, CO</t>
  </si>
  <si>
    <t>["power_bi", "tableau", "excel", "javascript", "powershell", "sql", "python"]</t>
  </si>
  <si>
    <t>Citibank, N.A.</t>
  </si>
  <si>
    <t>T-Mobile USA</t>
  </si>
  <si>
    <t>["power_bi", "tableau", "azure", "sap", "snowflake", "sql", "redshift", "python"]</t>
  </si>
  <si>
    <t>Xcel Energy Services</t>
  </si>
  <si>
    <t>Federal Heights, CO</t>
  </si>
  <si>
    <t>Centerwell</t>
  </si>
  <si>
    <t>["power_bi", "sas", "sql"]</t>
  </si>
  <si>
    <t>Colorado State</t>
  </si>
  <si>
    <t>["excel", "spss"]</t>
  </si>
  <si>
    <t>Highmark Health</t>
  </si>
  <si>
    <t>Santa Fe, NM</t>
  </si>
  <si>
    <t>Public Consulting Group</t>
  </si>
  <si>
    <t>Digital Data Analyst</t>
  </si>
  <si>
    <t>["excel", "power_bi", "sql"]</t>
  </si>
  <si>
    <t>General Electric</t>
  </si>
  <si>
    <t>["power_bi", "tableau", "sql", "spss", "r", "python"]</t>
  </si>
  <si>
    <t>["powerpoint", "word", "excel", "sas", "sql", "spss"]</t>
  </si>
  <si>
    <t>["bigquery", "tableau", "r", "sas", "sql"]</t>
  </si>
  <si>
    <t>Molina Healthcare</t>
  </si>
  <si>
    <t>["excel", "python", "sharepoint", "sql"]</t>
  </si>
  <si>
    <t>["power_bi", "tableau", "sas", "sql"]</t>
  </si>
  <si>
    <t>San Mateo County Ca</t>
  </si>
  <si>
    <t>["postgres", "python", "groovy", "javascript", "snowflake", "sql"]</t>
  </si>
  <si>
    <t>Celltron Inc.</t>
  </si>
  <si>
    <t>Galena, KS</t>
  </si>
  <si>
    <t>["power_bi", "tableau", "r", "python", "c", "sql"]</t>
  </si>
  <si>
    <t>Gryphon Environmental LLC</t>
  </si>
  <si>
    <t>["excel", "power_bi", "tableau", "r", "python", "sharepoint", "sql"]</t>
  </si>
  <si>
    <t>Sunshine Ventures Inc</t>
  </si>
  <si>
    <t>Grandview, MO</t>
  </si>
  <si>
    <t>["excel", "power_bi", "tableau", "sap", "sql"]</t>
  </si>
  <si>
    <t>Falcon School District 49</t>
  </si>
  <si>
    <t>Falcon, CO</t>
  </si>
  <si>
    <t>Crimson Renewable Energy</t>
  </si>
  <si>
    <t>Supply Chain Analyst</t>
  </si>
  <si>
    <t>["excel", "terminal"]</t>
  </si>
  <si>
    <t>Brush Floss</t>
  </si>
  <si>
    <t>["tableau", "visio", "python"]</t>
  </si>
  <si>
    <t>Vail Resorts Corporate</t>
  </si>
  <si>
    <t>Broomfield, CO</t>
  </si>
  <si>
    <t>["tableau", "powerpoint", "excel", "outlook", "sql", "word"]</t>
  </si>
  <si>
    <t>Maximus Services, LLC</t>
  </si>
  <si>
    <t>Tysons, VA</t>
  </si>
  <si>
    <t>["jira", "sql", "nosql"]</t>
  </si>
  <si>
    <t>Na Oiwi Kane</t>
  </si>
  <si>
    <t>["sharepoint", "outlook", "power_bi"]</t>
  </si>
  <si>
    <t>Delve</t>
  </si>
  <si>
    <t>["jira", "looker", "javascript", "sql"]</t>
  </si>
  <si>
    <t>Klaviyo</t>
  </si>
  <si>
    <t>Quantitative Analyst</t>
  </si>
  <si>
    <t>["excel"]</t>
  </si>
  <si>
    <t>Non-Disclosed</t>
  </si>
  <si>
    <t>["python"]</t>
  </si>
  <si>
    <t>Orrick, Herrington &amp; Sutcliffe LLP</t>
  </si>
  <si>
    <t>Talent Sphere Staffing</t>
  </si>
  <si>
    <t>Synoptek</t>
  </si>
  <si>
    <t>GradBay</t>
  </si>
  <si>
    <t>Williamstown, WV</t>
  </si>
  <si>
    <t>["gcp", "aws", "azure"]</t>
  </si>
  <si>
    <t>Enterprise Community Partners</t>
  </si>
  <si>
    <t>["excel", "dax", "power_bi", "sql", "python"]</t>
  </si>
  <si>
    <t>Microsoft</t>
  </si>
  <si>
    <t>["azure"]</t>
  </si>
  <si>
    <t>Harnham</t>
  </si>
  <si>
    <t>["jira", "excel", "tableau", "sql"]</t>
  </si>
  <si>
    <t>Autodesk</t>
  </si>
  <si>
    <t>["power_bi", "tableau", "sql", "r", "python"]</t>
  </si>
  <si>
    <t>Lafayette Group</t>
  </si>
  <si>
    <t>["power_bi", "powerpoint", "excel", "outlook", "word"]</t>
  </si>
  <si>
    <t>Balyasny Asset Management L.P.</t>
  </si>
  <si>
    <t>["aws", "python", "sql"]</t>
  </si>
  <si>
    <t>FullSpeed Automotive</t>
  </si>
  <si>
    <t>Greenwood Village, CO</t>
  </si>
  <si>
    <t>Jobot Consulting</t>
  </si>
  <si>
    <t>Jobot</t>
  </si>
  <si>
    <t>["excel", "power_bi", "r", "python"]</t>
  </si>
  <si>
    <t>CARDO AI</t>
  </si>
  <si>
    <t>["r", "python", "sas", "sql"]</t>
  </si>
  <si>
    <t>Aon</t>
  </si>
  <si>
    <t>["tableau", "powerpoint", "excel", "outlook", "snowflake", "c++", "power_bi", "sql", "word", "r", "python"]</t>
  </si>
  <si>
    <t>Arch Insurance Group Inc.</t>
  </si>
  <si>
    <t>["powerpoint", "word", "excel"]</t>
  </si>
  <si>
    <t>SynergisticIT</t>
  </si>
  <si>
    <t>["java", "c++", "tableau", "power_bi", "docker", "python", "sas", "javascript"]</t>
  </si>
  <si>
    <t>["powerpoint", "excel", "word", "r", "python"]</t>
  </si>
  <si>
    <t>Home, KS</t>
  </si>
  <si>
    <t>Talent.com</t>
  </si>
  <si>
    <t>["power_bi", "sas", "sql", "r", "alteryx"]</t>
  </si>
  <si>
    <t>Rogers, AR</t>
  </si>
  <si>
    <t>["tableau", "power_bi", "excel", "sas", "power_bi", "spark", "sql", "nosql", "matplotlib", "r", "python", "scala"]</t>
  </si>
  <si>
    <t>Risk Analyst</t>
  </si>
  <si>
    <t>Decatur, AR</t>
  </si>
  <si>
    <t>["power_bi", "tableau", "spark", "sql", "r", "python", "scala"]</t>
  </si>
  <si>
    <t>["power_bi", "tableau", "sql"]</t>
  </si>
  <si>
    <t>Husch Blackwell</t>
  </si>
  <si>
    <t>Kansas City, MO</t>
  </si>
  <si>
    <t>["aws", "azure", "excel", "power_bi", "ssrs", "sql"]</t>
  </si>
  <si>
    <t>Consolidated Communications</t>
  </si>
  <si>
    <t>Chouteau, OK</t>
  </si>
  <si>
    <t>["tableau", "excel", "google_sheets", "word"]</t>
  </si>
  <si>
    <t>recruit.net</t>
  </si>
  <si>
    <t>Engineering Services Network</t>
  </si>
  <si>
    <t>Chesapeake, MO</t>
  </si>
  <si>
    <t>Corebridge Financial</t>
  </si>
  <si>
    <t>Woodland Hills, AR</t>
  </si>
  <si>
    <t>["github", "tableau", "aws", "plotly", "jira", "snowflake", "power_bi", "sql", "matplotlib", "python"]</t>
  </si>
  <si>
    <t>Meyer Natural Foods</t>
  </si>
  <si>
    <t>Loveland, CO</t>
  </si>
  <si>
    <t>["excel", "google_sheets", "qlik"]</t>
  </si>
  <si>
    <t>["tableau", "crystal", "sas", "golang", "sql", "spss", "r"]</t>
  </si>
  <si>
    <t>JST</t>
  </si>
  <si>
    <t>["powerpoint", "word", "excel", "sharepoint", "outlook", "aurora"]</t>
  </si>
  <si>
    <t>AEM</t>
  </si>
  <si>
    <t>Longmont, CO</t>
  </si>
  <si>
    <t>["power_bi", "tableau", "excel", "sql"]</t>
  </si>
  <si>
    <t>Gravette, AR</t>
  </si>
  <si>
    <t>Elkins, AR</t>
  </si>
  <si>
    <t>Johnson, AR</t>
  </si>
  <si>
    <t>Tontitown, AR</t>
  </si>
  <si>
    <t>["tableau", "power_bi", "excel", "sas", "power_bi", "scala", "spark", "sql", "nosql", "matplotlib", "r", "python"]</t>
  </si>
  <si>
    <t>Bella Vista, AR</t>
  </si>
  <si>
    <t>["power_bi", "tableau", "excel", "spark", "sql", "r", "python", "scala"]</t>
  </si>
  <si>
    <t>["power_bi", "tableau", "power_bi", "scala", "spark", "sql", "r", "python"]</t>
  </si>
  <si>
    <t>Springdale, AR</t>
  </si>
  <si>
    <t>["power_bi", "tableau", "bigquery", "gcp", "spark", "sql", "nosql", "r", "python", "vba", "scala"]</t>
  </si>
  <si>
    <t>Lowell, AR</t>
  </si>
  <si>
    <t>["sas", "r"]</t>
  </si>
  <si>
    <t>Cave Springs, AR</t>
  </si>
  <si>
    <t>Fayetteville, AR</t>
  </si>
  <si>
    <t>["power_bi", "tableau", "excel", "looker", "spark", "sql", "qlik", "r", "python", "scala"]</t>
  </si>
  <si>
    <t>["power_bi", "tableau", "looker", "spark", "sql", "word", "r", "python", "scala"]</t>
  </si>
  <si>
    <t>CGS</t>
  </si>
  <si>
    <t>["unix"]</t>
  </si>
  <si>
    <t>Stride, Inc.</t>
  </si>
  <si>
    <t>["power_bi", "c", "excel"]</t>
  </si>
  <si>
    <t>Procurement Analyst</t>
  </si>
  <si>
    <t>["powerpoint", "excel", "word"]</t>
  </si>
  <si>
    <t>Clinical Data Analyst</t>
  </si>
  <si>
    <t>["excel", "sas", "cognos", "golang", "sql"]</t>
  </si>
  <si>
    <t>iSeatz</t>
  </si>
  <si>
    <t>["tableau", "looker", "snowflake", "python", "postgresql"]</t>
  </si>
  <si>
    <t>Topeka, KS</t>
  </si>
  <si>
    <t>Talentify.io</t>
  </si>
  <si>
    <t>["r", "python", "sas", "spss"]</t>
  </si>
  <si>
    <t>["tableau", "r", "python", "sas", "cognos", "sql"]</t>
  </si>
  <si>
    <t>["mysql", "selenium", "tableau", "power_bi", "python", "ssis", "snowflake", "sql", "azure"]</t>
  </si>
  <si>
    <t>["github", "java", "c++", "tableau", "power_bi", "docker", "python", "tensorflow", "javascript"]</t>
  </si>
  <si>
    <t>["power_bi", "looker", "sql"]</t>
  </si>
  <si>
    <t>["c++", "r", "python"]</t>
  </si>
  <si>
    <t>["java", "python", "sql", "scala"]</t>
  </si>
  <si>
    <t>Farmington, AR</t>
  </si>
  <si>
    <t>Pea Ridge, AR</t>
  </si>
  <si>
    <t>Biogen</t>
  </si>
  <si>
    <t>["pandas", "scikit-learn", "javascript", "power_bi", "sql", "matplotlib", "r", "python", "numpy"]</t>
  </si>
  <si>
    <t>Liberty Mutual</t>
  </si>
  <si>
    <t>["tableau", "jira", "sas", "snowflake", "java", "power_bi", "sql", "nosql", "git", "python"]</t>
  </si>
  <si>
    <t>Splunk</t>
  </si>
  <si>
    <t>["bash", "jira", "splunk", "snowflake", "ruby", "python"]</t>
  </si>
  <si>
    <t>TIH</t>
  </si>
  <si>
    <t>Horizon Organic</t>
  </si>
  <si>
    <t>Sg2</t>
  </si>
  <si>
    <t>USAA</t>
  </si>
  <si>
    <t>Actuarial Analyst</t>
  </si>
  <si>
    <t>["sas", "sql", "r", "python"]</t>
  </si>
  <si>
    <t>SoTalent</t>
  </si>
  <si>
    <t>City and County of Denver</t>
  </si>
  <si>
    <t>["tableau", "sas", "snowflake", "dax", "power_bi", "sql", "spss", "r", "python"]</t>
  </si>
  <si>
    <t>First Onsite - US</t>
  </si>
  <si>
    <t>Englewood, CO</t>
  </si>
  <si>
    <t>["tableau", "power_bi"]</t>
  </si>
  <si>
    <t>Spectrum</t>
  </si>
  <si>
    <t>["tableau", "excel", "sql", "word", "alteryx"]</t>
  </si>
  <si>
    <t>["word", "excel", "tableau", "sql", "alteryx"]</t>
  </si>
  <si>
    <t>Tallgrass</t>
  </si>
  <si>
    <t>["asp.net", "power_bi", "vb.net", "sharepoint", "jira", "crystal", "excel", "outlook", "ssrs", "sql", "word", "qlik", "python", "linux"]</t>
  </si>
  <si>
    <t>Maxar Technologies</t>
  </si>
  <si>
    <t>["linux"]</t>
  </si>
  <si>
    <t>Peaksware</t>
  </si>
  <si>
    <t>Louisville, CO</t>
  </si>
  <si>
    <t>["pandas", "tableau", "looker", "golang", "sql", "word", "python", "numpy"]</t>
  </si>
  <si>
    <t>State of Florida</t>
  </si>
  <si>
    <t>["excel", "outlook", "word"]</t>
  </si>
  <si>
    <t>["tableau", "google_sheets", "sql", "r", "python", "vba"]</t>
  </si>
  <si>
    <t>Aramark</t>
  </si>
  <si>
    <t>TieTalent</t>
  </si>
  <si>
    <t>["excel", "power_bi", "r", "python", "sql"]</t>
  </si>
  <si>
    <t>Hamlyn Williams</t>
  </si>
  <si>
    <t>["sql", "azure", "nosql"]</t>
  </si>
  <si>
    <t>Thor Companies</t>
  </si>
  <si>
    <t>Gainwell Technologies</t>
  </si>
  <si>
    <t>Internship</t>
  </si>
  <si>
    <t>Epsilon</t>
  </si>
  <si>
    <t>["tableau", "jira", "excel", "hadoop", "spark", "sql", "python"]</t>
  </si>
  <si>
    <t>Apis Services Inc</t>
  </si>
  <si>
    <t>Cañon City, CO</t>
  </si>
  <si>
    <t>["power_bi"]</t>
  </si>
  <si>
    <t>Cushman &amp; Wakefield</t>
  </si>
  <si>
    <t>Gusto</t>
  </si>
  <si>
    <t>Fort Collins, CO</t>
  </si>
  <si>
    <t>["java", "c++", "tableau", "power_bi", "docker", "python", "sas", "javascript", "c"]</t>
  </si>
  <si>
    <t>Harmer</t>
  </si>
  <si>
    <t>["python", "sql"]</t>
  </si>
  <si>
    <t>The Henry M. Jackson Foundation for the Advancement of Military Medicine</t>
  </si>
  <si>
    <t>["c", "powerpoint", "excel", "sql", "word"]</t>
  </si>
  <si>
    <t>Lensa</t>
  </si>
  <si>
    <t>["tableau", "bigquery", "power_bi", "gcp", "sql", "r", "python"]</t>
  </si>
  <si>
    <t>U.S. Space Command</t>
  </si>
  <si>
    <t>Tyto Athene, LLC</t>
  </si>
  <si>
    <t>["bash", "splunk", "python"]</t>
  </si>
  <si>
    <t>Advantage Solutions</t>
  </si>
  <si>
    <t>VF Corporation</t>
  </si>
  <si>
    <t>["power_bi", "excel", "golang", "r", "python"]</t>
  </si>
  <si>
    <t>SPECTRUM</t>
  </si>
  <si>
    <t>The Charles Schwab Corporation</t>
  </si>
  <si>
    <t>Lone Tree, CO</t>
  </si>
  <si>
    <t>["excel", "golang", "sql"]</t>
  </si>
  <si>
    <t>Pueblo, CO</t>
  </si>
  <si>
    <t>["power_bi", "tableau", "sas", "sql", "spss", "r"]</t>
  </si>
  <si>
    <t>W. R. Grace</t>
  </si>
  <si>
    <t>["power_bi", "tableau", "azure", "sap", "gcp", "sql"]</t>
  </si>
  <si>
    <t>["pyspark", "tableau", "aws", "azure", "snowflake", "power_bi", "sql", "python", "linux"]</t>
  </si>
  <si>
    <t>Madison-Davis, LLC</t>
  </si>
  <si>
    <t>["tableau", "power_bi", "python", "sql"]</t>
  </si>
  <si>
    <t>["tableau", "golang"]</t>
  </si>
  <si>
    <t>Signet Jewelers</t>
  </si>
  <si>
    <t>["tableau", "power_bi", "excel", "sql", "alteryx"]</t>
  </si>
  <si>
    <t>Phaxis</t>
  </si>
  <si>
    <t>["pandas", "gcp", "aws", "python", "numpy", "tensorflow", "keras", "scikit-learn", "azure", "pytorch"]</t>
  </si>
  <si>
    <t>Peraton</t>
  </si>
  <si>
    <t>["matlab", "julia", "fortran", "python", "shell", "linux"]</t>
  </si>
  <si>
    <t>BHI</t>
  </si>
  <si>
    <t>Vernal, UT</t>
  </si>
  <si>
    <t>Strive Pharmacy</t>
  </si>
  <si>
    <t>["excel", "looker", "sql", "python"]</t>
  </si>
  <si>
    <t>RELX</t>
  </si>
  <si>
    <t>CAVA</t>
  </si>
  <si>
    <t>["pandas", "power_bi", "tableau", "looker", "snowflake", "sql", "redshift", "r", "python", "numpy"]</t>
  </si>
  <si>
    <t>["java", "python"]</t>
  </si>
  <si>
    <t>Ibotta</t>
  </si>
  <si>
    <t>["looker", "airflow", "golang", "sql", "python"]</t>
  </si>
  <si>
    <t>Colorado Hospital Association</t>
  </si>
  <si>
    <t>["power_bi", "tableau", "azure", "excel", "sas", "sql", "spss", "r", "python", "alteryx"]</t>
  </si>
  <si>
    <t>["sharepoint", "excel", "outlook", "word"]</t>
  </si>
  <si>
    <t>LHH</t>
  </si>
  <si>
    <t>The Phoenix Group</t>
  </si>
  <si>
    <t>["nuix"]</t>
  </si>
  <si>
    <t>Amazon</t>
  </si>
  <si>
    <t>["tableau", "power_bi", "sql"]</t>
  </si>
  <si>
    <t>Commonwealth of Massachusetts</t>
  </si>
  <si>
    <t>["power_bi", "tableau", "excel", "sql", "python"]</t>
  </si>
  <si>
    <t>["tableau", "excel", "sas", "sql", "spss"]</t>
  </si>
  <si>
    <t>City &amp; County of Denver, CO</t>
  </si>
  <si>
    <t>["aws"]</t>
  </si>
  <si>
    <t>Cotiviti</t>
  </si>
  <si>
    <t>["tableau", "hadoop", "spark", "sql", "mysql", "r", "python", "postgresql", "scala"]</t>
  </si>
  <si>
    <t>Cisco</t>
  </si>
  <si>
    <t>Expand Research - A BCG Company</t>
  </si>
  <si>
    <t>GeoStabilization International</t>
  </si>
  <si>
    <t>HCLTech</t>
  </si>
  <si>
    <t>SoundCloud</t>
  </si>
  <si>
    <t>["bigquery", "looker", "html", "sql", "css"]</t>
  </si>
  <si>
    <t>AKYTECH CONSULTING LLC</t>
  </si>
  <si>
    <t>["qlik", "power_bi", "tableau"]</t>
  </si>
  <si>
    <t>Blue Margin, Inc.</t>
  </si>
  <si>
    <t>["t-sql", "power_bi", "azure", "dax", "sql"]</t>
  </si>
  <si>
    <t>["gdpr", "tableau", "python", "sql"]</t>
  </si>
  <si>
    <t>Missouri Public Service Commission</t>
  </si>
  <si>
    <t>Messari</t>
  </si>
  <si>
    <t>["sql", "python"]</t>
  </si>
  <si>
    <t>NCdotGov</t>
  </si>
  <si>
    <t>Array</t>
  </si>
  <si>
    <t>["aws", "gcp", "sql", "docker", "r", "python"]</t>
  </si>
  <si>
    <t>["html"]</t>
  </si>
  <si>
    <t>Virginia Department of Transportation</t>
  </si>
  <si>
    <t>LET Recruitment</t>
  </si>
  <si>
    <t>["power_bi", "sql", "dax"]</t>
  </si>
  <si>
    <t>University of Arkansas</t>
  </si>
  <si>
    <t>["sas", "sql", "spss", "r", "python"]</t>
  </si>
  <si>
    <t>ApTask</t>
  </si>
  <si>
    <t>Overland Park, KS</t>
  </si>
  <si>
    <t>["redshift", "tableau", "r", "aurora", "python", "sql"]</t>
  </si>
  <si>
    <t>Tribal Tech - The Digital, Data &amp; AI Specialists</t>
  </si>
  <si>
    <t>Idex Corporation</t>
  </si>
  <si>
    <t>["powerpoint", "word", "excel", "power_bi", "tableau", "python", "outlook"]</t>
  </si>
  <si>
    <t>Cox Automotive Inc.</t>
  </si>
  <si>
    <t>["tableau", "power_bi", "sql", "r", "python", "alteryx"]</t>
  </si>
  <si>
    <t>University of Memphis</t>
  </si>
  <si>
    <t>TechConnect, LLC</t>
  </si>
  <si>
    <t>["html", "redshift", "javascript", "sql"]</t>
  </si>
  <si>
    <t>Drata</t>
  </si>
  <si>
    <t>["tableau", "looker", "sas", "sql", "r", "python"]</t>
  </si>
  <si>
    <t>QTC Management, Inc.</t>
  </si>
  <si>
    <t>St Robert, MO</t>
  </si>
  <si>
    <t>["c"]</t>
  </si>
  <si>
    <t>Wiley</t>
  </si>
  <si>
    <t>["excel", "power_bi", "vb.net", "vba", "sap", "sql"]</t>
  </si>
  <si>
    <t>["power_bi", "tableau", "r", "python", "sql"]</t>
  </si>
  <si>
    <t>Missouri S&amp;T</t>
  </si>
  <si>
    <t>["pandas", "power_bi", "selenium", "sql", "python", "numpy"]</t>
  </si>
  <si>
    <t>Genpact</t>
  </si>
  <si>
    <t>Huntress</t>
  </si>
  <si>
    <t>["power_bi", "tableau", "looker", "sql"]</t>
  </si>
  <si>
    <t>Minnesota Pollution Control Agency</t>
  </si>
  <si>
    <t>["tableau", "golang", "sql", "r", "python"]</t>
  </si>
  <si>
    <t>The Raymond Corporation</t>
  </si>
  <si>
    <t>["power_bi", "azure", "snowflake", "sql", "r", "python"]</t>
  </si>
  <si>
    <t>Compellier</t>
  </si>
  <si>
    <t>Procon Consulting</t>
  </si>
  <si>
    <t>["power_bi", "sharepoint", "azure", "dax"]</t>
  </si>
  <si>
    <t>Ascendion</t>
  </si>
  <si>
    <t>Eleanor Health</t>
  </si>
  <si>
    <t>["power_bi", "tableau", "excel"]</t>
  </si>
  <si>
    <t>Cemplex Group</t>
  </si>
  <si>
    <t>Edmond, OK</t>
  </si>
  <si>
    <t>Inc.</t>
  </si>
  <si>
    <t>dice.com</t>
  </si>
  <si>
    <t>["power_bi", "tableau", "hadoop", "sql", "nosql"]</t>
  </si>
  <si>
    <t>FDF Energy Services</t>
  </si>
  <si>
    <t>["tableau", "power_bi", "r", "python", "sas"]</t>
  </si>
  <si>
    <t>["tableau", "powerpoint", "excel", "looker", "outlook", "power_bi", "sql", "word"]</t>
  </si>
  <si>
    <t>Tropic</t>
  </si>
  <si>
    <t>["java", "sql", "git", "r", "python"]</t>
  </si>
  <si>
    <t>IPG Mediabrands</t>
  </si>
  <si>
    <t>["tableau", "aws", "azure", "c++", "gcp", "sql", "python"]</t>
  </si>
  <si>
    <t>Flock Safety</t>
  </si>
  <si>
    <t>["bash", "tableau", "spark", "sql", "git", "python"]</t>
  </si>
  <si>
    <t>Computer Task Group, Inc</t>
  </si>
  <si>
    <t>Temporary</t>
  </si>
  <si>
    <t>J&amp;J Family of Companies</t>
  </si>
  <si>
    <t>["tableau", "sap", "golang", "sql", "alteryx"]</t>
  </si>
  <si>
    <t>Prodege LLC</t>
  </si>
  <si>
    <t>["golang", "spss"]</t>
  </si>
  <si>
    <t>RELATION INSURANCE INC</t>
  </si>
  <si>
    <t>Global Soft Systems</t>
  </si>
  <si>
    <t>["t-sql", "power_bi", "ssis", "ssrs", "sql", "azure"]</t>
  </si>
  <si>
    <t>Federal Transit Administration</t>
  </si>
  <si>
    <t>Transportation Analyst</t>
  </si>
  <si>
    <t>augmentjobs</t>
  </si>
  <si>
    <t>["hadoop", "tableau", "power_bi", "r", "python", "sql"]</t>
  </si>
  <si>
    <t>Cohere Health</t>
  </si>
  <si>
    <t>["tableau", "powerpoint", "excel", "golang", "sql"]</t>
  </si>
  <si>
    <t>["power_bi", "tableau", "power_bi", "python", "sql", "alteryx"]</t>
  </si>
  <si>
    <t>Evidence - Business intelligence as code</t>
  </si>
  <si>
    <t>["jupyter", "git", "sql"]</t>
  </si>
  <si>
    <t>Health-E Commerce</t>
  </si>
  <si>
    <t>["excel", "power_bi", "tableau", "sql"]</t>
  </si>
  <si>
    <t>Fandom</t>
  </si>
  <si>
    <t>wellfound</t>
  </si>
  <si>
    <t>["qlik", "tableau", "looker", "aws", "sql"]</t>
  </si>
  <si>
    <t>Unbounce</t>
  </si>
  <si>
    <t>Education Dynamics Llc</t>
  </si>
  <si>
    <t>["power_bi", "tableau", "azure", "jira", "excel", "snowflake", "sql"]</t>
  </si>
  <si>
    <t>McAfee</t>
  </si>
  <si>
    <t>["tableau", "powerpoint", "excel", "power_bi", "sql"]</t>
  </si>
  <si>
    <t>Lumen Technologies</t>
  </si>
  <si>
    <t>["power_bi", "tableau", "azure", "pl/sql", "sql", "unix", "r", "python"]</t>
  </si>
  <si>
    <t>Headspace</t>
  </si>
  <si>
    <t>["redshift"]</t>
  </si>
  <si>
    <t>Later (later.com)</t>
  </si>
  <si>
    <t>["tableau", "jira", "looker", "sql"]</t>
  </si>
  <si>
    <t>Life360</t>
  </si>
  <si>
    <t>["aws", "sql", "mysql", "redshift"]</t>
  </si>
  <si>
    <t>Belcan</t>
  </si>
  <si>
    <t>["excel", "sap", "outlook", "sql"]</t>
  </si>
  <si>
    <t>["aws", "snowflake", "sql", "r", "python"]</t>
  </si>
  <si>
    <t>["pandas", "power_bi", "python", "snowflake", "sql"]</t>
  </si>
  <si>
    <t>NFP Corp</t>
  </si>
  <si>
    <t>["java", "sql", "python"]</t>
  </si>
  <si>
    <t>Harper Ellis Hair Co.</t>
  </si>
  <si>
    <t>Fort Smith, AR</t>
  </si>
  <si>
    <t>Atria Wealth Solutions</t>
  </si>
  <si>
    <t>Chime</t>
  </si>
  <si>
    <t>remote ok</t>
  </si>
  <si>
    <t>Twin Health</t>
  </si>
  <si>
    <t>Codecademy (a Skillsoft company)</t>
  </si>
  <si>
    <t>["pandas", "tableau", "scikit-learn", "jupyter", "looker", "snowflake", "power_bi", "sql", "git", "python"]</t>
  </si>
  <si>
    <t>Excelsior University</t>
  </si>
  <si>
    <t>["power_bi", "azure", "microstrategy"]</t>
  </si>
  <si>
    <t>Piedmont, OK</t>
  </si>
  <si>
    <t>["excel", "tableau", "power_bi", "sql"]</t>
  </si>
  <si>
    <t>Rise Technical</t>
  </si>
  <si>
    <t>["r", "python", "golang", "sql"]</t>
  </si>
  <si>
    <t>Infusion For Health</t>
  </si>
  <si>
    <t>["power_bi", "c", "sql"]</t>
  </si>
  <si>
    <t>Cardinal Health</t>
  </si>
  <si>
    <t>["power_bi", "tableau", "sql", "r", "python", "alteryx"]</t>
  </si>
  <si>
    <t>MoneyGram</t>
  </si>
  <si>
    <t>["excel", "sql", "r", "python"]</t>
  </si>
  <si>
    <t>Strativ Group</t>
  </si>
  <si>
    <t>Belkin International</t>
  </si>
  <si>
    <t>["power_bi", "tableau", "sql", "python"]</t>
  </si>
  <si>
    <t>THG Energy Solutions, LLC</t>
  </si>
  <si>
    <t>["excel", "google_sheets"]</t>
  </si>
  <si>
    <t>Peopletek</t>
  </si>
  <si>
    <t>Mineral Area  College</t>
  </si>
  <si>
    <t>["power_bi", "excel", "sql"]</t>
  </si>
  <si>
    <t>E.L.F. Beauty</t>
  </si>
  <si>
    <t>Robert Half</t>
  </si>
  <si>
    <t>robert half</t>
  </si>
  <si>
    <t>["power_bi", "ssrs"]</t>
  </si>
  <si>
    <t>TryFi</t>
  </si>
  <si>
    <t>["power_bi", "tableau", "aws", "azure", "gcp", "sql", "python"]</t>
  </si>
  <si>
    <t>User Interviews</t>
  </si>
  <si>
    <t>["atlassian", "sql"]</t>
  </si>
  <si>
    <t>AssemblyAI</t>
  </si>
  <si>
    <t>["aws", "c", "looker", "golang", "sql"]</t>
  </si>
  <si>
    <t>AllTrails</t>
  </si>
  <si>
    <t>["bigquery", "looker", "snowflake", "sql", "redshift"]</t>
  </si>
  <si>
    <t>Mercury Insurance</t>
  </si>
  <si>
    <t>["github", "power_bi", "aws", "c", "sql", "gitlab", "r", "python"]</t>
  </si>
  <si>
    <t>["java", "gcp", "docker", "r", "aws", "python", "tensorflow", "keras", "azure", "pytorch"]</t>
  </si>
  <si>
    <t>Chainalysis</t>
  </si>
  <si>
    <t>cryptojobs.com</t>
  </si>
  <si>
    <t>["pandas", "aws", "scikit-learn", "azure", "jupyter", "keras", "snowflake", "pytorch", "gcp", "spark", "sql", "python", "tensorflow"]</t>
  </si>
  <si>
    <t>Amoria Bond</t>
  </si>
  <si>
    <t>Fieldwire by Hilti</t>
  </si>
  <si>
    <t>["tableau", "sap", "postgres", "power_bi", "sql", "aurora"]</t>
  </si>
  <si>
    <t>["bigquery", "power_bi", "looker"]</t>
  </si>
  <si>
    <t>Liberty Mutual Insurance</t>
  </si>
  <si>
    <t>["sap"]</t>
  </si>
  <si>
    <t>GoodLeap</t>
  </si>
  <si>
    <t>["pandas", "tableau", "jira", "sql", "git", "r", "python", "numpy"]</t>
  </si>
  <si>
    <t>Flowhub</t>
  </si>
  <si>
    <t>["excel", "tableau", "sql"]</t>
  </si>
  <si>
    <t>FORM (formhealth.co)</t>
  </si>
  <si>
    <t>Coinbase</t>
  </si>
  <si>
    <t>["gdpr"]</t>
  </si>
  <si>
    <t>Consumer Edge</t>
  </si>
  <si>
    <t>["bigquery", "python", "snowflake", "sql"]</t>
  </si>
  <si>
    <t>Boeing</t>
  </si>
  <si>
    <t>space crew</t>
  </si>
  <si>
    <t>["matlab", "c", "python"]</t>
  </si>
  <si>
    <t>Hallmark</t>
  </si>
  <si>
    <t>["matlab", "tableau", "c", "powerpoint", "excel", "sas", "power_bi", "golang", "sql", "r", "python", "scala"]</t>
  </si>
  <si>
    <t>["github", "pandas", "tableau", "c", "excel", "looker", "javascript", "pytorch", "seaborn", "java", "c++", "ruby", "golang", "sql", "php", "matplotlib", "git", "r", "python", "numpy"]</t>
  </si>
  <si>
    <t>Samsara</t>
  </si>
  <si>
    <t>["tableau", "sql", "r", "python"]</t>
  </si>
  <si>
    <t>Demandbase</t>
  </si>
  <si>
    <t>Hightouch</t>
  </si>
  <si>
    <t>Fora Travel</t>
  </si>
  <si>
    <t>["bigquery", "looker", "sql"]</t>
  </si>
  <si>
    <t>Abnormal Security</t>
  </si>
  <si>
    <t>AgriSompo North America</t>
  </si>
  <si>
    <t>Kansas</t>
  </si>
  <si>
    <t>["assembly", "terminal", "sql", "visio"]</t>
  </si>
  <si>
    <t>Bestpass</t>
  </si>
  <si>
    <t>["pandas", "t-sql", "power_bi", "tableau", "excel", "ssis", "ssrs", "sql", "git", "python", "vba"]</t>
  </si>
  <si>
    <t>PCS Retirement</t>
  </si>
  <si>
    <t>["jira", "crystal", "excel", "atlassian", "ssrs", "sql"]</t>
  </si>
  <si>
    <t>Yello</t>
  </si>
  <si>
    <t>["power_bi", "tableau", "looker", "snowflake", "sql", "git", "python"]</t>
  </si>
  <si>
    <t>["tableau", "power_bi", "crystal", "excel", "sas", "power_bi", "spark", "sql", "nosql", "matplotlib", "r", "python", "scala"]</t>
  </si>
  <si>
    <t>["word", "visio", "excel", "sql", "azure"]</t>
  </si>
  <si>
    <t>["excel", "looker", "sql"]</t>
  </si>
  <si>
    <t>["jira", "power_bi", "sharepoint"]</t>
  </si>
  <si>
    <t>["bigquery", "power_bi", "sql", "dax"]</t>
  </si>
  <si>
    <t>["looker", "git", "snowflake"]</t>
  </si>
  <si>
    <t>["looker", "git", "python", "snowflake", "sql"]</t>
  </si>
  <si>
    <t>["power_bi", "tableau", "sas", "sql", "spss"]</t>
  </si>
  <si>
    <t>["power_bi", "tableau", "sql", "alteryx"]</t>
  </si>
  <si>
    <t>["pyspark", "python", "spark", "snowflake", "azure"]</t>
  </si>
  <si>
    <t>["sas", "snowflake", "sql"]</t>
  </si>
  <si>
    <t>["power_bi", "python", "snowflake", "sql"]</t>
  </si>
  <si>
    <t>["r", "python", "snowflake", "sql"]</t>
  </si>
  <si>
    <t>["power_bi", "r", "aws", "python", "sas", "sql", "azure"]</t>
  </si>
  <si>
    <t>["powerpoint", "word", "excel", "sql"]</t>
  </si>
  <si>
    <t>["java", "jira", "tableau"]</t>
  </si>
  <si>
    <t>["word", "excel"]</t>
  </si>
  <si>
    <t>["bigquery", "snowflake"]</t>
  </si>
  <si>
    <t>["excel", "power_bi", "sas", "sql"]</t>
  </si>
  <si>
    <t>["r", "python", "tensorflow", "pytorch"]</t>
  </si>
  <si>
    <t>Orijin™</t>
  </si>
  <si>
    <t>["aws", "spark", "sql", "redshift", "python"]</t>
  </si>
  <si>
    <t>["jira", "sas", "perl", "java", "hadoop", "power_bi", "sql", "nosql", "python", "shell"]</t>
  </si>
  <si>
    <t>TRINA SOLAR U S INC</t>
  </si>
  <si>
    <t>["tableau", "excel", "sas", "sql", "r", "python"]</t>
  </si>
  <si>
    <t>Kforce Technology Staffing</t>
  </si>
  <si>
    <t>["azure", "sql"]</t>
  </si>
  <si>
    <t>Movement Mortgage</t>
  </si>
  <si>
    <t>Salesloft</t>
  </si>
  <si>
    <t>["github", "power_bi", "tableau", "jira", "looker", "snowflake", "golang", "sql"]</t>
  </si>
  <si>
    <t>General Dynamics Information Technology</t>
  </si>
  <si>
    <t>["tableau", "jira"]</t>
  </si>
  <si>
    <t>TTS Technologies</t>
  </si>
  <si>
    <t>Oscar Health</t>
  </si>
  <si>
    <t>CareATC</t>
  </si>
  <si>
    <t>["powerpoint", "excel", "power_bi", "ssrs", "sql", "dax"]</t>
  </si>
  <si>
    <t>Allied Onesource</t>
  </si>
  <si>
    <t>["t-sql", "excel", "power_bi", "tableau", "r", "python", "sas", "ssrs", "sql"]</t>
  </si>
  <si>
    <t>Incredible Health, Inc.</t>
  </si>
  <si>
    <t>Sherman, TX</t>
  </si>
  <si>
    <t>Cornerstone Building Brands</t>
  </si>
  <si>
    <t>["power_bi", "tableau", "excel", "dax", "sql", "r", "python"]</t>
  </si>
  <si>
    <t>Hyland Software</t>
  </si>
  <si>
    <t>Dearing, KS</t>
  </si>
  <si>
    <t>Mitchell</t>
  </si>
  <si>
    <t>Comscore</t>
  </si>
  <si>
    <t>["bash", "perl", "hadoop", "ruby", "sql", "unix", "r", "python"]</t>
  </si>
  <si>
    <t>Sisense</t>
  </si>
  <si>
    <t>["jira", "excel", "snowflake", "sql", "r", "python"]</t>
  </si>
  <si>
    <t>Guidewire Software</t>
  </si>
  <si>
    <t>["github", "gdpr", "sql", "python"]</t>
  </si>
  <si>
    <t>Springfield Public Schools - Missouri</t>
  </si>
  <si>
    <t>Springfield, MO</t>
  </si>
  <si>
    <t>["excel", "cognos", "ssrs", "sql", "word"]</t>
  </si>
  <si>
    <t>Milu Health</t>
  </si>
  <si>
    <t>Lumen</t>
  </si>
  <si>
    <t>University of California San Diego</t>
  </si>
  <si>
    <t>["r", "python"]</t>
  </si>
  <si>
    <t>IBM</t>
  </si>
  <si>
    <t>["tableau", "power_bi", "sql", "python"]</t>
  </si>
  <si>
    <t>Calendly</t>
  </si>
  <si>
    <t>Quanata</t>
  </si>
  <si>
    <t>["tableau", "airflow", "sql", "python"]</t>
  </si>
  <si>
    <t>Office of the Chief Human Capital Officer</t>
  </si>
  <si>
    <t>Social Security Administration</t>
  </si>
  <si>
    <t>Curology</t>
  </si>
  <si>
    <t>["tableau", "c", "sas", "perl", "c++", "sql", "r", "python"]</t>
  </si>
  <si>
    <t>Parallel Learning</t>
  </si>
  <si>
    <t>["bigquery", "looker", "sql", "python"]</t>
  </si>
  <si>
    <t>Amtrak</t>
  </si>
  <si>
    <t>["pandas", "power_bi", "tableau", "excel", "sql", "r", "python", "numpy"]</t>
  </si>
  <si>
    <t>Omada Health</t>
  </si>
  <si>
    <t>HopSkipDrive</t>
  </si>
  <si>
    <t>["github", "tableau", "golang", "sql", "unix", "python", "shell"]</t>
  </si>
  <si>
    <t>["tableau", "excel", "sql", "r", "python"]</t>
  </si>
  <si>
    <t>Signify Health</t>
  </si>
  <si>
    <t>Deloitte</t>
  </si>
  <si>
    <t>["aws", "azure", "powershell", "linux", "unix"]</t>
  </si>
  <si>
    <t>National General Insurance</t>
  </si>
  <si>
    <t>["java", "r", "python", "sql", "unix", "linux"]</t>
  </si>
  <si>
    <t>["power_bi", "snowflake", "sql"]</t>
  </si>
  <si>
    <t>Oklahoma</t>
  </si>
  <si>
    <t>CoreLogic</t>
  </si>
  <si>
    <t>["power_bi", "tableau", "excel", "dax", "sql"]</t>
  </si>
  <si>
    <t>Medical Mutual</t>
  </si>
  <si>
    <t>["tableau", "sas", "google_sheets", "sql", "spss", "word"]</t>
  </si>
  <si>
    <t>dbt Labs</t>
  </si>
  <si>
    <t>Coastal Community Bank</t>
  </si>
  <si>
    <t>League of Minnesota Cities</t>
  </si>
  <si>
    <t>EY</t>
  </si>
  <si>
    <t>["power_bi", "tableau", "sql", "r"]</t>
  </si>
  <si>
    <t>["power_bi", "tableau", "crystal", "spark", "sql", "r", "python", "scala"]</t>
  </si>
  <si>
    <t>["power_bi", "tableau", "aws", "c", "azure", "selenium", "bigquery", "looker", "sas", "snowflake", "scala", "spark", "sql", "redshift", "r", "python"]</t>
  </si>
  <si>
    <t>["power_bi", "tableau", "aws", "azure", "bigquery", "excel", "looker", "hadoop", "spark", "sql", "r", "python", "scala"]</t>
  </si>
  <si>
    <t>["word", "excel", "power_bi", "sql"]</t>
  </si>
  <si>
    <t>["excel", "power_bi", "sql", "dax"]</t>
  </si>
  <si>
    <t>["powerpoint", "excel", "python", "sql"]</t>
  </si>
  <si>
    <t>["power_bi", "c", "ssis", "ssrs", "sql"]</t>
  </si>
  <si>
    <t>["excel", "power_bi", "tableau", "python", "cognos", "sql"]</t>
  </si>
  <si>
    <t>Greystar Real Estate Partners LLC</t>
  </si>
  <si>
    <t>["power_bi", "tableau", "dax", "sql", "qlik", "r", "python"]</t>
  </si>
  <si>
    <t>FICO</t>
  </si>
  <si>
    <t>NYC ADMIN FOR CHILDREN'S SVCS</t>
  </si>
  <si>
    <t>Manhattan, KS</t>
  </si>
  <si>
    <t>["sharepoint", "golang", "sql", "r"]</t>
  </si>
  <si>
    <t>["powerpoint", "excel", "sas", "outlook", "java", "sql", "word", "gitlab", "git", "r", "python"]</t>
  </si>
  <si>
    <t>Littler Mendelson</t>
  </si>
  <si>
    <t>["powerpoint", "excel", "power_bi", "golang"]</t>
  </si>
  <si>
    <t>["pyspark", "looker", "power_bi", "gcp", "airflow", "spark", "sql", "nosql"]</t>
  </si>
  <si>
    <t>Sentara</t>
  </si>
  <si>
    <t>["tableau", "excel", "golang", "sql"]</t>
  </si>
  <si>
    <t>Apex Systems</t>
  </si>
  <si>
    <t>Revolut</t>
  </si>
  <si>
    <t>["java", "c++", "python", "scala", "sql"]</t>
  </si>
  <si>
    <t>Duke Energy Corporation</t>
  </si>
  <si>
    <t>Technology Navigators</t>
  </si>
  <si>
    <t>Tech Soft Inc</t>
  </si>
  <si>
    <t>wane jobs</t>
  </si>
  <si>
    <t>SevenFifty</t>
  </si>
  <si>
    <t>["tableau", "snowflake", "sql", "python"]</t>
  </si>
  <si>
    <t>#twiceasnice Recruiting</t>
  </si>
  <si>
    <t>Peak Performers</t>
  </si>
  <si>
    <t>De Soto, KS</t>
  </si>
  <si>
    <t>Houston Methodist</t>
  </si>
  <si>
    <t>Bebee</t>
  </si>
  <si>
    <t>University of Washington</t>
  </si>
  <si>
    <t>["sas", "r", "python"]</t>
  </si>
  <si>
    <t>GForce Life Sciences</t>
  </si>
  <si>
    <t>["powerpoint", "word", "excel", "outlook"]</t>
  </si>
  <si>
    <t>Loyola University</t>
  </si>
  <si>
    <t>Anderson, MO</t>
  </si>
  <si>
    <t>["azure", "jira", "spark", "git", "r", "python", "tensorflow", "scala"]</t>
  </si>
  <si>
    <t>iRhythm Technologies</t>
  </si>
  <si>
    <t>Centerton, AR</t>
  </si>
  <si>
    <t>McIntire Solutions</t>
  </si>
  <si>
    <t>["aws", "linux"]</t>
  </si>
  <si>
    <t>C2 Global Professional Services, LLC</t>
  </si>
  <si>
    <t>["power_bi", "tableau", "sharepoint", "excel", "sql", "r", "python", "vba"]</t>
  </si>
  <si>
    <t>Oklahoma Complete Health Careers</t>
  </si>
  <si>
    <t>Stillwater, OK</t>
  </si>
  <si>
    <t>10bits</t>
  </si>
  <si>
    <t>["power_bi", "tableau", "gcp", "scala", "spark", "sql", "r", "python"]</t>
  </si>
  <si>
    <t>Aegis Worldwide</t>
  </si>
  <si>
    <t>["excel", "power_bi", "sap", "sharepoint", "sql", "azure"]</t>
  </si>
  <si>
    <t>Red Bull</t>
  </si>
  <si>
    <t>ARRISE powering Pragmatic Play</t>
  </si>
  <si>
    <t>["redshift", "git", "aws", "python", "tensorflow", "pytorch"]</t>
  </si>
  <si>
    <t>Oklahoma Complete Health</t>
  </si>
  <si>
    <t>SAS Retail Services</t>
  </si>
  <si>
    <t>ENSCO, Inc.</t>
  </si>
  <si>
    <t>["matlab", "powerpoint", "excel", "word", "r", "python", "linux"]</t>
  </si>
  <si>
    <t>Canon Solutions America</t>
  </si>
  <si>
    <t>Yash Solutions LLC</t>
  </si>
  <si>
    <t>Xcellent Technology Solutions</t>
  </si>
  <si>
    <t>["java", "c++", "docker", "python", "linux"]</t>
  </si>
  <si>
    <t>Integrated Intel Solutions</t>
  </si>
  <si>
    <t>["matlab", "sas", "sharepoint", "spss"]</t>
  </si>
  <si>
    <t>Motion Recruitment Partners LLC</t>
  </si>
  <si>
    <t>["aws", "python", "javascript", "sql"]</t>
  </si>
  <si>
    <t>The Dignify Solutions LLC</t>
  </si>
  <si>
    <t>["bigquery", "pyspark", "gcp", "sql", "hadoop", "spark", "airflow", "scala", "docker"]</t>
  </si>
  <si>
    <t>Northwest Medical Center - Bentonville</t>
  </si>
  <si>
    <t>Vision It US</t>
  </si>
  <si>
    <t>["jira", "sql"]</t>
  </si>
  <si>
    <t>NeoGenomics</t>
  </si>
  <si>
    <t>["tableau", "sql"]</t>
  </si>
  <si>
    <t>ARETUM</t>
  </si>
  <si>
    <t>["r", "sas"]</t>
  </si>
  <si>
    <t>Kforce</t>
  </si>
  <si>
    <t>["pl/sql", "sql"]</t>
  </si>
  <si>
    <t>Pawnee County Memorial Hospital/Rural Health Clinic</t>
  </si>
  <si>
    <t>Pawnee City, NE</t>
  </si>
  <si>
    <t>Amerit Consulting</t>
  </si>
  <si>
    <t>["aws", "sql", "r", "python"]</t>
  </si>
  <si>
    <t>Robert Allen Camhi Dentistry Pc</t>
  </si>
  <si>
    <t>Astrix</t>
  </si>
  <si>
    <t>Kelly</t>
  </si>
  <si>
    <t>["sas", "c++", "google_sheets", "spss", "r", "python"]</t>
  </si>
  <si>
    <t>Optomi</t>
  </si>
  <si>
    <t>["t-sql", "power_bi", "power_bi", "python", "sql", "azure"]</t>
  </si>
  <si>
    <t>["python", "golang"]</t>
  </si>
  <si>
    <t>Centurion Consulting Group, LLC</t>
  </si>
  <si>
    <t>Canyon Associates</t>
  </si>
  <si>
    <t>["azure", "airflow"]</t>
  </si>
  <si>
    <t>NextGen | GTA: A Kelly Telecom Company</t>
  </si>
  <si>
    <t>["plotly", "redshift", "tableau", "aws", "python"]</t>
  </si>
  <si>
    <t>InterEx Group</t>
  </si>
  <si>
    <t>["pyspark", "redshift", "r", "aws", "python", "aurora"]</t>
  </si>
  <si>
    <t>Agility Partners</t>
  </si>
  <si>
    <t>["sql", "nosql"]</t>
  </si>
  <si>
    <t>Synechron</t>
  </si>
  <si>
    <t>["azure", "snowflake", "unix", "python"]</t>
  </si>
  <si>
    <t>Procare Solutions</t>
  </si>
  <si>
    <t>["power_bi", "dax", "spark", "sql"]</t>
  </si>
  <si>
    <t>V-Soft Consulting Group, Inc.</t>
  </si>
  <si>
    <t>["powerpoint", "tableau", "aws", "sql"]</t>
  </si>
  <si>
    <t>American Cruise Lines</t>
  </si>
  <si>
    <t>Infojini</t>
  </si>
  <si>
    <t>BeOn</t>
  </si>
  <si>
    <t>["tableau", "looker", "sql"]</t>
  </si>
  <si>
    <t>["power_bi", "tableau", "cognos", "sql", "r"]</t>
  </si>
  <si>
    <t>Logistics Management Institute</t>
  </si>
  <si>
    <t>["plotly", "qlik", "tableau", "power_bi", "rshiny", "python", "sql"]</t>
  </si>
  <si>
    <t>Health First</t>
  </si>
  <si>
    <t>["powerpoint", "excel", "java", "sql", "nosql", "word", "redshift", "visio", "python"]</t>
  </si>
  <si>
    <t>HealthEquity</t>
  </si>
  <si>
    <t>["pandas", "azure", "plotly", "keras", "outlook", "pytorch", "java", "nosql", "python", "numpy", "tensorflow"]</t>
  </si>
  <si>
    <t>Interactive Process Technology</t>
  </si>
  <si>
    <t>ENTRUST Solutions Group</t>
  </si>
  <si>
    <t>Fairfax Software Inc</t>
  </si>
  <si>
    <t>["aws", "azure", "ssrs", "sql"]</t>
  </si>
  <si>
    <t>Gistia Healthcare AI</t>
  </si>
  <si>
    <t>RetailData</t>
  </si>
  <si>
    <t>Salina, KS</t>
  </si>
  <si>
    <t>Aegon</t>
  </si>
  <si>
    <t>["r", "python", "vba", "sql", "alteryx"]</t>
  </si>
  <si>
    <t>CareerBuilder</t>
  </si>
  <si>
    <t>Burlington Stores</t>
  </si>
  <si>
    <t>["pyspark", "power_bi", "tableau", "looker", "microstrategy", "sql"]</t>
  </si>
  <si>
    <t>EPITEC</t>
  </si>
  <si>
    <t>["power_bi", "r", "python", "sql"]</t>
  </si>
  <si>
    <t>Capital One</t>
  </si>
  <si>
    <t>["tableau", "aws", "azure", "gcp", "spark", "sql", "r", "python"]</t>
  </si>
  <si>
    <t>Decision Technologies Inc</t>
  </si>
  <si>
    <t>["powerpoint", "word", "visio", "excel"]</t>
  </si>
  <si>
    <t>Digital Strategy LLC</t>
  </si>
  <si>
    <t>["word", "excel", "power_bi", "tableau", "cognos", "sql"]</t>
  </si>
  <si>
    <t>Medley Material Handling</t>
  </si>
  <si>
    <t>Institute for Community Alliances</t>
  </si>
  <si>
    <t>["matlab", "tableau", "powerpoint", "excel", "sap", "outlook", "spss", "word", "r"]</t>
  </si>
  <si>
    <t>US Federal Aviation Administration</t>
  </si>
  <si>
    <t>["tableau", "excel", "power_bi", "terminal", "golang", "r", "python", "alteryx"]</t>
  </si>
  <si>
    <t>New American Funding</t>
  </si>
  <si>
    <t>["power_bi", "looker", "snowflake", "sql"]</t>
  </si>
  <si>
    <t>["power_bi", "tableau", "aws", "azure", "excel", "snowflake", "sql", "r", "python"]</t>
  </si>
  <si>
    <t>Heartland Payment Systems, Incorporated</t>
  </si>
  <si>
    <t>["azure", "excel"]</t>
  </si>
  <si>
    <t>Russell Stover Chocolates</t>
  </si>
  <si>
    <t>Kansas City, KS</t>
  </si>
  <si>
    <t>["power_bi", "tableau", "excel", "sap", "golang", "sql", "vba"]</t>
  </si>
  <si>
    <t>BlueFlag LLP</t>
  </si>
  <si>
    <t>["power_bi", "tableau", "azure", "power_bi", "sql", "r", "python"]</t>
  </si>
  <si>
    <t>The Progressive Corporation</t>
  </si>
  <si>
    <t>["tableau", "sas", "sql"]</t>
  </si>
  <si>
    <t>Chubb</t>
  </si>
  <si>
    <t>["power_bi", "tableau", "powerpoint", "excel", "word", "qlik"]</t>
  </si>
  <si>
    <t>Age of Learning</t>
  </si>
  <si>
    <t>["tableau", "excel", "snowflake", "sql", "r", "python"]</t>
  </si>
  <si>
    <t>Attentive</t>
  </si>
  <si>
    <t>["tableau", "looker", "snowflake", "sql", "r", "python"]</t>
  </si>
  <si>
    <t>VentureWell</t>
  </si>
  <si>
    <t>["spss", "r"]</t>
  </si>
  <si>
    <t>["tableau", "bigquery", "golang", "sql", "python"]</t>
  </si>
  <si>
    <t>Everlight Solar</t>
  </si>
  <si>
    <t>American Express</t>
  </si>
  <si>
    <t>["tableau", "snowflake", "power_bi", "sql", "redshift"]</t>
  </si>
  <si>
    <t>Northwestern Mutual</t>
  </si>
  <si>
    <t>["power_bi", "excel", "sas", "javascript", "java", "sql", "spss", "git", "r"]</t>
  </si>
  <si>
    <t>Nutanix</t>
  </si>
  <si>
    <t>Foot Locker</t>
  </si>
  <si>
    <t>["power_bi", "excel", "sql", "r", "python"]</t>
  </si>
  <si>
    <t>Radius Group</t>
  </si>
  <si>
    <t>["r", "python", "sql"]</t>
  </si>
  <si>
    <t>Empassion Health</t>
  </si>
  <si>
    <t>["github", "looker", "sql", "git"]</t>
  </si>
  <si>
    <t>["pandas", "power_bi", "excel", "snowflake", "sql", "python"]</t>
  </si>
  <si>
    <t>Esyconnect</t>
  </si>
  <si>
    <t>Planet Technology</t>
  </si>
  <si>
    <t>["t-sql", "jira", "power_bi", "power_bi", "pl/sql", "ssis", "ssrs", "snowflake", "sql", "azure", "dax"]</t>
  </si>
  <si>
    <t>Narrator</t>
  </si>
  <si>
    <t>["golang", "sql"]</t>
  </si>
  <si>
    <t>Centific</t>
  </si>
  <si>
    <t>KDR Talent Solutions USA</t>
  </si>
  <si>
    <t>Emonics LLC</t>
  </si>
  <si>
    <t>Venture Smarter</t>
  </si>
  <si>
    <t>["excel", "power_bi", "tableau", "r", "python", "sql"]</t>
  </si>
  <si>
    <t>["word", "power_bi", "tableau", "power_bi", "python", "sql", "alteryx"]</t>
  </si>
  <si>
    <t>Guidewire</t>
  </si>
  <si>
    <t>remotely</t>
  </si>
  <si>
    <t>["c", "excel", "golang", "sql", "r"]</t>
  </si>
  <si>
    <t>["t-sql", "pl/sql", "sql"]</t>
  </si>
  <si>
    <t>Lear Corporation</t>
  </si>
  <si>
    <t>["pandas", "snowflake", "power_bi", "spark", "sql", "typescript", "qlik", "python", "numpy"]</t>
  </si>
  <si>
    <t>Brown &amp; Brown Insurance</t>
  </si>
  <si>
    <t>Johns Hopkins University</t>
  </si>
  <si>
    <t>BlackRock</t>
  </si>
  <si>
    <t>["aws", "airflow", "spark", "sql", "git", "python", "shell", "linux"]</t>
  </si>
  <si>
    <t>["sql", "unix", "python"]</t>
  </si>
  <si>
    <t>Clarivate</t>
  </si>
  <si>
    <t>CTI</t>
  </si>
  <si>
    <t>Robinhood</t>
  </si>
  <si>
    <t>["looker", "sql", "python"]</t>
  </si>
  <si>
    <t>CEMEX</t>
  </si>
  <si>
    <t>Great Lakes Cheese</t>
  </si>
  <si>
    <t>["qlik", "excel", "power_bi", "r", "python", "sap", "snowflake", "sql"]</t>
  </si>
  <si>
    <t>Oak Ridge National Laboratory</t>
  </si>
  <si>
    <t>["power_bi", "tableau", "sharepoint", "powerpoint", "excel", "sap", "html", "sql", "word"]</t>
  </si>
  <si>
    <t>L.A. Care Health Plan</t>
  </si>
  <si>
    <t>["powerpoint", "excel", "sas", "word"]</t>
  </si>
  <si>
    <t>Equifax</t>
  </si>
  <si>
    <t>Executive</t>
  </si>
  <si>
    <t>Excellence Community Schools</t>
  </si>
  <si>
    <t>Scotiabank</t>
  </si>
  <si>
    <t>Gartner</t>
  </si>
  <si>
    <t>["excel", "sql", "r"]</t>
  </si>
  <si>
    <t>Vizient, Inc</t>
  </si>
  <si>
    <t>["powerpoint", "word", "excel", "outlook", "sql"]</t>
  </si>
  <si>
    <t>Fora Financial</t>
  </si>
  <si>
    <t>["tableau", "excel", "snowflake", "sql", "vba"]</t>
  </si>
  <si>
    <t>Health Care Service Corporation</t>
  </si>
  <si>
    <t>["sas", "sql"]</t>
  </si>
  <si>
    <t>Stripe</t>
  </si>
  <si>
    <t>["hadoop", "python", "spark", "sql"]</t>
  </si>
  <si>
    <t>Marsh McLennan</t>
  </si>
  <si>
    <t>["mongodb", "hadoop", "sql", "qlik"]</t>
  </si>
  <si>
    <t>["java", "bash", "ruby", "python", "perl"]</t>
  </si>
  <si>
    <t>["tableau", "sharepoint", "sap", "sql", "vba", "alteryx"]</t>
  </si>
  <si>
    <t>DSV</t>
  </si>
  <si>
    <t>["excel", "visio"]</t>
  </si>
  <si>
    <t>Charles River Laboratories International</t>
  </si>
  <si>
    <t>["power_bi", "tableau", "r", "ssrs", "sql", "dax"]</t>
  </si>
  <si>
    <t>Zip Co</t>
  </si>
  <si>
    <t>["github", "tableau", "sql", "python"]</t>
  </si>
  <si>
    <t>["power_bi", "excel", "outlook", "sql", "word"]</t>
  </si>
  <si>
    <t>Public Buildings Service</t>
  </si>
  <si>
    <t>Federal Aviation Administration</t>
  </si>
  <si>
    <t>["excel", "tableau", "power_bi", "r", "python", "alteryx"]</t>
  </si>
  <si>
    <t>Turnberry Solutions, Inc</t>
  </si>
  <si>
    <t>["tableau", "jira", "excel", "sql", "word"]</t>
  </si>
  <si>
    <t>Fraud Analyst</t>
  </si>
  <si>
    <t>["c", "sas", "sql", "r", "python"]</t>
  </si>
  <si>
    <t>DHAL INFORMATION SYSTEM</t>
  </si>
  <si>
    <t>["aws", "sql"]</t>
  </si>
  <si>
    <t>Wal-Mart</t>
  </si>
  <si>
    <t>Blue Cross and Blue Shield of Kansas</t>
  </si>
  <si>
    <t>VIMO INC</t>
  </si>
  <si>
    <t>["power_bi", "tableau", "excel", "sql", "r", "python"]</t>
  </si>
  <si>
    <t>["matlab", "power_bi", "tableau", "powerpoint", "excel", "sap", "outlook", "sql", "spss", "word", "r", "python"]</t>
  </si>
  <si>
    <t>CPS Solutions, LLC</t>
  </si>
  <si>
    <t>["sql", "mysql"]</t>
  </si>
  <si>
    <t>kraken</t>
  </si>
  <si>
    <t>["tableau", "hadoop", "airflow", "sql", "r", "python"]</t>
  </si>
  <si>
    <t>["power_bi", "tableau", "snowflake", "golang", "sql"]</t>
  </si>
  <si>
    <t>Penn Mutual Life Insurance</t>
  </si>
  <si>
    <t>["tableau", "power_bi", "r", "python", "sql"]</t>
  </si>
  <si>
    <t>Acosta</t>
  </si>
  <si>
    <t>["powerpoint", "excel", "power_bi"]</t>
  </si>
  <si>
    <t>UST</t>
  </si>
  <si>
    <t>["excel", "postgres", "sql", "visio"]</t>
  </si>
  <si>
    <t>["pyspark", "tableau", "java", "spark", "sql", "gitlab", "python", "scala"]</t>
  </si>
  <si>
    <t>MassMutual</t>
  </si>
  <si>
    <t>["excel", "microstrategy"]</t>
  </si>
  <si>
    <t>Dave Inc.</t>
  </si>
  <si>
    <t>["tableau", "looker", "sql", "python"]</t>
  </si>
  <si>
    <t>Honor</t>
  </si>
  <si>
    <t>Renaissance</t>
  </si>
  <si>
    <t>["excel", "sql", "php", "python"]</t>
  </si>
  <si>
    <t>PetDesk</t>
  </si>
  <si>
    <t>["tableau", "bitbucket", "snowflake", "sql", "git", "python"]</t>
  </si>
  <si>
    <t>["tableau", "bigquery", "excel", "sql", "python"]</t>
  </si>
  <si>
    <t>["power_bi", "tableau", "sql", "python", "postgresql"]</t>
  </si>
  <si>
    <t>Aventiv Technologies</t>
  </si>
  <si>
    <t>["excel", "google_sheets", "word"]</t>
  </si>
  <si>
    <t>Circle</t>
  </si>
  <si>
    <t>CGI</t>
  </si>
  <si>
    <t>["tableau", "c", "hadoop", "sql", "python"]</t>
  </si>
  <si>
    <t>["github", "matlab", "tableau", "power_bi", "c", "powerpoint", "excel", "sas", "golang", "sql", "r", "python", "microstrategy", "scala"]</t>
  </si>
  <si>
    <t>["t-sql", "power_bi", "excel", "looker", "ssrs"]</t>
  </si>
  <si>
    <t>Membersy</t>
  </si>
  <si>
    <t>["tableau", "aws", "seaborn", "power_bi", "gcp", "sql", "mysql", "matplotlib", "git", "python"]</t>
  </si>
  <si>
    <t>["github", "matlab", "tableau", "power_bi", "c", "powerpoint", "excel", "sas", "golang", "sql", "r", "python", "scala"]</t>
  </si>
  <si>
    <t>CipherHealth</t>
  </si>
  <si>
    <t>["excel", "sql", "vba"]</t>
  </si>
  <si>
    <t>["c", "excel"]</t>
  </si>
  <si>
    <t>Masco Corporation</t>
  </si>
  <si>
    <t>["tableau", "sap", "power_bi"]</t>
  </si>
  <si>
    <t>Magellan Health</t>
  </si>
  <si>
    <t>["crystal", "excel", "cognos", "sas", "sql"]</t>
  </si>
  <si>
    <t>Ignite Digital Services</t>
  </si>
  <si>
    <t>["vb.net", "excel", "vba"]</t>
  </si>
  <si>
    <t>RapidAI</t>
  </si>
  <si>
    <t>StackCommerce</t>
  </si>
  <si>
    <t>["pyspark", "bigquery", "looker", "java", "sql", "redshift", "r", "python", "vba"]</t>
  </si>
  <si>
    <t>Citizens</t>
  </si>
  <si>
    <t>["tableau", "sas", "pl/sql", "alteryx"]</t>
  </si>
  <si>
    <t>Memora Health</t>
  </si>
  <si>
    <t>["tableau", "looker", "sql", "r", "python", "mongodb"]</t>
  </si>
  <si>
    <t>KarmaCheck</t>
  </si>
  <si>
    <t>National Association of Insurance Commissioners (NAIC)</t>
  </si>
  <si>
    <t>["powerpoint", "excel", "sql", "word"]</t>
  </si>
  <si>
    <t>Amgen</t>
  </si>
  <si>
    <t>["pandas", "aws", "jira", "sql", "redshift", "gitlab", "python", "numpy"]</t>
  </si>
  <si>
    <t>Ovise</t>
  </si>
  <si>
    <t>["redshift", "aws", "python", "sql"]</t>
  </si>
  <si>
    <t>Veeva Systems</t>
  </si>
  <si>
    <t>Offered.ai</t>
  </si>
  <si>
    <t>["excel", "r"]</t>
  </si>
  <si>
    <t>["github", "power_bi", "aws", "c", "excel", "sql", "gitlab", "r", "python"]</t>
  </si>
  <si>
    <t>2K</t>
  </si>
  <si>
    <t>["pandas", "tableau", "plotly", "jira", "snowflake", "sql", "python", "numpy"]</t>
  </si>
  <si>
    <t>["tableau", "sas", "snowflake"]</t>
  </si>
  <si>
    <t>Empassion</t>
  </si>
  <si>
    <t>Graphic Packaging International, LLC</t>
  </si>
  <si>
    <t>["excel", "sap", "word", "visio"]</t>
  </si>
  <si>
    <t>APS</t>
  </si>
  <si>
    <t>["excel", "word"]</t>
  </si>
  <si>
    <t>Dominion Energy</t>
  </si>
  <si>
    <t>["c", "powerpoint", "excel", "javascript", "golang", "sql", "word", "visio", "jquery", "python"]</t>
  </si>
  <si>
    <t>Aeyon</t>
  </si>
  <si>
    <t>American National</t>
  </si>
  <si>
    <t>["tableau", "powerpoint", "excel", "cognos", "sap", "snowflake", "sql", "microstrategy"]</t>
  </si>
  <si>
    <t>Southern Glazer's Wine &amp; Spirits</t>
  </si>
  <si>
    <t>["sharepoint", "excel"]</t>
  </si>
  <si>
    <t>Northeastern University</t>
  </si>
  <si>
    <t>["terminal"]</t>
  </si>
  <si>
    <t>["power_bi", "tableau", "sql", "qlik", "r", "python"]</t>
  </si>
  <si>
    <t>Royal Caribbean Group</t>
  </si>
  <si>
    <t>["sas", "sql", "python"]</t>
  </si>
  <si>
    <t>HeartFlow, Inc.</t>
  </si>
  <si>
    <t>["cognos", "snowflake", "power_bi", "sql"]</t>
  </si>
  <si>
    <t>RouteOne</t>
  </si>
  <si>
    <t>["powerpoint", "word", "visio", "excel", "tableau", "google_sheets", "python", "outlook", "sql"]</t>
  </si>
  <si>
    <t>["aws", "azure", "pytorch", "spark", "python", "tensorflow"]</t>
  </si>
  <si>
    <t>["power_bi", "tableau", "qlik", "alteryx"]</t>
  </si>
  <si>
    <t>["power_bi", "tableau", "aws", "azure", "snowflake", "sql", "r", "python"]</t>
  </si>
  <si>
    <t>["sharepoint", "jira", "excel", "power_bi", "sql"]</t>
  </si>
  <si>
    <t>BioNTech SE</t>
  </si>
  <si>
    <t>["excel", "sql", "word"]</t>
  </si>
  <si>
    <t>["assembly", "qlik"]</t>
  </si>
  <si>
    <t>["power_bi", "tableau", "azure", "golang", "sql", "nosql"]</t>
  </si>
  <si>
    <t>["power_bi", "sharepoint"]</t>
  </si>
  <si>
    <t>GXO Logistics</t>
  </si>
  <si>
    <t>Amway Inc. Alticor Inc.</t>
  </si>
  <si>
    <t>["rshiny", "powerpoint", "excel", "snowflake", "power_bi", "sql", "git", "r", "python"]</t>
  </si>
  <si>
    <t>The D. E. Shaw Group</t>
  </si>
  <si>
    <t>["excel", "power_bi", "tableau", "python"]</t>
  </si>
  <si>
    <t>Tendo</t>
  </si>
  <si>
    <t>try remotely</t>
  </si>
  <si>
    <t>["tableau", "jupyter", "power_bi"]</t>
  </si>
  <si>
    <t>Global Healthcare Exchange</t>
  </si>
  <si>
    <t>California, MO</t>
  </si>
  <si>
    <t>["vb.net", "c", "java", "c++", "sql", "python", "postgresql", "linux"]</t>
  </si>
  <si>
    <t>650 FedEx Services</t>
  </si>
  <si>
    <t>["golang", "word"]</t>
  </si>
  <si>
    <t>2U</t>
  </si>
  <si>
    <t>Nationwide IT Services, Inc.</t>
  </si>
  <si>
    <t>["github", "power_bi", "tableau", "aws", "azure", "plotly", "excel", "sql", "nosql", "r", "python", "postgresql", "vba"]</t>
  </si>
  <si>
    <t>Sun Pharmaceuticals, Inc</t>
  </si>
  <si>
    <t>Plymouth Rock Assurance</t>
  </si>
  <si>
    <t>Texas A&amp;M International University</t>
  </si>
  <si>
    <t>["power_bi", "sas", "google_sheets", "spss", "word"]</t>
  </si>
  <si>
    <t>Federal Home Loan Bank of Atlanta</t>
  </si>
  <si>
    <t>["power_bi", "powerpoint", "crystal", "excel", "ssrs", "sql", "google_sheets", "word"]</t>
  </si>
  <si>
    <t>Oshkosh Corporation</t>
  </si>
  <si>
    <t>["c", "sas", "cognos", "javascript", "power_bi", "spark", "sql", "spss", "r", "python", "scala"]</t>
  </si>
  <si>
    <t>["excel", "power_bi", "tableau", "r", "python", "sql", "scala"]</t>
  </si>
  <si>
    <t>Citrix Systems Inc</t>
  </si>
  <si>
    <t>["tableau", "aws", "azure", "excel", "javascript", "java", "c++", "hadoop", "spark", "sql", "spss", "r", "python", "postgresql"]</t>
  </si>
  <si>
    <t>["azure", "golang", "word", "r", "python", "alteryx"]</t>
  </si>
  <si>
    <t>Air Force Materiel Command</t>
  </si>
  <si>
    <t>High Touch LLC</t>
  </si>
  <si>
    <t>Thermo Fisher Scientific</t>
  </si>
  <si>
    <t>["tableau", "rshiny", "r"]</t>
  </si>
  <si>
    <t>insitro</t>
  </si>
  <si>
    <t>["nosql", "pandas", "gcp", "git", "aws", "python", "numpy", "scikit-learn", "sql", "linux", "pytorch"]</t>
  </si>
  <si>
    <t>Databricks</t>
  </si>
  <si>
    <t>["pandas", "gcp", "aws", "spark", "scikit-learn", "azure"]</t>
  </si>
  <si>
    <t>Carta Healthcare</t>
  </si>
  <si>
    <t>Golden Nugget Danville</t>
  </si>
  <si>
    <t>["word", "excel", "outlook", "sql"]</t>
  </si>
  <si>
    <t>Talent Groups</t>
  </si>
  <si>
    <t>Stowers Institute for Medical Research</t>
  </si>
  <si>
    <t>["unix", "r"]</t>
  </si>
  <si>
    <t>EPM Scientific</t>
  </si>
  <si>
    <t>Department Of The Treasury</t>
  </si>
  <si>
    <t>Keystone Industries</t>
  </si>
  <si>
    <t>Penn State University</t>
  </si>
  <si>
    <t>Pennsylvania State University</t>
  </si>
  <si>
    <t>["github", "terminal", "git", "python", "javascript"]</t>
  </si>
  <si>
    <t>BAE Systems USA</t>
  </si>
  <si>
    <t>["hadoop", "spark", "sql", "r", "python"]</t>
  </si>
  <si>
    <t>["java", "c++", "tableau", "power_bi", "python", "sas", "javascript"]</t>
  </si>
  <si>
    <t>Schwan's</t>
  </si>
  <si>
    <t>["powerpoint", "word", "excel", "sap"]</t>
  </si>
  <si>
    <t>HCL Global Systems Inc.</t>
  </si>
  <si>
    <t>AVA Consulting</t>
  </si>
  <si>
    <t>Artech LLC</t>
  </si>
  <si>
    <t>["gcp", "r", "sas"]</t>
  </si>
  <si>
    <t>DRT Strategies</t>
  </si>
  <si>
    <t>["aws", "azure", "sql", "r", "python"]</t>
  </si>
  <si>
    <t>Lovevery</t>
  </si>
  <si>
    <t>["tableau", "looker", "power_bi", "sql"]</t>
  </si>
  <si>
    <t>LENDERS TITLE COMPANY</t>
  </si>
  <si>
    <t>Apex Informatics</t>
  </si>
  <si>
    <t>["html", "css", "javascript", "c", "shell", "pl/sql", "sql", "azure"]</t>
  </si>
  <si>
    <t>Norton and Associates</t>
  </si>
  <si>
    <t>AutoGrid</t>
  </si>
  <si>
    <t>["mysql", "java", "docker", "git", "aws", "python", "shell", "linux"]</t>
  </si>
  <si>
    <t>Worldwide Flight Services (WFS)</t>
  </si>
  <si>
    <t>Rose International</t>
  </si>
  <si>
    <t>["spark", "sql", "nosql", "r", "python", "tensorflow", "scala"]</t>
  </si>
  <si>
    <t>Cloud and Things Inc</t>
  </si>
  <si>
    <t>Humana</t>
  </si>
  <si>
    <t>["tableau", "azure", "power_bi", "sql"]</t>
  </si>
  <si>
    <t>INSPYR Solutions</t>
  </si>
  <si>
    <t>["nosql", "plotly", "jupyter", "power_bi", "python", "mongodb", "azure"]</t>
  </si>
  <si>
    <t>Applus+ Laboratories</t>
  </si>
  <si>
    <t>["mysql", "power_bi", "tableau"]</t>
  </si>
  <si>
    <t>TalentBurst, an Inc 5000 company</t>
  </si>
  <si>
    <t>Fiducient Advisors</t>
  </si>
  <si>
    <t>ASK Consulting</t>
  </si>
  <si>
    <t>Reece USA</t>
  </si>
  <si>
    <t>["azure", "ssis", "snowflake", "sql", "unix", "python"]</t>
  </si>
  <si>
    <t>Diverse Lynx</t>
  </si>
  <si>
    <t>["java", "python", "spark", "sql"]</t>
  </si>
  <si>
    <t>City of Oklahoma City, OK</t>
  </si>
  <si>
    <t>Nestlé Purina Pet Care</t>
  </si>
  <si>
    <t>StepStone Group</t>
  </si>
  <si>
    <t>Heidelberg Materials US, Inc.</t>
  </si>
  <si>
    <t>["excel", "tableau", "golang", "sap"]</t>
  </si>
  <si>
    <t>Podium</t>
  </si>
  <si>
    <t>["git", "r", "python", "snowflake", "sql"]</t>
  </si>
  <si>
    <t>SAGlobal</t>
  </si>
  <si>
    <t>["t-sql", "power_bi", "ssis", "sql", "azure", "dax"]</t>
  </si>
  <si>
    <t>Global GP LLC</t>
  </si>
  <si>
    <t>["tableau", "aws", "looker", "snowflake", "nosql", "airflow", "sql", "git", "r", "python"]</t>
  </si>
  <si>
    <t>Matrix PDM Engineering</t>
  </si>
  <si>
    <t>GE Healthcare</t>
  </si>
  <si>
    <t>["tableau", "c", "sas", "java", "sql", "qlik", "r"]</t>
  </si>
  <si>
    <t>Faire Inc</t>
  </si>
  <si>
    <t>BlocPower</t>
  </si>
  <si>
    <t>["redshift", "docker", "git", "aws", "python", "spark", "tensorflow", "keras"]</t>
  </si>
  <si>
    <t>Capella Space</t>
  </si>
  <si>
    <t>["aws", "python"]</t>
  </si>
  <si>
    <t>Dataminr</t>
  </si>
  <si>
    <t>["aws", "sql", "git", "python", "linux"]</t>
  </si>
  <si>
    <t>["tableau", "looker", "sap", "gcp", "sql", "python", "alteryx"]</t>
  </si>
  <si>
    <t>Madison Logic</t>
  </si>
  <si>
    <t>Takeda Pharmaceutical</t>
  </si>
  <si>
    <t>Masego</t>
  </si>
  <si>
    <t>STEVENS CAPITAL MANAGEMENT LP</t>
  </si>
  <si>
    <t>General Mills</t>
  </si>
  <si>
    <t>["java", "bigquery", "tableau", "gcp", "looker", "python", "spark", "sql", "linux", "scala"]</t>
  </si>
  <si>
    <t>Tucows</t>
  </si>
  <si>
    <t>["airflow", "looker", "docker", "python", "sql", "linux"]</t>
  </si>
  <si>
    <t>Eight Sleep</t>
  </si>
  <si>
    <t>["tableau", "looker", "snowflake", "golang", "sql", "python"]</t>
  </si>
  <si>
    <t>Guidehouse</t>
  </si>
  <si>
    <t>["github", "tableau", "javascript", "power_bi", "sql", "qlik", "r", "python"]</t>
  </si>
  <si>
    <t>["matlab", "power_bi", "tableau", "sharepoint", "excel", "sas", "java", "c++", "sql", "r", "python", "scala"]</t>
  </si>
  <si>
    <t>Science Applications International Corporation</t>
  </si>
  <si>
    <t>["nltk", "power_bi", "python", "spark", "azure"]</t>
  </si>
  <si>
    <t>National Grid plc</t>
  </si>
  <si>
    <t>["power_bi", "power_bi", "sql", "python"]</t>
  </si>
  <si>
    <t>Nielsen</t>
  </si>
  <si>
    <t>["git", "python", "spark", "sql"]</t>
  </si>
  <si>
    <t>Nightfall AI</t>
  </si>
  <si>
    <t>["python", "javascript"]</t>
  </si>
  <si>
    <t>OpenX</t>
  </si>
  <si>
    <t>["aws", "pytorch", "java", "gcp", "sql", "r", "python", "tensorflow"]</t>
  </si>
  <si>
    <t>Redhorse Corporation</t>
  </si>
  <si>
    <t>["r", "python", "sql", "scala"]</t>
  </si>
  <si>
    <t>Neustar, Inc., a TransUnion company</t>
  </si>
  <si>
    <t>["gcp", "aws", "python", "spark", "sql"]</t>
  </si>
  <si>
    <t>Zesty AI</t>
  </si>
  <si>
    <t>["bigquery", "r", "aws", "python", "sql"]</t>
  </si>
  <si>
    <t>Mynd</t>
  </si>
  <si>
    <t>["aws", "snowflake", "sql", "redshift", "r", "python"]</t>
  </si>
  <si>
    <t>Diagnostic Robotics</t>
  </si>
  <si>
    <t>["pandas", "keras", "python", "numpy"]</t>
  </si>
  <si>
    <t>LPL Financial</t>
  </si>
  <si>
    <t>["tableau", "aws", "erlang", "sql", "r", "python"]</t>
  </si>
  <si>
    <t>AE Studio</t>
  </si>
  <si>
    <t>["javascript"]</t>
  </si>
  <si>
    <t>The Athletic</t>
  </si>
  <si>
    <t>Vir Biotechnology, Inc.</t>
  </si>
  <si>
    <t>["mysql", "java", "redshift", "tableau", "docker", "git", "aws", "python", "postgresql"]</t>
  </si>
  <si>
    <t>JARBO</t>
  </si>
  <si>
    <t>Clearcover</t>
  </si>
  <si>
    <t>["github", "bigquery", "ruby", "tableau", "power_bi", "bitbucket", "looker", "r", "python", "snowflake", "sql"]</t>
  </si>
  <si>
    <t>Raytheon Technologies</t>
  </si>
  <si>
    <t>["r", "python", "aurora"]</t>
  </si>
  <si>
    <t>Vianai Systems, Inc.</t>
  </si>
  <si>
    <t>["tableau", "r", "javascript", "sql"]</t>
  </si>
  <si>
    <t>Verizon</t>
  </si>
  <si>
    <t>["bigquery", "snowflake", "sql"]</t>
  </si>
  <si>
    <t>Fisker Inc</t>
  </si>
  <si>
    <t>["assembly", "r", "python", "sql", "azure", "scala"]</t>
  </si>
  <si>
    <t>Ascension</t>
  </si>
  <si>
    <t>Vail Resorts</t>
  </si>
  <si>
    <t>Copy Co</t>
  </si>
  <si>
    <t>Criterion Systems</t>
  </si>
  <si>
    <t>["github", "aws", "excel", "sql", "python"]</t>
  </si>
  <si>
    <t>Retail Data</t>
  </si>
  <si>
    <t>Mountain View, AR</t>
  </si>
  <si>
    <t>CNA</t>
  </si>
  <si>
    <t>Bloomberg Industry Group, Inc.</t>
  </si>
  <si>
    <t>["terminal", "python", "javascript"]</t>
  </si>
  <si>
    <t>MI_THC Trinity Health Corporation</t>
  </si>
  <si>
    <t>["sas", "google_sheets"]</t>
  </si>
  <si>
    <t>140 Pfizer Inc</t>
  </si>
  <si>
    <t>["gcp"]</t>
  </si>
  <si>
    <t>ICONMA</t>
  </si>
  <si>
    <t>Netflix</t>
  </si>
  <si>
    <t>["hadoop", "tableau", "python", "spark", "sql"]</t>
  </si>
  <si>
    <t>Synergy ECP</t>
  </si>
  <si>
    <t>["t-sql", "pl/sql", "sql", "nosql", "r"]</t>
  </si>
  <si>
    <t>["excel", "azure"]</t>
  </si>
  <si>
    <t>1872 Consulting</t>
  </si>
  <si>
    <t>["snowflake", "sql"]</t>
  </si>
  <si>
    <t>FreeState Electric Cooperative</t>
  </si>
  <si>
    <t>Silver Lake, KS</t>
  </si>
  <si>
    <t>["power_bi", "tableau", "aws", "azure", "sas", "cognos", "java", "sql", "r", "python"]</t>
  </si>
  <si>
    <t>FIREFIGHTERS FIRST CREDIT UNION</t>
  </si>
  <si>
    <t>["power_bi", "tableau", "excel", "power_bi", "google_sheets", "sql"]</t>
  </si>
  <si>
    <t>["tableau", "powerpoint", "excel", "sql", "r", "python"]</t>
  </si>
  <si>
    <t>Dew Software</t>
  </si>
  <si>
    <t>["excel", "power_bi", "tableau", "python", "vba", "pl/sql", "sql", "alteryx", "cobol"]</t>
  </si>
  <si>
    <t>Cleveland Public Library</t>
  </si>
  <si>
    <t>["power_bi", "tableau", "azure", "excel", "snowflake", "sql"]</t>
  </si>
  <si>
    <t>A3 Freight Payment</t>
  </si>
  <si>
    <t>["qlik", "sql"]</t>
  </si>
  <si>
    <t>Progressive</t>
  </si>
  <si>
    <t>["c", "sql"]</t>
  </si>
  <si>
    <t>QBE</t>
  </si>
  <si>
    <t>Huyett</t>
  </si>
  <si>
    <t>Minneapolis, KS</t>
  </si>
  <si>
    <t>["excel", "dax", "power_bi", "sql"]</t>
  </si>
  <si>
    <t>["aws", "javascript", "sql", "python"]</t>
  </si>
  <si>
    <t>["tableau", "sas", "snowflake", "sql", "spss", "r", "python"]</t>
  </si>
  <si>
    <t>Genesys</t>
  </si>
  <si>
    <t>["tableau", "excel", "snowflake", "python"]</t>
  </si>
  <si>
    <t>Emergent BioSolutions</t>
  </si>
  <si>
    <t>["azure", "golang"]</t>
  </si>
  <si>
    <t>Cox Enterprises</t>
  </si>
  <si>
    <t>Okmulgee, OK</t>
  </si>
  <si>
    <t>Oracle Corporation</t>
  </si>
  <si>
    <t>["power_bi", "excel", "golang"]</t>
  </si>
  <si>
    <t>United Service Organizations, Inc</t>
  </si>
  <si>
    <t>["power_bi", "azure", "excel", "power_bi", "google_sheets", "spark", "sql", "word"]</t>
  </si>
  <si>
    <t>New York Life Insurance Co</t>
  </si>
  <si>
    <t>Welocalize, Inc.</t>
  </si>
  <si>
    <t>Xylem Inc.</t>
  </si>
  <si>
    <t>["power_bi", "excel", "google_sheets", "sql"]</t>
  </si>
  <si>
    <t>NorthOne</t>
  </si>
  <si>
    <t>["aws", "azure", "looker", "gcp", "sql", "python"]</t>
  </si>
  <si>
    <t>Tremendous</t>
  </si>
  <si>
    <t>Wolters Kluwer</t>
  </si>
  <si>
    <t>["c", "golang"]</t>
  </si>
  <si>
    <t>["jira", "javascript"]</t>
  </si>
  <si>
    <t>Pontifical North American College</t>
  </si>
  <si>
    <t>["jira", "excel", "golang", "sql"]</t>
  </si>
  <si>
    <t>ON Data Staffing</t>
  </si>
  <si>
    <t>Storm3</t>
  </si>
  <si>
    <t>UP TALENT</t>
  </si>
  <si>
    <t>["excel", "vba", "sql"]</t>
  </si>
  <si>
    <t>Shelter Insurance Companies</t>
  </si>
  <si>
    <t>["tableau", "snowflake", "sql"]</t>
  </si>
  <si>
    <t>Astreya</t>
  </si>
  <si>
    <t>["power_bi", "tableau", "aws", "excel", "sql", "python", "alteryx"]</t>
  </si>
  <si>
    <t>OpenBlock Labs</t>
  </si>
  <si>
    <t>["github", "pandas", "excel", "python", "numpy", "sql"]</t>
  </si>
  <si>
    <t>["pandas", "excel", "matplotlib", "python", "numpy", "sql"]</t>
  </si>
  <si>
    <t>Grainger</t>
  </si>
  <si>
    <t>ManTech</t>
  </si>
  <si>
    <t>["jira"]</t>
  </si>
  <si>
    <t>Tosca</t>
  </si>
  <si>
    <t>Airtable</t>
  </si>
  <si>
    <t>["looker", "sql"]</t>
  </si>
  <si>
    <t>SC Johnson</t>
  </si>
  <si>
    <t>["power_bi", "tableau", "excel", "golang"]</t>
  </si>
  <si>
    <t>["aws", "azure", "excel", "splunk", "sql", "mysql", "r", "python", "postgresql"]</t>
  </si>
  <si>
    <t>["tableau", "jira", "excel", "sas", "sql", "word", "r", "vba"]</t>
  </si>
  <si>
    <t>["tableau", "bigquery", "sap", "snowflake", "sql"]</t>
  </si>
  <si>
    <t>DoorDash</t>
  </si>
  <si>
    <t>["excel", "golang"]</t>
  </si>
  <si>
    <t>Ivy Tech</t>
  </si>
  <si>
    <t>Hollister Incorporated</t>
  </si>
  <si>
    <t>["excel", "power_bi", "r", "python", "sas", "spss"]</t>
  </si>
  <si>
    <t>Magna International</t>
  </si>
  <si>
    <t>["t-sql", "asp.net", "power_bi", "c", "azure", "gdpr", "assembly", "javascript", "sql", "php"]</t>
  </si>
  <si>
    <t>["tableau", "r", "python", "snowflake", "sql"]</t>
  </si>
  <si>
    <t>JELD-WEN</t>
  </si>
  <si>
    <t>LyondellBasell</t>
  </si>
  <si>
    <t>["power_bi", "tableau", "excel", "sas", "mysql", "qlik", "r", "python"]</t>
  </si>
  <si>
    <t>BorgWarner</t>
  </si>
  <si>
    <t>["powerpoint", "word", "excel", "power_bi", "sap", "sharepoint", "outlook"]</t>
  </si>
  <si>
    <t>Sonepar</t>
  </si>
  <si>
    <t>["power_bi", "excel", "javascript", "sql", "r", "python"]</t>
  </si>
  <si>
    <t>Chevron Phillips Chemical Company</t>
  </si>
  <si>
    <t>["power_bi", "azure", "sap", "golang", "sql", "alteryx"]</t>
  </si>
  <si>
    <t>NBA</t>
  </si>
  <si>
    <t>["power_bi", "tableau", "azure", "snowflake", "sql", "r", "python"]</t>
  </si>
  <si>
    <t>Olympus Corporation of the Americas</t>
  </si>
  <si>
    <t>Just</t>
  </si>
  <si>
    <t>RRS</t>
  </si>
  <si>
    <t>["powerpoint", "word", "excel", "sharepoint", "google_sheets"]</t>
  </si>
  <si>
    <t>Boone Electric Cooperative</t>
  </si>
  <si>
    <t>Columbia, MO</t>
  </si>
  <si>
    <t>["python", "javascript", "sql"]</t>
  </si>
  <si>
    <t>Bill.com</t>
  </si>
  <si>
    <t>["tableau", "golang", "sql"]</t>
  </si>
  <si>
    <t>["azure", "power_bi", "sql", "python"]</t>
  </si>
  <si>
    <t>MeBe</t>
  </si>
  <si>
    <t>["pandas", "tableau", "aws", "excel", "sql", "python"]</t>
  </si>
  <si>
    <t>Neo4j</t>
  </si>
  <si>
    <t>SeatGeek</t>
  </si>
  <si>
    <t>["sql", "r", "python"]</t>
  </si>
  <si>
    <t>Fetch</t>
  </si>
  <si>
    <t>["tableau", "aws", "looker", "snowflake", "spark", "sql"]</t>
  </si>
  <si>
    <t>TeeTurtle</t>
  </si>
  <si>
    <t>["power_bi", "tableau", "sql", "word", "r", "python"]</t>
  </si>
  <si>
    <t>["tableau", "gdpr", "javascript", "html", "sql", "css"]</t>
  </si>
  <si>
    <t>Axios</t>
  </si>
  <si>
    <t>["bigquery", "looker", "snowflake", "postgres", "sql", "mysql", "redshift", "python"]</t>
  </si>
  <si>
    <t>Aon Corporation</t>
  </si>
  <si>
    <t>["power_bi", "tableau", "aws", "azure", "snowflake", "sql", "python"]</t>
  </si>
  <si>
    <t>Affirm</t>
  </si>
  <si>
    <t>["spark", "sql", "python"]</t>
  </si>
  <si>
    <t>CareRev</t>
  </si>
  <si>
    <t>["tableau", "excel", "looker", "sql"]</t>
  </si>
  <si>
    <t>TD Thornton</t>
  </si>
  <si>
    <t>["tableau", "c", "azure", "assembly", "power_bi", "terminal", "sql", "python"]</t>
  </si>
  <si>
    <t>University of Florida</t>
  </si>
  <si>
    <t>["aws", "azure"]</t>
  </si>
  <si>
    <t>Five9</t>
  </si>
  <si>
    <t>["python", "c", "sql"]</t>
  </si>
  <si>
    <t>["excel", "power_bi", "sql", "alteryx"]</t>
  </si>
  <si>
    <t>Vizient, Inc.</t>
  </si>
  <si>
    <t>Van Buren, AR</t>
  </si>
  <si>
    <t>["jupyter", "tableau", "r", "python", "postgresql", "sql", "alteryx"]</t>
  </si>
  <si>
    <t>Apollo GraphQL</t>
  </si>
  <si>
    <t>["tableau", "graphql", "looker", "airflow", "sql", "git", "r", "python"]</t>
  </si>
  <si>
    <t>Paxos</t>
  </si>
  <si>
    <t>Factored</t>
  </si>
  <si>
    <t>["sql", "git", "python"]</t>
  </si>
  <si>
    <t>GoodRx</t>
  </si>
  <si>
    <t>["tableau", "powerpoint", "excel", "looker", "sql"]</t>
  </si>
  <si>
    <t>Circana</t>
  </si>
  <si>
    <t>["c", "powerpoint", "excel", "word"]</t>
  </si>
  <si>
    <t>agilon health</t>
  </si>
  <si>
    <t>Modular</t>
  </si>
  <si>
    <t>Canada  (+1 other)</t>
  </si>
  <si>
    <t>["pandas", "tableau", "jupyter", "looker", "seaborn", "airflow", "golang", "sql", "matplotlib", "python", "numpy"]</t>
  </si>
  <si>
    <t>Gladly</t>
  </si>
  <si>
    <t>["tableau", "jupyter", "looker", "snowflake", "airflow", "golang", "sql"]</t>
  </si>
  <si>
    <t>Blue Yonder</t>
  </si>
  <si>
    <t>["c", "excel", "java", "sql", "python"]</t>
  </si>
  <si>
    <t>["c++", "power_bi", "tableau", "graphql", "r", "python", "spark", "javascript", "ssrs", "sql", "dax", "scala"]</t>
  </si>
  <si>
    <t>["cognos"]</t>
  </si>
  <si>
    <t>["word", "excel", "tableau", "sas"]</t>
  </si>
  <si>
    <t>["tableau", "python", "microstrategy", "sharepoint"]</t>
  </si>
  <si>
    <t>["tableau", "python", "sas", "sql"]</t>
  </si>
  <si>
    <t>["excel", "power_bi", "cognos"]</t>
  </si>
  <si>
    <t>["tableau", "power_bi", "snowflake", "azure"]</t>
  </si>
  <si>
    <t>["excel", "power_bi", "tableau", "ssrs", "sql"]</t>
  </si>
  <si>
    <t>["excel", "tableau", "power_bi"]</t>
  </si>
  <si>
    <t>["selenium", "python", "ssis", "snowflake", "sql", "azure"]</t>
  </si>
  <si>
    <t>["tableau", "python"]</t>
  </si>
  <si>
    <t>["powerpoint", "word", "visio", "excel", "power_bi", "tableau", "r", "python", "sql"]</t>
  </si>
  <si>
    <t>Wellth</t>
  </si>
  <si>
    <t>["jupyter", "bigquery", "airflow", "spark", "sql", "redshift", "python", "shell"]</t>
  </si>
  <si>
    <t>EmblemHealth</t>
  </si>
  <si>
    <t>["excel", "powerpoint", "word", "tableau", "sas", "cognos", "outlook"]</t>
  </si>
  <si>
    <t>CBOE Global Markets</t>
  </si>
  <si>
    <t>Lenexa, KS</t>
  </si>
  <si>
    <t>["tableau", "snowflake", "golang", "sql", "redshift", "python"]</t>
  </si>
  <si>
    <t>Exiger</t>
  </si>
  <si>
    <t>["snowflake", "sql", "redshift"]</t>
  </si>
  <si>
    <t>Equal Opportunity Schools</t>
  </si>
  <si>
    <t>Sunrun</t>
  </si>
  <si>
    <t>CalPrivate Bank</t>
  </si>
  <si>
    <t>["power_bi", "sharepoint", "excel", "visio"]</t>
  </si>
  <si>
    <t>["ssrs", "sql"]</t>
  </si>
  <si>
    <t>["powerpoint", "excel", "tableau", "sas", "sql", "google_sheets"]</t>
  </si>
  <si>
    <t>["power_bi", "tableau", "aws", "azure", "powerpoint", "excel", "outlook", "sql", "word", "r", "python"]</t>
  </si>
  <si>
    <t>["pandas", "tableau", "sharepoint", "powerpoint", "jira", "excel", "javascript", "word", "r", "python", "numpy"]</t>
  </si>
  <si>
    <t>Caribbean Temporary Services, LLC.</t>
  </si>
  <si>
    <t>VNS Health</t>
  </si>
  <si>
    <t>["powerpoint", "word", "excel", "r", "microstrategy", "sas", "pl/sql", "sql"]</t>
  </si>
  <si>
    <t>["excel", "power_bi", "tableau"]</t>
  </si>
  <si>
    <t>Chubb INA Holdings Inc.</t>
  </si>
  <si>
    <t>["power_bi", "tableau", "powerpoint", "excel"]</t>
  </si>
  <si>
    <t>Commerce Bank</t>
  </si>
  <si>
    <t>["power_bi", "excel", "sap", "outlook", "sql", "word", "python"]</t>
  </si>
  <si>
    <t>["sas", "power_bi", "sql", "python"]</t>
  </si>
  <si>
    <t>Super Dispatch</t>
  </si>
  <si>
    <t>["github", "jira", "bigquery", "snowflake", "sql", "redshift", "postgresql"]</t>
  </si>
  <si>
    <t>OrionIG</t>
  </si>
  <si>
    <t>Prime Team Partners</t>
  </si>
  <si>
    <t>Nest Health</t>
  </si>
  <si>
    <t>["azure", "snowflake", "power_bi", "sql"]</t>
  </si>
  <si>
    <t>["power_bi", "tableau", "power_bi", "sql"]</t>
  </si>
  <si>
    <t>["sharepoint", "excel", "sql"]</t>
  </si>
  <si>
    <t>M Science</t>
  </si>
  <si>
    <t>Salas O'Brien</t>
  </si>
  <si>
    <t>["power_bi", "excel", "ssrs", "sql"]</t>
  </si>
  <si>
    <t>GWI</t>
  </si>
  <si>
    <t>["github", "bigquery", "gcp", "airflow", "sql", "git", "python"]</t>
  </si>
  <si>
    <t>Client of ApTask</t>
  </si>
  <si>
    <t>ktla jobs</t>
  </si>
  <si>
    <t>["gcp", "python", "sql"]</t>
  </si>
  <si>
    <t>Angi</t>
  </si>
  <si>
    <t>Redaptive, Inc.</t>
  </si>
  <si>
    <t>Data Warehouse Analyst</t>
  </si>
  <si>
    <t>["github", "tableau", "git", "python", "sql"]</t>
  </si>
  <si>
    <t>Govini</t>
  </si>
  <si>
    <t>TeleSearch Staffing</t>
  </si>
  <si>
    <t>CB Insights</t>
  </si>
  <si>
    <t>REQUESTTECHNOLOGY.COM</t>
  </si>
  <si>
    <t>["word", "redshift", "excel", "tableau", "cognos", "sql"]</t>
  </si>
  <si>
    <t>Contentsquare</t>
  </si>
  <si>
    <t>CareCentrix</t>
  </si>
  <si>
    <t>Udacity, Inc.</t>
  </si>
  <si>
    <t>["pandas", "sql", "python", "numpy"]</t>
  </si>
  <si>
    <t>["power_bi", "tableau", "crystal", "looker", "power_bi", "gcp", "spark", "sql", "nosql", "r", "python", "scala"]</t>
  </si>
  <si>
    <t>BOK Financial Corporation</t>
  </si>
  <si>
    <t>["power_bi", "ssis", "ssrs", "sql"]</t>
  </si>
  <si>
    <t>The Williams Companies</t>
  </si>
  <si>
    <t>NielsenIQ</t>
  </si>
  <si>
    <t>Toast</t>
  </si>
  <si>
    <t>Moda Health</t>
  </si>
  <si>
    <t>["tableau", "crystal", "excel", "sas", "sql"]</t>
  </si>
  <si>
    <t>["javascript", "java", "golang"]</t>
  </si>
  <si>
    <t>["excel", "google_sheets", "sql"]</t>
  </si>
  <si>
    <t>Ryder System, Inc</t>
  </si>
  <si>
    <t>["power_bi", "tableau", "azure", "ssis", "sql", "alteryx"]</t>
  </si>
  <si>
    <t>T-Mobile</t>
  </si>
  <si>
    <t>Cherokee Nation Businesses</t>
  </si>
  <si>
    <t>["powerpoint", "word", "excel", "sharepoint"]</t>
  </si>
  <si>
    <t>["power_bi", "sql", "vba", "alteryx"]</t>
  </si>
  <si>
    <t>UMB Bank</t>
  </si>
  <si>
    <t>Genex Services</t>
  </si>
  <si>
    <t>wjtv jobs</t>
  </si>
  <si>
    <t>Crunchyroll Inc.</t>
  </si>
  <si>
    <t>["tableau", "excel", "sql", "spss", "google_sheets", "r", "python"]</t>
  </si>
  <si>
    <t>["power_bi", "tableau", "azure", "ssis", "sql", "python", "alteryx"]</t>
  </si>
  <si>
    <t>Centene Corp</t>
  </si>
  <si>
    <t>Kansas, OK</t>
  </si>
  <si>
    <t>Lee's Summit, MO</t>
  </si>
  <si>
    <t>["azure", "ssis", "snowflake", "power_bi", "powershell", "ssrs", "sql", "git"]</t>
  </si>
  <si>
    <t>Piper Companies</t>
  </si>
  <si>
    <t>PSCU</t>
  </si>
  <si>
    <t>["sharepoint", "jupyter", "cognos", "sap", "sql", "python"]</t>
  </si>
  <si>
    <t>UnitedHealth Group</t>
  </si>
  <si>
    <t>["tableau", "excel", "outlook", "power_bi", "sql", "word"]</t>
  </si>
  <si>
    <t>Redox</t>
  </si>
  <si>
    <t>["aws", "bigquery", "snowflake", "hadoop", "airflow", "sql", "redshift", "python"]</t>
  </si>
  <si>
    <t>City of New York</t>
  </si>
  <si>
    <t>["t-sql", "ssis", "golang", "ssrs", "sql"]</t>
  </si>
  <si>
    <t>Issuu</t>
  </si>
  <si>
    <t>["tableau", "looker", "r", "python", "sql"]</t>
  </si>
  <si>
    <t>["power_bi", "tableau", "crystal", "scala", "spark", "sql", "r", "python"]</t>
  </si>
  <si>
    <t>DISQO</t>
  </si>
  <si>
    <t>Hennepin County</t>
  </si>
  <si>
    <t>["power_bi", "tableau", "azure", "sas", "ssis", "hadoop", "spark", "ssrs", "sql", "r", "python"]</t>
  </si>
  <si>
    <t>Tallgrass Energy</t>
  </si>
  <si>
    <t>Leawood, KS</t>
  </si>
  <si>
    <t>["excel", "javascript", "html", "power_bi", "sql", "python"]</t>
  </si>
  <si>
    <t>Bosch Group</t>
  </si>
  <si>
    <t>["power_bi", "sap", "java", "sql", "r", "python"]</t>
  </si>
  <si>
    <t>["excel", "power_bi", "tableau", "python", "sql"]</t>
  </si>
  <si>
    <t>["excel", "power_bi", "tableau", "vba"]</t>
  </si>
  <si>
    <t>Broken Arrow, OK</t>
  </si>
  <si>
    <t>Parabolic USA</t>
  </si>
  <si>
    <t>["excel", "power_bi", "tableau", "sharepoint", "sql"]</t>
  </si>
  <si>
    <t>["tableau", "python", "snowflake", "sql", "alteryx"]</t>
  </si>
  <si>
    <t>Steadily</t>
  </si>
  <si>
    <t>Modis</t>
  </si>
  <si>
    <t>["power_bi", "tableau", "powerpoint", "excel", "outlook", "golang", "sql", "word", "visio"]</t>
  </si>
  <si>
    <t>FENWAY HEALTH</t>
  </si>
  <si>
    <t>["tableau", "excel", "google_sheets", "sql"]</t>
  </si>
  <si>
    <t>University of Missouri - Kansas City</t>
  </si>
  <si>
    <t>["power_bi", "cognos"]</t>
  </si>
  <si>
    <t>["tableau", "sas", "power_bi", "sql", "spss", "r", "python"]</t>
  </si>
  <si>
    <t>Sezzle</t>
  </si>
  <si>
    <t>["power_bi", "tableau", "aws", "looker", "sql", "mysql", "redshift", "python", "postgresql"]</t>
  </si>
  <si>
    <t>["azure", "excel", "spark", "sql", "python"]</t>
  </si>
  <si>
    <t>CRG Workforce Inc.</t>
  </si>
  <si>
    <t>["tableau", "sas", "sql", "r"]</t>
  </si>
  <si>
    <t>["plotly", "hadoop", "power_bi", "aws", "python", "spark", "tensorflow", "scikit-learn", "sql", "nosql"]</t>
  </si>
  <si>
    <t>["excel", "tableau", "sas"]</t>
  </si>
  <si>
    <t>["excel", "tableau", "google_sheets", "vba", "alteryx"]</t>
  </si>
  <si>
    <t>DBSIINC</t>
  </si>
  <si>
    <t>["powerpoint", "excel", "tableau"]</t>
  </si>
  <si>
    <t>Select Source International</t>
  </si>
  <si>
    <t>DLH Corp</t>
  </si>
  <si>
    <t>["power_bi", "excel", "sas", "html", "google_sheets", "sql"]</t>
  </si>
  <si>
    <t>["aws", "c", "julia", "golang", "sql", "git", "r", "python"]</t>
  </si>
  <si>
    <t>Kansas State University</t>
  </si>
  <si>
    <t>["power_bi", "sas", "google_sheets", "spss", "r"]</t>
  </si>
  <si>
    <t>["excel", "google_sheets", "python", "vba", "sql"]</t>
  </si>
  <si>
    <t>Charles River Laboratories</t>
  </si>
  <si>
    <t>["powerpoint", "excel", "sap", "word"]</t>
  </si>
  <si>
    <t>Loop</t>
  </si>
  <si>
    <t>["looker", "snowflake", "sql", "git", "python"]</t>
  </si>
  <si>
    <t>Abbott</t>
  </si>
  <si>
    <t>["power_bi", "sap", "html", "sql", "r", "python"]</t>
  </si>
  <si>
    <t>Comcast Advertising</t>
  </si>
  <si>
    <t>["power_bi", "tableau", "aws", "azure", "excel", "looker", "sas", "javascript", "html", "gcp", "sql", "redshift", "r", "python", "microstrategy"]</t>
  </si>
  <si>
    <t>Cranial Technologies</t>
  </si>
  <si>
    <t>Healthcare Management Administrators (HMA)</t>
  </si>
  <si>
    <t>["power_bi", "tableau", "sharepoint", "powerpoint", "excel", "sql", "word"]</t>
  </si>
  <si>
    <t>Twilio</t>
  </si>
  <si>
    <t>["twilio"]</t>
  </si>
  <si>
    <t>Luxury Presence</t>
  </si>
  <si>
    <t>Iterable</t>
  </si>
  <si>
    <t>Collectors</t>
  </si>
  <si>
    <t>Colorado Governor's Office of Information Technology</t>
  </si>
  <si>
    <t>Helios</t>
  </si>
  <si>
    <t>["powerpoint", "word", "excel", "python"]</t>
  </si>
  <si>
    <t>dv01</t>
  </si>
  <si>
    <t>Laka &amp; Company</t>
  </si>
  <si>
    <t>["c", "azure", "ssis", "ssrs", "sql", "python"]</t>
  </si>
  <si>
    <t>Glocomms</t>
  </si>
  <si>
    <t>The Holdsworth Center</t>
  </si>
  <si>
    <t>["powerpoint", "excel", "outlook", "word", "r"]</t>
  </si>
  <si>
    <t>Harris Computer</t>
  </si>
  <si>
    <t>["power_bi", "crystal", "sql", "postgresql"]</t>
  </si>
  <si>
    <t>Johns Hopkins HealthCare</t>
  </si>
  <si>
    <t>["power_bi", "tableau", "ssrs", "sql"]</t>
  </si>
  <si>
    <t>["power_bi", "tableau", "javascript", "sql"]</t>
  </si>
  <si>
    <t>Connect Search, LLC</t>
  </si>
  <si>
    <t>["tableau", "power_bi", "ssrs", "sql"]</t>
  </si>
  <si>
    <t>["excel", "power_bi", "tableau", "power_bi", "sql"]</t>
  </si>
  <si>
    <t>TECHEAD</t>
  </si>
  <si>
    <t>Conexus (CFO, IT, &amp; HR Talent Solutions)</t>
  </si>
  <si>
    <t>["power_bi", "azure"]</t>
  </si>
  <si>
    <t>GOBankingRates</t>
  </si>
  <si>
    <t>["excel", "tableau", "snowflake", "sql"]</t>
  </si>
  <si>
    <t>Johns Hopkins Health Plans</t>
  </si>
  <si>
    <t>["tableau", "python", "sql"]</t>
  </si>
  <si>
    <t>Alldus</t>
  </si>
  <si>
    <t>Institute for SustaiCommunications Officernable Communities</t>
  </si>
  <si>
    <t>["google_sheets", "spss", "r"]</t>
  </si>
  <si>
    <t>RJ Byrd Search Group</t>
  </si>
  <si>
    <t>["excel", "aws", "sql"]</t>
  </si>
  <si>
    <t>Everly Health</t>
  </si>
  <si>
    <t>["pyspark", "tableau", "looker", "snowflake", "sql", "python"]</t>
  </si>
  <si>
    <t>DISYS</t>
  </si>
  <si>
    <t>["github", "pyspark", "pandas", "jupyter", "seaborn", "power_bi", "sql", "docker", "matplotlib", "git", "python", "numpy", "postgresql", "mongodb"]</t>
  </si>
  <si>
    <t>Juanita's Foods</t>
  </si>
  <si>
    <t>["powerpoint", "excel", "power_bi", "tableau"]</t>
  </si>
  <si>
    <t>JeffreyM Consulting</t>
  </si>
  <si>
    <t>VanderHouwen</t>
  </si>
  <si>
    <t>SkySlope</t>
  </si>
  <si>
    <t>["tableau", "power_bi", "looker", "sql"]</t>
  </si>
  <si>
    <t>KP Recruiting Group</t>
  </si>
  <si>
    <t>["power_bi", "excel", "power_bi", "alteryx"]</t>
  </si>
  <si>
    <t>GBank</t>
  </si>
  <si>
    <t>["power_bi", "aws", "azure", "snowflake", "hadoop", "gcp", "sql", "python"]</t>
  </si>
  <si>
    <t>["power_bi", "power_bi", "r", "python", "dax"]</t>
  </si>
  <si>
    <t>RegEd</t>
  </si>
  <si>
    <t>Atlas Search</t>
  </si>
  <si>
    <t>["sql", "alteryx"]</t>
  </si>
  <si>
    <t>Venteon</t>
  </si>
  <si>
    <t>Blue Shield of California</t>
  </si>
  <si>
    <t>["redshift", "snowflake", "sql", "azure"]</t>
  </si>
  <si>
    <t>Spiceworks Ziff Davis</t>
  </si>
  <si>
    <t>["tableau", "excel", "snowflake", "sql", "redshift"]</t>
  </si>
  <si>
    <t>Sanford Rose Associates - JFSPartners</t>
  </si>
  <si>
    <t>Advantage Tech</t>
  </si>
  <si>
    <t>["azure", "excel", "sap", "spark", "sql", "python"]</t>
  </si>
  <si>
    <t>Restaurant365</t>
  </si>
  <si>
    <t>["tableau", "azure", "bigquery", "looker", "snowflake", "airflow", "sql", "redshift", "python"]</t>
  </si>
  <si>
    <t>Nuna Inc.</t>
  </si>
  <si>
    <t>["tableau", "r", "python", "sas"]</t>
  </si>
  <si>
    <t>Noodles &amp; Company</t>
  </si>
  <si>
    <t>["power_bi", "sql", "spss", "r", "python"]</t>
  </si>
  <si>
    <t>["power_bi", "tableau"]</t>
  </si>
  <si>
    <t>["qlik", "excel", "power_bi", "tableau"]</t>
  </si>
  <si>
    <t>["jira", "c", "snowflake", "sql"]</t>
  </si>
  <si>
    <t>Confidential Jobs</t>
  </si>
  <si>
    <t>["pyspark", "power_bi", "tableau", "nosql", "airflow", "spark", "sql", "docker", "python"]</t>
  </si>
  <si>
    <t>Bayforce</t>
  </si>
  <si>
    <t>Orbis</t>
  </si>
  <si>
    <t>RightPro Staffing</t>
  </si>
  <si>
    <t>["aws", "redshift", "python"]</t>
  </si>
  <si>
    <t>["crystal"]</t>
  </si>
  <si>
    <t>Fufill Team Inc.</t>
  </si>
  <si>
    <t>["power_bi", "sharepoint", "sql"]</t>
  </si>
  <si>
    <t>JSS Search</t>
  </si>
  <si>
    <t>Packsize</t>
  </si>
  <si>
    <t>District Partners</t>
  </si>
  <si>
    <t>Hill's Pet Nutrition</t>
  </si>
  <si>
    <t>["power_bi", "tableau", "excel", "sap", "snowflake", "sql"]</t>
  </si>
  <si>
    <t>Wanderu</t>
  </si>
  <si>
    <t>["aws", "snowflake", "postgres", "sql", "nosql", "python"]</t>
  </si>
  <si>
    <t>Constant Associates</t>
  </si>
  <si>
    <t>wjhl jobs</t>
  </si>
  <si>
    <t>["excel", "sas", "sql", "r", "python"]</t>
  </si>
  <si>
    <t>Paylocity Corporation</t>
  </si>
  <si>
    <t>PRIME Therapeutics</t>
  </si>
  <si>
    <t>["tableau", "cognos", "sas", "sql", "qlik", "r"]</t>
  </si>
  <si>
    <t>Vanna Health</t>
  </si>
  <si>
    <t>["tableau", "bigquery", "excel", "looker", "snowflake", "postgres", "sql", "mysql", "redshift", "python"]</t>
  </si>
  <si>
    <t>Tech Mahindra</t>
  </si>
  <si>
    <t>Maize, KS</t>
  </si>
  <si>
    <t>["tableau", "jira", "sql", "microstrategy"]</t>
  </si>
  <si>
    <t>Choctaw, OK</t>
  </si>
  <si>
    <t>Tuttle, OK</t>
  </si>
  <si>
    <t>Arcadia, OK</t>
  </si>
  <si>
    <t>Jones, OK</t>
  </si>
  <si>
    <t>Nicoma Park, OK</t>
  </si>
  <si>
    <t>Mustang, OK</t>
  </si>
  <si>
    <t>Midwest City, OK</t>
  </si>
  <si>
    <t>The Village, OK</t>
  </si>
  <si>
    <t>Moore, OK</t>
  </si>
  <si>
    <t>McConnell AFB, KS</t>
  </si>
  <si>
    <t>Mulvane, KS</t>
  </si>
  <si>
    <t>Rose Hill, KS</t>
  </si>
  <si>
    <t>Goddard, KS</t>
  </si>
  <si>
    <t>Spencer, OK</t>
  </si>
  <si>
    <t>Pawnee Mental Health Services</t>
  </si>
  <si>
    <t>Rio Rancho, NM</t>
  </si>
  <si>
    <t>Softrams</t>
  </si>
  <si>
    <t>VIZIO, Inc.</t>
  </si>
  <si>
    <t>Colorado Springs Utilities</t>
  </si>
  <si>
    <t>Caci</t>
  </si>
  <si>
    <t>["python", "linux"]</t>
  </si>
  <si>
    <t>Holy Cross Energy</t>
  </si>
  <si>
    <t>Grey Matters Defense Solutions</t>
  </si>
  <si>
    <t>Castlewood, CO</t>
  </si>
  <si>
    <t>["google_sheets", "sql", "swift", "word"]</t>
  </si>
  <si>
    <t>Lyft</t>
  </si>
  <si>
    <t>["airflow", "sql"]</t>
  </si>
  <si>
    <t>Janus Henderson</t>
  </si>
  <si>
    <t>["excel", "atlassian", "power_bi", "sql", "r", "python"]</t>
  </si>
  <si>
    <t>["tableau", "splunk", "javascript", "java", "golang", "sql", "python"]</t>
  </si>
  <si>
    <t>Boost Mobile</t>
  </si>
  <si>
    <t>Littleton, CO</t>
  </si>
  <si>
    <t>Cencora</t>
  </si>
  <si>
    <t>Algo Capital Group</t>
  </si>
  <si>
    <t>Benda Infotech</t>
  </si>
  <si>
    <t>City of Los Angeles</t>
  </si>
  <si>
    <t>["power_bi", "excel", "java", "google_sheets", "golang", "sql", "r", "python"]</t>
  </si>
  <si>
    <t>GCI Incorporated</t>
  </si>
  <si>
    <t>MGH Associates (Pvt.) Ltd.</t>
  </si>
  <si>
    <t>U.S. Bank</t>
  </si>
  <si>
    <t>["power_bi", "tableau", "jira", "excel", "sas", "hadoop", "power_bi", "powershell", "sql", "spss", "r", "python", "alteryx"]</t>
  </si>
  <si>
    <t>Amazon Web Services (AWS)</t>
  </si>
  <si>
    <t>["power_bi", "tableau", "aws", "sharepoint", "azure", "powerpoint", "jira", "excel", "snowflake", "word"]</t>
  </si>
  <si>
    <t>CareOregon</t>
  </si>
  <si>
    <t>["tableau", "sas", "r", "python"]</t>
  </si>
  <si>
    <t>Denver Public Schools</t>
  </si>
  <si>
    <t>["excel", "sas", "outlook", "google_sheets", "sql", "spss", "word", "r", "python"]</t>
  </si>
  <si>
    <t>["sas", "golang", "spss"]</t>
  </si>
  <si>
    <t>EverDriven Technologies LLC</t>
  </si>
  <si>
    <t>["powerpoint", "excel", "outlook", "sql", "word"]</t>
  </si>
  <si>
    <t>Arapahoe Community College</t>
  </si>
  <si>
    <t>["excel", "power_bi", "tableau", "google_sheets", "r", "python", "cognos", "sql"]</t>
  </si>
  <si>
    <t>["power_bi", "tableau", "r"]</t>
  </si>
  <si>
    <t>["bash", "c", "plotly", "html", "powershell", "word", "matplotlib", "python", "shell", "linux"]</t>
  </si>
  <si>
    <t>Envision Radiology Careers</t>
  </si>
  <si>
    <t>Black Forest, CO</t>
  </si>
  <si>
    <t>Mortgage Benefits</t>
  </si>
  <si>
    <t>Triple Crown Sports</t>
  </si>
  <si>
    <t>Timnath, CO</t>
  </si>
  <si>
    <t>SciTec</t>
  </si>
  <si>
    <t>["matlab", "c++", "python", "shell", "linux"]</t>
  </si>
  <si>
    <t>DISH</t>
  </si>
  <si>
    <t>Stearns-Montgomery &amp; Proctor</t>
  </si>
  <si>
    <t>["excel", "power_bi", "vba", "sql"]</t>
  </si>
  <si>
    <t>Charles Schwab</t>
  </si>
  <si>
    <t>["sharepoint", "jira", "excel", "sql", "word", "alteryx"]</t>
  </si>
  <si>
    <t>["aws", "snowflake", "sql"]</t>
  </si>
  <si>
    <t>Datavail</t>
  </si>
  <si>
    <t>["mysql", "tableau", "power_bi", "aws", "azure"]</t>
  </si>
  <si>
    <t>["crystal", "excel", "sql"]</t>
  </si>
  <si>
    <t>Pioneer Management Consulting</t>
  </si>
  <si>
    <t>["aws", "azure", "snowflake", "hadoop", "gcp"]</t>
  </si>
  <si>
    <t>MID-STATE HEALTH NETWORK</t>
  </si>
  <si>
    <t>Sierra Nevada Corporation</t>
  </si>
  <si>
    <t>["tableau", "c", "snowflake", "hadoop", "sql", "nosql"]</t>
  </si>
  <si>
    <t>JetBlue</t>
  </si>
  <si>
    <t>University of Southern California</t>
  </si>
  <si>
    <t>["tableau", "excel", "outlook", "hadoop", "power_bi", "sql", "word"]</t>
  </si>
  <si>
    <t>BP Energy</t>
  </si>
  <si>
    <t>Hy-Vee, Inc.</t>
  </si>
  <si>
    <t>["tableau", "snowflake", "hadoop", "sql", "nosql"]</t>
  </si>
  <si>
    <t>Booz Allen Hamilton United States</t>
  </si>
  <si>
    <t>["power_bi", "tableau", "dax", "sql", "qlik", "python"]</t>
  </si>
  <si>
    <t>Ardent Technologies</t>
  </si>
  <si>
    <t>["r", "python", "spss"]</t>
  </si>
  <si>
    <t>NBCUniversal</t>
  </si>
  <si>
    <t>["tableau", "powerpoint", "jira", "excel", "snowflake", "power_bi", "sql"]</t>
  </si>
  <si>
    <t>Sod Solutions</t>
  </si>
  <si>
    <t>IQVIA</t>
  </si>
  <si>
    <t>["powerpoint", "excel", "power_bi", "sql"]</t>
  </si>
  <si>
    <t>DAVITA</t>
  </si>
  <si>
    <t>["tableau", "sql", "r"]</t>
  </si>
  <si>
    <t>Radancy</t>
  </si>
  <si>
    <t>["power_bi", "bigquery", "excel", "sql", "r", "python"]</t>
  </si>
  <si>
    <t>City of Boulder, CO</t>
  </si>
  <si>
    <t>client in excellent opportunity</t>
  </si>
  <si>
    <t>["powerpoint", "word", "visio", "excel", "power_bi", "google_sheets", "outlook", "sql"]</t>
  </si>
  <si>
    <t>Connect for Health Colorado</t>
  </si>
  <si>
    <t>["tableau", "assembly", "jira", "excel", "looker", "power_bi", "sql", "r", "python"]</t>
  </si>
  <si>
    <t>BCS LLC</t>
  </si>
  <si>
    <t>Golden, CO</t>
  </si>
  <si>
    <t>Quince</t>
  </si>
  <si>
    <t>["power_bi", "tableau", "looker", "sql", "r", "python"]</t>
  </si>
  <si>
    <t>Heart &amp; Vascular Partners</t>
  </si>
  <si>
    <t>SAIC</t>
  </si>
  <si>
    <t>Universal Technical Institute, Inc.</t>
  </si>
  <si>
    <t>["powerpoint", "excel", "word", "visio"]</t>
  </si>
  <si>
    <t>["asp.net", "vb.net", "powerpoint", "crystal", "excel", "outlook", "ssrs", "sql", "word"]</t>
  </si>
  <si>
    <t>["c", "snowflake", "sql"]</t>
  </si>
  <si>
    <t>["tableau", "sas", "sql", "python"]</t>
  </si>
  <si>
    <t>Hach</t>
  </si>
  <si>
    <t>["powerpoint", "excel", "word", "visio", "r"]</t>
  </si>
  <si>
    <t>Mission</t>
  </si>
  <si>
    <t>High Country: Private Equity Search</t>
  </si>
  <si>
    <t>Hunter Douglas, Inc.</t>
  </si>
  <si>
    <t>Joinrs US</t>
  </si>
  <si>
    <t>Western Governors University</t>
  </si>
  <si>
    <t>["power_bi", "tableau", "snowflake", "sql"]</t>
  </si>
  <si>
    <t>Elevance Health</t>
  </si>
  <si>
    <t>["power_bi", "tableau", "excel", "spss", "r", "python"]</t>
  </si>
  <si>
    <t>Slalom Marketing Consulting</t>
  </si>
  <si>
    <t>["aws", "azure", "gdpr", "snowflake", "sql", "redshift", "python"]</t>
  </si>
  <si>
    <t>Conga</t>
  </si>
  <si>
    <t>["power_bi", "tableau", "powerpoint", "excel", "looker", "sas", "sql", "spss", "r", "python"]</t>
  </si>
  <si>
    <t>["github", "java", "c++", "tableau", "power_bi", "docker", "python", "javascript"]</t>
  </si>
  <si>
    <t>["tableau", "power_bi", "r", "python", "sql", "spss"]</t>
  </si>
  <si>
    <t>Procter &amp; Gamble</t>
  </si>
  <si>
    <t>["github", "power_bi", "aws", "azure", "gcp", "spark", "sql", "python"]</t>
  </si>
  <si>
    <t>["c", "powerpoint", "excel"]</t>
  </si>
  <si>
    <t>GEICO</t>
  </si>
  <si>
    <t>["azure", "powerpoint", "excel", "sas", "snowflake", "sql", "word", "r", "python"]</t>
  </si>
  <si>
    <t>EPRI</t>
  </si>
  <si>
    <t>["matlab", "r", "python"]</t>
  </si>
  <si>
    <t>Circle K</t>
  </si>
  <si>
    <t>["power_bi", "tableau", "python", "sql"]</t>
  </si>
  <si>
    <t>["aws", "azure", "sas", "hadoop", "sql", "nosql", "r", "python", "numpy", "scala"]</t>
  </si>
  <si>
    <t>Anthropic</t>
  </si>
  <si>
    <t>["jira", "spark", "atlassian", "sql"]</t>
  </si>
  <si>
    <t>FJA-US Inc.</t>
  </si>
  <si>
    <t>["jira", "java", "git"]</t>
  </si>
  <si>
    <t>AllHealth Network</t>
  </si>
  <si>
    <t>["power_bi", "tableau", "power_bi", "sql", "mysql"]</t>
  </si>
  <si>
    <t>Kaseware, Inc.</t>
  </si>
  <si>
    <t>United States (+22 others)</t>
  </si>
  <si>
    <t>["tableau", "excel", "sas", "power_bi", "sql", "spss"]</t>
  </si>
  <si>
    <t>DaVita</t>
  </si>
  <si>
    <t>United States (+2 others)</t>
  </si>
  <si>
    <t>UDR</t>
  </si>
  <si>
    <t>Highlands Ranch, CO</t>
  </si>
  <si>
    <t>["powerpoint", "excel", "google_sheets", "sql", "word"]</t>
  </si>
  <si>
    <t>Innova Solutions</t>
  </si>
  <si>
    <t>["tableau", "crystal", "excel", "sql"]</t>
  </si>
  <si>
    <t>First Citizens Bank</t>
  </si>
  <si>
    <t>AllHealth Network Careers</t>
  </si>
  <si>
    <t>KBR, Inc.</t>
  </si>
  <si>
    <t>["scikit-learn", "keras", "pytorch", "python", "numpy", "tensorflow"]</t>
  </si>
  <si>
    <t>E.A. Buck Financial Services</t>
  </si>
  <si>
    <t>Neudesic, an IBM Company</t>
  </si>
  <si>
    <t>["power_bi", "tableau", "aws", "azure", "ssis", "dax", "gcp", "powershell", "ssrs", "sql", "qlik"]</t>
  </si>
  <si>
    <t>Trilogy Financial</t>
  </si>
  <si>
    <t>Photon</t>
  </si>
  <si>
    <t>["gdpr", "bigquery", "snowflake", "java", "airflow", "spark", "sql", "nosql", "redshift", "python", "scala"]</t>
  </si>
  <si>
    <t>ICON plc</t>
  </si>
  <si>
    <t>Morgan Stanley</t>
  </si>
  <si>
    <t>["azure", "powerpoint", "excel", "snowflake", "hadoop", "sql", "word", "python"]</t>
  </si>
  <si>
    <t>The New York Public Library</t>
  </si>
  <si>
    <t>["crystal", "google_sheets", "sql", "spss", "r"]</t>
  </si>
  <si>
    <t>["sap", "power_bi", "sql"]</t>
  </si>
  <si>
    <t>Home Health Focus AI</t>
  </si>
  <si>
    <t>Dark Wolf Solutions</t>
  </si>
  <si>
    <t>Trilogy Financial Services</t>
  </si>
  <si>
    <t>COLAS</t>
  </si>
  <si>
    <t>["power_bi", "spark", "sql", "nosql", "mysql", "python"]</t>
  </si>
  <si>
    <t>Ent Credit Union</t>
  </si>
  <si>
    <t>["power_bi", "tableau", "c", "azure", "powerpoint", "excel", "sql", "word", "r", "python"]</t>
  </si>
  <si>
    <t>Storm4</t>
  </si>
  <si>
    <t>Mortgage Career Exchange</t>
  </si>
  <si>
    <t>Central California Alliance for Health</t>
  </si>
  <si>
    <t>["vb.net", "powerpoint", "excel", "outlook", "word"]</t>
  </si>
  <si>
    <t>Actabl</t>
  </si>
  <si>
    <t>Standard &amp; Poor'S Financial Service</t>
  </si>
  <si>
    <t>Denver Tech Advisors</t>
  </si>
  <si>
    <t>Morrison, CO</t>
  </si>
  <si>
    <t>Cramif</t>
  </si>
  <si>
    <t>Care.com</t>
  </si>
  <si>
    <t>Perdue Farms</t>
  </si>
  <si>
    <t>CNA Insurance</t>
  </si>
  <si>
    <t>Judicial Branch of Arizona in Maricopa County</t>
  </si>
  <si>
    <t>["power_bi", "powerpoint", "excel", "sas", "sql", "spss", "word", "r"]</t>
  </si>
  <si>
    <t>["tableau", "excel", "snowflake"]</t>
  </si>
  <si>
    <t>Systems Planning &amp; Analysis</t>
  </si>
  <si>
    <t>Oracle</t>
  </si>
  <si>
    <t>["github", "java", "c++", "docker", "python", "javascript"]</t>
  </si>
  <si>
    <t>JBS USA</t>
  </si>
  <si>
    <t>Greeley, CO</t>
  </si>
  <si>
    <t>["power_bi", "tableau", "excel", "looker", "sap", "snowflake", "sql", "qlik", "alteryx"]</t>
  </si>
  <si>
    <t>Beazley</t>
  </si>
  <si>
    <t>Medical Home Network</t>
  </si>
  <si>
    <t>["t-sql", "excel", "python"]</t>
  </si>
  <si>
    <t>Vertafore</t>
  </si>
  <si>
    <t>["tableau", "groovy", "excel", "sql", "mysql", "redshift", "r", "python"]</t>
  </si>
  <si>
    <t>["power_bi", "tableau", "excel", "sql", "google_sheets"]</t>
  </si>
  <si>
    <t>["golang", "azure"]</t>
  </si>
  <si>
    <t>["powerpoint", "word", "excel", "power_bi", "tableau", "sharepoint", "outlook", "sql"]</t>
  </si>
  <si>
    <t>["power_bi", "tableau", "aws", "python", "azure"]</t>
  </si>
  <si>
    <t>["jupyter", "sql", "git", "python"]</t>
  </si>
  <si>
    <t>Lockheed Martin Corporation</t>
  </si>
  <si>
    <t>["aws", "java", "python"]</t>
  </si>
  <si>
    <t>Valley Presbyterian</t>
  </si>
  <si>
    <t>Central States Services LLC.</t>
  </si>
  <si>
    <t>["excel", "html", "java", "sql", "linux"]</t>
  </si>
  <si>
    <t>Data Dome Inc</t>
  </si>
  <si>
    <t>["github", "aws", "java", "gcp", "docker", "scala"]</t>
  </si>
  <si>
    <t>Softpath System</t>
  </si>
  <si>
    <t>["power_bi", "azure", "sql"]</t>
  </si>
  <si>
    <t>Geological Survey</t>
  </si>
  <si>
    <t>["tableau", "keras", "java", "c++", "hadoop", "spark", "sql", "r", "python", "tensorflow", "scala", "unix", "linux"]</t>
  </si>
  <si>
    <t>Navient</t>
  </si>
  <si>
    <t>["tableau", "aws", "looker", "snowflake", "airflow", "sql", "python"]</t>
  </si>
  <si>
    <t>Arete</t>
  </si>
  <si>
    <t>["matlab", "c", "excel", "outlook", "word", "python"]</t>
  </si>
  <si>
    <t>["c++", "python"]</t>
  </si>
  <si>
    <t>Ask Staffing</t>
  </si>
  <si>
    <t>["sharepoint"]</t>
  </si>
  <si>
    <t>Wolverine Worldwide</t>
  </si>
  <si>
    <t>["power_bi", "powerpoint", "excel", "sap", "outlook", "word", "python"]</t>
  </si>
  <si>
    <t>["pandas", "aws", "keras", "pytorch", "sql", "r", "python", "tensorflow"]</t>
  </si>
  <si>
    <t>EquipmentShare</t>
  </si>
  <si>
    <t>["powerpoint", "excel", "sas", "sql", "spss", "r", "python"]</t>
  </si>
  <si>
    <t>CBRE</t>
  </si>
  <si>
    <t>Continental Resources</t>
  </si>
  <si>
    <t>["power_bi", "powerpoint", "excel", "html", "google_sheets", "sql", "r", "python"]</t>
  </si>
  <si>
    <t>L3Harris Technologies</t>
  </si>
  <si>
    <t>["word", "excel", "outlook"]</t>
  </si>
  <si>
    <t>Jobs for Humanity</t>
  </si>
  <si>
    <t>["tableau", "aws", "snowflake", "hadoop", "sql", "r"]</t>
  </si>
  <si>
    <t>Saxon Global</t>
  </si>
  <si>
    <t>["matlab", "c", "excel", "outlook", "c++", "word", "python"]</t>
  </si>
  <si>
    <t>["jira", "google_sheets"]</t>
  </si>
  <si>
    <t>["jupyter", "pandas", "matplotlib", "python"]</t>
  </si>
  <si>
    <t>SSM Health</t>
  </si>
  <si>
    <t>Shawnee, OK</t>
  </si>
  <si>
    <t>Octapharma Plasma, Inc.</t>
  </si>
  <si>
    <t>Eutis Staffing Inc</t>
  </si>
  <si>
    <t>["powerpoint", "excel", "google_sheets", "r", "sas", "sql", "spss"]</t>
  </si>
  <si>
    <t>Truman Medical Centers</t>
  </si>
  <si>
    <t>Cooper University Health Care</t>
  </si>
  <si>
    <t>["tableau", "hadoop", "sql", "nosql", "r", "python"]</t>
  </si>
  <si>
    <t>Ovation Healthcare</t>
  </si>
  <si>
    <t>Valera Health</t>
  </si>
  <si>
    <t>["tableau", "aws", "jira", "excel", "looker", "atlassian", "google_sheets", "sql", "python", "postgresql"]</t>
  </si>
  <si>
    <t>Engility Corporation</t>
  </si>
  <si>
    <t>Aerojet Rocketdyne</t>
  </si>
  <si>
    <t>Department of Defense</t>
  </si>
  <si>
    <t>Department Of Housing And Urban Development</t>
  </si>
  <si>
    <t>US Bank</t>
  </si>
  <si>
    <t>["excel", "sas", "sql", "python"]</t>
  </si>
  <si>
    <t>Liberty Personnel Services</t>
  </si>
  <si>
    <t>["power_bi", "tableau", "ssis", "sql"]</t>
  </si>
  <si>
    <t>BlackLine</t>
  </si>
  <si>
    <t>["aws", "azure", "gcp", "powershell", "pl/sql", "sql", "nosql", "mysql"]</t>
  </si>
  <si>
    <t>River Hawk Consulting LLC</t>
  </si>
  <si>
    <t>["java", "jira", "tableau", "git", "python", "spark", "sql"]</t>
  </si>
  <si>
    <t>DS Bus South LLC</t>
  </si>
  <si>
    <t>["r", "python", "linux"]</t>
  </si>
  <si>
    <t>Hutchinson, KS</t>
  </si>
  <si>
    <t>EPS Corporation</t>
  </si>
  <si>
    <t>BCI</t>
  </si>
  <si>
    <t>["ssis", "ssrs", "sql"]</t>
  </si>
  <si>
    <t>International Education Corporation</t>
  </si>
  <si>
    <t>["word", "excel", "google_sheets"]</t>
  </si>
  <si>
    <t>GHR Human Services - General Healthcare Resources, Inc.</t>
  </si>
  <si>
    <t>["power_bi", "tableau", "aws", "azure", "powerpoint", "html", "gcp", "sql", "qlik", "git", "r", "python"]</t>
  </si>
  <si>
    <t>SilverEdge</t>
  </si>
  <si>
    <t>["javascript", "sql"]</t>
  </si>
  <si>
    <t>@Orchard</t>
  </si>
  <si>
    <t>["qlik", "excel", "sql"]</t>
  </si>
  <si>
    <t>SSI</t>
  </si>
  <si>
    <t>Allen Integrated Solutions LLC</t>
  </si>
  <si>
    <t>EPHICACY</t>
  </si>
  <si>
    <t>Expert In Recruitment Solutions</t>
  </si>
  <si>
    <t>First Citizens Bank Careers</t>
  </si>
  <si>
    <t>["power_bi", "tableau", "google_sheets"]</t>
  </si>
  <si>
    <t>Cynet Systems</t>
  </si>
  <si>
    <t>["tableau", "power_bi", "sap", "sql"]</t>
  </si>
  <si>
    <t>Boston Consulting Group</t>
  </si>
  <si>
    <t>["tableau", "excel", "power_bi", "sql", "python"]</t>
  </si>
  <si>
    <t>First Fidelity Bank</t>
  </si>
  <si>
    <t>["aws", "azure", "postgres", "java", "c++", "hadoop", "airflow", "spark", "sql", "nosql", "python", "scala"]</t>
  </si>
  <si>
    <t>TELUS International AI Inc</t>
  </si>
  <si>
    <t>Sigma Defense [SOLUTE]</t>
  </si>
  <si>
    <t>["powerpoint", "excel"]</t>
  </si>
  <si>
    <t>Katalyst Group</t>
  </si>
  <si>
    <t>Get It Recruit - Finance</t>
  </si>
  <si>
    <t>["word", "power_bi", "python", "outlook", "sql"]</t>
  </si>
  <si>
    <t>["pyspark", "aws", "python"]</t>
  </si>
  <si>
    <t>["pyspark", "aws", "sql", "python"]</t>
  </si>
  <si>
    <t>Houghton Mifflin Harcourt</t>
  </si>
  <si>
    <t>The State of Oklahoma</t>
  </si>
  <si>
    <t>Mid-America Regional Council</t>
  </si>
  <si>
    <t>["power_bi", "tableau", "alteryx"]</t>
  </si>
  <si>
    <t>LIBERTY Dental Plan</t>
  </si>
  <si>
    <t>City of Detroit</t>
  </si>
  <si>
    <t>["github", "tableau", "python", "outlook", "sql"]</t>
  </si>
  <si>
    <t>Oklahoma County Diversion Hub Inc</t>
  </si>
  <si>
    <t>["excel", "spss", "google_sheets", "r"]</t>
  </si>
  <si>
    <t>Spring River Mental Health and Wellness, Inc.</t>
  </si>
  <si>
    <t>Riverton, KS</t>
  </si>
  <si>
    <t>["power_bi", "excel", "google_sheets", "sql", "word", "vba"]</t>
  </si>
  <si>
    <t>NYC Careers</t>
  </si>
  <si>
    <t>["power_bi", "tableau", "powerpoint", "excel", "dax", "sql", "r"]</t>
  </si>
  <si>
    <t>ABS Kids</t>
  </si>
  <si>
    <t>["google_sheets", "r", "python", "sql"]</t>
  </si>
  <si>
    <t>MedElite Group</t>
  </si>
  <si>
    <t>Kingdom Staffing</t>
  </si>
  <si>
    <t>Crain Communications</t>
  </si>
  <si>
    <t>["jira", "redshift", "tableau", "aws", "sql"]</t>
  </si>
  <si>
    <t>North Carolina Dept of Commerce</t>
  </si>
  <si>
    <t>["tableau", "excel", "sas", "r", "python"]</t>
  </si>
  <si>
    <t>["power_bi", "aws", "sql", "spss"]</t>
  </si>
  <si>
    <t>Positive Psyche</t>
  </si>
  <si>
    <t>["crystal", "sql"]</t>
  </si>
  <si>
    <t>KGPCo.com</t>
  </si>
  <si>
    <t>["t-sql", "power_bi", "tableau", "sas", "sql"]</t>
  </si>
  <si>
    <t>US National Geospatial-Intelligence Agency</t>
  </si>
  <si>
    <t>["tableau", "excel", "sap", "sql", "spss", "python"]</t>
  </si>
  <si>
    <t>["power_bi", "tableau", "excel", "sap", "postgres", "ggplot2", "golang", "sql", "mysql", "matplotlib"]</t>
  </si>
  <si>
    <t>["matlab", "tableau", "powerpoint", "excel", "sap", "outlook", "sql", "spss", "word", "r"]</t>
  </si>
  <si>
    <t>Innovative Intelligent Solutions</t>
  </si>
  <si>
    <t>["visio", "r", "python", "sql"]</t>
  </si>
  <si>
    <t>MRP Solutions</t>
  </si>
  <si>
    <t>["power_bi", "excel", "word"]</t>
  </si>
  <si>
    <t>["power_bi", "powerpoint", "excel", "sas", "outlook", "sql", "spss", "word", "visio", "r"]</t>
  </si>
  <si>
    <t>CoventBridge Group</t>
  </si>
  <si>
    <t>["excel", "sas", "sql", "word"]</t>
  </si>
  <si>
    <t>Strategic Data Project, Center for Education Policy Research</t>
  </si>
  <si>
    <t>["word"]</t>
  </si>
  <si>
    <t>["excel", "sql", "microstrategy"]</t>
  </si>
  <si>
    <t>["aws", "golang", "sql", "spss", "r", "python"]</t>
  </si>
  <si>
    <t>Norstella</t>
  </si>
  <si>
    <t>["powerpoint", "jira", "excel", "word"]</t>
  </si>
  <si>
    <t>Actalent</t>
  </si>
  <si>
    <t>Clever Care Health Plan</t>
  </si>
  <si>
    <t>["ssrs", "sql", "google_sheets", "word"]</t>
  </si>
  <si>
    <t>JP Systems, Inc.</t>
  </si>
  <si>
    <t>["power_bi", "powerpoint", "sql"]</t>
  </si>
  <si>
    <t>Highmark</t>
  </si>
  <si>
    <t>Nebraska City, NE</t>
  </si>
  <si>
    <t>Airbnb</t>
  </si>
  <si>
    <t>Stryker Corporation</t>
  </si>
  <si>
    <t>["c", "excel", "sap", "power_bi"]</t>
  </si>
  <si>
    <t>["excel", "power_bi", "tableau", "looker", "aws", "python", "sql"]</t>
  </si>
  <si>
    <t>Modern Health</t>
  </si>
  <si>
    <t>["looker", "sql", "r", "python"]</t>
  </si>
  <si>
    <t>Synchrony</t>
  </si>
  <si>
    <t>Mission, KS</t>
  </si>
  <si>
    <t>["power_bi", "tableau", "excel", "sas", "golang", "sql", "r", "python"]</t>
  </si>
  <si>
    <t>Tivity Health</t>
  </si>
  <si>
    <t>["powerpoint", "word", "excel", "tableau", "r", "python", "sas", "sql"]</t>
  </si>
  <si>
    <t>Missouri City, MO</t>
  </si>
  <si>
    <t>["t-sql", "tableau", "ssrs", "sql"]</t>
  </si>
  <si>
    <t>Scratchpay Financial</t>
  </si>
  <si>
    <t>Green Dot Corporation</t>
  </si>
  <si>
    <t>["jira", "tableau", "python", "sql"]</t>
  </si>
  <si>
    <t>RVO Health</t>
  </si>
  <si>
    <t>["power_bi", "tableau", "excel", "sap", "power_bi"]</t>
  </si>
  <si>
    <t>Dynamo</t>
  </si>
  <si>
    <t>["pandas", "tableau", "aws", "jupyter", "looker", "power_bi", "sql", "python"]</t>
  </si>
  <si>
    <t>Webster Bank</t>
  </si>
  <si>
    <t>["tableau", "excel", "sas", "sql", "qlik", "r", "python", "vba"]</t>
  </si>
  <si>
    <t>SHEIN Technology LLC</t>
  </si>
  <si>
    <t>Summer</t>
  </si>
  <si>
    <t>Walmart Global Tech</t>
  </si>
  <si>
    <t>["power_bi", "tableau", "scala", "spark", "sql", "r", "python"]</t>
  </si>
  <si>
    <t>["tableau", "aws", "hadoop", "sql", "mysql"]</t>
  </si>
  <si>
    <t>Mentor Talent Acquisition</t>
  </si>
  <si>
    <t>["aws", "nosql"]</t>
  </si>
  <si>
    <t>["mysql", "excel", "sas"]</t>
  </si>
  <si>
    <t>["excel", "tableau", "python"]</t>
  </si>
  <si>
    <t>["aws", "java", "r", "python"]</t>
  </si>
  <si>
    <t>City of Boise</t>
  </si>
  <si>
    <t>["excel", "google_sheets", "sql", "vba"]</t>
  </si>
  <si>
    <t>["power_bi", "tableau", "aws", "excel", "sql", "python"]</t>
  </si>
  <si>
    <t>Kubrick Group</t>
  </si>
  <si>
    <t>["excel", "sql", "nosql", "python"]</t>
  </si>
  <si>
    <t>Teladoc Health</t>
  </si>
  <si>
    <t>["mysql", "excel", "tableau", "python", "sql"]</t>
  </si>
  <si>
    <t>Allied Benefit Systems</t>
  </si>
  <si>
    <t>Project Kitty Hawk</t>
  </si>
  <si>
    <t>["powerpoint", "word", "excel", "r", "sas", "sharepoint", "outlook", "sql", "spss"]</t>
  </si>
  <si>
    <t>Lionbridge</t>
  </si>
  <si>
    <t>["gdpr", "excel", "sql"]</t>
  </si>
  <si>
    <t>CALIBRATE</t>
  </si>
  <si>
    <t>["power_bi", "tableau", "azure", "golang"]</t>
  </si>
  <si>
    <t>Blackstone Talent Group</t>
  </si>
  <si>
    <t>ProFocus Technology</t>
  </si>
  <si>
    <t>["power_bi", "power_bi", "sql"]</t>
  </si>
  <si>
    <t>Conn's HomePlus</t>
  </si>
  <si>
    <t>Coders Data</t>
  </si>
  <si>
    <t>["java", "excel", "power_bi", "python", "sql"]</t>
  </si>
  <si>
    <t>["power_bi", "golang"]</t>
  </si>
  <si>
    <t>MATRIX Resources</t>
  </si>
  <si>
    <t>Cadence</t>
  </si>
  <si>
    <t>["tableau", "snowflake", "azure"]</t>
  </si>
  <si>
    <t>["t-sql", "ssis", "sql", "azure"]</t>
  </si>
  <si>
    <t>Parallel Consulting</t>
  </si>
  <si>
    <t>["gcp", "aws", "python", "sql", "azure"]</t>
  </si>
  <si>
    <t>ManpowerGroup</t>
  </si>
  <si>
    <t>["t-sql", "tableau"]</t>
  </si>
  <si>
    <t>City Teaching Alliance</t>
  </si>
  <si>
    <t>["power_bi", "tableau", "powerpoint", "sas", "git", "r", "python"]</t>
  </si>
  <si>
    <t>NHN Global</t>
  </si>
  <si>
    <t>["excel", "sas", "sql", "spss", "word"]</t>
  </si>
  <si>
    <t>Tango</t>
  </si>
  <si>
    <t>ATR International</t>
  </si>
  <si>
    <t>["excel", "power_bi", "matplotlib", "r", "python"]</t>
  </si>
  <si>
    <t>Scott+Scott</t>
  </si>
  <si>
    <t>Source Select Group</t>
  </si>
  <si>
    <t>["bigquery", "redshift", "aws", "golang"]</t>
  </si>
  <si>
    <t>["bigquery", "sql", "mysql", "python"]</t>
  </si>
  <si>
    <t>X4 Technology</t>
  </si>
  <si>
    <t>Acunor</t>
  </si>
  <si>
    <t>KDR Talent USA</t>
  </si>
  <si>
    <t>Blu Omega</t>
  </si>
  <si>
    <t>["powerpoint", "word", "excel", "tableau", "sql"]</t>
  </si>
  <si>
    <t>Execu-Sys, Ltd.</t>
  </si>
  <si>
    <t>Ahtg</t>
  </si>
  <si>
    <t>["power_bi", "c", "azure", "snowflake", "dax", "powershell", "sql", "git"]</t>
  </si>
  <si>
    <t>Hexaware Technologies</t>
  </si>
  <si>
    <t>["powershell", "python", "sql"]</t>
  </si>
  <si>
    <t>TEEMA</t>
  </si>
  <si>
    <t>["qlik", "tableau", "power_bi", "aws", "sql", "nosql"]</t>
  </si>
  <si>
    <t>Arkansas Center for Data Sciences</t>
  </si>
  <si>
    <t>["c", "javascript", "html", "sql", "jquery", "git", "css"]</t>
  </si>
  <si>
    <t>ETC (Media &amp; Events)</t>
  </si>
  <si>
    <t>["power_bi", "tableau", "gdpr", "excel", "looker", "outlook", "terminal", "word", "r", "python"]</t>
  </si>
  <si>
    <t>ITR Group</t>
  </si>
  <si>
    <t>Madison Energy Investments</t>
  </si>
  <si>
    <t>["power_bi", "aws", "python"]</t>
  </si>
  <si>
    <t>Premier Inc.</t>
  </si>
  <si>
    <t>["qlik", "excel", "tableau", "sql"]</t>
  </si>
  <si>
    <t>Polygence</t>
  </si>
  <si>
    <t>["excel", "tableau", "looker", "r", "python", "sql"]</t>
  </si>
  <si>
    <t>Medasource</t>
  </si>
  <si>
    <t>["power_bi", "power_bi", "sql", "azure", "dax"]</t>
  </si>
  <si>
    <t>BSL Consulting</t>
  </si>
  <si>
    <t>["r", "aws", "python", "sas", "azure"]</t>
  </si>
  <si>
    <t>Global Accounting Network</t>
  </si>
  <si>
    <t>PRECISIONxtract</t>
  </si>
  <si>
    <t>["t-sql", "powerpoint", "excel", "ssis", "sql", "word"]</t>
  </si>
  <si>
    <t>Simplex.</t>
  </si>
  <si>
    <t>["postgres", "mssql", "python", "snowflake", "sql", "azure"]</t>
  </si>
  <si>
    <t>Networks Connect Professional Staffing</t>
  </si>
  <si>
    <t>["power_bi", "golang", "sql"]</t>
  </si>
  <si>
    <t>RAZOR</t>
  </si>
  <si>
    <t>Franklin Fitch</t>
  </si>
  <si>
    <t>["powerpoint", "excel", "power_bi", "tableau", "ssrs", "sql"]</t>
  </si>
  <si>
    <t>West Bend Mutual Insurance</t>
  </si>
  <si>
    <t>Zensar Technologies</t>
  </si>
  <si>
    <t>Vista Global Solutions, LLC</t>
  </si>
  <si>
    <t>["qlik", "redshift", "excel", "tableau", "r", "aws", "python", "sql"]</t>
  </si>
  <si>
    <t>["c", "sas", "snowflake", "sql", "python"]</t>
  </si>
  <si>
    <t>The Bolton Group</t>
  </si>
  <si>
    <t>KTek Resourcing</t>
  </si>
  <si>
    <t>Compact Membrane Systems</t>
  </si>
  <si>
    <t>["c", "python"]</t>
  </si>
  <si>
    <t>CompTech Computer Technologies</t>
  </si>
  <si>
    <t>Focus on WD</t>
  </si>
  <si>
    <t>Esusu</t>
  </si>
  <si>
    <t>["tableau", "aws", "bigquery", "looker", "snowflake", "java", "c++", "airflow", "spark", "golang", "sql", "nosql", "typescript", "redshift", "r", "python", "postgresql", "mongodb", "alteryx"]</t>
  </si>
  <si>
    <t>["ssis", "sql"]</t>
  </si>
  <si>
    <t>rays technologies</t>
  </si>
  <si>
    <t>["hadoop", "aws", "postgresql", "sharepoint"]</t>
  </si>
  <si>
    <t>Chamois, MO</t>
  </si>
  <si>
    <t>wdhn jobs</t>
  </si>
  <si>
    <t>["power_bi", "excel", "sas", "snowflake", "sql", "spss", "r", "python"]</t>
  </si>
  <si>
    <t>Nixa, MO</t>
  </si>
  <si>
    <t>wtrf jobs</t>
  </si>
  <si>
    <t>["tableau", "excel", "sas", "hadoop", "power_bi", "pl/sql", "sql", "spss", "nosql", "r", "python", "microstrategy", "vba"]</t>
  </si>
  <si>
    <t>my stateline jobs</t>
  </si>
  <si>
    <t>Warrensburg, MO</t>
  </si>
  <si>
    <t>Boonville, MO</t>
  </si>
  <si>
    <t>Cyber Resource</t>
  </si>
  <si>
    <t>Vaco Technology</t>
  </si>
  <si>
    <t>sonicjobs</t>
  </si>
  <si>
    <t>["pandas", "power_bi", "tableau", "python", "sql"]</t>
  </si>
  <si>
    <t>SES, Inc.</t>
  </si>
  <si>
    <t>Shawnee, KS</t>
  </si>
  <si>
    <t>["excel", "r", "sql", "google_sheets"]</t>
  </si>
  <si>
    <t>ManTech International Corporation</t>
  </si>
  <si>
    <t>cw39 jobs</t>
  </si>
  <si>
    <t>["powerpoint", "jira", "excel", "sas", "javascript", "sql", "spss", "mysql", "word"]</t>
  </si>
  <si>
    <t>CommScope</t>
  </si>
  <si>
    <t>["power_bi", "excel", "power_bi"]</t>
  </si>
  <si>
    <t>TEKtalent Inc</t>
  </si>
  <si>
    <t>applycv.com</t>
  </si>
  <si>
    <t>["excel", "outlook", "powerpoint", "word"]</t>
  </si>
  <si>
    <t>Presbyterian Healthcare Services</t>
  </si>
  <si>
    <t>wreg jobs</t>
  </si>
  <si>
    <t>["sharepoint", "excel", "sas"]</t>
  </si>
  <si>
    <t>Freeburg, MO</t>
  </si>
  <si>
    <t>["power_bi", "tableau", "excel", "snowflake", "sql", "r", "python"]</t>
  </si>
  <si>
    <t>["tableau", "cognos"]</t>
  </si>
  <si>
    <t>Fulton, MO</t>
  </si>
  <si>
    <t>Alma, MO</t>
  </si>
  <si>
    <t>khon2 jobs</t>
  </si>
  <si>
    <t>San Francisco Mayor’s Office of Housing and Community Development</t>
  </si>
  <si>
    <t>San Francisco, CA</t>
  </si>
  <si>
    <t>["power_bi", "r", "python"]</t>
  </si>
  <si>
    <t>Okcoin</t>
  </si>
  <si>
    <t>San Jose, CA</t>
  </si>
  <si>
    <t>Centertown, MO</t>
  </si>
  <si>
    <t>Rolla, MO</t>
  </si>
  <si>
    <t>["python", "sql", "matlab", "nosql"]</t>
  </si>
  <si>
    <t>["ssis", "python", "sql", "azure", "spark"]</t>
  </si>
  <si>
    <t>Stefanini</t>
  </si>
  <si>
    <t>["excel", "powerpoint"]</t>
  </si>
  <si>
    <t>["java", "nosql", "python"]</t>
  </si>
  <si>
    <t>["excel", "r", "python"]</t>
  </si>
  <si>
    <t>Fairmont, OK</t>
  </si>
  <si>
    <t>Warner, OK</t>
  </si>
  <si>
    <t>Elastic</t>
  </si>
  <si>
    <t>["sql", "python", "alteryx"]</t>
  </si>
  <si>
    <t>phl17 jobs</t>
  </si>
  <si>
    <t>Fortuna BMC</t>
  </si>
  <si>
    <t>Olean, MO</t>
  </si>
  <si>
    <t>Kingsville, MO</t>
  </si>
  <si>
    <t>Bonnots Mill, MO</t>
  </si>
  <si>
    <t>St James, MO</t>
  </si>
  <si>
    <t>my valley jobs today</t>
  </si>
  <si>
    <t>AnswerNet Tech solution</t>
  </si>
  <si>
    <t>cw33 jobs</t>
  </si>
  <si>
    <t>University of Missouri</t>
  </si>
  <si>
    <t>["power_bi", "tableau", "excel", "cognos", "sql"]</t>
  </si>
  <si>
    <t>PlexCorp</t>
  </si>
  <si>
    <t>ksnw jobs</t>
  </si>
  <si>
    <t>Carallel</t>
  </si>
  <si>
    <t>["excel", "power_bi", "tableau", "microstrategy"]</t>
  </si>
  <si>
    <t>COX Enterprises</t>
  </si>
  <si>
    <t>["aws", "excel", "snowflake", "hadoop", "sql", "microstrategy"]</t>
  </si>
  <si>
    <t>American Resource Group</t>
  </si>
  <si>
    <t>["sharepoint", "sql"]</t>
  </si>
  <si>
    <t>Rays Tech Serv</t>
  </si>
  <si>
    <t>["java", "powerpoint", "word", "jira", "visio", "excel", "sql"]</t>
  </si>
  <si>
    <t>Offchain Labs</t>
  </si>
  <si>
    <t>Holden, MO</t>
  </si>
  <si>
    <t>["powerpoint", "excel", "sas", "sql", "word"]</t>
  </si>
  <si>
    <t>Fisher Investments</t>
  </si>
  <si>
    <t>ETC</t>
  </si>
  <si>
    <t>Integral Consulting Inc.</t>
  </si>
  <si>
    <t>["plotly", "dplyr", "ggplot2", "git", "r", "python"]</t>
  </si>
  <si>
    <t>wowktv jobs</t>
  </si>
  <si>
    <t>Pineapple Products, Inc.</t>
  </si>
  <si>
    <t>["bigquery", "excel", "sql", "python"]</t>
  </si>
  <si>
    <t>Tempus</t>
  </si>
  <si>
    <t>["docker", "git", "tensorflow", "keras", "pytorch"]</t>
  </si>
  <si>
    <t>["powerpoint", "excel", "sas"]</t>
  </si>
  <si>
    <t>Adtalem Global Education</t>
  </si>
  <si>
    <t>Elite Insurance Partners</t>
  </si>
  <si>
    <t>["excel", "tableau", "r", "python", "sql"]</t>
  </si>
  <si>
    <t>["power_bi", "tableau", "ssis", "snowflake", "ssrs", "sql"]</t>
  </si>
  <si>
    <t>jobs market</t>
  </si>
  <si>
    <t>Avance consulting services</t>
  </si>
  <si>
    <t>["java", "gcp", "python", "sql", "nosql"]</t>
  </si>
  <si>
    <t>wgn-tv jobs</t>
  </si>
  <si>
    <t>BeyondTrust</t>
  </si>
  <si>
    <t>Branch</t>
  </si>
  <si>
    <t>Shelter Insurance</t>
  </si>
  <si>
    <t>["excel", "sas", "sql"]</t>
  </si>
  <si>
    <t>Aetion</t>
  </si>
  <si>
    <t>CH Robinson</t>
  </si>
  <si>
    <t>["t-sql", "power_bi", "excel", "r", "python"]</t>
  </si>
  <si>
    <t>wrbl jobs</t>
  </si>
  <si>
    <t>St Elizabeth, MO</t>
  </si>
  <si>
    <t>AllSTEM Connections</t>
  </si>
  <si>
    <t>["powershell", "azure", "linux"]</t>
  </si>
  <si>
    <t>Sift Healthcare</t>
  </si>
  <si>
    <t>Intuit Inc</t>
  </si>
  <si>
    <t>Mountain View, CA</t>
  </si>
  <si>
    <t>["tableau", "sas", "sql", "r", "python"]</t>
  </si>
  <si>
    <t>Nexcess</t>
  </si>
  <si>
    <t>["powerpoint", "excel", "sas", "sql"]</t>
  </si>
  <si>
    <t>Simulmedia</t>
  </si>
  <si>
    <t>["golang", "sql", "python"]</t>
  </si>
  <si>
    <t>Impact</t>
  </si>
  <si>
    <t>["matlab", "sas", "sql", "r", "python"]</t>
  </si>
  <si>
    <t>["power_bi", "sharepoint", "sql", "r", "python"]</t>
  </si>
  <si>
    <t>["excel", "sql", "azure"]</t>
  </si>
  <si>
    <t>VGM</t>
  </si>
  <si>
    <t>["powerpoint", "excel", "outlook", "google_sheets", "word"]</t>
  </si>
  <si>
    <t>Honeywell</t>
  </si>
  <si>
    <t>Aurora Solar</t>
  </si>
  <si>
    <t>["looker", "snowflake", "sql", "r", "python", "aurora"]</t>
  </si>
  <si>
    <t>Sparta, MO</t>
  </si>
  <si>
    <t>Turners, MO</t>
  </si>
  <si>
    <t>Centralia, MO</t>
  </si>
  <si>
    <t>Marriott</t>
  </si>
  <si>
    <t>directlyapply</t>
  </si>
  <si>
    <t>How Good</t>
  </si>
  <si>
    <t>Ad Hoc</t>
  </si>
  <si>
    <t>Rhema Literature Distributors</t>
  </si>
  <si>
    <t>Tyson Foods</t>
  </si>
  <si>
    <t>BDO USA, LLP</t>
  </si>
  <si>
    <t>["azure", "excel", "sql"]</t>
  </si>
  <si>
    <t>Precision Technology</t>
  </si>
  <si>
    <t>cbs4indy jobs</t>
  </si>
  <si>
    <t>["jira", "excel", "sql"]</t>
  </si>
  <si>
    <t>Via</t>
  </si>
  <si>
    <t>["aurora", "sql"]</t>
  </si>
  <si>
    <t>Lake Lotawana, MO</t>
  </si>
  <si>
    <t>Binance.US</t>
  </si>
  <si>
    <t>["pyspark", "power_bi", "tableau", "looker", "sql", "python"]</t>
  </si>
  <si>
    <t>Kearney &amp; Company</t>
  </si>
  <si>
    <t>kark jobs</t>
  </si>
  <si>
    <t>Confidential</t>
  </si>
  <si>
    <t>["excel", "tableau", "python", "sas", "sql"]</t>
  </si>
  <si>
    <t>IT Concepts Inc.</t>
  </si>
  <si>
    <t>["power_bi", "aws", "azure", "excel", "sas", "outlook", "snowflake", "hadoop", "sql", "word", "r", "python"]</t>
  </si>
  <si>
    <t>Leavenworth, KS</t>
  </si>
  <si>
    <t>["sharepoint", "powerpoint", "excel", "word"]</t>
  </si>
  <si>
    <t>VML</t>
  </si>
  <si>
    <t>["tableau", "excel", "power_bi", "spss", "r"]</t>
  </si>
  <si>
    <t>["power_bi", "tableau", "bigquery", "spark", "sql", "r", "python", "scala"]</t>
  </si>
  <si>
    <t>HubSpot</t>
  </si>
  <si>
    <t>wlns jobs</t>
  </si>
  <si>
    <t>wkrg jobs</t>
  </si>
  <si>
    <t>Meta, MO</t>
  </si>
  <si>
    <t>Loose Creek, MO</t>
  </si>
  <si>
    <t>Talentheed Inc</t>
  </si>
  <si>
    <t>Syngenta Group</t>
  </si>
  <si>
    <t>["aws", "jupyter", "pytorch", "git", "unix", "linux"]</t>
  </si>
  <si>
    <t>["power_bi", "tableau", "excel", "sql", "word", "visio"]</t>
  </si>
  <si>
    <t>reveleer</t>
  </si>
  <si>
    <t>Devils Elbow, MO</t>
  </si>
  <si>
    <t>wdtn jobs</t>
  </si>
  <si>
    <t>Sweet Springs, MO</t>
  </si>
  <si>
    <t>["matlab", "power_bi", "tableau", "bigquery", "sas", "scala", "spark", "sql", "nosql", "r", "python", "vba", "tensorflow"]</t>
  </si>
  <si>
    <t>NetApp</t>
  </si>
  <si>
    <t>Assigncorp</t>
  </si>
  <si>
    <t>QMetrics</t>
  </si>
  <si>
    <t>["excel", "sas"]</t>
  </si>
  <si>
    <t>Eugene, MO</t>
  </si>
  <si>
    <t>Koch Industries</t>
  </si>
  <si>
    <t>["tableau", "power_bi", "qlik", "r", "python"]</t>
  </si>
  <si>
    <t>Nevada, MO</t>
  </si>
  <si>
    <t>WireCo WorldGroup</t>
  </si>
  <si>
    <t>Prairie Village, KS</t>
  </si>
  <si>
    <t>Prairie Home, MO</t>
  </si>
  <si>
    <t>Walnut Grove, MO</t>
  </si>
  <si>
    <t>computerjobs.com</t>
  </si>
  <si>
    <t>Tebbetts, MO</t>
  </si>
  <si>
    <t>Medzed, Llc</t>
  </si>
  <si>
    <t>["power_bi", "tableau", "excel", "perl", "sql", "python"]</t>
  </si>
  <si>
    <t>Alma</t>
  </si>
  <si>
    <t>Lone Jack, MO</t>
  </si>
  <si>
    <t>Paris, TX</t>
  </si>
  <si>
    <t>Believe</t>
  </si>
  <si>
    <t>["power_bi", "tableau", "jira", "atlassian", "python"]</t>
  </si>
  <si>
    <t>Nav Technologies</t>
  </si>
  <si>
    <t>San Mateo, CA</t>
  </si>
  <si>
    <t>["pyspark", "aws", "jira", "java", "git", "r", "python"]</t>
  </si>
  <si>
    <t>Yoh</t>
  </si>
  <si>
    <t>["power_bi", "snowflake", "azure"]</t>
  </si>
  <si>
    <t>Diaconia LLC</t>
  </si>
  <si>
    <t>["matlab", "tableau", "google_sheets", "python", "vba"]</t>
  </si>
  <si>
    <t>["power_bi", "tableau", "jira", "excel", "sap", "hadoop", "alteryx"]</t>
  </si>
  <si>
    <t>Liquid Advertising</t>
  </si>
  <si>
    <t>["excel", "tableau", "r", "python", "javascript", "sql"]</t>
  </si>
  <si>
    <t>Lawrence, KS</t>
  </si>
  <si>
    <t>["power_bi", "tableau", "powerpoint", "excel", "sql", "spss", "google_sheets", "r", "python"]</t>
  </si>
  <si>
    <t>["c", "excel", "sql"]</t>
  </si>
  <si>
    <t>Inland Imaging</t>
  </si>
  <si>
    <t>["excel", "outlook", "sql", "word", "visio"]</t>
  </si>
  <si>
    <t>Think Small</t>
  </si>
  <si>
    <t>["sharepoint", "powerpoint", "excel", "power_bi", "sql"]</t>
  </si>
  <si>
    <t>SnapDragon Associates, LLC</t>
  </si>
  <si>
    <t>NASDAQ</t>
  </si>
  <si>
    <t>The Tech Spot</t>
  </si>
  <si>
    <t>["java", "c++", "r", "python", "julia", "tensorflow", "javascript", "c", "mongodb", "sql", "nosql", "scala", "unix", "linux"]</t>
  </si>
  <si>
    <t>Wakely Consulting Group</t>
  </si>
  <si>
    <t>["t-sql", "c", "sas", "c++", "sql", "r", "python"]</t>
  </si>
  <si>
    <t>Timely MD</t>
  </si>
  <si>
    <t>["aws", "bitbucket", "looker", "sql", "mysql", "python"]</t>
  </si>
  <si>
    <t>Ookla</t>
  </si>
  <si>
    <t>Vatica Health</t>
  </si>
  <si>
    <t>["t-sql", "power_bi", "tableau", "golang", "ssrs", "sql"]</t>
  </si>
  <si>
    <t>Village Care</t>
  </si>
  <si>
    <t>American Intercontinental University</t>
  </si>
  <si>
    <t>["tableau", "bigquery", "excel", "sql", "vba"]</t>
  </si>
  <si>
    <t>["python", "golang", "sql"]</t>
  </si>
  <si>
    <t>["tableau", "power_bi", "looker", "r", "python", "sql"]</t>
  </si>
  <si>
    <t>EDI Staffing</t>
  </si>
  <si>
    <t>["jira", "tableau", "power_bi", "microstrategy", "spark", "ssis", "sql", "azure"]</t>
  </si>
  <si>
    <t>Estée Lauder Companies</t>
  </si>
  <si>
    <t>["power_bi", "excel", "sap", "r", "python"]</t>
  </si>
  <si>
    <t>Southwest Airlines</t>
  </si>
  <si>
    <t>["tableau", "excel", "sql", "word", "r", "alteryx"]</t>
  </si>
  <si>
    <t>Staples</t>
  </si>
  <si>
    <t>["tableau", "powerpoint", "excel", "sql"]</t>
  </si>
  <si>
    <t>Commonwealth Corporation</t>
  </si>
  <si>
    <t>["qlik", "excel", "tableau", "sas", "sql"]</t>
  </si>
  <si>
    <t>United We Dream</t>
  </si>
  <si>
    <t>["postgres", "sql", "redshift", "python"]</t>
  </si>
  <si>
    <t>DCA</t>
  </si>
  <si>
    <t>NLB Technology Services</t>
  </si>
  <si>
    <t>Storm Search</t>
  </si>
  <si>
    <t>["mysql", "excel", "power_bi", "tableau", "python", "sap", "sql", "alteryx"]</t>
  </si>
  <si>
    <t>["mysql", "power_bi", "tableau", "python", "sap", "sql", "alteryx"]</t>
  </si>
  <si>
    <t>["excel", "power_bi", "google_sheets", "python", "vba", "sql"]</t>
  </si>
  <si>
    <t>U.S. Bank National Association</t>
  </si>
  <si>
    <t>Metropolitan Library System</t>
  </si>
  <si>
    <t>Missouri State Department of Corrections</t>
  </si>
  <si>
    <t>PCS Global Tech</t>
  </si>
  <si>
    <t>LendingUSA</t>
  </si>
  <si>
    <t>["power_bi", "tableau", "aws", "sql", "redshift"]</t>
  </si>
  <si>
    <t>Planned Parenthood of Greater Ohio</t>
  </si>
  <si>
    <t>InstantServe LLC.</t>
  </si>
  <si>
    <t>["power_bi", "powershell", "python", "sql"]</t>
  </si>
  <si>
    <t>FFF Enterprises, Inc.</t>
  </si>
  <si>
    <t>["powerpoint", "excel", "sap", "power_bi", "sql", "word", "python"]</t>
  </si>
  <si>
    <t>InsightGlobal</t>
  </si>
  <si>
    <t>["excel", "c", "sql"]</t>
  </si>
  <si>
    <t>["excel", "tableau", "google_sheets", "sas", "sql"]</t>
  </si>
  <si>
    <t>Keysight Technologies</t>
  </si>
  <si>
    <t>AmerisourceBergen</t>
  </si>
  <si>
    <t>["powerpoint", "excel", "outlook", "google_sheets", "sql"]</t>
  </si>
  <si>
    <t>Momentive</t>
  </si>
  <si>
    <t>WEBHELP</t>
  </si>
  <si>
    <t>["powerpoint", "sas", "sql"]</t>
  </si>
  <si>
    <t>PAVIR</t>
  </si>
  <si>
    <t>Oakland University</t>
  </si>
  <si>
    <t>["excel", "r", "sql"]</t>
  </si>
  <si>
    <t>Public Health Solutions</t>
  </si>
  <si>
    <t>["tableau", "powerpoint", "excel", "sas", "outlook", "word"]</t>
  </si>
  <si>
    <t>Georgia Department of Public Health</t>
  </si>
  <si>
    <t>["google_sheets", "golang", "word"]</t>
  </si>
  <si>
    <t>Department for Children and Families</t>
  </si>
  <si>
    <t>["azure", "excel", "sql", "r", "python"]</t>
  </si>
  <si>
    <t>University of Rochester Medical Center</t>
  </si>
  <si>
    <t>The Virtus Solution</t>
  </si>
  <si>
    <t>ASH HR Consulting</t>
  </si>
  <si>
    <t>Keystone Fire and Security</t>
  </si>
  <si>
    <t>["t-sql", "powerpoint", "crystal", "excel", "ssrs", "sql", "word", "visio"]</t>
  </si>
  <si>
    <t>PakEnergy, LLC</t>
  </si>
  <si>
    <t>Impact Genome</t>
  </si>
  <si>
    <t>["tableau", "power_bi", "terminal"]</t>
  </si>
  <si>
    <t>Digishopgirl Media</t>
  </si>
  <si>
    <t>TimelessDesignWorks Limited.</t>
  </si>
  <si>
    <t>American Equity</t>
  </si>
  <si>
    <t>["word", "excel", "power_bi", "tableau", "cognos"]</t>
  </si>
  <si>
    <t>["excel", "tableau"]</t>
  </si>
  <si>
    <t>Talntly</t>
  </si>
  <si>
    <t>["tableau", "power_bi", "power_bi", "sql"]</t>
  </si>
  <si>
    <t>["ssis", "sql", "alteryx"]</t>
  </si>
  <si>
    <t>National Renewable Energy Laboratory</t>
  </si>
  <si>
    <t>School District of Manatee County</t>
  </si>
  <si>
    <t>["excel", "terminal", "sql", "spss", "word"]</t>
  </si>
  <si>
    <t>TD Bank</t>
  </si>
  <si>
    <t>["hadoop", "sql"]</t>
  </si>
  <si>
    <t>Los Angeles County Department of Human Resources</t>
  </si>
  <si>
    <t>["c", "sql", "r", "python"]</t>
  </si>
  <si>
    <t>The State of Kansas</t>
  </si>
  <si>
    <t>Healthcare Training Leader</t>
  </si>
  <si>
    <t>["t-sql", "power_bi", "c", "excel", "dax", "google_sheets", "sql", "mysql"]</t>
  </si>
  <si>
    <t>First Help Financial</t>
  </si>
  <si>
    <t>Chester County of Pennsylvania</t>
  </si>
  <si>
    <t>Computer Enterprises, Inc. (CEI)</t>
  </si>
  <si>
    <t>["excel", "power_bi", "tableau", "r", "python", "golang", "sql"]</t>
  </si>
  <si>
    <t>Inciter</t>
  </si>
  <si>
    <t>HealthComp, LLC</t>
  </si>
  <si>
    <t>["excel", "power_bi", "python", "sas", "sql"]</t>
  </si>
  <si>
    <t>Cherokee Federal</t>
  </si>
  <si>
    <t>CooperSurgical</t>
  </si>
  <si>
    <t>["tableau", "excel", "looker", "sql", "r", "python"]</t>
  </si>
  <si>
    <t>Farm Bureau Health Plans</t>
  </si>
  <si>
    <t>["sql", "google_sheets", "word"]</t>
  </si>
  <si>
    <t>["tableau", "powerpoint", "excel", "sas", "sql", "r", "python"]</t>
  </si>
  <si>
    <t>Rhino New York</t>
  </si>
  <si>
    <t>["bigquery", "excel", "sql"]</t>
  </si>
  <si>
    <t>WEX Inc.</t>
  </si>
  <si>
    <t>VW Credit</t>
  </si>
  <si>
    <t>["tableau", "powerpoint", "excel", "sas", "hadoop", "spark", "sql", "qlik", "r", "python"]</t>
  </si>
  <si>
    <t>BlueSky Technology Solutions</t>
  </si>
  <si>
    <t>["power_bi", "tableau", "r", "sas", "sql", "spss"]</t>
  </si>
  <si>
    <t>Momentum Consulting Corporation</t>
  </si>
  <si>
    <t>["tableau", "javascript", "snowflake", "sql"]</t>
  </si>
  <si>
    <t>Premera Blue Cross</t>
  </si>
  <si>
    <t>["sql", "r", "python", "vba"]</t>
  </si>
  <si>
    <t>["tableau", "sharepoint", "powerpoint", "excel", "power_bi", "google_sheets", "word", "visio"]</t>
  </si>
  <si>
    <t>PAYLOCITY CORPORATION</t>
  </si>
  <si>
    <t>["power_bi", "excel", "sas", "power_bi", "sql", "r"]</t>
  </si>
  <si>
    <t>["power_bi", "tableau", "excel", "golang", "r", "python"]</t>
  </si>
  <si>
    <t>State of Georgia</t>
  </si>
  <si>
    <t>["assembly", "sql"]</t>
  </si>
  <si>
    <t>["java", "c++", "tableau", "python", "golang", "javascript", "sql"]</t>
  </si>
  <si>
    <t>Superior Linen Service</t>
  </si>
  <si>
    <t>["crystal", "ssrs", "sql"]</t>
  </si>
  <si>
    <t>BLUE STORM ASSOCIATES INC</t>
  </si>
  <si>
    <t>["matlab", "python"]</t>
  </si>
  <si>
    <t>Industrial Services Solutions</t>
  </si>
  <si>
    <t>TechIntelli Solutions, Inc.</t>
  </si>
  <si>
    <t>["html", "tableau", "css", "javascript", "sql"]</t>
  </si>
  <si>
    <t>Exodus Integrity Services</t>
  </si>
  <si>
    <t>Michigan Public Health Institute (MPHI)</t>
  </si>
  <si>
    <t>["tableau", "sharepoint", "excel", "sql", "r"]</t>
  </si>
  <si>
    <t>PACIFIC Digital Group</t>
  </si>
  <si>
    <t>["mysql", "jira", "tableau", "r", "python", "sql"]</t>
  </si>
  <si>
    <t>99One staffing</t>
  </si>
  <si>
    <t>["postgres", "powerpoint", "excel", "power_bi", "powershell", "python", "outlook", "sql", "azure"]</t>
  </si>
  <si>
    <t>NetSpend</t>
  </si>
  <si>
    <t>["pandas", "qlik", "r", "python", "numpy", "snowflake", "sql"]</t>
  </si>
  <si>
    <t>Congress Billing</t>
  </si>
  <si>
    <t>Zimmer Biomet</t>
  </si>
  <si>
    <t>["power_bi", "tableau", "excel", "r"]</t>
  </si>
  <si>
    <t>Public Health Accreditation Board</t>
  </si>
  <si>
    <t>InsideTrack</t>
  </si>
  <si>
    <t>["github", "tableau", "bigquery", "looker", "snowflake", "sql", "redshift"]</t>
  </si>
  <si>
    <t>["t-sql", "excel", "sas", "sql", "python"]</t>
  </si>
  <si>
    <t>ATRILOGY</t>
  </si>
  <si>
    <t>["word", "sql"]</t>
  </si>
  <si>
    <t>SCO Family of Services</t>
  </si>
  <si>
    <t>["power_bi", "tableau", "vb.net", "powerpoint", "excel", "sas", "sql", "spss", "word", "r"]</t>
  </si>
  <si>
    <t>Advance Local</t>
  </si>
  <si>
    <t>Tripoint Solutions</t>
  </si>
  <si>
    <t>["aws", "sharepoint", "atlassian", "sql", "qlik"]</t>
  </si>
  <si>
    <t>E-Business International</t>
  </si>
  <si>
    <t>["excel", "power_bi", "ssrs", "sql"]</t>
  </si>
  <si>
    <t>Motionworks International</t>
  </si>
  <si>
    <t>["tableau", "aws", "bigquery", "snowflake", "ggplot2", "gcp", "airflow", "sql", "redshift", "docker", "matplotlib", "python", "postgresql", "linux", "unix"]</t>
  </si>
  <si>
    <t>Culmen International, LLC</t>
  </si>
  <si>
    <t>Canopy Management LLC</t>
  </si>
  <si>
    <t>["excel", "vba"]</t>
  </si>
  <si>
    <t>Natixis North America LLC</t>
  </si>
  <si>
    <t>["php", "r", "python", "sql"]</t>
  </si>
  <si>
    <t>Polis Institute</t>
  </si>
  <si>
    <t>Harvest NYC</t>
  </si>
  <si>
    <t>["crystal", "tableau", "sas"]</t>
  </si>
  <si>
    <t>Eos Group, Inc</t>
  </si>
  <si>
    <t>Pavone Marketing Group, Inc.</t>
  </si>
  <si>
    <t>["tableau", "power_bi", "terminal", "r", "python"]</t>
  </si>
  <si>
    <t>["powerpoint", "excel", "sql", "word", "vba"]</t>
  </si>
  <si>
    <t>Net2Aspire</t>
  </si>
  <si>
    <t>Cheef Holdings Inc</t>
  </si>
  <si>
    <t>["azure", "excel", "power_bi", "sql"]</t>
  </si>
  <si>
    <t>Network Coverage</t>
  </si>
  <si>
    <t>["github", "tableau", "aws", "azure", "excel", "bitbucket", "snowflake", "power_bi", "sql", "python"]</t>
  </si>
  <si>
    <t>["power_bi", "tableau", "powerpoint", "excel", "sas", "hadoop", "sql", "r", "python", "alteryx"]</t>
  </si>
  <si>
    <t>Pathway Services inc.</t>
  </si>
  <si>
    <t>First Notch Technology</t>
  </si>
  <si>
    <t>Kroger</t>
  </si>
  <si>
    <t>Stand Up Wireless</t>
  </si>
  <si>
    <t>["excel", "r", "aws", "python", "sql"]</t>
  </si>
  <si>
    <t>["r", "python", "sas", "shell"]</t>
  </si>
  <si>
    <t>24/7 Express Logistics</t>
  </si>
  <si>
    <t>ASAP Solutions Group, LLC</t>
  </si>
  <si>
    <t>Rural Computer Consultants</t>
  </si>
  <si>
    <t>CWH Advisors</t>
  </si>
  <si>
    <t>["pyspark", "power_bi", "tableau", "sas", "sql", "python"]</t>
  </si>
  <si>
    <t>Changeis</t>
  </si>
  <si>
    <t>["matlab", "power_bi", "tableau", "power_bi", "r", "python", "sql"]</t>
  </si>
  <si>
    <t>Within3</t>
  </si>
  <si>
    <t>["tableau", "powerpoint", "excel", "power_bi"]</t>
  </si>
  <si>
    <t>Claroty</t>
  </si>
  <si>
    <t>["sql", "nosql", "python"]</t>
  </si>
  <si>
    <t>["powerpoint", "word", "excel", "tableau", "r", "sas", "ssrs", "sql", "alteryx"]</t>
  </si>
  <si>
    <t>["github", "hadoop", "excel", "sas", "sharepoint", "snowflake", "sql"]</t>
  </si>
  <si>
    <t>Frontdoor</t>
  </si>
  <si>
    <t>["looker", "snowflake", "power_bi", "sql", "r", "python"]</t>
  </si>
  <si>
    <t>["power_bi", "tableau", "sas", "snowflake"]</t>
  </si>
  <si>
    <t>North Carolina Dept of Revenue</t>
  </si>
  <si>
    <t>["powerpoint", "excel", "google_sheets", "word", "visio", "vba"]</t>
  </si>
  <si>
    <t>["power_bi", "tableau", "sas", "cognos", "sql", "spss", "word", "r", "python"]</t>
  </si>
  <si>
    <t>TLN Worldwide Enterprises Inc</t>
  </si>
  <si>
    <t>Zelis</t>
  </si>
  <si>
    <t>["jira", "git", "sql", "nosql"]</t>
  </si>
  <si>
    <t>Humans Doing</t>
  </si>
  <si>
    <t>["redshift", "r", "aws", "python", "sql"]</t>
  </si>
  <si>
    <t>QuikTrip</t>
  </si>
  <si>
    <t>["power_bi", "sharepoint", "azure", "excel", "dax", "ssrs", "sql"]</t>
  </si>
  <si>
    <t>Capital Rx</t>
  </si>
  <si>
    <t>Cord</t>
  </si>
  <si>
    <t>Brandetize</t>
  </si>
  <si>
    <t>Redwood Strategy Group</t>
  </si>
  <si>
    <t>["powerpoint", "word", "visio", "excel", "tableau", "power_bi", "r", "python", "outlook", "sql"]</t>
  </si>
  <si>
    <t>["power_bi", "excel", "dax", "sql", "python", "vba", "alteryx"]</t>
  </si>
  <si>
    <t>["power_bi", "excel", "sql", "qlik", "alteryx"]</t>
  </si>
  <si>
    <t>Cargill</t>
  </si>
  <si>
    <t>HIPPEAS</t>
  </si>
  <si>
    <t>Terracon Consultants, Inc.</t>
  </si>
  <si>
    <t>Olathe, KS</t>
  </si>
  <si>
    <t>["tableau", "sas", "c", "sql"]</t>
  </si>
  <si>
    <t>Persevere</t>
  </si>
  <si>
    <t>Ryder System</t>
  </si>
  <si>
    <t>["jira", "excel", "atlassian", "snowflake", "sql", "git", "python"]</t>
  </si>
  <si>
    <t>Topline Group</t>
  </si>
  <si>
    <t>City National Bank</t>
  </si>
  <si>
    <t>Frontier Communications</t>
  </si>
  <si>
    <t>University of Pennsylvania</t>
  </si>
  <si>
    <t>Richards, MO</t>
  </si>
  <si>
    <t>["aws", "c", "rust", "sql", "python", "linux"]</t>
  </si>
  <si>
    <t>Mississippi State Personnel Board</t>
  </si>
  <si>
    <t>Velocity Search Group</t>
  </si>
  <si>
    <t>["postgres", "jira", "atlassian", "sql"]</t>
  </si>
  <si>
    <t>Better Talent</t>
  </si>
  <si>
    <t>["excel", "golang", "sql", "google_sheets", "python"]</t>
  </si>
  <si>
    <t>["qlik", "aws", "python", "sas", "sql"]</t>
  </si>
  <si>
    <t>CuraLinc Healthcare</t>
  </si>
  <si>
    <t>GridSME</t>
  </si>
  <si>
    <t>Diversant</t>
  </si>
  <si>
    <t>["tableau", "excel", "sas", "sql", "r", "python", "vba"]</t>
  </si>
  <si>
    <t>["power_bi", "tableau", "excel", "sas", "outlook", "word", "r"]</t>
  </si>
  <si>
    <t>["power_bi", "excel", "sas", "outlook", "html", "power_bi", "sql", "spss", "word", "r", "python"]</t>
  </si>
  <si>
    <t>Suzy, Inc.</t>
  </si>
  <si>
    <t>Once Upon A Farm</t>
  </si>
  <si>
    <t>["powerpoint", "excel", "outlook", "word", "visio"]</t>
  </si>
  <si>
    <t>Renewable Energy Systems Limited</t>
  </si>
  <si>
    <t>World Vision USA</t>
  </si>
  <si>
    <t>["sharepoint", "excel", "sas", "golang", "sql", "spss", "word", "r"]</t>
  </si>
  <si>
    <t>Nordstrom Card Services Inc</t>
  </si>
  <si>
    <t>["tableau", "powerpoint", "excel", "sas", "outlook", "sql", "word", "python"]</t>
  </si>
  <si>
    <t>["excel", "snowflake", "airflow", "docker", "postgresql"]</t>
  </si>
  <si>
    <t>Westport Properties, Inc.</t>
  </si>
  <si>
    <t>["c", "excel", "outlook", "powershell", "sql", "word", "python"]</t>
  </si>
  <si>
    <t>Hagerty Consulting Inc</t>
  </si>
  <si>
    <t>Fathom Management LLC</t>
  </si>
  <si>
    <t>Logic20/20 Inc.</t>
  </si>
  <si>
    <t>["power_bi", "powerpoint", "excel"]</t>
  </si>
  <si>
    <t>McKesson Specialty Health Pharmaceutical &amp; Biotech Solutions, LLC</t>
  </si>
  <si>
    <t>["tableau", "vb.net", "powerpoint", "excel", "sas", "sap", "hadoop", "sql", "nosql", "word", "r", "python"]</t>
  </si>
  <si>
    <t>Abbott Laboratories</t>
  </si>
  <si>
    <t>["power_bi", "sap"]</t>
  </si>
  <si>
    <t>Gainwell Technologies LLC</t>
  </si>
  <si>
    <t>FASTENER DISTRIBUTION HOLDINGS LLC</t>
  </si>
  <si>
    <t>["power_bi", "r", "python", "sas", "sql"]</t>
  </si>
  <si>
    <t>Addison Group</t>
  </si>
  <si>
    <t>South Dakota State Government</t>
  </si>
  <si>
    <t>Tencor Staffing Services</t>
  </si>
  <si>
    <t>The DataFace</t>
  </si>
  <si>
    <t>["tableau", "javascript", "html", "r", "python", "css"]</t>
  </si>
  <si>
    <t>["looker"]</t>
  </si>
  <si>
    <t>Hott Source</t>
  </si>
  <si>
    <t>["hadoop", "tableau", "power_bi", "gcp", "aws", "python", "numpy", "tensorflow", "keras", "snowflake", "scikit-learn", "azure", "pytorch", "seaborn"]</t>
  </si>
  <si>
    <t>["typescript", "ruby"]</t>
  </si>
  <si>
    <t>["powerpoint", "excel", "sas", "sql", "spss"]</t>
  </si>
  <si>
    <t>["hadoop", "sql", "nosql"]</t>
  </si>
  <si>
    <t>LEIDOS</t>
  </si>
  <si>
    <t>Dice</t>
  </si>
  <si>
    <t>["power_bi", "python", "sap", "sql"]</t>
  </si>
  <si>
    <t>MAXIMUS</t>
  </si>
  <si>
    <t>["excel", "tableau", "python", "sas", "javascript", "sql", "spss"]</t>
  </si>
  <si>
    <t>Salado Isolation Mining Contractors</t>
  </si>
  <si>
    <t>["power_bi", "sharepoint", "excel", "outlook", "power_bi", "sql", "word"]</t>
  </si>
  <si>
    <t>Doosan</t>
  </si>
  <si>
    <t>ICF</t>
  </si>
  <si>
    <t>["crystal", "excel", "r"]</t>
  </si>
  <si>
    <t>["powerpoint", "excel", "power_bi", "sql", "word"]</t>
  </si>
  <si>
    <t>["powerpoint", "excel", "sap", "sql", "qlik", "vba"]</t>
  </si>
  <si>
    <t>Comcast</t>
  </si>
  <si>
    <t>CACI International Inc</t>
  </si>
  <si>
    <t>["excel", "tableau", "power_bi", "terminal", "sql"]</t>
  </si>
  <si>
    <t>New York Psychotherapy and Counseling Center</t>
  </si>
  <si>
    <t>["word", "excel", "power_bi", "r", "python", "sharepoint", "outlook", "sql"]</t>
  </si>
  <si>
    <t>["sap", "snowflake", "sql"]</t>
  </si>
  <si>
    <t>RWE</t>
  </si>
  <si>
    <t>["tableau", "powerpoint", "excel", "sap", "outlook", "word"]</t>
  </si>
  <si>
    <t>["power_bi", "aws", "excel", "snowflake", "qlik"]</t>
  </si>
  <si>
    <t>Invenergy</t>
  </si>
  <si>
    <t>Leadership Connect</t>
  </si>
  <si>
    <t>Nayya</t>
  </si>
  <si>
    <t>Stanley Black &amp; Decker</t>
  </si>
  <si>
    <t>["sap", "golang"]</t>
  </si>
  <si>
    <t>["tableau", "sap", "sql", "alteryx"]</t>
  </si>
  <si>
    <t>Bunge</t>
  </si>
  <si>
    <t>["tableau", "excel", "python", "vba"]</t>
  </si>
  <si>
    <t>["power_bi", "tableau", "powerpoint", "excel", "sql", "r", "python"]</t>
  </si>
  <si>
    <t>Duke University</t>
  </si>
  <si>
    <t>["tableau", "excel", "sas", "sql"]</t>
  </si>
  <si>
    <t>Checkers &amp; Rally’s Drive-In Restaurants</t>
  </si>
  <si>
    <t>["golang", "python"]</t>
  </si>
  <si>
    <t>["tableau", "c", "sas", "perl", "c++", "power_bi", "spss", "qlik", "r", "python"]</t>
  </si>
  <si>
    <t>Lubrizol Corporation</t>
  </si>
  <si>
    <t>PACCAR</t>
  </si>
  <si>
    <t>["matlab", "tableau", "power_bi", "sql", "r", "python"]</t>
  </si>
  <si>
    <t>BD</t>
  </si>
  <si>
    <t>["java", "hadoop", "airflow", "aws", "python", "spark", "golang", "sql", "scala"]</t>
  </si>
  <si>
    <t>Ottobock</t>
  </si>
  <si>
    <t>["powerpoint", "excel", "power_bi", "python", "vba", "sap", "sql"]</t>
  </si>
  <si>
    <t>Western Midstream</t>
  </si>
  <si>
    <t>Leonardo DRS</t>
  </si>
  <si>
    <t>["power_bi", "tableau", "powerpoint", "r", "python", "vba"]</t>
  </si>
  <si>
    <t>["powerpoint", "word", "crystal", "excel", "tableau", "r", "python"]</t>
  </si>
  <si>
    <t>Nestlé</t>
  </si>
  <si>
    <t>["azure", "sap"]</t>
  </si>
  <si>
    <t>["power_bi", "tableau", "excel", "sql", "python", "vba"]</t>
  </si>
  <si>
    <t>Boeing Distribution Services Inc.</t>
  </si>
  <si>
    <t>["excel", "sap", "sql"]</t>
  </si>
  <si>
    <t>["tableau", "c", "power_bi", "sql"]</t>
  </si>
  <si>
    <t>Crown Equipment Corporation</t>
  </si>
  <si>
    <t>["powerpoint", "excel", "power_bi", "google_sheets", "sharepoint", "sql"]</t>
  </si>
  <si>
    <t>Love's Travel Stops</t>
  </si>
  <si>
    <t>["tableau", "azure", "jira", "power_bi", "ssrs", "sql", "r", "python"]</t>
  </si>
  <si>
    <t>Vanguard</t>
  </si>
  <si>
    <t>["tableau", "aws", "sql", "python"]</t>
  </si>
  <si>
    <t>["assembly", "jupyter", "pandas", "matplotlib", "python"]</t>
  </si>
  <si>
    <t>Blackstone</t>
  </si>
  <si>
    <t>["tableau", "powerpoint", "excel", "snowflake", "python"]</t>
  </si>
  <si>
    <t>["selenium", "python", "shell", "perl", "sql"]</t>
  </si>
  <si>
    <t>["aws", "sql", "python"]</t>
  </si>
  <si>
    <t>RTX</t>
  </si>
  <si>
    <t>["excel", "sap", "golang"]</t>
  </si>
  <si>
    <t>["aws", "azure", "redshift"]</t>
  </si>
  <si>
    <t>["power_bi", "gdpr", "powerpoint", "excel", "sap"]</t>
  </si>
  <si>
    <t>["tableau", "excel", "cognos"]</t>
  </si>
  <si>
    <t>The Hertz Corporation</t>
  </si>
  <si>
    <t>["tableau", "aws", "python", "sql"]</t>
  </si>
  <si>
    <t>Point72</t>
  </si>
  <si>
    <t>Technology Talent Network LLC</t>
  </si>
  <si>
    <t>Group W</t>
  </si>
  <si>
    <t>Strategic Data Project</t>
  </si>
  <si>
    <t>Lyra Health</t>
  </si>
  <si>
    <t>Orchid LLC</t>
  </si>
  <si>
    <t>["word", "excel", "tableau", "power_bi", "outlook", "sql"]</t>
  </si>
  <si>
    <t>Analyst Institute</t>
  </si>
  <si>
    <t>Palo Alto Networks</t>
  </si>
  <si>
    <t>Invitae</t>
  </si>
  <si>
    <t>Ginkgo Bioworks</t>
  </si>
  <si>
    <t>["tableau", "aws", "looker", "sas", "snowflake", "sql", "docker", "r", "python", "postgresql"]</t>
  </si>
  <si>
    <t>Zeta Global</t>
  </si>
  <si>
    <t>California ISO</t>
  </si>
  <si>
    <t>["excel", "sas", "golang", "sql", "word", "python"]</t>
  </si>
  <si>
    <t>Optum</t>
  </si>
  <si>
    <t>["pandas", "excel", "snowflake", "golang", "sql", "python"]</t>
  </si>
  <si>
    <t>["power_bi", "powerpoint", "excel", "snowflake", "sql", "word", "alteryx"]</t>
  </si>
  <si>
    <t>Drip</t>
  </si>
  <si>
    <t>["google_sheets", "sql"]</t>
  </si>
  <si>
    <t>Thirty Madison</t>
  </si>
  <si>
    <t>["tableau", "c", "looker", "sql", "python"]</t>
  </si>
  <si>
    <t>Argo Group</t>
  </si>
  <si>
    <t>["power_bi", "powerpoint", "excel", "outlook", "sql", "word", "vba"]</t>
  </si>
  <si>
    <t>["tableau", "aws", "c", "excel", "power_bi", "golang", "sql", "r", "python"]</t>
  </si>
  <si>
    <t>CodeSignal</t>
  </si>
  <si>
    <t>["tableau", "c", "bigquery", "looker", "snowflake", "golang", "sql", "redshift", "r", "python"]</t>
  </si>
  <si>
    <t>["power_bi", "tableau", "crystal", "excel", "qlik", "r", "python"]</t>
  </si>
  <si>
    <t>["visio"]</t>
  </si>
  <si>
    <t>Parsons Corporation</t>
  </si>
  <si>
    <t>Sentara Healthcare</t>
  </si>
  <si>
    <t>Caterpillar</t>
  </si>
  <si>
    <t>["power_bi", "tableau", "excel", "html", "java", "sql"]</t>
  </si>
  <si>
    <t>Upstart</t>
  </si>
  <si>
    <t>["power_bi", "tableau", "aws", "jira", "excel", "looker", "sql", "redshift", "r", "python"]</t>
  </si>
  <si>
    <t>TIAA</t>
  </si>
  <si>
    <t>Motional</t>
  </si>
  <si>
    <t>["jira", "bitbucket", "atlassian", "sql", "git", "r", "python"]</t>
  </si>
  <si>
    <t>["t-sql", "tableau", "sharepoint", "powerpoint", "excel", "outlook", "ssrs", "sql", "word", "visio", "alteryx"]</t>
  </si>
  <si>
    <t>["github", "power_bi", "powerpoint", "excel", "snowflake", "sql", "word", "alteryx"]</t>
  </si>
  <si>
    <t>Forbes</t>
  </si>
  <si>
    <t>["excel", "looker"]</t>
  </si>
  <si>
    <t>Eurofins</t>
  </si>
  <si>
    <t>UL Solutions</t>
  </si>
  <si>
    <t>["excel", "dax"]</t>
  </si>
  <si>
    <t>Momentive.ai</t>
  </si>
  <si>
    <t>Ask Media Group</t>
  </si>
  <si>
    <t>["tableau", "powerpoint", "excel", "looker", "golang", "sql", "r", "python"]</t>
  </si>
  <si>
    <t>Tanium</t>
  </si>
  <si>
    <t>["power_bi", "tableau", "snowflake", "hadoop", "spark", "sql", "r", "python"]</t>
  </si>
  <si>
    <t>CURO Financial Technologies</t>
  </si>
  <si>
    <t>["power_bi", "tableau", "sas", "sql", "r", "python"]</t>
  </si>
  <si>
    <t>Optimal Dynamics</t>
  </si>
  <si>
    <t>["pandas", "scikit-learn", "excel", "sql", "unix", "r", "python", "numpy", "shell"]</t>
  </si>
  <si>
    <t>Okta</t>
  </si>
  <si>
    <t>["tableau", "jira", "datarobot", "snowflake", "sql"]</t>
  </si>
  <si>
    <t>Hotel Engine</t>
  </si>
  <si>
    <t>["tableau", "aws", "looker", "sql", "r", "python"]</t>
  </si>
  <si>
    <t>["power_bi", "tableau", "powerpoint", "excel", "sql", "python"]</t>
  </si>
  <si>
    <t>hims &amp; hers</t>
  </si>
  <si>
    <t>["excel", "looker", "sql", "r", "python"]</t>
  </si>
  <si>
    <t>CrowdStrike</t>
  </si>
  <si>
    <t>["bash", "bigquery", "looker", "airflow", "sql", "r", "python", "postgresql"]</t>
  </si>
  <si>
    <t>Multi Media</t>
  </si>
  <si>
    <t>["python", "snowflake", "sql"]</t>
  </si>
  <si>
    <t>Raymond West</t>
  </si>
  <si>
    <t>["power_bi", "sql", "r", "python"]</t>
  </si>
  <si>
    <t>Zayo</t>
  </si>
  <si>
    <t>["tableau", "sharepoint", "powerpoint", "excel", "sas", "power_bi", "sql", "google_sheets", "word", "visio", "alteryx"]</t>
  </si>
  <si>
    <t>InvestM Technology LLC</t>
  </si>
  <si>
    <t>["tableau", "aws", "mssql", "sap", "snowflake", "sql"]</t>
  </si>
  <si>
    <t>["power_bi", "crystal", "excel", "cognos", "outlook", "golang", "sql", "word"]</t>
  </si>
  <si>
    <t>["excel", "power_bi", "power_bi", "sql"]</t>
  </si>
  <si>
    <t>GQR Global Markets</t>
  </si>
  <si>
    <t>["power_bi", "r", "python", "sql", "azure"]</t>
  </si>
  <si>
    <t>Integrated Healthcare Association</t>
  </si>
  <si>
    <t>Parabolic Career</t>
  </si>
  <si>
    <t>AssuredPartners</t>
  </si>
  <si>
    <t>["excel", "javascript", "sql"]</t>
  </si>
  <si>
    <t>Channel Bakers</t>
  </si>
  <si>
    <t>["tableau", "powerpoint", "jira", "excel", "looker", "sql"]</t>
  </si>
  <si>
    <t>Unibail-Rodamco-Westfield</t>
  </si>
  <si>
    <t>PRIDE Industries</t>
  </si>
  <si>
    <t>["c", "google_sheets", "word"]</t>
  </si>
  <si>
    <t>blueStone Staffing</t>
  </si>
  <si>
    <t>HyreCar</t>
  </si>
  <si>
    <t>["tableau", "power_bi", "sql", "azure"]</t>
  </si>
  <si>
    <t>Chameleon Technologies, Inc.</t>
  </si>
  <si>
    <t>["pyspark", "pandas", "spark", "sql", "matplotlib", "r", "numpy"]</t>
  </si>
  <si>
    <t>e-Business International Inc</t>
  </si>
  <si>
    <t>["powerpoint", "excel", "power_bi", "power_bi", "ssis", "ssrs", "sql", "dax"]</t>
  </si>
  <si>
    <t>Selby Jennings</t>
  </si>
  <si>
    <t>Northrop Grumman Federal Credit Union</t>
  </si>
  <si>
    <t>NYC Health + HospitalsData</t>
  </si>
  <si>
    <t>["word", "excel", "c"]</t>
  </si>
  <si>
    <t>Altus Marketing</t>
  </si>
  <si>
    <t>["excel", "tableau", "power_bi", "snowflake", "sql", "azure"]</t>
  </si>
  <si>
    <t>Codersdata</t>
  </si>
  <si>
    <t>["java", "jira", "selenium", "docker", "javascript", "sql"]</t>
  </si>
  <si>
    <t>Everside Health</t>
  </si>
  <si>
    <t>Empower Associates</t>
  </si>
  <si>
    <t>SambaSafety</t>
  </si>
  <si>
    <t>["power_bi", "looker", "snowflake", "nosql", "sql", "word"]</t>
  </si>
  <si>
    <t>Digital Media Solutions</t>
  </si>
  <si>
    <t>["powerpoint", "excel", "looker", "golang", "sql"]</t>
  </si>
  <si>
    <t>Spatial Front, Inc</t>
  </si>
  <si>
    <t>Recruiting Resources, Inc.</t>
  </si>
  <si>
    <t>["t-sql", "power_bi", "power_bi", "gcp", "aws", "ssis", "ssrs", "sql", "azure"]</t>
  </si>
  <si>
    <t>Quadratic</t>
  </si>
  <si>
    <t>["java", "excel", "python", "vba"]</t>
  </si>
  <si>
    <t>American Auto Shield</t>
  </si>
  <si>
    <t>["power_bi", "azure", "excel", "dax", "sql"]</t>
  </si>
  <si>
    <t>Brillient Corporation</t>
  </si>
  <si>
    <t>Harris Health System</t>
  </si>
  <si>
    <t>["excel", "sap", "sql", "word"]</t>
  </si>
  <si>
    <t>Girls Inc.</t>
  </si>
  <si>
    <t>["excel", "spss", "r", "python"]</t>
  </si>
  <si>
    <t>Paige Technologies</t>
  </si>
  <si>
    <t>SCALE Healthcare</t>
  </si>
  <si>
    <t>TrueBlue Inc.</t>
  </si>
  <si>
    <t>["power_bi", "tableau", "excel", "google_sheets", "sql", "python"]</t>
  </si>
  <si>
    <t>FAIR Health, Inc.</t>
  </si>
  <si>
    <t>["tableau", "powerpoint", "excel", "sas", "sql", "word"]</t>
  </si>
  <si>
    <t>["python", "sql", "linux"]</t>
  </si>
  <si>
    <t>Locana</t>
  </si>
  <si>
    <t>["power_bi", "tableau", "aws", "looker", "sas", "cognos", "sap", "spark", "sql", "spss", "mysql", "redshift", "alteryx"]</t>
  </si>
  <si>
    <t>["powerpoint", "powerpoint", "excel", "tableau", "power_bi", "sql"]</t>
  </si>
  <si>
    <t>Enquero</t>
  </si>
  <si>
    <t>Randstad Sourceright</t>
  </si>
  <si>
    <t>["tableau", "golang", "c", "sql"]</t>
  </si>
  <si>
    <t>LAVORO</t>
  </si>
  <si>
    <t>Starbridge Partners</t>
  </si>
  <si>
    <t>Sogeti</t>
  </si>
  <si>
    <t>Cybernetic Search</t>
  </si>
  <si>
    <t>["tableau", "aws", "python"]</t>
  </si>
  <si>
    <t>City and County of Honolulu</t>
  </si>
  <si>
    <t>Pentasia</t>
  </si>
  <si>
    <t>R&amp;R Partners</t>
  </si>
  <si>
    <t>["excel", "r", "python", "sql", "spss"]</t>
  </si>
  <si>
    <t>Amplified Sourcing</t>
  </si>
  <si>
    <t>["r", "sql", "python", "sas"]</t>
  </si>
  <si>
    <t>John Burns Research and Consulting</t>
  </si>
  <si>
    <t>["tableau", "excel", "sql", "r"]</t>
  </si>
  <si>
    <t>R2 Global</t>
  </si>
  <si>
    <t>JCW</t>
  </si>
  <si>
    <t>Imperium Data</t>
  </si>
  <si>
    <t>OnX Canada</t>
  </si>
  <si>
    <t>firstPRO 360</t>
  </si>
  <si>
    <t>["redshift", "tableau", "aws", "golang", "sql"]</t>
  </si>
  <si>
    <t>["powerpoint", "power_bi", "tableau", "aws", "python", "postgresql", "sql"]</t>
  </si>
  <si>
    <t>SpringbokIT</t>
  </si>
  <si>
    <t>["ssrs", "power_bi", "sql"]</t>
  </si>
  <si>
    <t>Frederick Fox</t>
  </si>
  <si>
    <t>["excel", "tableau", "mssql", "aws", "python", "vba", "ssis", "ssrs", "sql"]</t>
  </si>
  <si>
    <t>Solü Technology Partners</t>
  </si>
  <si>
    <t>["hadoop", "power_bi", "python", "sharepoint", "snowflake", "sql"]</t>
  </si>
  <si>
    <t>["jira", "looker", "snowflake", "sql"]</t>
  </si>
  <si>
    <t>["jupyter", "pandas", "tableau", "looker", "python", "numpy", "sql"]</t>
  </si>
  <si>
    <t>["word", "excel", "power_bi", "sharepoint", "ssrs", "sql"]</t>
  </si>
  <si>
    <t>Mindlance</t>
  </si>
  <si>
    <t>["powerpoint", "word", "excel", "python", "sql"]</t>
  </si>
  <si>
    <t>NWEA</t>
  </si>
  <si>
    <t>Tailscale</t>
  </si>
  <si>
    <t>Riverway Business Services</t>
  </si>
  <si>
    <t>["excel", "power_bi", "r", "python", "ssrs", "sql"]</t>
  </si>
  <si>
    <t>University of Kentucky</t>
  </si>
  <si>
    <t>Western EcoSystems Technology, Inc. (WEST)</t>
  </si>
  <si>
    <t>who... a staffing company</t>
  </si>
  <si>
    <t>["power_bi", "tableau", "c", "sharepoint", "excel", "sql", "qlik"]</t>
  </si>
  <si>
    <t>iTalent Digital</t>
  </si>
  <si>
    <t>P.volve</t>
  </si>
  <si>
    <t>["t-sql", "crystal", "ssis", "ssrs", "sql"]</t>
  </si>
  <si>
    <t>PLBY Group, Inc.</t>
  </si>
  <si>
    <t>["tableau", "bigquery", "excel", "looker", "sql", "mysql", "python"]</t>
  </si>
  <si>
    <t>Trellance</t>
  </si>
  <si>
    <t>["jira", "excel", "snowflake", "sql"]</t>
  </si>
  <si>
    <t>Barnes &amp; Noble, Inc.</t>
  </si>
  <si>
    <t>["qlik", "power_bi", "tableau", "r", "python", "sql", "dax"]</t>
  </si>
  <si>
    <t>Intelletec</t>
  </si>
  <si>
    <t>["power_bi", "tableau", "power_bi", "sql", "azure"]</t>
  </si>
  <si>
    <t>Guidepoint</t>
  </si>
  <si>
    <t>["t-sql", "excel", "cognos", "ssis", "power_bi", "ssrs", "sql", "nosql"]</t>
  </si>
  <si>
    <t>["jira", "sql", "azure"]</t>
  </si>
  <si>
    <t>AdMedia.</t>
  </si>
  <si>
    <t>["excel", "python"]</t>
  </si>
  <si>
    <t>BlueSky Resource Solutions</t>
  </si>
  <si>
    <t>Averity</t>
  </si>
  <si>
    <t>HireGenics</t>
  </si>
  <si>
    <t>Goldstone Partners, Inc.</t>
  </si>
  <si>
    <t>Synergis</t>
  </si>
  <si>
    <t>Insperity</t>
  </si>
  <si>
    <t>["sharepoint", "powerpoint", "excel", "outlook", "sql", "word", "vba"]</t>
  </si>
  <si>
    <t>Cannabis Employment Professionals</t>
  </si>
  <si>
    <t>["power_bi", "power_bi"]</t>
  </si>
  <si>
    <t>The Horizon Group</t>
  </si>
  <si>
    <t>The Randy Neuringer Co., LLC.</t>
  </si>
  <si>
    <t>["bigquery", "tableau", "power_bi", "gcp", "looker", "aws", "python", "snowflake", "sql", "azure"]</t>
  </si>
  <si>
    <t>["tableau", "power_bi", "ssrs"]</t>
  </si>
  <si>
    <t>["python", "c", "ssis", "ssrs", "sql", "azure"]</t>
  </si>
  <si>
    <t>["github", "jira", "qlik", "tableau", "python", "sql", "alteryx"]</t>
  </si>
  <si>
    <t>Confie</t>
  </si>
  <si>
    <t>["pandas", "bash", "tableau", "aws", "scikit-learn", "azure", "javascript", "snowflake", "seaborn", "power_bi", "powershell", "ssrs", "sql", "mysql", "matplotlib", "r", "python", "numpy", "linux", "alteryx"]</t>
  </si>
  <si>
    <t>Set Solutions, Inc.</t>
  </si>
  <si>
    <t>The Judge Group</t>
  </si>
  <si>
    <t>["java", "hadoop", "gcp", "git", "aws", "python", "scala", "spark", "sql", "azure"]</t>
  </si>
  <si>
    <t>Engtal</t>
  </si>
  <si>
    <t>["docker"]</t>
  </si>
  <si>
    <t>WEX</t>
  </si>
  <si>
    <t>["jira", "sap", "atlassian", "java", "sql"]</t>
  </si>
  <si>
    <t>Environmental Defense Fund</t>
  </si>
  <si>
    <t>["excel", "terminal", "sql", "r", "python", "scala"]</t>
  </si>
  <si>
    <t>AUX Partners</t>
  </si>
  <si>
    <t>Coachable</t>
  </si>
  <si>
    <t>In Technology Group Inc (US)</t>
  </si>
  <si>
    <t>["excel", "tableau", "power_bi", "python", "snowflake", "sql"]</t>
  </si>
  <si>
    <t>Veritas Partners</t>
  </si>
  <si>
    <t>1Point21 Interactive</t>
  </si>
  <si>
    <t>["excel", "r", "python", "sql"]</t>
  </si>
  <si>
    <t>Group O</t>
  </si>
  <si>
    <t>Huntington National Bank</t>
  </si>
  <si>
    <t>["powerpoint", "excel", "google_sheets", "sql"]</t>
  </si>
  <si>
    <t>Virdis365</t>
  </si>
  <si>
    <t>Vox Media</t>
  </si>
  <si>
    <t>["matlab", "tableau", "bigquery", "excel", "looker", "sas", "snowflake", "golang", "sql", "r", "python", "postgresql"]</t>
  </si>
  <si>
    <t>DUAL North America</t>
  </si>
  <si>
    <t>["tableau", "jira", "power_bi", "sql", "r", "python"]</t>
  </si>
  <si>
    <t>Bayer</t>
  </si>
  <si>
    <t>RealTruck</t>
  </si>
  <si>
    <t>["power_bi", "sharepoint", "azure", "excel", "cognos", "sap", "ssis", "dax", "java", "sql", "python"]</t>
  </si>
  <si>
    <t>["java", "power_bi", "tableau", "r", "python", "sql"]</t>
  </si>
  <si>
    <t>Data Affect</t>
  </si>
  <si>
    <t>["html", "javascript", "sql"]</t>
  </si>
  <si>
    <t>Vaco</t>
  </si>
  <si>
    <t>Accounting Seed</t>
  </si>
  <si>
    <t>["power_bi", "tableau", "qlik"]</t>
  </si>
  <si>
    <t>Linqto</t>
  </si>
  <si>
    <t>["jira", "tableau", "power_bi", "snowflake", "sql"]</t>
  </si>
  <si>
    <t>Ledgent Technology</t>
  </si>
  <si>
    <t>["power_bi", "tableau", "excel", "sap", "power_bi", "sql", "python", "alteryx"]</t>
  </si>
  <si>
    <t>["sas", "ssrs", "sql", "alteryx"]</t>
  </si>
  <si>
    <t>Jefferies</t>
  </si>
  <si>
    <t>["t-sql", "power_bi", "dax", "ssrs", "sql", "git"]</t>
  </si>
  <si>
    <t>Alpha Silicon</t>
  </si>
  <si>
    <t>Lawrence Harvey</t>
  </si>
  <si>
    <t>VCA Animal Hospitals</t>
  </si>
  <si>
    <t>IEHP</t>
  </si>
  <si>
    <t>CRG</t>
  </si>
  <si>
    <t>Eight Eleven Group</t>
  </si>
  <si>
    <t>Allstate</t>
  </si>
  <si>
    <t>Milestone Technologies, Inc.</t>
  </si>
  <si>
    <t>["word", "excel", "power_bi", "sharepoint", "sql"]</t>
  </si>
  <si>
    <t>Queen Consulting Group</t>
  </si>
  <si>
    <t>QPS Employment Group</t>
  </si>
  <si>
    <t>["power_bi", "golang", "sap", "sql"]</t>
  </si>
  <si>
    <t>["power_bi", "tableau", "sap", "sql"]</t>
  </si>
  <si>
    <t>Real HR Hero</t>
  </si>
  <si>
    <t>["power_bi", "tableau", "excel", "sas", "sql", "spss", "r", "python"]</t>
  </si>
  <si>
    <t>Confidential SaaS/Software and Technology Company</t>
  </si>
  <si>
    <t>Launch Consulting Group</t>
  </si>
  <si>
    <t>Solutions Development Center LLC</t>
  </si>
  <si>
    <t>["t-sql", "power_bi", "tableau", "crystal", "ssis", "power_bi", "golang", "ssrs", "sql"]</t>
  </si>
  <si>
    <t>["powerpoint", "qlik", "excel", "tableau", "power_bi"]</t>
  </si>
  <si>
    <t>["excel", "power_bi", "sharepoint", "ssrs", "sql"]</t>
  </si>
  <si>
    <t>["power_bi", "tableau", "snowflake", "java", "c++", "scala", "sql", "python"]</t>
  </si>
  <si>
    <t>["mysql", "looker", "aws", "sql"]</t>
  </si>
  <si>
    <t>Hearst Newspapers</t>
  </si>
  <si>
    <t>["looker", "power_bi", "sql", "r", "python"]</t>
  </si>
  <si>
    <t>["power_bi", "power_bi", "sql", "azure"]</t>
  </si>
  <si>
    <t>Keyrus</t>
  </si>
  <si>
    <t>Smart Solutions, Inc.</t>
  </si>
  <si>
    <t>["sql", "azure"]</t>
  </si>
  <si>
    <t>Gillette Children's</t>
  </si>
  <si>
    <t>EBSCO Information Services</t>
  </si>
  <si>
    <t>Pierce County</t>
  </si>
  <si>
    <t>M+R</t>
  </si>
  <si>
    <t>Seneca Resources</t>
  </si>
  <si>
    <t>AdminaHealth®</t>
  </si>
  <si>
    <t>Russell Tobin</t>
  </si>
  <si>
    <t>["excel", "power_bi", "python", "sql", "dax"]</t>
  </si>
  <si>
    <t>Foundation for California Community Colleges</t>
  </si>
  <si>
    <t>["aws", "jira", "excel", "sql"]</t>
  </si>
  <si>
    <t>Interactive Resources - iR</t>
  </si>
  <si>
    <t>["word", "visio", "excel", "power_bi", "python", "sql"]</t>
  </si>
  <si>
    <t>Advanced Recruiting Partners</t>
  </si>
  <si>
    <t>["word", "visio", "excel", "sas", "javascript", "sql", "google_sheets"]</t>
  </si>
  <si>
    <t>Applied Resource Group</t>
  </si>
  <si>
    <t>["tableau", "excel", "power_bi", "sql", "nosql", "qlik", "r", "python"]</t>
  </si>
  <si>
    <t>Storm6</t>
  </si>
  <si>
    <t>AHS Staffing</t>
  </si>
  <si>
    <t>["excel", "power_bi", "tableau", "sharepoint", "snowflake", "sql"]</t>
  </si>
  <si>
    <t>On-Demand Group</t>
  </si>
  <si>
    <t>["t-sql", "power_bi", "r", "python", "spark", "ssis", "sql", "azure", "dax", "alteryx"]</t>
  </si>
  <si>
    <t>["java", "jupyter", "excel", "r", "python", "vba", "c", "sql", "spss"]</t>
  </si>
  <si>
    <t>a2c IT Consulting</t>
  </si>
  <si>
    <t>["visio", "excel", "sql"]</t>
  </si>
  <si>
    <t>TekStream Solutions</t>
  </si>
  <si>
    <t>["t-sql", "power_bi", "c", "excel", "dax", "ssrs", "sql", "r"]</t>
  </si>
  <si>
    <t>["tableau", "bigquery", "excel", "mssql", "looker", "snowflake", "power_bi", "sql", "redshift", "python", "postgresql"]</t>
  </si>
  <si>
    <t>Nurse-Family Partnership</t>
  </si>
  <si>
    <t>AMP Agency</t>
  </si>
  <si>
    <t>["excel", "tableau", "power_bi", "python", "sas", "sql", "spss"]</t>
  </si>
  <si>
    <t>Trinidad Benham</t>
  </si>
  <si>
    <t>["tableau", "crystal", "excel", "mssql", "cognos", "outlook", "snowflake", "ssrs", "sql", "word", "postgresql"]</t>
  </si>
  <si>
    <t>Esquire Advertising</t>
  </si>
  <si>
    <t>["pandas", "tableau", "aws", "azure", "plotly", "jupyter", "selenium", "excel", "seaborn", "power_bi", "gcp", "sql", "matplotlib", "git", "python"]</t>
  </si>
  <si>
    <t>Subscribe</t>
  </si>
  <si>
    <t>["word", "excel", "power_bi", "outlook", "ssrs", "sql", "azure"]</t>
  </si>
  <si>
    <t>["tableau", "r"]</t>
  </si>
  <si>
    <t>FinThrive</t>
  </si>
  <si>
    <t>["c", "sharepoint", "excel"]</t>
  </si>
  <si>
    <t>Merraine Group, Inc.</t>
  </si>
  <si>
    <t>["excel", "tableau", "sas", "sql"]</t>
  </si>
  <si>
    <t>MissionStaff</t>
  </si>
  <si>
    <t>Elsdon Consulting ltd</t>
  </si>
  <si>
    <t>Storm2</t>
  </si>
  <si>
    <t>["mysql", "word", "power_bi", "tableau", "snowflake", "sql"]</t>
  </si>
  <si>
    <t>NYC Department of Social Services</t>
  </si>
  <si>
    <t>All, MO</t>
  </si>
  <si>
    <t>["power_bi", "tableau", "google_sheets", "r", "sas", "sql"]</t>
  </si>
  <si>
    <t>Kforce Inc</t>
  </si>
  <si>
    <t>["excel", "outlook", "sql", "word"]</t>
  </si>
  <si>
    <t>Meduit | Driving Revenue Cycle Performance</t>
  </si>
  <si>
    <t>["tableau", "python", "javascript", "sql"]</t>
  </si>
  <si>
    <t>Stealth Mode</t>
  </si>
  <si>
    <t>["tableau", "power_bi", "aws", "sql", "azure"]</t>
  </si>
  <si>
    <t>DIVERSANT, LLC</t>
  </si>
  <si>
    <t>["powerpoint", "word", "excel", "power_bi", "sql"]</t>
  </si>
  <si>
    <t>Parity Group PLC</t>
  </si>
  <si>
    <t>["java", "python", "c", "sql"]</t>
  </si>
  <si>
    <t>Veres Career Consulting</t>
  </si>
  <si>
    <t>Global Data Network</t>
  </si>
  <si>
    <t>["visio", "excel", "tableau", "python", "sql"]</t>
  </si>
  <si>
    <t>["java", "aws", "c", "azure"]</t>
  </si>
  <si>
    <t>NASA - National Aeronautics and Space Administration</t>
  </si>
  <si>
    <t>JEG Search LLC</t>
  </si>
  <si>
    <t>["power_bi", "tableau", "vb.net", "powerpoint", "excel", "sas", "sql", "word", "python"]</t>
  </si>
  <si>
    <t>["powerpoint", "excel", "ssrs", "sql"]</t>
  </si>
  <si>
    <t>SoFi</t>
  </si>
  <si>
    <t>Wanderly</t>
  </si>
  <si>
    <t>["power_bi", "sas", "golang", "r"]</t>
  </si>
  <si>
    <t>Closed Loop, Inc</t>
  </si>
  <si>
    <t>["power_bi", "tableau", "sql", "mysql"]</t>
  </si>
  <si>
    <t>SkyTruth</t>
  </si>
  <si>
    <t>["pandas", "scikit-learn", "excel", "r", "python", "numpy"]</t>
  </si>
  <si>
    <t>NYLON Search - Recruitment and Executive Search</t>
  </si>
  <si>
    <t>["word", "python", "javascript", "ssis", "sql"]</t>
  </si>
  <si>
    <t>["word", "excel", "tableau", "r", "python", "sql"]</t>
  </si>
  <si>
    <t>Multi Media, LLC</t>
  </si>
  <si>
    <t>Platform Science</t>
  </si>
  <si>
    <t>["pandas", "tableau", "excel", "looker", "snowflake", "sql", "r", "python", "numpy"]</t>
  </si>
  <si>
    <t>Ingenio</t>
  </si>
  <si>
    <t>avenue i media</t>
  </si>
  <si>
    <t>Dixon, MO</t>
  </si>
  <si>
    <t>ZELIS</t>
  </si>
  <si>
    <t>Willard, MO</t>
  </si>
  <si>
    <t>Bates City, MO</t>
  </si>
  <si>
    <t>Ortho Clinical Diagnostics</t>
  </si>
  <si>
    <t>["excel", "sap", "power_bi"]</t>
  </si>
  <si>
    <t>Fayette, MO</t>
  </si>
  <si>
    <t>Hartsburg, MO</t>
  </si>
  <si>
    <t>New Bloomfield, MO</t>
  </si>
  <si>
    <t>["excel", "sas", "outlook", "html", "sql", "spss", "word", "r"]</t>
  </si>
  <si>
    <t>Jefferson City police</t>
  </si>
  <si>
    <t>Blue Federal Credit Union</t>
  </si>
  <si>
    <t>ProAg</t>
  </si>
  <si>
    <t>Wilbert Funeral Services</t>
  </si>
  <si>
    <t>["powerpoint", "excel", "google_sheets"]</t>
  </si>
  <si>
    <t>Pomeroy Technologies, LLC</t>
  </si>
  <si>
    <t>["mysql", "crystal", "ssrs", "sql"]</t>
  </si>
  <si>
    <t>Andover, KS</t>
  </si>
  <si>
    <t>Valley Center, KS</t>
  </si>
  <si>
    <t>Haysville, KS</t>
  </si>
  <si>
    <t>Clearwater, KS</t>
  </si>
  <si>
    <t>Bentley, KS</t>
  </si>
  <si>
    <t>Derby, KS</t>
  </si>
  <si>
    <t>Warr Acres, OK</t>
  </si>
  <si>
    <t>Bethany, OK</t>
  </si>
  <si>
    <t>Valley Brook, OK</t>
  </si>
  <si>
    <t>Yukon, OK</t>
  </si>
  <si>
    <t>["pandas", "tableau", "scikit-learn", "ggplot2", "sql", "r", "python", "numpy", "alteryx"]</t>
  </si>
  <si>
    <t>["tableau", "aws", "snowflake", "sql", "swift", "r", "microstrategy"]</t>
  </si>
  <si>
    <t>["tableau", "cognos", "sql", "microstrategy"]</t>
  </si>
  <si>
    <t>["tableau", "sql", "alteryx"]</t>
  </si>
  <si>
    <t>["tableau", "aws", "excel", "snowflake", "sql", "microstrategy"]</t>
  </si>
  <si>
    <t>Kechi, KS</t>
  </si>
  <si>
    <t>Colwich, KS</t>
  </si>
  <si>
    <t>Benton, KS</t>
  </si>
  <si>
    <t>Bel Aire, KS</t>
  </si>
  <si>
    <t>Del City, OK</t>
  </si>
  <si>
    <t>Park City, KS</t>
  </si>
  <si>
    <t>["tableau", "powerpoint", "excel", "sql", "swift", "microstrategy"]</t>
  </si>
  <si>
    <t>KGPCo</t>
  </si>
  <si>
    <t>Trellance, Inc.</t>
  </si>
  <si>
    <t>big country jobs</t>
  </si>
  <si>
    <t>["excel", "javascript", "html", "sql", "visio", "jquery", "css"]</t>
  </si>
  <si>
    <t>Partnership Employment</t>
  </si>
  <si>
    <t>Belle, MO</t>
  </si>
  <si>
    <t>Westphalia, MO</t>
  </si>
  <si>
    <t>Hurley, MO</t>
  </si>
  <si>
    <t>Jamestown, MO</t>
  </si>
  <si>
    <t>Linn, MO</t>
  </si>
  <si>
    <t>Vienna, MO</t>
  </si>
  <si>
    <t>Sturgeon, MO</t>
  </si>
  <si>
    <t>New Franklin, MO</t>
  </si>
  <si>
    <t>PINKERTON</t>
  </si>
  <si>
    <t>Emma, MO</t>
  </si>
  <si>
    <t>NATIONAL GRID CO USA (NE POWER)</t>
  </si>
  <si>
    <t>["excel", "power_bi", "tableau", "sap", "snowflake"]</t>
  </si>
  <si>
    <t>Cuba, MO</t>
  </si>
  <si>
    <t>Marionville, MO</t>
  </si>
  <si>
    <t>Leeton, MO</t>
  </si>
  <si>
    <t>Whiteman AFB, MO</t>
  </si>
  <si>
    <t>Duke, MO</t>
  </si>
  <si>
    <t>Knob Noster, MO</t>
  </si>
  <si>
    <t>Applied Memetics L.L.C</t>
  </si>
  <si>
    <t>Morrisville, MO</t>
  </si>
  <si>
    <t>Jerome, MO</t>
  </si>
  <si>
    <t>Houstonia, MO</t>
  </si>
  <si>
    <t>Marshfield, MO</t>
  </si>
  <si>
    <t>High Point, MO</t>
  </si>
  <si>
    <t>Calhoun, MO</t>
  </si>
  <si>
    <t>Job Id</t>
  </si>
  <si>
    <t>Date</t>
  </si>
  <si>
    <t>Year</t>
  </si>
  <si>
    <t>Month</t>
  </si>
  <si>
    <t>Company Name</t>
  </si>
  <si>
    <t>Data Position</t>
  </si>
  <si>
    <t>Seniority</t>
  </si>
  <si>
    <t>Location</t>
  </si>
  <si>
    <t>Remote Work</t>
  </si>
  <si>
    <t>Yearly Salary</t>
  </si>
  <si>
    <t>Standardized Salary</t>
  </si>
  <si>
    <t>Employment Website</t>
  </si>
  <si>
    <t>Skills (Json)</t>
  </si>
  <si>
    <t>Skill Id</t>
  </si>
  <si>
    <t>Skill Name</t>
  </si>
  <si>
    <t>Tableau</t>
  </si>
  <si>
    <t>R</t>
  </si>
  <si>
    <t>Python</t>
  </si>
  <si>
    <t>SQL</t>
  </si>
  <si>
    <t>PowerPoint</t>
  </si>
  <si>
    <t>Excel</t>
  </si>
  <si>
    <t>Outlook</t>
  </si>
  <si>
    <t>Word</t>
  </si>
  <si>
    <t>MsSQL</t>
  </si>
  <si>
    <t>SSRS</t>
  </si>
  <si>
    <t>SAP</t>
  </si>
  <si>
    <t>C</t>
  </si>
  <si>
    <t>Google Sheets</t>
  </si>
  <si>
    <t>Power BI</t>
  </si>
  <si>
    <t>Java</t>
  </si>
  <si>
    <t>SharePoint</t>
  </si>
  <si>
    <t>HTML</t>
  </si>
  <si>
    <t>PL/SQL</t>
  </si>
  <si>
    <t>Scala</t>
  </si>
  <si>
    <t>Spark</t>
  </si>
  <si>
    <t>Looker</t>
  </si>
  <si>
    <t>Crystal</t>
  </si>
  <si>
    <t>Golang</t>
  </si>
  <si>
    <t>Azure</t>
  </si>
  <si>
    <t>AWS</t>
  </si>
  <si>
    <t>Snowflake</t>
  </si>
  <si>
    <t>Alteryx</t>
  </si>
  <si>
    <t>DAX</t>
  </si>
  <si>
    <t>T-SQL</t>
  </si>
  <si>
    <t>Aurora</t>
  </si>
  <si>
    <t>SAS</t>
  </si>
  <si>
    <t>Redshift</t>
  </si>
  <si>
    <t>ploty</t>
  </si>
  <si>
    <t>VBA</t>
  </si>
  <si>
    <t>Jupyter</t>
  </si>
  <si>
    <t>Git</t>
  </si>
  <si>
    <t>Jira</t>
  </si>
  <si>
    <t>SPSS</t>
  </si>
  <si>
    <t>NoSQL</t>
  </si>
  <si>
    <t>Matplotlib</t>
  </si>
  <si>
    <t>Pandas</t>
  </si>
  <si>
    <t>Numpy</t>
  </si>
  <si>
    <t>Tensorflow</t>
  </si>
  <si>
    <t>scikit-learn</t>
  </si>
  <si>
    <t>PyTorch</t>
  </si>
  <si>
    <t>Seaborn</t>
  </si>
  <si>
    <t>Cognos</t>
  </si>
  <si>
    <t>BigQuery</t>
  </si>
  <si>
    <t>PySpark</t>
  </si>
  <si>
    <t>C++</t>
  </si>
  <si>
    <t>MATLAB</t>
  </si>
  <si>
    <t>SSIS</t>
  </si>
  <si>
    <t>Visio</t>
  </si>
  <si>
    <t>Hadoop</t>
  </si>
  <si>
    <t>ggplot2</t>
  </si>
  <si>
    <t>Assembly</t>
  </si>
  <si>
    <t>MicroStrategy</t>
  </si>
  <si>
    <t>PostgreSQL</t>
  </si>
  <si>
    <t>PowerShell</t>
  </si>
  <si>
    <t>JavaScript</t>
  </si>
  <si>
    <t>GitHub</t>
  </si>
  <si>
    <t>Postgres</t>
  </si>
  <si>
    <t>Groovy</t>
  </si>
  <si>
    <t>Terminal</t>
  </si>
  <si>
    <t>GCP</t>
  </si>
  <si>
    <t>Docker</t>
  </si>
  <si>
    <t>Qlik</t>
  </si>
  <si>
    <t>Unix</t>
  </si>
  <si>
    <t>MySQL</t>
  </si>
  <si>
    <t>Selenium</t>
  </si>
  <si>
    <t>Ruby</t>
  </si>
  <si>
    <t>Bash</t>
  </si>
  <si>
    <t>Linux</t>
  </si>
  <si>
    <t>VB.NET</t>
  </si>
  <si>
    <t>ASP.NET</t>
  </si>
  <si>
    <t>Keras</t>
  </si>
  <si>
    <t>Shell</t>
  </si>
  <si>
    <t>Julia</t>
  </si>
  <si>
    <t>Fortran</t>
  </si>
  <si>
    <t>Airflow</t>
  </si>
  <si>
    <t>Nuix</t>
  </si>
  <si>
    <t>CSS</t>
  </si>
  <si>
    <t>GDPR</t>
  </si>
  <si>
    <t>Atlassian</t>
  </si>
  <si>
    <t>GitLab</t>
  </si>
  <si>
    <t>PHP</t>
  </si>
  <si>
    <t>Perl</t>
  </si>
  <si>
    <t>Rshiny</t>
  </si>
  <si>
    <t>TypeScript</t>
  </si>
  <si>
    <t>MonogoDB</t>
  </si>
  <si>
    <t>BitBucket</t>
  </si>
  <si>
    <t>JQuery</t>
  </si>
  <si>
    <t>NLTK</t>
  </si>
  <si>
    <t>Erlang</t>
  </si>
  <si>
    <t>COBOL</t>
  </si>
  <si>
    <t>GraphQL</t>
  </si>
  <si>
    <t>Swift</t>
  </si>
  <si>
    <t>DPLYR</t>
  </si>
  <si>
    <t>Rust</t>
  </si>
  <si>
    <t>DataRobot</t>
  </si>
  <si>
    <t>All</t>
  </si>
  <si>
    <t>Skills</t>
  </si>
  <si>
    <t>Median Salary per Skill</t>
  </si>
  <si>
    <t>MAD per Skill</t>
  </si>
  <si>
    <t>Median Z-Score per Skill</t>
  </si>
  <si>
    <t>Median Validate Z-Score per Skill</t>
  </si>
  <si>
    <t>Jobs per Skill</t>
  </si>
  <si>
    <t>Skill Frequency</t>
  </si>
  <si>
    <t>Median Salary: Skill</t>
  </si>
  <si>
    <t>MAD: Skill</t>
  </si>
  <si>
    <t>Selected Period</t>
  </si>
  <si>
    <t>Skill</t>
  </si>
  <si>
    <t>Column Labels</t>
  </si>
  <si>
    <t>Median Salary: Skill &amp; Year</t>
  </si>
  <si>
    <t>Upper Error: Skill &amp; Year</t>
  </si>
  <si>
    <t>Lower Error: Skill &amp; Year</t>
  </si>
  <si>
    <t>Median Salary by Skill and Website</t>
  </si>
  <si>
    <t>Adzuna</t>
  </si>
  <si>
    <t>Chicago</t>
  </si>
  <si>
    <t>Boston</t>
  </si>
  <si>
    <t>NYC</t>
  </si>
  <si>
    <t>Los Angelis</t>
  </si>
  <si>
    <t>Built In</t>
  </si>
  <si>
    <t>pinpointhq.com</t>
  </si>
  <si>
    <t>DiversityJobs</t>
  </si>
  <si>
    <t>Indeed</t>
  </si>
  <si>
    <t>itjobdepot.com</t>
  </si>
  <si>
    <t>itjobpro.com</t>
  </si>
  <si>
    <t>LinkedIn</t>
  </si>
  <si>
    <t>The Impact Job</t>
  </si>
  <si>
    <t>jobs.brproud.com</t>
  </si>
  <si>
    <t>Illinois</t>
  </si>
  <si>
    <t>careers.western-global.com</t>
  </si>
  <si>
    <t>jobs.spectrum.com</t>
  </si>
  <si>
    <t xml:space="preserve">careers.srcd.org </t>
  </si>
  <si>
    <t>Cooperative Career Center</t>
  </si>
  <si>
    <t>care.com</t>
  </si>
  <si>
    <t>oklahoma.gov</t>
  </si>
  <si>
    <t>careers.naruc.org</t>
  </si>
  <si>
    <t>AngelList</t>
  </si>
  <si>
    <t>nssf.org</t>
  </si>
  <si>
    <t>Betterteam</t>
  </si>
  <si>
    <t>usajobs.gov</t>
  </si>
  <si>
    <t>us.experteer.com</t>
  </si>
  <si>
    <t>echojobs.io</t>
  </si>
  <si>
    <t>jobs.fox5sandiego.com</t>
  </si>
  <si>
    <t>jobs.fox4kc.com</t>
  </si>
  <si>
    <t xml:space="preserve">jobs.fox8.com </t>
  </si>
  <si>
    <t>Impact Opportunity</t>
  </si>
  <si>
    <t>jobgether.com</t>
  </si>
  <si>
    <t>jobs.jobg8com</t>
  </si>
  <si>
    <t>jobleads.com</t>
  </si>
  <si>
    <t>jobright.ai</t>
  </si>
  <si>
    <t>jobs.modehealth.com</t>
  </si>
  <si>
    <t>Glassdoor</t>
  </si>
  <si>
    <t>Idealist</t>
  </si>
  <si>
    <t>proactuary.com</t>
  </si>
  <si>
    <t>ukjobs.stevenagefc.com</t>
  </si>
  <si>
    <t>Jooble</t>
  </si>
  <si>
    <t>lhh.com</t>
  </si>
  <si>
    <t>motionrecruitment.com</t>
  </si>
  <si>
    <t>MyArklaMiss Jobs</t>
  </si>
  <si>
    <t>Zippia</t>
  </si>
  <si>
    <t>Vaia</t>
  </si>
  <si>
    <t>Your Basin Jobs</t>
  </si>
  <si>
    <t>careers.srcd.org</t>
  </si>
  <si>
    <t>jobs.fox8.com</t>
  </si>
  <si>
    <t>simplify.jobs</t>
  </si>
  <si>
    <t>Cumulative Count</t>
  </si>
  <si>
    <t>Cumulative Percentage</t>
  </si>
  <si>
    <t>January</t>
  </si>
  <si>
    <t>February</t>
  </si>
  <si>
    <t>March</t>
  </si>
  <si>
    <t>April</t>
  </si>
  <si>
    <t>May</t>
  </si>
  <si>
    <t>June</t>
  </si>
  <si>
    <t>July</t>
  </si>
  <si>
    <t>August</t>
  </si>
  <si>
    <t>September</t>
  </si>
  <si>
    <t>October</t>
  </si>
  <si>
    <t>November</t>
  </si>
  <si>
    <t>December</t>
  </si>
  <si>
    <t>2022-2025</t>
  </si>
  <si>
    <t>Website</t>
  </si>
  <si>
    <t>Employment Type</t>
  </si>
  <si>
    <t>2022 Median Salary: Skill</t>
  </si>
  <si>
    <t>2023 Median Salary: Skill</t>
  </si>
  <si>
    <t>2024 Median Salary: Skill</t>
  </si>
  <si>
    <t>2025 Median Salary: Skill</t>
  </si>
  <si>
    <t>2022 Upper Error: Skill</t>
  </si>
  <si>
    <t>2022 Lower Error: Skill</t>
  </si>
  <si>
    <t>2023 Upper Error: Skill</t>
  </si>
  <si>
    <t>2023 Lower Error:Skill</t>
  </si>
  <si>
    <t>2024 Upper Error: Skill</t>
  </si>
  <si>
    <t>2024 Lower Error:Skill</t>
  </si>
  <si>
    <t>2025 Upper Error: Skill</t>
  </si>
  <si>
    <t>2025: Lower Error: Skill</t>
  </si>
  <si>
    <t>Interactive overview of median salaries by skill, trends, and demand</t>
  </si>
  <si>
    <t>This workbook analyzes U.S. analyst job listings from 2022 to 2025, focusing on:</t>
  </si>
  <si>
    <t>Median Analyst Salaries in the U.S. (2022–2025)</t>
  </si>
  <si>
    <t>Author: Elisabeth di Fusco</t>
  </si>
  <si>
    <t>Date Created: August 2025</t>
  </si>
  <si>
    <t>Keywords</t>
  </si>
  <si>
    <t>Data Sources</t>
  </si>
  <si>
    <t>median salary, MAD, skill trends, YOY, skill demand, Pareto</t>
  </si>
  <si>
    <t>• Skill frequency and cumulative coverage, highlighting the most in-demand competencies.</t>
  </si>
  <si>
    <t>• Year-over-year (YoY) trends in median compensation and skill demand.</t>
  </si>
  <si>
    <t>• Median salaries and variability (MAD) across different technical and analytical skills.</t>
  </si>
  <si>
    <t>OVERVIEW</t>
  </si>
  <si>
    <t>USAGE NOTES</t>
  </si>
  <si>
    <t>Workbook Structure and Navigation</t>
  </si>
  <si>
    <r>
      <t xml:space="preserve">• </t>
    </r>
    <r>
      <rPr>
        <b/>
        <sz val="12"/>
        <color rgb="FF002060"/>
        <rFont val="Arial"/>
        <family val="2"/>
      </rPr>
      <t>Primary Dataset:</t>
    </r>
    <r>
      <rPr>
        <sz val="11"/>
        <color rgb="FF002060"/>
        <rFont val="Arial"/>
        <family val="2"/>
      </rPr>
      <t xml:space="preserve"> “Data Analyst Job Postings [Pay, Skills, Benefits]” by Luke Barousse, sourced from Kaggle (derived from Google job search data).</t>
    </r>
  </si>
  <si>
    <r>
      <t xml:space="preserve">• </t>
    </r>
    <r>
      <rPr>
        <b/>
        <sz val="12"/>
        <color rgb="FF002060"/>
        <rFont val="Arial"/>
        <family val="2"/>
      </rPr>
      <t>Time Coverage:</t>
    </r>
    <r>
      <rPr>
        <sz val="11"/>
        <color rgb="FF002060"/>
        <rFont val="Arial"/>
        <family val="2"/>
      </rPr>
      <t xml:space="preserve"> Job postings between January 2022 – July 2025.</t>
    </r>
  </si>
  <si>
    <r>
      <t xml:space="preserve">• </t>
    </r>
    <r>
      <rPr>
        <b/>
        <sz val="12"/>
        <color rgb="FF002060"/>
        <rFont val="Arial"/>
        <family val="2"/>
      </rPr>
      <t>Geographic Scope:</t>
    </r>
    <r>
      <rPr>
        <sz val="11"/>
        <color rgb="FF002060"/>
        <rFont val="Arial"/>
        <family val="2"/>
      </rPr>
      <t xml:space="preserve"> United States.</t>
    </r>
  </si>
  <si>
    <t>Pivot table showing:</t>
  </si>
  <si>
    <t xml:space="preserve">  • Skills, job counts, median salary, MAD, z-score, validated z-score</t>
  </si>
  <si>
    <t xml:space="preserve">  • Identifies outlier skills with unusually high/low salaries.</t>
  </si>
  <si>
    <t xml:space="preserve">   • Skills, median salary by year, and upper/lower error bounds</t>
  </si>
  <si>
    <t>Pivot table summarizing:</t>
  </si>
  <si>
    <t>Supports combo charts:</t>
  </si>
  <si>
    <t xml:space="preserve">   • Skill frequency across postings and associated median salaries.</t>
  </si>
  <si>
    <t>Limitations &amp; Considerations</t>
  </si>
  <si>
    <t>Intended Audience</t>
  </si>
  <si>
    <r>
      <rPr>
        <b/>
        <sz val="12"/>
        <color rgb="FF002060"/>
        <rFont val="Arial"/>
        <family val="2"/>
      </rPr>
      <t>Dashboard Constraints:</t>
    </r>
    <r>
      <rPr>
        <sz val="11"/>
        <color rgb="FF002060"/>
        <rFont val="Arial"/>
        <family val="2"/>
      </rPr>
      <t xml:space="preserve"> Some DAX measures and KPIs were created but are not included in this version due to limited dashboard spacing.</t>
    </r>
  </si>
  <si>
    <t>This workbook is designed for exploring analyst positions in the U.S. between 2022–2025. It may also be useful for workforce researchers examining salary and skill demand trends.</t>
  </si>
  <si>
    <r>
      <t xml:space="preserve">  – </t>
    </r>
    <r>
      <rPr>
        <i/>
        <sz val="10"/>
        <color rgb="FF002060"/>
        <rFont val="Arial"/>
        <family val="2"/>
      </rPr>
      <t>Use slicers and filters to explore results by year, month, job position, or skill</t>
    </r>
  </si>
  <si>
    <r>
      <rPr>
        <b/>
        <sz val="12"/>
        <color rgb="FF002060"/>
        <rFont val="Arial"/>
        <family val="2"/>
      </rPr>
      <t>Data Scope:</t>
    </r>
    <r>
      <rPr>
        <sz val="11"/>
        <color rgb="FF002060"/>
        <rFont val="Arial"/>
        <family val="2"/>
      </rPr>
      <t xml:space="preserve"> This version of the workbook primarily analyzes annual salary data</t>
    </r>
  </si>
  <si>
    <r>
      <rPr>
        <b/>
        <sz val="12"/>
        <color rgb="FF002060"/>
        <rFont val="Arial"/>
        <family val="2"/>
      </rPr>
      <t>Representation Bias:</t>
    </r>
    <r>
      <rPr>
        <sz val="11"/>
        <color rgb="FF002060"/>
        <rFont val="Arial"/>
        <family val="2"/>
      </rPr>
      <t xml:space="preserve"> Data is based on job postings, which may not reflect actual compensation after hiring. Salaries may also be skewed toward specific industries or seniority levels that are not consistently represented</t>
    </r>
  </si>
  <si>
    <r>
      <rPr>
        <b/>
        <sz val="12"/>
        <color rgb="FF002060"/>
        <rFont val="Arial"/>
        <family val="2"/>
      </rPr>
      <t xml:space="preserve">Temporal Coverage: </t>
    </r>
    <r>
      <rPr>
        <sz val="11"/>
        <color rgb="FF002060"/>
        <rFont val="Arial"/>
        <family val="2"/>
      </rPr>
      <t>Dataset begins November 2022 and ends April 2025. Future updates may alter trends</t>
    </r>
  </si>
  <si>
    <t xml:space="preserve">   • Yearly Trends: Skill vs Median Salary 2023–2024</t>
  </si>
  <si>
    <t xml:space="preserve">   • Yearly Trends: Skill vs Median Salary 2022–2023</t>
  </si>
  <si>
    <t xml:space="preserve">   • Yearly Trends: Skill vs Median Salary 2024–2025</t>
  </si>
  <si>
    <t>Interactive overview with dynamic charts and slicers.</t>
  </si>
  <si>
    <r>
      <rPr>
        <sz val="11"/>
        <color rgb="FF002060"/>
        <rFont val="Calibri"/>
        <family val="2"/>
      </rPr>
      <t xml:space="preserve">   </t>
    </r>
    <r>
      <rPr>
        <sz val="11"/>
        <color rgb="FF002060"/>
        <rFont val="Arial"/>
        <family val="2"/>
        <scheme val="major"/>
      </rPr>
      <t>•</t>
    </r>
    <r>
      <rPr>
        <sz val="11"/>
        <color rgb="FF002060"/>
        <rFont val="Calibri"/>
        <family val="2"/>
      </rPr>
      <t xml:space="preserve"> </t>
    </r>
    <r>
      <rPr>
        <sz val="11"/>
        <color rgb="FF002060"/>
        <rFont val="Arial"/>
        <family val="2"/>
      </rPr>
      <t>Provides a one-page summary of salaries, skills, and trends.</t>
    </r>
  </si>
  <si>
    <r>
      <rPr>
        <sz val="12"/>
        <color rgb="FF002060"/>
        <rFont val="Calibri"/>
        <family val="2"/>
      </rPr>
      <t xml:space="preserve">• </t>
    </r>
    <r>
      <rPr>
        <sz val="12"/>
        <color rgb="FF002060"/>
        <rFont val="Arial"/>
        <family val="2"/>
      </rPr>
      <t>Navigate via the Dashboard sheet for a high-level interactive overview.</t>
    </r>
  </si>
  <si>
    <r>
      <rPr>
        <sz val="12"/>
        <color rgb="FF002060"/>
        <rFont val="Calibri"/>
        <family val="2"/>
      </rPr>
      <t>•</t>
    </r>
    <r>
      <rPr>
        <sz val="12"/>
        <color rgb="FF002060"/>
        <rFont val="Arial"/>
        <family val="2"/>
      </rPr>
      <t xml:space="preserve"> </t>
    </r>
    <r>
      <rPr>
        <sz val="12"/>
        <color rgb="FF002060"/>
        <rFont val="Arial"/>
        <family val="2"/>
        <scheme val="major"/>
      </rPr>
      <t>Refer to detail sheets for underlying calculations and pivot tables.</t>
    </r>
  </si>
  <si>
    <r>
      <rPr>
        <sz val="12"/>
        <color rgb="FF002060"/>
        <rFont val="Calibri"/>
        <family val="2"/>
      </rPr>
      <t>•</t>
    </r>
    <r>
      <rPr>
        <sz val="12"/>
        <color rgb="FF002060"/>
        <rFont val="Arial"/>
        <family val="2"/>
      </rPr>
      <t xml:space="preserve"> Refresh visuals and pivot tables by selecting Data → Refresh All.</t>
    </r>
  </si>
  <si>
    <r>
      <t xml:space="preserve">Supports the bubble chart: </t>
    </r>
    <r>
      <rPr>
        <i/>
        <sz val="12"/>
        <color rgb="FF002060"/>
        <rFont val="Arial"/>
        <family val="2"/>
        <scheme val="major"/>
      </rPr>
      <t>Skill Distribution vs. Median Compensation with MAD Variability.</t>
    </r>
  </si>
  <si>
    <r>
      <t xml:space="preserve">Supports the Pareto chart: </t>
    </r>
    <r>
      <rPr>
        <i/>
        <sz val="12"/>
        <color rgb="FF002060"/>
        <rFont val="Arial"/>
        <family val="2"/>
      </rPr>
      <t>Skill Demand – Frequency and Cumulative Coverage.</t>
    </r>
  </si>
  <si>
    <t xml:space="preserve">   • Highlights the top 20% of skills covering ~80% of job demand.</t>
  </si>
  <si>
    <t xml:space="preserve">   • Tracks growth or decline in compensation for individual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</si>
</sst>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0;\-\$#,##0;\$#,##0"/>
    <numFmt numFmtId="165" formatCode="0.0"/>
    <numFmt numFmtId="166" formatCode="_-&quot;$&quot;* #,##0_-;\-&quot;$&quot;* #,##0_-;_-&quot;$&quot;* &quot;-&quot;??_-;_-@_-"/>
  </numFmts>
  <fonts count="26" x14ac:knownFonts="1">
    <font>
      <sz val="11"/>
      <color theme="1"/>
      <name val="Arial"/>
      <family val="2"/>
    </font>
    <font>
      <sz val="11"/>
      <color theme="1"/>
      <name val="Arial"/>
      <family val="2"/>
    </font>
    <font>
      <b/>
      <sz val="11"/>
      <color theme="1"/>
      <name val="Arial"/>
      <family val="2"/>
    </font>
    <font>
      <u/>
      <sz val="11"/>
      <color theme="10"/>
      <name val="Arial"/>
      <family val="2"/>
    </font>
    <font>
      <sz val="26"/>
      <color rgb="FF002060"/>
      <name val="Arial"/>
      <family val="2"/>
    </font>
    <font>
      <b/>
      <sz val="11"/>
      <color rgb="FF002060"/>
      <name val="Arial"/>
      <family val="2"/>
    </font>
    <font>
      <b/>
      <sz val="15"/>
      <color rgb="FF002060"/>
      <name val="Arial"/>
      <family val="2"/>
    </font>
    <font>
      <sz val="11"/>
      <color rgb="FF002060"/>
      <name val="Arial"/>
      <family val="2"/>
    </font>
    <font>
      <sz val="12"/>
      <color rgb="FF002060"/>
      <name val="Arial"/>
      <family val="2"/>
    </font>
    <font>
      <b/>
      <sz val="13"/>
      <color rgb="FF002060"/>
      <name val="Arial"/>
      <family val="2"/>
    </font>
    <font>
      <b/>
      <sz val="12"/>
      <color rgb="FF002060"/>
      <name val="Arial"/>
      <family val="2"/>
    </font>
    <font>
      <sz val="10"/>
      <color rgb="FF002060"/>
      <name val="Arial"/>
      <family val="2"/>
    </font>
    <font>
      <sz val="13"/>
      <color theme="1"/>
      <name val="Arial"/>
      <family val="2"/>
    </font>
    <font>
      <sz val="13"/>
      <color rgb="FF002060"/>
      <name val="Arial"/>
      <family val="2"/>
    </font>
    <font>
      <sz val="11"/>
      <color rgb="FF002060"/>
      <name val="Calibri"/>
      <family val="2"/>
    </font>
    <font>
      <b/>
      <sz val="24"/>
      <color rgb="FF002060"/>
      <name val="Arial"/>
      <family val="2"/>
    </font>
    <font>
      <b/>
      <u/>
      <sz val="15"/>
      <color rgb="FF002060"/>
      <name val="Arial"/>
      <family val="2"/>
    </font>
    <font>
      <b/>
      <u/>
      <sz val="12"/>
      <color rgb="FF002060"/>
      <name val="Arial"/>
      <family val="2"/>
    </font>
    <font>
      <sz val="11"/>
      <color rgb="FF002060"/>
      <name val="Arial"/>
      <family val="2"/>
      <scheme val="major"/>
    </font>
    <font>
      <i/>
      <sz val="10"/>
      <color rgb="FF002060"/>
      <name val="Arial"/>
      <family val="2"/>
    </font>
    <font>
      <i/>
      <sz val="11"/>
      <color rgb="FF002060"/>
      <name val="Arial"/>
      <family val="2"/>
    </font>
    <font>
      <b/>
      <u val="double"/>
      <sz val="15"/>
      <color rgb="FF002060"/>
      <name val="Arial"/>
      <family val="2"/>
    </font>
    <font>
      <sz val="12"/>
      <color rgb="FF002060"/>
      <name val="Calibri"/>
      <family val="2"/>
    </font>
    <font>
      <sz val="12"/>
      <color rgb="FF002060"/>
      <name val="Arial"/>
      <family val="2"/>
      <scheme val="major"/>
    </font>
    <font>
      <i/>
      <sz val="12"/>
      <color rgb="FF002060"/>
      <name val="Arial"/>
      <family val="2"/>
    </font>
    <font>
      <i/>
      <sz val="12"/>
      <color rgb="FF002060"/>
      <name val="Arial"/>
      <family val="2"/>
      <scheme val="major"/>
    </font>
  </fonts>
  <fills count="4">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50">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66" fontId="0" fillId="0" borderId="0" xfId="1" applyNumberFormat="1" applyFont="1"/>
    <xf numFmtId="0" fontId="2" fillId="0" borderId="0" xfId="0" applyFont="1" applyAlignment="1">
      <alignment horizontal="left"/>
    </xf>
    <xf numFmtId="164" fontId="2" fillId="0" borderId="0" xfId="0" applyNumberFormat="1" applyFont="1"/>
    <xf numFmtId="0" fontId="2" fillId="0" borderId="0" xfId="0" applyFont="1"/>
    <xf numFmtId="0" fontId="7" fillId="0" borderId="0" xfId="0" applyFont="1"/>
    <xf numFmtId="1" fontId="7" fillId="0" borderId="0" xfId="0" applyNumberFormat="1" applyFont="1"/>
    <xf numFmtId="164" fontId="7" fillId="0" borderId="0" xfId="0" applyNumberFormat="1" applyFont="1"/>
    <xf numFmtId="0" fontId="7" fillId="2" borderId="0" xfId="0" applyFont="1" applyFill="1"/>
    <xf numFmtId="0" fontId="7" fillId="0" borderId="0" xfId="0" pivotButton="1" applyFont="1"/>
    <xf numFmtId="0" fontId="7" fillId="0" borderId="0" xfId="0" applyFont="1" applyAlignment="1">
      <alignment horizontal="left"/>
    </xf>
    <xf numFmtId="165" fontId="7" fillId="0" borderId="0" xfId="0" applyNumberFormat="1" applyFont="1"/>
    <xf numFmtId="9" fontId="7" fillId="0" borderId="0" xfId="2" applyFont="1"/>
    <xf numFmtId="0" fontId="15" fillId="3" borderId="0" xfId="0" applyFont="1" applyFill="1" applyAlignment="1">
      <alignment horizontal="center"/>
    </xf>
    <xf numFmtId="0" fontId="4" fillId="3" borderId="0" xfId="0" applyFont="1" applyFill="1"/>
    <xf numFmtId="0" fontId="0" fillId="3" borderId="0" xfId="0" applyFill="1"/>
    <xf numFmtId="0" fontId="13" fillId="3" borderId="0" xfId="0" applyFont="1" applyFill="1" applyAlignment="1">
      <alignment horizontal="center"/>
    </xf>
    <xf numFmtId="0" fontId="12" fillId="3" borderId="0" xfId="0" applyFont="1" applyFill="1"/>
    <xf numFmtId="0" fontId="12" fillId="3" borderId="0" xfId="0" applyFont="1" applyFill="1" applyAlignment="1">
      <alignment horizontal="center"/>
    </xf>
    <xf numFmtId="0" fontId="9" fillId="3" borderId="0" xfId="0" applyFont="1" applyFill="1" applyAlignment="1">
      <alignment horizontal="center"/>
    </xf>
    <xf numFmtId="0" fontId="6" fillId="3" borderId="0" xfId="0" applyFont="1" applyFill="1" applyAlignment="1">
      <alignment horizontal="center"/>
    </xf>
    <xf numFmtId="0" fontId="10" fillId="3" borderId="0" xfId="0" applyFont="1" applyFill="1" applyAlignment="1">
      <alignment horizontal="center"/>
    </xf>
    <xf numFmtId="0" fontId="7" fillId="3" borderId="0" xfId="0" applyFont="1" applyFill="1" applyAlignment="1">
      <alignment horizontal="center"/>
    </xf>
    <xf numFmtId="0" fontId="10" fillId="3" borderId="0" xfId="0" applyFont="1" applyFill="1"/>
    <xf numFmtId="0" fontId="8" fillId="3" borderId="0" xfId="0" applyFont="1" applyFill="1" applyAlignment="1">
      <alignment horizontal="center"/>
    </xf>
    <xf numFmtId="49" fontId="5" fillId="3" borderId="0" xfId="0" applyNumberFormat="1" applyFont="1" applyFill="1"/>
    <xf numFmtId="0" fontId="7" fillId="3" borderId="0" xfId="0" applyFont="1" applyFill="1"/>
    <xf numFmtId="0" fontId="16" fillId="3" borderId="0" xfId="0" applyFont="1" applyFill="1"/>
    <xf numFmtId="0" fontId="0" fillId="3" borderId="0" xfId="0" applyFill="1" applyAlignment="1">
      <alignment horizontal="left" vertical="center"/>
    </xf>
    <xf numFmtId="0" fontId="8" fillId="3" borderId="0" xfId="0" applyFont="1" applyFill="1" applyAlignment="1">
      <alignment horizontal="left" vertical="center"/>
    </xf>
    <xf numFmtId="0" fontId="8" fillId="3" borderId="0" xfId="0" applyFont="1" applyFill="1"/>
    <xf numFmtId="0" fontId="9" fillId="3" borderId="0" xfId="0" applyFont="1" applyFill="1"/>
    <xf numFmtId="0" fontId="7" fillId="3" borderId="0" xfId="0" quotePrefix="1" applyFont="1" applyFill="1"/>
    <xf numFmtId="0" fontId="7" fillId="3" borderId="0" xfId="0" applyFont="1" applyFill="1" applyAlignment="1">
      <alignment horizontal="left" vertical="top"/>
    </xf>
    <xf numFmtId="0" fontId="9" fillId="3" borderId="0" xfId="0" applyFont="1" applyFill="1" applyAlignment="1">
      <alignment horizontal="left" vertical="top"/>
    </xf>
    <xf numFmtId="0" fontId="11" fillId="3" borderId="0" xfId="0" applyFont="1" applyFill="1" applyAlignment="1">
      <alignment vertical="top"/>
    </xf>
    <xf numFmtId="0" fontId="17" fillId="3" borderId="0" xfId="3" applyFont="1" applyFill="1"/>
    <xf numFmtId="0" fontId="11" fillId="3" borderId="0" xfId="0" applyFont="1" applyFill="1"/>
    <xf numFmtId="0" fontId="17" fillId="3" borderId="0" xfId="0" applyFont="1" applyFill="1"/>
    <xf numFmtId="0" fontId="18" fillId="3" borderId="0" xfId="0" applyFont="1" applyFill="1"/>
    <xf numFmtId="0" fontId="21" fillId="3" borderId="0" xfId="0" applyFont="1" applyFill="1"/>
    <xf numFmtId="0" fontId="7" fillId="3" borderId="0" xfId="0" applyFont="1" applyFill="1" applyAlignment="1">
      <alignment wrapText="1"/>
    </xf>
    <xf numFmtId="0" fontId="20" fillId="3" borderId="0" xfId="0" applyFont="1" applyFill="1"/>
    <xf numFmtId="0" fontId="8" fillId="3" borderId="0" xfId="0" applyFont="1" applyFill="1" applyAlignment="1">
      <alignment vertical="top"/>
    </xf>
    <xf numFmtId="0" fontId="23" fillId="3" borderId="0" xfId="0" applyFont="1" applyFill="1" applyAlignment="1">
      <alignment vertical="top"/>
    </xf>
    <xf numFmtId="0" fontId="23" fillId="3" borderId="0" xfId="0" applyFont="1" applyFill="1"/>
  </cellXfs>
  <cellStyles count="4">
    <cellStyle name="Currency" xfId="1" builtinId="4"/>
    <cellStyle name="Hyperlink" xfId="3" builtinId="8"/>
    <cellStyle name="Normal" xfId="0" builtinId="0"/>
    <cellStyle name="Percent" xfId="2" builtinId="5"/>
  </cellStyles>
  <dxfs count="63">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numFmt numFmtId="166" formatCode="_-&quot;$&quot;* #,##0_-;\-&quot;$&quot;* #,##0_-;_-&quot;$&quot;* &quot;-&quot;??_-;_-@_-"/>
    </dxf>
    <dxf>
      <numFmt numFmtId="166" formatCode="_-&quot;$&quot;* #,##0_-;\-&quot;$&quot;* #,##0_-;_-&quot;$&quot;* &quot;-&quot;??_-;_-@_-"/>
    </dxf>
    <dxf>
      <numFmt numFmtId="19" formatCode="yyyy/mm/dd"/>
    </dxf>
    <dxf>
      <font>
        <b val="0"/>
        <i val="0"/>
        <strike val="0"/>
        <condense val="0"/>
        <extend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numFmt numFmtId="1" formatCode="0"/>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color rgb="FF002060"/>
      </font>
    </dxf>
    <dxf>
      <font>
        <color rgb="FF002060"/>
      </font>
    </dxf>
    <dxf>
      <font>
        <color rgb="FF002060"/>
      </font>
    </dxf>
    <dxf>
      <font>
        <color rgb="FF002060"/>
      </font>
    </dxf>
    <dxf>
      <font>
        <color rgb="FF002060"/>
      </font>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numFmt numFmtId="164" formatCode="\$#,##0;\-\$#,##0;\$#,##0"/>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color rgb="FF002060"/>
      </font>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64" formatCode="\$#,##0;\-\$#,##0;\$#,##0"/>
    </dxf>
    <dxf>
      <font>
        <strike val="0"/>
        <outline val="0"/>
        <shadow val="0"/>
        <u val="none"/>
        <vertAlign val="baseline"/>
        <sz val="11"/>
        <color rgb="FF002060"/>
        <name val="Arial"/>
        <family val="2"/>
        <scheme val="none"/>
      </font>
      <numFmt numFmtId="1" formatCode="0"/>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dxf>
    <dxf>
      <font>
        <strike val="0"/>
        <outline val="0"/>
        <shadow val="0"/>
        <u val="none"/>
        <vertAlign val="baseline"/>
        <sz val="11"/>
        <color rgb="FF002060"/>
        <name val="Arial"/>
        <family val="2"/>
        <scheme val="none"/>
      </font>
      <fill>
        <patternFill patternType="solid">
          <fgColor indexed="64"/>
          <bgColor theme="3" tint="0.79998168889431442"/>
        </patternFill>
      </fill>
    </dxf>
    <dxf>
      <font>
        <color rgb="FF002060"/>
      </font>
    </dxf>
    <dxf>
      <font>
        <color rgb="FF002060"/>
      </font>
    </dxf>
    <dxf>
      <font>
        <color rgb="FF002060"/>
      </font>
    </dxf>
    <dxf>
      <font>
        <color rgb="FF002060"/>
      </font>
    </dxf>
    <dxf>
      <font>
        <color rgb="FF002060"/>
      </font>
    </dxf>
    <dxf>
      <font>
        <color rgb="FF002060"/>
      </font>
    </dxf>
    <dxf>
      <font>
        <color rgb="FF002060"/>
      </font>
    </dxf>
    <dxf>
      <font>
        <b/>
        <i val="0"/>
        <sz val="10"/>
        <color rgb="FF002060"/>
        <name val="Arial Narrow"/>
        <family val="2"/>
        <scheme val="none"/>
      </font>
      <fill>
        <gradientFill type="path" left="0.5" right="0.5" top="0.5" bottom="0.5">
          <stop position="0">
            <color rgb="FFC1E5F5"/>
          </stop>
          <stop position="1">
            <color rgb="FF6699FF"/>
          </stop>
        </gradientFill>
      </fill>
      <border diagonalUp="0" diagonalDown="0">
        <left/>
        <right/>
        <top/>
        <bottom/>
        <vertical/>
        <horizontal/>
      </border>
    </dxf>
    <dxf>
      <font>
        <sz val="9"/>
        <color rgb="FF002060"/>
        <name val="Arial Narrow"/>
        <family val="2"/>
        <scheme val="none"/>
      </font>
      <fill>
        <patternFill patternType="solid">
          <fgColor theme="5" tint="0.79998168889431442"/>
          <bgColor auto="1"/>
        </patternFill>
      </fill>
      <border diagonalUp="0" diagonalDown="0">
        <left/>
        <right/>
        <top/>
        <bottom/>
        <vertical/>
        <horizontal/>
      </border>
    </dxf>
  </dxfs>
  <tableStyles count="1" defaultTableStyle="TableStyleMedium2" defaultPivotStyle="PivotStyleLight16">
    <tableStyle name="Analyst Slicers" pivot="0" table="0" count="10" xr9:uid="{8B653413-5C27-4267-9019-E776E997F774}">
      <tableStyleElement type="wholeTable" dxfId="62"/>
      <tableStyleElement type="headerRow" dxfId="61"/>
    </tableStyle>
  </tableStyles>
  <colors>
    <mruColors>
      <color rgb="FF8FB4FF"/>
      <color rgb="FFD1EBF7"/>
      <color rgb="FFC1E5F5"/>
      <color rgb="FF75A3FF"/>
      <color rgb="FF6699FF"/>
      <color rgb="FFACDCF2"/>
      <color rgb="FF99CCFF"/>
      <color rgb="FF88CDEC"/>
      <color rgb="FF0097CC"/>
    </mruColors>
  </colors>
  <extLst>
    <ext xmlns:x14="http://schemas.microsoft.com/office/spreadsheetml/2009/9/main" uri="{46F421CA-312F-682f-3DD2-61675219B42D}">
      <x14:dxfs count="8">
        <dxf>
          <fill>
            <gradientFill degree="90">
              <stop position="0">
                <color rgb="FF002060"/>
              </stop>
              <stop position="1">
                <color rgb="FF002060"/>
              </stop>
            </gradientFill>
          </fill>
        </dxf>
        <dxf>
          <fill>
            <gradientFill degree="90">
              <stop position="0">
                <color rgb="FFC1E5F5"/>
              </stop>
              <stop position="1">
                <color rgb="FF6699FF"/>
              </stop>
            </gradientFill>
          </fill>
        </dxf>
        <dxf>
          <font>
            <b/>
            <i val="0"/>
            <color rgb="FF002060"/>
            <name val="Arial Narrow"/>
            <family val="2"/>
            <scheme val="none"/>
          </font>
          <fill>
            <gradientFill degree="90">
              <stop position="0">
                <color rgb="FFACDCF2"/>
              </stop>
              <stop position="1">
                <color rgb="FF6699FF"/>
              </stop>
            </gradientFill>
          </fill>
        </dxf>
        <dxf>
          <fill>
            <gradientFill degree="90">
              <stop position="0">
                <color rgb="FFC1E5F5"/>
              </stop>
              <stop position="1">
                <color rgb="FF6699FF"/>
              </stop>
            </gradientFill>
          </fill>
        </dxf>
        <dxf>
          <fill>
            <gradientFill degree="90">
              <stop position="0">
                <color rgb="FF002060"/>
              </stop>
              <stop position="1">
                <color rgb="FF002060"/>
              </stop>
            </gradientFill>
          </fill>
        </dxf>
        <dxf>
          <fill>
            <gradientFill degree="90">
              <stop position="0">
                <color rgb="FF75A3FF"/>
              </stop>
              <stop position="1">
                <color rgb="FFC1E5F5"/>
              </stop>
            </gradientFill>
          </fill>
          <border diagonalUp="0" diagonalDown="0">
            <left style="thin">
              <color auto="1"/>
            </left>
            <right style="thin">
              <color auto="1"/>
            </right>
            <top style="thin">
              <color auto="1"/>
            </top>
            <bottom style="thin">
              <color auto="1"/>
            </bottom>
            <vertical/>
            <horizontal/>
          </border>
        </dxf>
        <dxf>
          <fill>
            <gradientFill degree="90">
              <stop position="0">
                <color rgb="FFC1E5F5"/>
              </stop>
              <stop position="1">
                <color rgb="FF6699FF"/>
              </stop>
            </gradientFill>
          </fill>
        </dxf>
        <dxf>
          <fill>
            <gradientFill degree="90">
              <stop position="0">
                <color rgb="FFC1E5F5"/>
              </stop>
              <stop position="1">
                <color rgb="FF6699FF"/>
              </stop>
            </gradientFill>
          </fill>
        </dxf>
      </x14:dxfs>
    </ext>
    <ext xmlns:x14="http://schemas.microsoft.com/office/spreadsheetml/2009/9/main" uri="{EB79DEF2-80B8-43e5-95BD-54CBDDF9020C}">
      <x14:slicerStyles defaultSlicerStyle="Analyst Slicers">
        <x14:slicerStyle name="Analyst Slic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3.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3.xml"/><Relationship Id="rId11" Type="http://schemas.openxmlformats.org/officeDocument/2006/relationships/pivotCacheDefinition" Target="pivotCache/pivotCacheDefinition2.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theme" Target="theme/theme1.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CONTROLS!$D$1</c:f>
          <c:strCache>
            <c:ptCount val="1"/>
            <c:pt idx="0">
              <c:v>Skill Distribution vs Median Compensation with MAD Variability • 2022–2025 • Month: All • Skill: All | Data Position: All</c:v>
            </c:pt>
          </c:strCache>
        </c:strRef>
      </c:tx>
      <c:overlay val="0"/>
      <c:spPr>
        <a:noFill/>
        <a:ln>
          <a:noFill/>
        </a:ln>
        <a:effectLst/>
      </c:spPr>
      <c:txPr>
        <a:bodyPr rot="0" spcFirstLastPara="1" vertOverflow="ellipsis" vert="horz" wrap="square" anchor="ctr" anchorCtr="1"/>
        <a:lstStyle/>
        <a:p>
          <a:pPr>
            <a:defRPr sz="1100" b="1" i="0" u="none" strike="noStrike" kern="1200" spc="0" baseline="0">
              <a:solidFill>
                <a:srgbClr val="002060"/>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7765895061728398E-2"/>
          <c:y val="0.20924603174603174"/>
          <c:w val="0.92109691358024692"/>
          <c:h val="0.69944365079365078"/>
        </c:manualLayout>
      </c:layout>
      <c:bubbleChart>
        <c:varyColors val="1"/>
        <c:ser>
          <c:idx val="0"/>
          <c:order val="0"/>
          <c:spPr>
            <a:ln w="9525">
              <a:solidFill>
                <a:srgbClr val="002060"/>
              </a:solidFill>
            </a:ln>
          </c:spPr>
          <c:invertIfNegative val="0"/>
          <c:dPt>
            <c:idx val="0"/>
            <c:invertIfNegative val="0"/>
            <c:bubble3D val="1"/>
            <c:spPr>
              <a:solidFill>
                <a:schemeClr val="accent1">
                  <a:alpha val="75000"/>
                </a:schemeClr>
              </a:solidFill>
              <a:ln w="9525">
                <a:solidFill>
                  <a:srgbClr val="002060"/>
                </a:solidFill>
              </a:ln>
              <a:effectLst/>
            </c:spPr>
            <c:extLst>
              <c:ext xmlns:c16="http://schemas.microsoft.com/office/drawing/2014/chart" uri="{C3380CC4-5D6E-409C-BE32-E72D297353CC}">
                <c16:uniqueId val="{00000001-5D79-4D7A-9E0E-A07638DEBB69}"/>
              </c:ext>
            </c:extLst>
          </c:dPt>
          <c:dPt>
            <c:idx val="1"/>
            <c:invertIfNegative val="0"/>
            <c:bubble3D val="1"/>
            <c:spPr>
              <a:solidFill>
                <a:srgbClr val="FF0000"/>
              </a:solidFill>
              <a:ln w="9525">
                <a:solidFill>
                  <a:srgbClr val="002060"/>
                </a:solidFill>
              </a:ln>
              <a:effectLst/>
            </c:spPr>
            <c:extLst>
              <c:ext xmlns:c16="http://schemas.microsoft.com/office/drawing/2014/chart" uri="{C3380CC4-5D6E-409C-BE32-E72D297353CC}">
                <c16:uniqueId val="{00000003-5D79-4D7A-9E0E-A07638DEBB69}"/>
              </c:ext>
            </c:extLst>
          </c:dPt>
          <c:dPt>
            <c:idx val="2"/>
            <c:invertIfNegative val="0"/>
            <c:bubble3D val="1"/>
            <c:spPr>
              <a:solidFill>
                <a:schemeClr val="accent3">
                  <a:alpha val="75000"/>
                </a:schemeClr>
              </a:solidFill>
              <a:ln w="9525">
                <a:solidFill>
                  <a:srgbClr val="002060"/>
                </a:solidFill>
              </a:ln>
              <a:effectLst/>
            </c:spPr>
            <c:extLst>
              <c:ext xmlns:c16="http://schemas.microsoft.com/office/drawing/2014/chart" uri="{C3380CC4-5D6E-409C-BE32-E72D297353CC}">
                <c16:uniqueId val="{00000005-5D79-4D7A-9E0E-A07638DEBB69}"/>
              </c:ext>
            </c:extLst>
          </c:dPt>
          <c:dPt>
            <c:idx val="3"/>
            <c:invertIfNegative val="0"/>
            <c:bubble3D val="1"/>
            <c:spPr>
              <a:solidFill>
                <a:schemeClr val="accent4">
                  <a:alpha val="75000"/>
                </a:schemeClr>
              </a:solidFill>
              <a:ln w="9525">
                <a:solidFill>
                  <a:srgbClr val="002060"/>
                </a:solidFill>
              </a:ln>
              <a:effectLst/>
            </c:spPr>
            <c:extLst>
              <c:ext xmlns:c16="http://schemas.microsoft.com/office/drawing/2014/chart" uri="{C3380CC4-5D6E-409C-BE32-E72D297353CC}">
                <c16:uniqueId val="{00000007-5D79-4D7A-9E0E-A07638DEBB69}"/>
              </c:ext>
            </c:extLst>
          </c:dPt>
          <c:dPt>
            <c:idx val="4"/>
            <c:invertIfNegative val="0"/>
            <c:bubble3D val="1"/>
            <c:spPr>
              <a:solidFill>
                <a:schemeClr val="accent5">
                  <a:alpha val="75000"/>
                </a:schemeClr>
              </a:solidFill>
              <a:ln w="9525">
                <a:solidFill>
                  <a:srgbClr val="002060"/>
                </a:solidFill>
              </a:ln>
              <a:effectLst/>
            </c:spPr>
            <c:extLst>
              <c:ext xmlns:c16="http://schemas.microsoft.com/office/drawing/2014/chart" uri="{C3380CC4-5D6E-409C-BE32-E72D297353CC}">
                <c16:uniqueId val="{00000009-5D79-4D7A-9E0E-A07638DEBB69}"/>
              </c:ext>
            </c:extLst>
          </c:dPt>
          <c:dPt>
            <c:idx val="5"/>
            <c:invertIfNegative val="0"/>
            <c:bubble3D val="1"/>
            <c:spPr>
              <a:solidFill>
                <a:schemeClr val="accent6">
                  <a:alpha val="75000"/>
                </a:schemeClr>
              </a:solidFill>
              <a:ln w="9525">
                <a:solidFill>
                  <a:srgbClr val="002060"/>
                </a:solidFill>
              </a:ln>
              <a:effectLst/>
            </c:spPr>
            <c:extLst>
              <c:ext xmlns:c16="http://schemas.microsoft.com/office/drawing/2014/chart" uri="{C3380CC4-5D6E-409C-BE32-E72D297353CC}">
                <c16:uniqueId val="{0000000B-5D79-4D7A-9E0E-A07638DEBB69}"/>
              </c:ext>
            </c:extLst>
          </c:dPt>
          <c:dPt>
            <c:idx val="6"/>
            <c:invertIfNegative val="0"/>
            <c:bubble3D val="1"/>
            <c:spPr>
              <a:solidFill>
                <a:schemeClr val="accent1">
                  <a:lumMod val="60000"/>
                  <a:alpha val="75000"/>
                </a:schemeClr>
              </a:solidFill>
              <a:ln w="9525">
                <a:solidFill>
                  <a:srgbClr val="002060"/>
                </a:solidFill>
              </a:ln>
              <a:effectLst/>
            </c:spPr>
            <c:extLst>
              <c:ext xmlns:c16="http://schemas.microsoft.com/office/drawing/2014/chart" uri="{C3380CC4-5D6E-409C-BE32-E72D297353CC}">
                <c16:uniqueId val="{0000000D-5D79-4D7A-9E0E-A07638DEBB69}"/>
              </c:ext>
            </c:extLst>
          </c:dPt>
          <c:dPt>
            <c:idx val="7"/>
            <c:invertIfNegative val="0"/>
            <c:bubble3D val="1"/>
            <c:spPr>
              <a:solidFill>
                <a:schemeClr val="accent2">
                  <a:lumMod val="60000"/>
                  <a:alpha val="75000"/>
                </a:schemeClr>
              </a:solidFill>
              <a:ln w="9525">
                <a:solidFill>
                  <a:srgbClr val="002060"/>
                </a:solidFill>
              </a:ln>
              <a:effectLst/>
            </c:spPr>
            <c:extLst>
              <c:ext xmlns:c16="http://schemas.microsoft.com/office/drawing/2014/chart" uri="{C3380CC4-5D6E-409C-BE32-E72D297353CC}">
                <c16:uniqueId val="{0000000F-5D79-4D7A-9E0E-A07638DEBB69}"/>
              </c:ext>
            </c:extLst>
          </c:dPt>
          <c:dPt>
            <c:idx val="8"/>
            <c:invertIfNegative val="0"/>
            <c:bubble3D val="1"/>
            <c:spPr>
              <a:solidFill>
                <a:schemeClr val="accent3">
                  <a:lumMod val="60000"/>
                  <a:alpha val="75000"/>
                </a:schemeClr>
              </a:solidFill>
              <a:ln w="9525">
                <a:solidFill>
                  <a:srgbClr val="002060"/>
                </a:solidFill>
              </a:ln>
              <a:effectLst/>
            </c:spPr>
            <c:extLst>
              <c:ext xmlns:c16="http://schemas.microsoft.com/office/drawing/2014/chart" uri="{C3380CC4-5D6E-409C-BE32-E72D297353CC}">
                <c16:uniqueId val="{00000011-5D79-4D7A-9E0E-A07638DEBB69}"/>
              </c:ext>
            </c:extLst>
          </c:dPt>
          <c:dPt>
            <c:idx val="9"/>
            <c:invertIfNegative val="0"/>
            <c:bubble3D val="1"/>
            <c:spPr>
              <a:solidFill>
                <a:schemeClr val="accent4">
                  <a:lumMod val="60000"/>
                  <a:alpha val="75000"/>
                </a:schemeClr>
              </a:solidFill>
              <a:ln w="9525">
                <a:solidFill>
                  <a:srgbClr val="002060"/>
                </a:solidFill>
              </a:ln>
              <a:effectLst/>
            </c:spPr>
            <c:extLst>
              <c:ext xmlns:c16="http://schemas.microsoft.com/office/drawing/2014/chart" uri="{C3380CC4-5D6E-409C-BE32-E72D297353CC}">
                <c16:uniqueId val="{00000013-5D79-4D7A-9E0E-A07638DEBB69}"/>
              </c:ext>
            </c:extLst>
          </c:dPt>
          <c:dPt>
            <c:idx val="10"/>
            <c:invertIfNegative val="0"/>
            <c:bubble3D val="1"/>
            <c:spPr>
              <a:solidFill>
                <a:schemeClr val="accent5">
                  <a:lumMod val="60000"/>
                  <a:alpha val="75000"/>
                </a:schemeClr>
              </a:solidFill>
              <a:ln w="9525">
                <a:solidFill>
                  <a:srgbClr val="002060"/>
                </a:solidFill>
              </a:ln>
              <a:effectLst/>
            </c:spPr>
            <c:extLst>
              <c:ext xmlns:c16="http://schemas.microsoft.com/office/drawing/2014/chart" uri="{C3380CC4-5D6E-409C-BE32-E72D297353CC}">
                <c16:uniqueId val="{00000015-5D79-4D7A-9E0E-A07638DEBB69}"/>
              </c:ext>
            </c:extLst>
          </c:dPt>
          <c:dPt>
            <c:idx val="11"/>
            <c:invertIfNegative val="0"/>
            <c:bubble3D val="1"/>
            <c:spPr>
              <a:solidFill>
                <a:schemeClr val="accent6">
                  <a:lumMod val="60000"/>
                  <a:alpha val="75000"/>
                </a:schemeClr>
              </a:solidFill>
              <a:ln w="9525">
                <a:solidFill>
                  <a:srgbClr val="002060"/>
                </a:solidFill>
              </a:ln>
              <a:effectLst/>
            </c:spPr>
            <c:extLst>
              <c:ext xmlns:c16="http://schemas.microsoft.com/office/drawing/2014/chart" uri="{C3380CC4-5D6E-409C-BE32-E72D297353CC}">
                <c16:uniqueId val="{00000017-5D79-4D7A-9E0E-A07638DEBB69}"/>
              </c:ext>
            </c:extLst>
          </c:dPt>
          <c:dPt>
            <c:idx val="12"/>
            <c:invertIfNegative val="0"/>
            <c:bubble3D val="1"/>
            <c:spPr>
              <a:solidFill>
                <a:schemeClr val="accent1">
                  <a:lumMod val="80000"/>
                  <a:lumOff val="20000"/>
                  <a:alpha val="75000"/>
                </a:schemeClr>
              </a:solidFill>
              <a:ln w="9525">
                <a:solidFill>
                  <a:srgbClr val="002060"/>
                </a:solidFill>
              </a:ln>
              <a:effectLst/>
            </c:spPr>
            <c:extLst>
              <c:ext xmlns:c16="http://schemas.microsoft.com/office/drawing/2014/chart" uri="{C3380CC4-5D6E-409C-BE32-E72D297353CC}">
                <c16:uniqueId val="{00000019-5D79-4D7A-9E0E-A07638DEBB69}"/>
              </c:ext>
            </c:extLst>
          </c:dPt>
          <c:dPt>
            <c:idx val="13"/>
            <c:invertIfNegative val="0"/>
            <c:bubble3D val="1"/>
            <c:spPr>
              <a:solidFill>
                <a:schemeClr val="accent2">
                  <a:lumMod val="80000"/>
                  <a:lumOff val="20000"/>
                  <a:alpha val="75000"/>
                </a:schemeClr>
              </a:solidFill>
              <a:ln w="12700">
                <a:solidFill>
                  <a:srgbClr val="002060"/>
                </a:solidFill>
              </a:ln>
              <a:effectLst/>
            </c:spPr>
            <c:extLst>
              <c:ext xmlns:c16="http://schemas.microsoft.com/office/drawing/2014/chart" uri="{C3380CC4-5D6E-409C-BE32-E72D297353CC}">
                <c16:uniqueId val="{0000001B-5D79-4D7A-9E0E-A07638DEBB69}"/>
              </c:ext>
            </c:extLst>
          </c:dPt>
          <c:dPt>
            <c:idx val="14"/>
            <c:invertIfNegative val="0"/>
            <c:bubble3D val="1"/>
            <c:spPr>
              <a:solidFill>
                <a:schemeClr val="accent3">
                  <a:lumMod val="80000"/>
                  <a:lumOff val="20000"/>
                  <a:alpha val="75000"/>
                </a:schemeClr>
              </a:solidFill>
              <a:ln w="9525">
                <a:solidFill>
                  <a:srgbClr val="002060"/>
                </a:solidFill>
              </a:ln>
              <a:effectLst/>
            </c:spPr>
            <c:extLst>
              <c:ext xmlns:c16="http://schemas.microsoft.com/office/drawing/2014/chart" uri="{C3380CC4-5D6E-409C-BE32-E72D297353CC}">
                <c16:uniqueId val="{0000001D-5D79-4D7A-9E0E-A07638DEBB69}"/>
              </c:ext>
            </c:extLst>
          </c:dPt>
          <c:dPt>
            <c:idx val="15"/>
            <c:invertIfNegative val="0"/>
            <c:bubble3D val="1"/>
            <c:spPr>
              <a:solidFill>
                <a:schemeClr val="accent4">
                  <a:lumMod val="80000"/>
                  <a:lumOff val="20000"/>
                  <a:alpha val="75000"/>
                </a:schemeClr>
              </a:solidFill>
              <a:ln w="9525">
                <a:solidFill>
                  <a:srgbClr val="002060"/>
                </a:solidFill>
              </a:ln>
              <a:effectLst/>
            </c:spPr>
            <c:extLst>
              <c:ext xmlns:c16="http://schemas.microsoft.com/office/drawing/2014/chart" uri="{C3380CC4-5D6E-409C-BE32-E72D297353CC}">
                <c16:uniqueId val="{0000001F-5D79-4D7A-9E0E-A07638DEBB69}"/>
              </c:ext>
            </c:extLst>
          </c:dPt>
          <c:dPt>
            <c:idx val="16"/>
            <c:invertIfNegative val="0"/>
            <c:bubble3D val="1"/>
            <c:spPr>
              <a:solidFill>
                <a:schemeClr val="accent5">
                  <a:lumMod val="80000"/>
                  <a:lumOff val="20000"/>
                  <a:alpha val="75000"/>
                </a:schemeClr>
              </a:solidFill>
              <a:ln w="9525">
                <a:solidFill>
                  <a:srgbClr val="002060"/>
                </a:solidFill>
              </a:ln>
              <a:effectLst/>
            </c:spPr>
            <c:extLst>
              <c:ext xmlns:c16="http://schemas.microsoft.com/office/drawing/2014/chart" uri="{C3380CC4-5D6E-409C-BE32-E72D297353CC}">
                <c16:uniqueId val="{00000021-5D79-4D7A-9E0E-A07638DEBB69}"/>
              </c:ext>
            </c:extLst>
          </c:dPt>
          <c:dPt>
            <c:idx val="17"/>
            <c:invertIfNegative val="0"/>
            <c:bubble3D val="1"/>
            <c:spPr>
              <a:solidFill>
                <a:schemeClr val="accent6">
                  <a:lumMod val="80000"/>
                  <a:lumOff val="20000"/>
                  <a:alpha val="75000"/>
                </a:schemeClr>
              </a:solidFill>
              <a:ln w="9525">
                <a:solidFill>
                  <a:srgbClr val="002060"/>
                </a:solidFill>
              </a:ln>
              <a:effectLst/>
            </c:spPr>
            <c:extLst>
              <c:ext xmlns:c16="http://schemas.microsoft.com/office/drawing/2014/chart" uri="{C3380CC4-5D6E-409C-BE32-E72D297353CC}">
                <c16:uniqueId val="{00000023-5D79-4D7A-9E0E-A07638DEBB69}"/>
              </c:ext>
            </c:extLst>
          </c:dPt>
          <c:dPt>
            <c:idx val="18"/>
            <c:invertIfNegative val="0"/>
            <c:bubble3D val="1"/>
            <c:spPr>
              <a:solidFill>
                <a:schemeClr val="accent1">
                  <a:lumMod val="80000"/>
                  <a:alpha val="75000"/>
                </a:schemeClr>
              </a:solidFill>
              <a:ln w="9525">
                <a:solidFill>
                  <a:srgbClr val="002060"/>
                </a:solidFill>
              </a:ln>
              <a:effectLst/>
            </c:spPr>
            <c:extLst>
              <c:ext xmlns:c16="http://schemas.microsoft.com/office/drawing/2014/chart" uri="{C3380CC4-5D6E-409C-BE32-E72D297353CC}">
                <c16:uniqueId val="{00000025-5D79-4D7A-9E0E-A07638DEBB69}"/>
              </c:ext>
            </c:extLst>
          </c:dPt>
          <c:dPt>
            <c:idx val="19"/>
            <c:invertIfNegative val="0"/>
            <c:bubble3D val="1"/>
            <c:spPr>
              <a:solidFill>
                <a:schemeClr val="accent2">
                  <a:lumMod val="80000"/>
                  <a:alpha val="75000"/>
                </a:schemeClr>
              </a:solidFill>
              <a:ln w="9525">
                <a:solidFill>
                  <a:srgbClr val="002060"/>
                </a:solidFill>
              </a:ln>
              <a:effectLst/>
            </c:spPr>
            <c:extLst>
              <c:ext xmlns:c16="http://schemas.microsoft.com/office/drawing/2014/chart" uri="{C3380CC4-5D6E-409C-BE32-E72D297353CC}">
                <c16:uniqueId val="{00000027-5D79-4D7A-9E0E-A07638DEBB69}"/>
              </c:ext>
            </c:extLst>
          </c:dPt>
          <c:dPt>
            <c:idx val="20"/>
            <c:invertIfNegative val="0"/>
            <c:bubble3D val="1"/>
            <c:spPr>
              <a:solidFill>
                <a:srgbClr val="ACDCF2">
                  <a:alpha val="30000"/>
                </a:srgbClr>
              </a:solidFill>
              <a:ln w="9525">
                <a:solidFill>
                  <a:srgbClr val="002060"/>
                </a:solidFill>
              </a:ln>
              <a:effectLst/>
            </c:spPr>
            <c:extLst>
              <c:ext xmlns:c16="http://schemas.microsoft.com/office/drawing/2014/chart" uri="{C3380CC4-5D6E-409C-BE32-E72D297353CC}">
                <c16:uniqueId val="{00000029-5D79-4D7A-9E0E-A07638DEBB69}"/>
              </c:ext>
            </c:extLst>
          </c:dPt>
          <c:dPt>
            <c:idx val="21"/>
            <c:invertIfNegative val="0"/>
            <c:bubble3D val="1"/>
            <c:spPr>
              <a:solidFill>
                <a:schemeClr val="accent4">
                  <a:lumMod val="80000"/>
                  <a:alpha val="75000"/>
                </a:schemeClr>
              </a:solidFill>
              <a:ln w="9525">
                <a:solidFill>
                  <a:srgbClr val="002060"/>
                </a:solidFill>
              </a:ln>
              <a:effectLst/>
            </c:spPr>
            <c:extLst>
              <c:ext xmlns:c16="http://schemas.microsoft.com/office/drawing/2014/chart" uri="{C3380CC4-5D6E-409C-BE32-E72D297353CC}">
                <c16:uniqueId val="{0000002B-5D79-4D7A-9E0E-A07638DEBB69}"/>
              </c:ext>
            </c:extLst>
          </c:dPt>
          <c:dPt>
            <c:idx val="22"/>
            <c:invertIfNegative val="0"/>
            <c:bubble3D val="1"/>
            <c:spPr>
              <a:solidFill>
                <a:schemeClr val="accent5">
                  <a:lumMod val="80000"/>
                  <a:alpha val="75000"/>
                </a:schemeClr>
              </a:solidFill>
              <a:ln w="9525">
                <a:solidFill>
                  <a:srgbClr val="002060"/>
                </a:solidFill>
              </a:ln>
              <a:effectLst/>
            </c:spPr>
            <c:extLst>
              <c:ext xmlns:c16="http://schemas.microsoft.com/office/drawing/2014/chart" uri="{C3380CC4-5D6E-409C-BE32-E72D297353CC}">
                <c16:uniqueId val="{0000002D-5D79-4D7A-9E0E-A07638DEBB69}"/>
              </c:ext>
            </c:extLst>
          </c:dPt>
          <c:dPt>
            <c:idx val="23"/>
            <c:invertIfNegative val="0"/>
            <c:bubble3D val="1"/>
            <c:spPr>
              <a:solidFill>
                <a:schemeClr val="accent6">
                  <a:lumMod val="80000"/>
                  <a:alpha val="75000"/>
                </a:schemeClr>
              </a:solidFill>
              <a:ln w="9525">
                <a:solidFill>
                  <a:srgbClr val="002060"/>
                </a:solidFill>
              </a:ln>
              <a:effectLst/>
            </c:spPr>
            <c:extLst>
              <c:ext xmlns:c16="http://schemas.microsoft.com/office/drawing/2014/chart" uri="{C3380CC4-5D6E-409C-BE32-E72D297353CC}">
                <c16:uniqueId val="{0000002F-5D79-4D7A-9E0E-A07638DEBB69}"/>
              </c:ext>
            </c:extLst>
          </c:dPt>
          <c:dPt>
            <c:idx val="24"/>
            <c:invertIfNegative val="0"/>
            <c:bubble3D val="1"/>
            <c:spPr>
              <a:solidFill>
                <a:schemeClr val="accent1">
                  <a:lumMod val="60000"/>
                  <a:lumOff val="40000"/>
                  <a:alpha val="75000"/>
                </a:schemeClr>
              </a:solidFill>
              <a:ln w="9525">
                <a:solidFill>
                  <a:srgbClr val="002060"/>
                </a:solidFill>
              </a:ln>
              <a:effectLst/>
            </c:spPr>
            <c:extLst>
              <c:ext xmlns:c16="http://schemas.microsoft.com/office/drawing/2014/chart" uri="{C3380CC4-5D6E-409C-BE32-E72D297353CC}">
                <c16:uniqueId val="{00000031-5D79-4D7A-9E0E-A07638DEBB69}"/>
              </c:ext>
            </c:extLst>
          </c:dPt>
          <c:dPt>
            <c:idx val="25"/>
            <c:invertIfNegative val="0"/>
            <c:bubble3D val="1"/>
            <c:spPr>
              <a:solidFill>
                <a:schemeClr val="accent2">
                  <a:lumMod val="60000"/>
                  <a:lumOff val="40000"/>
                  <a:alpha val="75000"/>
                </a:schemeClr>
              </a:solidFill>
              <a:ln w="9525">
                <a:solidFill>
                  <a:srgbClr val="002060"/>
                </a:solidFill>
              </a:ln>
              <a:effectLst/>
            </c:spPr>
            <c:extLst>
              <c:ext xmlns:c16="http://schemas.microsoft.com/office/drawing/2014/chart" uri="{C3380CC4-5D6E-409C-BE32-E72D297353CC}">
                <c16:uniqueId val="{00000033-5D79-4D7A-9E0E-A07638DEBB69}"/>
              </c:ext>
            </c:extLst>
          </c:dPt>
          <c:dPt>
            <c:idx val="26"/>
            <c:invertIfNegative val="0"/>
            <c:bubble3D val="1"/>
            <c:spPr>
              <a:solidFill>
                <a:schemeClr val="accent3">
                  <a:lumMod val="60000"/>
                  <a:lumOff val="40000"/>
                  <a:alpha val="75000"/>
                </a:schemeClr>
              </a:solidFill>
              <a:ln w="9525">
                <a:solidFill>
                  <a:srgbClr val="002060"/>
                </a:solidFill>
              </a:ln>
              <a:effectLst/>
            </c:spPr>
            <c:extLst>
              <c:ext xmlns:c16="http://schemas.microsoft.com/office/drawing/2014/chart" uri="{C3380CC4-5D6E-409C-BE32-E72D297353CC}">
                <c16:uniqueId val="{00000035-5D79-4D7A-9E0E-A07638DEBB69}"/>
              </c:ext>
            </c:extLst>
          </c:dPt>
          <c:dPt>
            <c:idx val="27"/>
            <c:invertIfNegative val="0"/>
            <c:bubble3D val="1"/>
            <c:spPr>
              <a:solidFill>
                <a:schemeClr val="accent4">
                  <a:lumMod val="60000"/>
                  <a:lumOff val="40000"/>
                  <a:alpha val="75000"/>
                </a:schemeClr>
              </a:solidFill>
              <a:ln w="9525">
                <a:solidFill>
                  <a:srgbClr val="002060"/>
                </a:solidFill>
              </a:ln>
              <a:effectLst/>
            </c:spPr>
            <c:extLst>
              <c:ext xmlns:c16="http://schemas.microsoft.com/office/drawing/2014/chart" uri="{C3380CC4-5D6E-409C-BE32-E72D297353CC}">
                <c16:uniqueId val="{00000037-5D79-4D7A-9E0E-A07638DEBB69}"/>
              </c:ext>
            </c:extLst>
          </c:dPt>
          <c:dPt>
            <c:idx val="28"/>
            <c:invertIfNegative val="0"/>
            <c:bubble3D val="1"/>
            <c:spPr>
              <a:solidFill>
                <a:schemeClr val="accent5">
                  <a:lumMod val="60000"/>
                  <a:lumOff val="40000"/>
                  <a:alpha val="75000"/>
                </a:schemeClr>
              </a:solidFill>
              <a:ln w="9525">
                <a:solidFill>
                  <a:srgbClr val="002060"/>
                </a:solidFill>
              </a:ln>
              <a:effectLst/>
            </c:spPr>
            <c:extLst>
              <c:ext xmlns:c16="http://schemas.microsoft.com/office/drawing/2014/chart" uri="{C3380CC4-5D6E-409C-BE32-E72D297353CC}">
                <c16:uniqueId val="{00000039-5D79-4D7A-9E0E-A07638DEBB69}"/>
              </c:ext>
            </c:extLst>
          </c:dPt>
          <c:dPt>
            <c:idx val="29"/>
            <c:invertIfNegative val="0"/>
            <c:bubble3D val="1"/>
            <c:spPr>
              <a:solidFill>
                <a:schemeClr val="accent6">
                  <a:lumMod val="60000"/>
                  <a:lumOff val="40000"/>
                  <a:alpha val="75000"/>
                </a:schemeClr>
              </a:solidFill>
              <a:ln w="9525">
                <a:solidFill>
                  <a:srgbClr val="002060"/>
                </a:solidFill>
              </a:ln>
              <a:effectLst/>
            </c:spPr>
            <c:extLst>
              <c:ext xmlns:c16="http://schemas.microsoft.com/office/drawing/2014/chart" uri="{C3380CC4-5D6E-409C-BE32-E72D297353CC}">
                <c16:uniqueId val="{0000003B-5D79-4D7A-9E0E-A07638DEBB69}"/>
              </c:ext>
            </c:extLst>
          </c:dPt>
          <c:dPt>
            <c:idx val="30"/>
            <c:invertIfNegative val="0"/>
            <c:bubble3D val="1"/>
            <c:spPr>
              <a:solidFill>
                <a:schemeClr val="accent1">
                  <a:lumMod val="50000"/>
                  <a:alpha val="75000"/>
                </a:schemeClr>
              </a:solidFill>
              <a:ln w="9525">
                <a:solidFill>
                  <a:srgbClr val="002060"/>
                </a:solidFill>
              </a:ln>
              <a:effectLst/>
            </c:spPr>
            <c:extLst>
              <c:ext xmlns:c16="http://schemas.microsoft.com/office/drawing/2014/chart" uri="{C3380CC4-5D6E-409C-BE32-E72D297353CC}">
                <c16:uniqueId val="{0000003D-5D79-4D7A-9E0E-A07638DEBB69}"/>
              </c:ext>
            </c:extLst>
          </c:dPt>
          <c:dPt>
            <c:idx val="31"/>
            <c:invertIfNegative val="0"/>
            <c:bubble3D val="1"/>
            <c:spPr>
              <a:solidFill>
                <a:schemeClr val="accent2">
                  <a:lumMod val="50000"/>
                  <a:alpha val="75000"/>
                </a:schemeClr>
              </a:solidFill>
              <a:ln w="9525">
                <a:solidFill>
                  <a:srgbClr val="002060"/>
                </a:solidFill>
              </a:ln>
              <a:effectLst/>
            </c:spPr>
            <c:extLst>
              <c:ext xmlns:c16="http://schemas.microsoft.com/office/drawing/2014/chart" uri="{C3380CC4-5D6E-409C-BE32-E72D297353CC}">
                <c16:uniqueId val="{0000003F-5D79-4D7A-9E0E-A07638DEBB69}"/>
              </c:ext>
            </c:extLst>
          </c:dPt>
          <c:dPt>
            <c:idx val="32"/>
            <c:invertIfNegative val="0"/>
            <c:bubble3D val="1"/>
            <c:spPr>
              <a:solidFill>
                <a:schemeClr val="accent3">
                  <a:lumMod val="50000"/>
                  <a:alpha val="75000"/>
                </a:schemeClr>
              </a:solidFill>
              <a:ln w="9525">
                <a:solidFill>
                  <a:srgbClr val="002060"/>
                </a:solidFill>
              </a:ln>
              <a:effectLst/>
            </c:spPr>
            <c:extLst>
              <c:ext xmlns:c16="http://schemas.microsoft.com/office/drawing/2014/chart" uri="{C3380CC4-5D6E-409C-BE32-E72D297353CC}">
                <c16:uniqueId val="{00000041-5D79-4D7A-9E0E-A07638DEBB69}"/>
              </c:ext>
            </c:extLst>
          </c:dPt>
          <c:dPt>
            <c:idx val="33"/>
            <c:invertIfNegative val="0"/>
            <c:bubble3D val="1"/>
            <c:spPr>
              <a:solidFill>
                <a:schemeClr val="accent4">
                  <a:lumMod val="50000"/>
                  <a:alpha val="75000"/>
                </a:schemeClr>
              </a:solidFill>
              <a:ln w="9525">
                <a:solidFill>
                  <a:srgbClr val="002060"/>
                </a:solidFill>
              </a:ln>
              <a:effectLst/>
            </c:spPr>
            <c:extLst>
              <c:ext xmlns:c16="http://schemas.microsoft.com/office/drawing/2014/chart" uri="{C3380CC4-5D6E-409C-BE32-E72D297353CC}">
                <c16:uniqueId val="{00000043-5D79-4D7A-9E0E-A07638DEBB69}"/>
              </c:ext>
            </c:extLst>
          </c:dPt>
          <c:dPt>
            <c:idx val="34"/>
            <c:invertIfNegative val="0"/>
            <c:bubble3D val="1"/>
            <c:spPr>
              <a:solidFill>
                <a:schemeClr val="accent5">
                  <a:lumMod val="50000"/>
                  <a:alpha val="75000"/>
                </a:schemeClr>
              </a:solidFill>
              <a:ln w="9525">
                <a:solidFill>
                  <a:srgbClr val="002060"/>
                </a:solidFill>
              </a:ln>
              <a:effectLst/>
            </c:spPr>
            <c:extLst>
              <c:ext xmlns:c16="http://schemas.microsoft.com/office/drawing/2014/chart" uri="{C3380CC4-5D6E-409C-BE32-E72D297353CC}">
                <c16:uniqueId val="{00000045-5D79-4D7A-9E0E-A07638DEBB69}"/>
              </c:ext>
            </c:extLst>
          </c:dPt>
          <c:dPt>
            <c:idx val="35"/>
            <c:invertIfNegative val="0"/>
            <c:bubble3D val="1"/>
            <c:spPr>
              <a:solidFill>
                <a:schemeClr val="accent6">
                  <a:lumMod val="50000"/>
                  <a:alpha val="75000"/>
                </a:schemeClr>
              </a:solidFill>
              <a:ln w="9525">
                <a:solidFill>
                  <a:srgbClr val="002060"/>
                </a:solidFill>
              </a:ln>
              <a:effectLst/>
            </c:spPr>
            <c:extLst>
              <c:ext xmlns:c16="http://schemas.microsoft.com/office/drawing/2014/chart" uri="{C3380CC4-5D6E-409C-BE32-E72D297353CC}">
                <c16:uniqueId val="{00000047-5D79-4D7A-9E0E-A07638DEBB69}"/>
              </c:ext>
            </c:extLst>
          </c:dPt>
          <c:dPt>
            <c:idx val="36"/>
            <c:invertIfNegative val="0"/>
            <c:bubble3D val="1"/>
            <c:spPr>
              <a:solidFill>
                <a:schemeClr val="accent1">
                  <a:lumMod val="70000"/>
                  <a:lumOff val="30000"/>
                  <a:alpha val="75000"/>
                </a:schemeClr>
              </a:solidFill>
              <a:ln w="9525">
                <a:solidFill>
                  <a:srgbClr val="002060"/>
                </a:solidFill>
              </a:ln>
              <a:effectLst/>
            </c:spPr>
            <c:extLst>
              <c:ext xmlns:c16="http://schemas.microsoft.com/office/drawing/2014/chart" uri="{C3380CC4-5D6E-409C-BE32-E72D297353CC}">
                <c16:uniqueId val="{00000049-5D79-4D7A-9E0E-A07638DEBB69}"/>
              </c:ext>
            </c:extLst>
          </c:dPt>
          <c:dPt>
            <c:idx val="37"/>
            <c:invertIfNegative val="0"/>
            <c:bubble3D val="1"/>
            <c:spPr>
              <a:solidFill>
                <a:schemeClr val="accent2">
                  <a:lumMod val="70000"/>
                  <a:lumOff val="30000"/>
                  <a:alpha val="75000"/>
                </a:schemeClr>
              </a:solidFill>
              <a:ln w="9525">
                <a:solidFill>
                  <a:srgbClr val="002060"/>
                </a:solidFill>
              </a:ln>
              <a:effectLst/>
            </c:spPr>
            <c:extLst>
              <c:ext xmlns:c16="http://schemas.microsoft.com/office/drawing/2014/chart" uri="{C3380CC4-5D6E-409C-BE32-E72D297353CC}">
                <c16:uniqueId val="{0000004B-5D79-4D7A-9E0E-A07638DEBB69}"/>
              </c:ext>
            </c:extLst>
          </c:dPt>
          <c:dPt>
            <c:idx val="38"/>
            <c:invertIfNegative val="0"/>
            <c:bubble3D val="1"/>
            <c:spPr>
              <a:solidFill>
                <a:schemeClr val="accent3">
                  <a:lumMod val="70000"/>
                  <a:lumOff val="30000"/>
                  <a:alpha val="75000"/>
                </a:schemeClr>
              </a:solidFill>
              <a:ln w="9525">
                <a:solidFill>
                  <a:srgbClr val="002060"/>
                </a:solidFill>
              </a:ln>
              <a:effectLst/>
            </c:spPr>
            <c:extLst>
              <c:ext xmlns:c16="http://schemas.microsoft.com/office/drawing/2014/chart" uri="{C3380CC4-5D6E-409C-BE32-E72D297353CC}">
                <c16:uniqueId val="{0000004D-5D79-4D7A-9E0E-A07638DEBB69}"/>
              </c:ext>
            </c:extLst>
          </c:dPt>
          <c:dPt>
            <c:idx val="39"/>
            <c:invertIfNegative val="0"/>
            <c:bubble3D val="1"/>
            <c:spPr>
              <a:solidFill>
                <a:schemeClr val="accent4">
                  <a:lumMod val="70000"/>
                  <a:lumOff val="30000"/>
                  <a:alpha val="75000"/>
                </a:schemeClr>
              </a:solidFill>
              <a:ln w="9525">
                <a:solidFill>
                  <a:srgbClr val="002060"/>
                </a:solidFill>
              </a:ln>
              <a:effectLst/>
            </c:spPr>
            <c:extLst>
              <c:ext xmlns:c16="http://schemas.microsoft.com/office/drawing/2014/chart" uri="{C3380CC4-5D6E-409C-BE32-E72D297353CC}">
                <c16:uniqueId val="{0000004F-5D79-4D7A-9E0E-A07638DEBB69}"/>
              </c:ext>
            </c:extLst>
          </c:dPt>
          <c:dPt>
            <c:idx val="40"/>
            <c:invertIfNegative val="0"/>
            <c:bubble3D val="1"/>
            <c:spPr>
              <a:solidFill>
                <a:schemeClr val="accent5">
                  <a:lumMod val="70000"/>
                  <a:lumOff val="30000"/>
                  <a:alpha val="75000"/>
                </a:schemeClr>
              </a:solidFill>
              <a:ln w="9525">
                <a:solidFill>
                  <a:srgbClr val="002060"/>
                </a:solidFill>
              </a:ln>
              <a:effectLst/>
            </c:spPr>
            <c:extLst>
              <c:ext xmlns:c16="http://schemas.microsoft.com/office/drawing/2014/chart" uri="{C3380CC4-5D6E-409C-BE32-E72D297353CC}">
                <c16:uniqueId val="{00000051-5D79-4D7A-9E0E-A07638DEBB69}"/>
              </c:ext>
            </c:extLst>
          </c:dPt>
          <c:dPt>
            <c:idx val="41"/>
            <c:invertIfNegative val="0"/>
            <c:bubble3D val="1"/>
            <c:spPr>
              <a:solidFill>
                <a:schemeClr val="accent6">
                  <a:lumMod val="70000"/>
                  <a:lumOff val="30000"/>
                  <a:alpha val="75000"/>
                </a:schemeClr>
              </a:solidFill>
              <a:ln w="9525">
                <a:solidFill>
                  <a:srgbClr val="002060"/>
                </a:solidFill>
              </a:ln>
              <a:effectLst/>
            </c:spPr>
            <c:extLst>
              <c:ext xmlns:c16="http://schemas.microsoft.com/office/drawing/2014/chart" uri="{C3380CC4-5D6E-409C-BE32-E72D297353CC}">
                <c16:uniqueId val="{00000053-5D79-4D7A-9E0E-A07638DEBB69}"/>
              </c:ext>
            </c:extLst>
          </c:dPt>
          <c:dPt>
            <c:idx val="42"/>
            <c:invertIfNegative val="0"/>
            <c:bubble3D val="1"/>
            <c:spPr>
              <a:solidFill>
                <a:schemeClr val="accent1">
                  <a:lumMod val="70000"/>
                  <a:alpha val="75000"/>
                </a:schemeClr>
              </a:solidFill>
              <a:ln w="9525">
                <a:solidFill>
                  <a:srgbClr val="002060"/>
                </a:solidFill>
              </a:ln>
              <a:effectLst/>
            </c:spPr>
            <c:extLst>
              <c:ext xmlns:c16="http://schemas.microsoft.com/office/drawing/2014/chart" uri="{C3380CC4-5D6E-409C-BE32-E72D297353CC}">
                <c16:uniqueId val="{00000055-5D79-4D7A-9E0E-A07638DEBB69}"/>
              </c:ext>
            </c:extLst>
          </c:dPt>
          <c:dPt>
            <c:idx val="43"/>
            <c:invertIfNegative val="0"/>
            <c:bubble3D val="1"/>
            <c:spPr>
              <a:solidFill>
                <a:schemeClr val="accent2">
                  <a:lumMod val="70000"/>
                  <a:alpha val="75000"/>
                </a:schemeClr>
              </a:solidFill>
              <a:ln w="9525">
                <a:solidFill>
                  <a:srgbClr val="002060"/>
                </a:solidFill>
              </a:ln>
              <a:effectLst/>
            </c:spPr>
            <c:extLst>
              <c:ext xmlns:c16="http://schemas.microsoft.com/office/drawing/2014/chart" uri="{C3380CC4-5D6E-409C-BE32-E72D297353CC}">
                <c16:uniqueId val="{00000057-5D79-4D7A-9E0E-A07638DEBB69}"/>
              </c:ext>
            </c:extLst>
          </c:dPt>
          <c:dPt>
            <c:idx val="44"/>
            <c:invertIfNegative val="0"/>
            <c:bubble3D val="1"/>
            <c:spPr>
              <a:solidFill>
                <a:schemeClr val="accent3">
                  <a:lumMod val="70000"/>
                  <a:alpha val="75000"/>
                </a:schemeClr>
              </a:solidFill>
              <a:ln w="9525">
                <a:solidFill>
                  <a:srgbClr val="002060"/>
                </a:solidFill>
              </a:ln>
              <a:effectLst/>
            </c:spPr>
            <c:extLst>
              <c:ext xmlns:c16="http://schemas.microsoft.com/office/drawing/2014/chart" uri="{C3380CC4-5D6E-409C-BE32-E72D297353CC}">
                <c16:uniqueId val="{00000059-5D79-4D7A-9E0E-A07638DEBB69}"/>
              </c:ext>
            </c:extLst>
          </c:dPt>
          <c:dPt>
            <c:idx val="45"/>
            <c:invertIfNegative val="0"/>
            <c:bubble3D val="1"/>
            <c:spPr>
              <a:solidFill>
                <a:schemeClr val="accent4">
                  <a:lumMod val="70000"/>
                  <a:alpha val="75000"/>
                </a:schemeClr>
              </a:solidFill>
              <a:ln w="9525">
                <a:solidFill>
                  <a:srgbClr val="002060"/>
                </a:solidFill>
              </a:ln>
              <a:effectLst/>
            </c:spPr>
            <c:extLst>
              <c:ext xmlns:c16="http://schemas.microsoft.com/office/drawing/2014/chart" uri="{C3380CC4-5D6E-409C-BE32-E72D297353CC}">
                <c16:uniqueId val="{0000005B-5D79-4D7A-9E0E-A07638DEBB69}"/>
              </c:ext>
            </c:extLst>
          </c:dPt>
          <c:dPt>
            <c:idx val="46"/>
            <c:invertIfNegative val="0"/>
            <c:bubble3D val="1"/>
            <c:spPr>
              <a:solidFill>
                <a:schemeClr val="accent5">
                  <a:lumMod val="70000"/>
                  <a:alpha val="75000"/>
                </a:schemeClr>
              </a:solidFill>
              <a:ln w="9525">
                <a:solidFill>
                  <a:srgbClr val="002060"/>
                </a:solidFill>
              </a:ln>
              <a:effectLst/>
            </c:spPr>
            <c:extLst>
              <c:ext xmlns:c16="http://schemas.microsoft.com/office/drawing/2014/chart" uri="{C3380CC4-5D6E-409C-BE32-E72D297353CC}">
                <c16:uniqueId val="{0000005D-5D79-4D7A-9E0E-A07638DEBB69}"/>
              </c:ext>
            </c:extLst>
          </c:dPt>
          <c:dPt>
            <c:idx val="47"/>
            <c:invertIfNegative val="0"/>
            <c:bubble3D val="1"/>
            <c:spPr>
              <a:solidFill>
                <a:schemeClr val="accent6">
                  <a:lumMod val="70000"/>
                  <a:alpha val="75000"/>
                </a:schemeClr>
              </a:solidFill>
              <a:ln w="9525">
                <a:solidFill>
                  <a:srgbClr val="002060"/>
                </a:solidFill>
              </a:ln>
              <a:effectLst/>
            </c:spPr>
            <c:extLst>
              <c:ext xmlns:c16="http://schemas.microsoft.com/office/drawing/2014/chart" uri="{C3380CC4-5D6E-409C-BE32-E72D297353CC}">
                <c16:uniqueId val="{0000005F-5D79-4D7A-9E0E-A07638DEBB69}"/>
              </c:ext>
            </c:extLst>
          </c:dPt>
          <c:dPt>
            <c:idx val="48"/>
            <c:invertIfNegative val="0"/>
            <c:bubble3D val="1"/>
            <c:spPr>
              <a:solidFill>
                <a:srgbClr val="002060"/>
              </a:solidFill>
              <a:ln w="9525">
                <a:solidFill>
                  <a:srgbClr val="002060"/>
                </a:solidFill>
              </a:ln>
              <a:effectLst/>
            </c:spPr>
            <c:extLst>
              <c:ext xmlns:c16="http://schemas.microsoft.com/office/drawing/2014/chart" uri="{C3380CC4-5D6E-409C-BE32-E72D297353CC}">
                <c16:uniqueId val="{00000061-5D79-4D7A-9E0E-A07638DEBB69}"/>
              </c:ext>
            </c:extLst>
          </c:dPt>
          <c:dPt>
            <c:idx val="49"/>
            <c:invertIfNegative val="0"/>
            <c:bubble3D val="1"/>
            <c:spPr>
              <a:solidFill>
                <a:schemeClr val="accent2">
                  <a:lumMod val="50000"/>
                  <a:lumOff val="50000"/>
                  <a:alpha val="75000"/>
                </a:schemeClr>
              </a:solidFill>
              <a:ln w="9525">
                <a:solidFill>
                  <a:srgbClr val="002060"/>
                </a:solidFill>
              </a:ln>
              <a:effectLst/>
            </c:spPr>
            <c:extLst>
              <c:ext xmlns:c16="http://schemas.microsoft.com/office/drawing/2014/chart" uri="{C3380CC4-5D6E-409C-BE32-E72D297353CC}">
                <c16:uniqueId val="{00000063-5D79-4D7A-9E0E-A07638DEBB69}"/>
              </c:ext>
            </c:extLst>
          </c:dPt>
          <c:dPt>
            <c:idx val="50"/>
            <c:invertIfNegative val="0"/>
            <c:bubble3D val="1"/>
            <c:spPr>
              <a:solidFill>
                <a:schemeClr val="accent3">
                  <a:lumMod val="50000"/>
                  <a:lumOff val="50000"/>
                  <a:alpha val="75000"/>
                </a:schemeClr>
              </a:solidFill>
              <a:ln w="9525">
                <a:solidFill>
                  <a:srgbClr val="002060"/>
                </a:solidFill>
              </a:ln>
              <a:effectLst/>
            </c:spPr>
            <c:extLst>
              <c:ext xmlns:c16="http://schemas.microsoft.com/office/drawing/2014/chart" uri="{C3380CC4-5D6E-409C-BE32-E72D297353CC}">
                <c16:uniqueId val="{00000065-5D79-4D7A-9E0E-A07638DEBB69}"/>
              </c:ext>
            </c:extLst>
          </c:dPt>
          <c:dPt>
            <c:idx val="51"/>
            <c:invertIfNegative val="0"/>
            <c:bubble3D val="1"/>
            <c:spPr>
              <a:solidFill>
                <a:schemeClr val="accent4">
                  <a:lumMod val="50000"/>
                  <a:lumOff val="50000"/>
                  <a:alpha val="75000"/>
                </a:schemeClr>
              </a:solidFill>
              <a:ln w="9525">
                <a:solidFill>
                  <a:srgbClr val="002060"/>
                </a:solidFill>
              </a:ln>
              <a:effectLst/>
            </c:spPr>
            <c:extLst>
              <c:ext xmlns:c16="http://schemas.microsoft.com/office/drawing/2014/chart" uri="{C3380CC4-5D6E-409C-BE32-E72D297353CC}">
                <c16:uniqueId val="{00000067-5D79-4D7A-9E0E-A07638DEBB69}"/>
              </c:ext>
            </c:extLst>
          </c:dPt>
          <c:dPt>
            <c:idx val="52"/>
            <c:invertIfNegative val="0"/>
            <c:bubble3D val="1"/>
            <c:spPr>
              <a:solidFill>
                <a:schemeClr val="accent5">
                  <a:lumMod val="50000"/>
                  <a:lumOff val="50000"/>
                  <a:alpha val="75000"/>
                </a:schemeClr>
              </a:solidFill>
              <a:ln w="9525">
                <a:solidFill>
                  <a:srgbClr val="002060"/>
                </a:solidFill>
              </a:ln>
              <a:effectLst/>
            </c:spPr>
            <c:extLst>
              <c:ext xmlns:c16="http://schemas.microsoft.com/office/drawing/2014/chart" uri="{C3380CC4-5D6E-409C-BE32-E72D297353CC}">
                <c16:uniqueId val="{00000069-5D79-4D7A-9E0E-A07638DEBB69}"/>
              </c:ext>
            </c:extLst>
          </c:dPt>
          <c:dPt>
            <c:idx val="53"/>
            <c:invertIfNegative val="0"/>
            <c:bubble3D val="1"/>
            <c:spPr>
              <a:solidFill>
                <a:schemeClr val="accent6">
                  <a:lumMod val="50000"/>
                  <a:lumOff val="50000"/>
                  <a:alpha val="75000"/>
                </a:schemeClr>
              </a:solidFill>
              <a:ln w="9525">
                <a:solidFill>
                  <a:srgbClr val="002060"/>
                </a:solidFill>
              </a:ln>
              <a:effectLst/>
            </c:spPr>
            <c:extLst>
              <c:ext xmlns:c16="http://schemas.microsoft.com/office/drawing/2014/chart" uri="{C3380CC4-5D6E-409C-BE32-E72D297353CC}">
                <c16:uniqueId val="{0000006B-5D79-4D7A-9E0E-A07638DEBB69}"/>
              </c:ext>
            </c:extLst>
          </c:dPt>
          <c:dPt>
            <c:idx val="54"/>
            <c:invertIfNegative val="0"/>
            <c:bubble3D val="1"/>
            <c:spPr>
              <a:solidFill>
                <a:schemeClr val="accent1">
                  <a:alpha val="75000"/>
                </a:schemeClr>
              </a:solidFill>
              <a:ln w="9525">
                <a:solidFill>
                  <a:srgbClr val="002060"/>
                </a:solidFill>
              </a:ln>
              <a:effectLst/>
            </c:spPr>
            <c:extLst>
              <c:ext xmlns:c16="http://schemas.microsoft.com/office/drawing/2014/chart" uri="{C3380CC4-5D6E-409C-BE32-E72D297353CC}">
                <c16:uniqueId val="{0000006D-5D79-4D7A-9E0E-A07638DEBB69}"/>
              </c:ext>
            </c:extLst>
          </c:dPt>
          <c:dPt>
            <c:idx val="55"/>
            <c:invertIfNegative val="0"/>
            <c:bubble3D val="1"/>
            <c:spPr>
              <a:solidFill>
                <a:schemeClr val="accent2">
                  <a:alpha val="75000"/>
                </a:schemeClr>
              </a:solidFill>
              <a:ln w="9525">
                <a:solidFill>
                  <a:srgbClr val="002060"/>
                </a:solidFill>
              </a:ln>
              <a:effectLst/>
            </c:spPr>
            <c:extLst>
              <c:ext xmlns:c16="http://schemas.microsoft.com/office/drawing/2014/chart" uri="{C3380CC4-5D6E-409C-BE32-E72D297353CC}">
                <c16:uniqueId val="{0000006F-5D79-4D7A-9E0E-A07638DEBB69}"/>
              </c:ext>
            </c:extLst>
          </c:dPt>
          <c:dPt>
            <c:idx val="56"/>
            <c:invertIfNegative val="0"/>
            <c:bubble3D val="1"/>
            <c:spPr>
              <a:solidFill>
                <a:schemeClr val="accent3">
                  <a:alpha val="75000"/>
                </a:schemeClr>
              </a:solidFill>
              <a:ln w="9525">
                <a:solidFill>
                  <a:srgbClr val="002060"/>
                </a:solidFill>
              </a:ln>
              <a:effectLst/>
            </c:spPr>
            <c:extLst>
              <c:ext xmlns:c16="http://schemas.microsoft.com/office/drawing/2014/chart" uri="{C3380CC4-5D6E-409C-BE32-E72D297353CC}">
                <c16:uniqueId val="{00000071-5D79-4D7A-9E0E-A07638DEBB69}"/>
              </c:ext>
            </c:extLst>
          </c:dPt>
          <c:dPt>
            <c:idx val="57"/>
            <c:invertIfNegative val="0"/>
            <c:bubble3D val="1"/>
            <c:spPr>
              <a:solidFill>
                <a:schemeClr val="accent4">
                  <a:alpha val="75000"/>
                </a:schemeClr>
              </a:solidFill>
              <a:ln w="9525">
                <a:solidFill>
                  <a:srgbClr val="002060"/>
                </a:solidFill>
              </a:ln>
              <a:effectLst/>
            </c:spPr>
            <c:extLst>
              <c:ext xmlns:c16="http://schemas.microsoft.com/office/drawing/2014/chart" uri="{C3380CC4-5D6E-409C-BE32-E72D297353CC}">
                <c16:uniqueId val="{00000073-5D79-4D7A-9E0E-A07638DEBB69}"/>
              </c:ext>
            </c:extLst>
          </c:dPt>
          <c:dPt>
            <c:idx val="58"/>
            <c:invertIfNegative val="0"/>
            <c:bubble3D val="1"/>
            <c:spPr>
              <a:solidFill>
                <a:schemeClr val="accent5">
                  <a:alpha val="75000"/>
                </a:schemeClr>
              </a:solidFill>
              <a:ln w="9525">
                <a:solidFill>
                  <a:srgbClr val="002060"/>
                </a:solidFill>
              </a:ln>
              <a:effectLst/>
            </c:spPr>
            <c:extLst>
              <c:ext xmlns:c16="http://schemas.microsoft.com/office/drawing/2014/chart" uri="{C3380CC4-5D6E-409C-BE32-E72D297353CC}">
                <c16:uniqueId val="{00000075-5D79-4D7A-9E0E-A07638DEBB69}"/>
              </c:ext>
            </c:extLst>
          </c:dPt>
          <c:dPt>
            <c:idx val="59"/>
            <c:invertIfNegative val="0"/>
            <c:bubble3D val="1"/>
            <c:spPr>
              <a:solidFill>
                <a:schemeClr val="accent6">
                  <a:alpha val="75000"/>
                </a:schemeClr>
              </a:solidFill>
              <a:ln w="9525">
                <a:solidFill>
                  <a:srgbClr val="002060"/>
                </a:solidFill>
              </a:ln>
              <a:effectLst/>
            </c:spPr>
            <c:extLst>
              <c:ext xmlns:c16="http://schemas.microsoft.com/office/drawing/2014/chart" uri="{C3380CC4-5D6E-409C-BE32-E72D297353CC}">
                <c16:uniqueId val="{00000077-5D79-4D7A-9E0E-A07638DEBB69}"/>
              </c:ext>
            </c:extLst>
          </c:dPt>
          <c:dPt>
            <c:idx val="60"/>
            <c:invertIfNegative val="0"/>
            <c:bubble3D val="1"/>
            <c:spPr>
              <a:solidFill>
                <a:schemeClr val="accent1">
                  <a:lumMod val="60000"/>
                  <a:alpha val="75000"/>
                </a:schemeClr>
              </a:solidFill>
              <a:ln w="9525">
                <a:solidFill>
                  <a:srgbClr val="002060"/>
                </a:solidFill>
              </a:ln>
              <a:effectLst/>
            </c:spPr>
            <c:extLst>
              <c:ext xmlns:c16="http://schemas.microsoft.com/office/drawing/2014/chart" uri="{C3380CC4-5D6E-409C-BE32-E72D297353CC}">
                <c16:uniqueId val="{00000079-5D79-4D7A-9E0E-A07638DEBB69}"/>
              </c:ext>
            </c:extLst>
          </c:dPt>
          <c:dPt>
            <c:idx val="61"/>
            <c:invertIfNegative val="0"/>
            <c:bubble3D val="1"/>
            <c:spPr>
              <a:solidFill>
                <a:schemeClr val="accent2">
                  <a:lumMod val="60000"/>
                  <a:alpha val="75000"/>
                </a:schemeClr>
              </a:solidFill>
              <a:ln w="9525">
                <a:solidFill>
                  <a:srgbClr val="002060"/>
                </a:solidFill>
              </a:ln>
              <a:effectLst/>
            </c:spPr>
            <c:extLst>
              <c:ext xmlns:c16="http://schemas.microsoft.com/office/drawing/2014/chart" uri="{C3380CC4-5D6E-409C-BE32-E72D297353CC}">
                <c16:uniqueId val="{0000007B-5D79-4D7A-9E0E-A07638DEBB69}"/>
              </c:ext>
            </c:extLst>
          </c:dPt>
          <c:dPt>
            <c:idx val="62"/>
            <c:invertIfNegative val="0"/>
            <c:bubble3D val="1"/>
            <c:spPr>
              <a:solidFill>
                <a:schemeClr val="accent3">
                  <a:lumMod val="60000"/>
                  <a:alpha val="75000"/>
                </a:schemeClr>
              </a:solidFill>
              <a:ln w="9525">
                <a:solidFill>
                  <a:srgbClr val="002060"/>
                </a:solidFill>
              </a:ln>
              <a:effectLst/>
            </c:spPr>
            <c:extLst>
              <c:ext xmlns:c16="http://schemas.microsoft.com/office/drawing/2014/chart" uri="{C3380CC4-5D6E-409C-BE32-E72D297353CC}">
                <c16:uniqueId val="{0000007D-5D79-4D7A-9E0E-A07638DEBB69}"/>
              </c:ext>
            </c:extLst>
          </c:dPt>
          <c:dPt>
            <c:idx val="63"/>
            <c:invertIfNegative val="0"/>
            <c:bubble3D val="1"/>
            <c:spPr>
              <a:solidFill>
                <a:schemeClr val="accent4">
                  <a:lumMod val="60000"/>
                  <a:alpha val="75000"/>
                </a:schemeClr>
              </a:solidFill>
              <a:ln w="9525">
                <a:solidFill>
                  <a:srgbClr val="002060"/>
                </a:solidFill>
              </a:ln>
              <a:effectLst/>
            </c:spPr>
            <c:extLst>
              <c:ext xmlns:c16="http://schemas.microsoft.com/office/drawing/2014/chart" uri="{C3380CC4-5D6E-409C-BE32-E72D297353CC}">
                <c16:uniqueId val="{0000007F-5D79-4D7A-9E0E-A07638DEBB69}"/>
              </c:ext>
            </c:extLst>
          </c:dPt>
          <c:dPt>
            <c:idx val="64"/>
            <c:invertIfNegative val="0"/>
            <c:bubble3D val="1"/>
            <c:spPr>
              <a:solidFill>
                <a:schemeClr val="accent5">
                  <a:lumMod val="60000"/>
                  <a:alpha val="75000"/>
                </a:schemeClr>
              </a:solidFill>
              <a:ln w="9525">
                <a:solidFill>
                  <a:srgbClr val="002060"/>
                </a:solidFill>
              </a:ln>
              <a:effectLst/>
            </c:spPr>
            <c:extLst>
              <c:ext xmlns:c16="http://schemas.microsoft.com/office/drawing/2014/chart" uri="{C3380CC4-5D6E-409C-BE32-E72D297353CC}">
                <c16:uniqueId val="{00000081-5D79-4D7A-9E0E-A07638DEBB69}"/>
              </c:ext>
            </c:extLst>
          </c:dPt>
          <c:dPt>
            <c:idx val="65"/>
            <c:invertIfNegative val="0"/>
            <c:bubble3D val="1"/>
            <c:spPr>
              <a:solidFill>
                <a:schemeClr val="accent6">
                  <a:lumMod val="60000"/>
                  <a:alpha val="75000"/>
                </a:schemeClr>
              </a:solidFill>
              <a:ln w="9525">
                <a:solidFill>
                  <a:srgbClr val="002060"/>
                </a:solidFill>
              </a:ln>
              <a:effectLst/>
            </c:spPr>
            <c:extLst>
              <c:ext xmlns:c16="http://schemas.microsoft.com/office/drawing/2014/chart" uri="{C3380CC4-5D6E-409C-BE32-E72D297353CC}">
                <c16:uniqueId val="{00000083-5D79-4D7A-9E0E-A07638DEBB69}"/>
              </c:ext>
            </c:extLst>
          </c:dPt>
          <c:dPt>
            <c:idx val="66"/>
            <c:invertIfNegative val="0"/>
            <c:bubble3D val="1"/>
            <c:spPr>
              <a:solidFill>
                <a:schemeClr val="accent1">
                  <a:lumMod val="80000"/>
                  <a:lumOff val="20000"/>
                  <a:alpha val="75000"/>
                </a:schemeClr>
              </a:solidFill>
              <a:ln w="9525">
                <a:solidFill>
                  <a:srgbClr val="002060"/>
                </a:solidFill>
              </a:ln>
              <a:effectLst/>
            </c:spPr>
            <c:extLst>
              <c:ext xmlns:c16="http://schemas.microsoft.com/office/drawing/2014/chart" uri="{C3380CC4-5D6E-409C-BE32-E72D297353CC}">
                <c16:uniqueId val="{00000085-5D79-4D7A-9E0E-A07638DEBB69}"/>
              </c:ext>
            </c:extLst>
          </c:dPt>
          <c:dPt>
            <c:idx val="67"/>
            <c:invertIfNegative val="0"/>
            <c:bubble3D val="1"/>
            <c:spPr>
              <a:solidFill>
                <a:schemeClr val="accent2">
                  <a:lumMod val="80000"/>
                  <a:lumOff val="20000"/>
                  <a:alpha val="75000"/>
                </a:schemeClr>
              </a:solidFill>
              <a:ln w="9525">
                <a:solidFill>
                  <a:srgbClr val="002060"/>
                </a:solidFill>
              </a:ln>
              <a:effectLst/>
            </c:spPr>
            <c:extLst>
              <c:ext xmlns:c16="http://schemas.microsoft.com/office/drawing/2014/chart" uri="{C3380CC4-5D6E-409C-BE32-E72D297353CC}">
                <c16:uniqueId val="{00000087-5D79-4D7A-9E0E-A07638DEBB69}"/>
              </c:ext>
            </c:extLst>
          </c:dPt>
          <c:dPt>
            <c:idx val="68"/>
            <c:invertIfNegative val="0"/>
            <c:bubble3D val="1"/>
            <c:spPr>
              <a:solidFill>
                <a:schemeClr val="accent3">
                  <a:lumMod val="80000"/>
                  <a:lumOff val="20000"/>
                  <a:alpha val="75000"/>
                </a:schemeClr>
              </a:solidFill>
              <a:ln w="9525">
                <a:solidFill>
                  <a:srgbClr val="002060"/>
                </a:solidFill>
              </a:ln>
              <a:effectLst/>
            </c:spPr>
            <c:extLst>
              <c:ext xmlns:c16="http://schemas.microsoft.com/office/drawing/2014/chart" uri="{C3380CC4-5D6E-409C-BE32-E72D297353CC}">
                <c16:uniqueId val="{00000089-5D79-4D7A-9E0E-A07638DEBB69}"/>
              </c:ext>
            </c:extLst>
          </c:dPt>
          <c:dPt>
            <c:idx val="69"/>
            <c:invertIfNegative val="0"/>
            <c:bubble3D val="1"/>
            <c:spPr>
              <a:solidFill>
                <a:schemeClr val="accent4">
                  <a:lumMod val="80000"/>
                  <a:lumOff val="20000"/>
                  <a:alpha val="75000"/>
                </a:schemeClr>
              </a:solidFill>
              <a:ln w="9525">
                <a:solidFill>
                  <a:srgbClr val="002060"/>
                </a:solidFill>
              </a:ln>
              <a:effectLst/>
            </c:spPr>
            <c:extLst>
              <c:ext xmlns:c16="http://schemas.microsoft.com/office/drawing/2014/chart" uri="{C3380CC4-5D6E-409C-BE32-E72D297353CC}">
                <c16:uniqueId val="{0000008B-5D79-4D7A-9E0E-A07638DEBB69}"/>
              </c:ext>
            </c:extLst>
          </c:dPt>
          <c:dPt>
            <c:idx val="70"/>
            <c:invertIfNegative val="0"/>
            <c:bubble3D val="1"/>
            <c:spPr>
              <a:solidFill>
                <a:schemeClr val="accent5">
                  <a:lumMod val="80000"/>
                  <a:lumOff val="20000"/>
                  <a:alpha val="75000"/>
                </a:schemeClr>
              </a:solidFill>
              <a:ln w="9525">
                <a:solidFill>
                  <a:srgbClr val="002060"/>
                </a:solidFill>
              </a:ln>
              <a:effectLst/>
            </c:spPr>
            <c:extLst>
              <c:ext xmlns:c16="http://schemas.microsoft.com/office/drawing/2014/chart" uri="{C3380CC4-5D6E-409C-BE32-E72D297353CC}">
                <c16:uniqueId val="{0000008D-5D79-4D7A-9E0E-A07638DEBB69}"/>
              </c:ext>
            </c:extLst>
          </c:dPt>
          <c:dPt>
            <c:idx val="71"/>
            <c:invertIfNegative val="0"/>
            <c:bubble3D val="1"/>
            <c:spPr>
              <a:solidFill>
                <a:schemeClr val="accent6">
                  <a:lumMod val="80000"/>
                  <a:lumOff val="20000"/>
                  <a:alpha val="75000"/>
                </a:schemeClr>
              </a:solidFill>
              <a:ln w="9525">
                <a:solidFill>
                  <a:srgbClr val="002060"/>
                </a:solidFill>
              </a:ln>
              <a:effectLst/>
            </c:spPr>
            <c:extLst>
              <c:ext xmlns:c16="http://schemas.microsoft.com/office/drawing/2014/chart" uri="{C3380CC4-5D6E-409C-BE32-E72D297353CC}">
                <c16:uniqueId val="{0000008F-5D79-4D7A-9E0E-A07638DEBB69}"/>
              </c:ext>
            </c:extLst>
          </c:dPt>
          <c:dPt>
            <c:idx val="72"/>
            <c:invertIfNegative val="0"/>
            <c:bubble3D val="1"/>
            <c:spPr>
              <a:solidFill>
                <a:schemeClr val="accent1">
                  <a:lumMod val="80000"/>
                  <a:alpha val="75000"/>
                </a:schemeClr>
              </a:solidFill>
              <a:ln w="9525">
                <a:solidFill>
                  <a:srgbClr val="002060"/>
                </a:solidFill>
              </a:ln>
              <a:effectLst/>
            </c:spPr>
            <c:extLst>
              <c:ext xmlns:c16="http://schemas.microsoft.com/office/drawing/2014/chart" uri="{C3380CC4-5D6E-409C-BE32-E72D297353CC}">
                <c16:uniqueId val="{00000091-5D79-4D7A-9E0E-A07638DEBB69}"/>
              </c:ext>
            </c:extLst>
          </c:dPt>
          <c:dPt>
            <c:idx val="73"/>
            <c:invertIfNegative val="0"/>
            <c:bubble3D val="1"/>
            <c:spPr>
              <a:solidFill>
                <a:schemeClr val="accent2">
                  <a:lumMod val="80000"/>
                  <a:alpha val="75000"/>
                </a:schemeClr>
              </a:solidFill>
              <a:ln w="9525">
                <a:solidFill>
                  <a:srgbClr val="002060"/>
                </a:solidFill>
              </a:ln>
              <a:effectLst/>
            </c:spPr>
            <c:extLst>
              <c:ext xmlns:c16="http://schemas.microsoft.com/office/drawing/2014/chart" uri="{C3380CC4-5D6E-409C-BE32-E72D297353CC}">
                <c16:uniqueId val="{00000093-5D79-4D7A-9E0E-A07638DEBB69}"/>
              </c:ext>
            </c:extLst>
          </c:dPt>
          <c:dPt>
            <c:idx val="74"/>
            <c:invertIfNegative val="0"/>
            <c:bubble3D val="1"/>
            <c:spPr>
              <a:solidFill>
                <a:schemeClr val="accent3">
                  <a:lumMod val="80000"/>
                  <a:alpha val="75000"/>
                </a:schemeClr>
              </a:solidFill>
              <a:ln w="9525">
                <a:solidFill>
                  <a:srgbClr val="002060"/>
                </a:solidFill>
              </a:ln>
              <a:effectLst/>
            </c:spPr>
            <c:extLst>
              <c:ext xmlns:c16="http://schemas.microsoft.com/office/drawing/2014/chart" uri="{C3380CC4-5D6E-409C-BE32-E72D297353CC}">
                <c16:uniqueId val="{00000095-5D79-4D7A-9E0E-A07638DEBB69}"/>
              </c:ext>
            </c:extLst>
          </c:dPt>
          <c:dPt>
            <c:idx val="75"/>
            <c:invertIfNegative val="0"/>
            <c:bubble3D val="1"/>
            <c:spPr>
              <a:solidFill>
                <a:schemeClr val="accent4">
                  <a:lumMod val="80000"/>
                  <a:alpha val="75000"/>
                </a:schemeClr>
              </a:solidFill>
              <a:ln w="9525">
                <a:solidFill>
                  <a:srgbClr val="002060"/>
                </a:solidFill>
              </a:ln>
              <a:effectLst/>
            </c:spPr>
            <c:extLst>
              <c:ext xmlns:c16="http://schemas.microsoft.com/office/drawing/2014/chart" uri="{C3380CC4-5D6E-409C-BE32-E72D297353CC}">
                <c16:uniqueId val="{00000097-5D79-4D7A-9E0E-A07638DEBB69}"/>
              </c:ext>
            </c:extLst>
          </c:dPt>
          <c:dPt>
            <c:idx val="76"/>
            <c:invertIfNegative val="0"/>
            <c:bubble3D val="1"/>
            <c:spPr>
              <a:solidFill>
                <a:schemeClr val="accent5">
                  <a:lumMod val="80000"/>
                  <a:alpha val="75000"/>
                </a:schemeClr>
              </a:solidFill>
              <a:ln w="9525">
                <a:solidFill>
                  <a:srgbClr val="002060"/>
                </a:solidFill>
              </a:ln>
              <a:effectLst/>
            </c:spPr>
            <c:extLst>
              <c:ext xmlns:c16="http://schemas.microsoft.com/office/drawing/2014/chart" uri="{C3380CC4-5D6E-409C-BE32-E72D297353CC}">
                <c16:uniqueId val="{00000099-5D79-4D7A-9E0E-A07638DEBB69}"/>
              </c:ext>
            </c:extLst>
          </c:dPt>
          <c:dPt>
            <c:idx val="77"/>
            <c:invertIfNegative val="0"/>
            <c:bubble3D val="1"/>
            <c:spPr>
              <a:solidFill>
                <a:schemeClr val="accent6">
                  <a:lumMod val="80000"/>
                  <a:alpha val="75000"/>
                </a:schemeClr>
              </a:solidFill>
              <a:ln w="9525">
                <a:solidFill>
                  <a:srgbClr val="002060"/>
                </a:solidFill>
              </a:ln>
              <a:effectLst/>
            </c:spPr>
            <c:extLst>
              <c:ext xmlns:c16="http://schemas.microsoft.com/office/drawing/2014/chart" uri="{C3380CC4-5D6E-409C-BE32-E72D297353CC}">
                <c16:uniqueId val="{0000009B-5D79-4D7A-9E0E-A07638DEBB69}"/>
              </c:ext>
            </c:extLst>
          </c:dPt>
          <c:dPt>
            <c:idx val="78"/>
            <c:invertIfNegative val="0"/>
            <c:bubble3D val="1"/>
            <c:spPr>
              <a:solidFill>
                <a:schemeClr val="accent1">
                  <a:lumMod val="60000"/>
                  <a:lumOff val="40000"/>
                  <a:alpha val="75000"/>
                </a:schemeClr>
              </a:solidFill>
              <a:ln w="9525">
                <a:solidFill>
                  <a:srgbClr val="002060"/>
                </a:solidFill>
              </a:ln>
              <a:effectLst/>
            </c:spPr>
            <c:extLst>
              <c:ext xmlns:c16="http://schemas.microsoft.com/office/drawing/2014/chart" uri="{C3380CC4-5D6E-409C-BE32-E72D297353CC}">
                <c16:uniqueId val="{0000009D-5D79-4D7A-9E0E-A07638DEBB69}"/>
              </c:ext>
            </c:extLst>
          </c:dPt>
          <c:dPt>
            <c:idx val="79"/>
            <c:invertIfNegative val="0"/>
            <c:bubble3D val="1"/>
            <c:spPr>
              <a:solidFill>
                <a:schemeClr val="accent2">
                  <a:lumMod val="60000"/>
                  <a:lumOff val="40000"/>
                  <a:alpha val="75000"/>
                </a:schemeClr>
              </a:solidFill>
              <a:ln w="9525">
                <a:solidFill>
                  <a:srgbClr val="002060"/>
                </a:solidFill>
              </a:ln>
              <a:effectLst/>
            </c:spPr>
            <c:extLst>
              <c:ext xmlns:c16="http://schemas.microsoft.com/office/drawing/2014/chart" uri="{C3380CC4-5D6E-409C-BE32-E72D297353CC}">
                <c16:uniqueId val="{0000009F-5D79-4D7A-9E0E-A07638DEBB69}"/>
              </c:ext>
            </c:extLst>
          </c:dPt>
          <c:dPt>
            <c:idx val="80"/>
            <c:invertIfNegative val="0"/>
            <c:bubble3D val="1"/>
            <c:spPr>
              <a:solidFill>
                <a:schemeClr val="accent3">
                  <a:lumMod val="60000"/>
                  <a:lumOff val="40000"/>
                  <a:alpha val="75000"/>
                </a:schemeClr>
              </a:solidFill>
              <a:ln w="9525">
                <a:solidFill>
                  <a:srgbClr val="002060"/>
                </a:solidFill>
              </a:ln>
              <a:effectLst/>
            </c:spPr>
            <c:extLst>
              <c:ext xmlns:c16="http://schemas.microsoft.com/office/drawing/2014/chart" uri="{C3380CC4-5D6E-409C-BE32-E72D297353CC}">
                <c16:uniqueId val="{000000A1-5D79-4D7A-9E0E-A07638DEBB69}"/>
              </c:ext>
            </c:extLst>
          </c:dPt>
          <c:dPt>
            <c:idx val="81"/>
            <c:invertIfNegative val="0"/>
            <c:bubble3D val="1"/>
            <c:spPr>
              <a:solidFill>
                <a:schemeClr val="accent4">
                  <a:lumMod val="60000"/>
                  <a:lumOff val="40000"/>
                  <a:alpha val="75000"/>
                </a:schemeClr>
              </a:solidFill>
              <a:ln w="9525">
                <a:solidFill>
                  <a:srgbClr val="002060"/>
                </a:solidFill>
              </a:ln>
              <a:effectLst/>
            </c:spPr>
            <c:extLst>
              <c:ext xmlns:c16="http://schemas.microsoft.com/office/drawing/2014/chart" uri="{C3380CC4-5D6E-409C-BE32-E72D297353CC}">
                <c16:uniqueId val="{000000A3-5D79-4D7A-9E0E-A07638DEBB69}"/>
              </c:ext>
            </c:extLst>
          </c:dPt>
          <c:dPt>
            <c:idx val="82"/>
            <c:invertIfNegative val="0"/>
            <c:bubble3D val="1"/>
            <c:spPr>
              <a:solidFill>
                <a:schemeClr val="accent5">
                  <a:lumMod val="60000"/>
                  <a:lumOff val="40000"/>
                  <a:alpha val="75000"/>
                </a:schemeClr>
              </a:solidFill>
              <a:ln w="9525">
                <a:solidFill>
                  <a:srgbClr val="002060"/>
                </a:solidFill>
              </a:ln>
              <a:effectLst/>
            </c:spPr>
            <c:extLst>
              <c:ext xmlns:c16="http://schemas.microsoft.com/office/drawing/2014/chart" uri="{C3380CC4-5D6E-409C-BE32-E72D297353CC}">
                <c16:uniqueId val="{000000A5-5D79-4D7A-9E0E-A07638DEBB69}"/>
              </c:ext>
            </c:extLst>
          </c:dPt>
          <c:dPt>
            <c:idx val="83"/>
            <c:invertIfNegative val="0"/>
            <c:bubble3D val="1"/>
            <c:spPr>
              <a:solidFill>
                <a:schemeClr val="accent6">
                  <a:lumMod val="60000"/>
                  <a:lumOff val="40000"/>
                  <a:alpha val="75000"/>
                </a:schemeClr>
              </a:solidFill>
              <a:ln w="9525">
                <a:solidFill>
                  <a:srgbClr val="002060"/>
                </a:solidFill>
              </a:ln>
              <a:effectLst/>
            </c:spPr>
            <c:extLst>
              <c:ext xmlns:c16="http://schemas.microsoft.com/office/drawing/2014/chart" uri="{C3380CC4-5D6E-409C-BE32-E72D297353CC}">
                <c16:uniqueId val="{000000A7-5D79-4D7A-9E0E-A07638DEBB69}"/>
              </c:ext>
            </c:extLst>
          </c:dPt>
          <c:dPt>
            <c:idx val="84"/>
            <c:invertIfNegative val="0"/>
            <c:bubble3D val="1"/>
            <c:spPr>
              <a:solidFill>
                <a:schemeClr val="accent1">
                  <a:lumMod val="50000"/>
                  <a:alpha val="75000"/>
                </a:schemeClr>
              </a:solidFill>
              <a:ln w="9525">
                <a:solidFill>
                  <a:srgbClr val="002060"/>
                </a:solidFill>
              </a:ln>
              <a:effectLst/>
            </c:spPr>
            <c:extLst>
              <c:ext xmlns:c16="http://schemas.microsoft.com/office/drawing/2014/chart" uri="{C3380CC4-5D6E-409C-BE32-E72D297353CC}">
                <c16:uniqueId val="{000000A9-5D79-4D7A-9E0E-A07638DEBB69}"/>
              </c:ext>
            </c:extLst>
          </c:dPt>
          <c:dPt>
            <c:idx val="85"/>
            <c:invertIfNegative val="0"/>
            <c:bubble3D val="1"/>
            <c:spPr>
              <a:solidFill>
                <a:schemeClr val="accent2">
                  <a:lumMod val="50000"/>
                  <a:alpha val="75000"/>
                </a:schemeClr>
              </a:solidFill>
              <a:ln w="9525">
                <a:solidFill>
                  <a:srgbClr val="002060"/>
                </a:solidFill>
              </a:ln>
              <a:effectLst/>
            </c:spPr>
            <c:extLst>
              <c:ext xmlns:c16="http://schemas.microsoft.com/office/drawing/2014/chart" uri="{C3380CC4-5D6E-409C-BE32-E72D297353CC}">
                <c16:uniqueId val="{000000AB-5D79-4D7A-9E0E-A07638DEBB69}"/>
              </c:ext>
            </c:extLst>
          </c:dPt>
          <c:dPt>
            <c:idx val="86"/>
            <c:invertIfNegative val="0"/>
            <c:bubble3D val="1"/>
            <c:spPr>
              <a:solidFill>
                <a:schemeClr val="accent3">
                  <a:lumMod val="50000"/>
                  <a:alpha val="75000"/>
                </a:schemeClr>
              </a:solidFill>
              <a:ln w="9525">
                <a:solidFill>
                  <a:srgbClr val="002060"/>
                </a:solidFill>
              </a:ln>
              <a:effectLst/>
            </c:spPr>
            <c:extLst>
              <c:ext xmlns:c16="http://schemas.microsoft.com/office/drawing/2014/chart" uri="{C3380CC4-5D6E-409C-BE32-E72D297353CC}">
                <c16:uniqueId val="{000000AD-5D79-4D7A-9E0E-A07638DEBB69}"/>
              </c:ext>
            </c:extLst>
          </c:dPt>
          <c:dPt>
            <c:idx val="87"/>
            <c:invertIfNegative val="0"/>
            <c:bubble3D val="1"/>
            <c:spPr>
              <a:solidFill>
                <a:schemeClr val="accent4">
                  <a:lumMod val="50000"/>
                  <a:alpha val="75000"/>
                </a:schemeClr>
              </a:solidFill>
              <a:ln w="9525">
                <a:solidFill>
                  <a:srgbClr val="002060"/>
                </a:solidFill>
              </a:ln>
              <a:effectLst/>
            </c:spPr>
            <c:extLst>
              <c:ext xmlns:c16="http://schemas.microsoft.com/office/drawing/2014/chart" uri="{C3380CC4-5D6E-409C-BE32-E72D297353CC}">
                <c16:uniqueId val="{000000AF-5D79-4D7A-9E0E-A07638DEBB69}"/>
              </c:ext>
            </c:extLst>
          </c:dPt>
          <c:dPt>
            <c:idx val="88"/>
            <c:invertIfNegative val="0"/>
            <c:bubble3D val="1"/>
            <c:spPr>
              <a:solidFill>
                <a:schemeClr val="accent5">
                  <a:lumMod val="50000"/>
                  <a:alpha val="75000"/>
                </a:schemeClr>
              </a:solidFill>
              <a:ln w="9525">
                <a:solidFill>
                  <a:srgbClr val="002060"/>
                </a:solidFill>
              </a:ln>
              <a:effectLst/>
            </c:spPr>
            <c:extLst>
              <c:ext xmlns:c16="http://schemas.microsoft.com/office/drawing/2014/chart" uri="{C3380CC4-5D6E-409C-BE32-E72D297353CC}">
                <c16:uniqueId val="{000000B1-5D79-4D7A-9E0E-A07638DEBB69}"/>
              </c:ext>
            </c:extLst>
          </c:dPt>
          <c:dPt>
            <c:idx val="89"/>
            <c:invertIfNegative val="0"/>
            <c:bubble3D val="1"/>
            <c:spPr>
              <a:solidFill>
                <a:schemeClr val="accent6">
                  <a:lumMod val="50000"/>
                  <a:alpha val="75000"/>
                </a:schemeClr>
              </a:solidFill>
              <a:ln w="9525">
                <a:solidFill>
                  <a:srgbClr val="002060"/>
                </a:solidFill>
              </a:ln>
              <a:effectLst/>
            </c:spPr>
            <c:extLst>
              <c:ext xmlns:c16="http://schemas.microsoft.com/office/drawing/2014/chart" uri="{C3380CC4-5D6E-409C-BE32-E72D297353CC}">
                <c16:uniqueId val="{000000B3-5D79-4D7A-9E0E-A07638DEBB69}"/>
              </c:ext>
            </c:extLst>
          </c:dPt>
          <c:dPt>
            <c:idx val="90"/>
            <c:invertIfNegative val="0"/>
            <c:bubble3D val="1"/>
            <c:spPr>
              <a:solidFill>
                <a:schemeClr val="accent1">
                  <a:lumMod val="70000"/>
                  <a:lumOff val="30000"/>
                  <a:alpha val="75000"/>
                </a:schemeClr>
              </a:solidFill>
              <a:ln w="9525">
                <a:solidFill>
                  <a:srgbClr val="002060"/>
                </a:solidFill>
              </a:ln>
              <a:effectLst/>
            </c:spPr>
            <c:extLst>
              <c:ext xmlns:c16="http://schemas.microsoft.com/office/drawing/2014/chart" uri="{C3380CC4-5D6E-409C-BE32-E72D297353CC}">
                <c16:uniqueId val="{000000B5-5D79-4D7A-9E0E-A07638DEBB69}"/>
              </c:ext>
            </c:extLst>
          </c:dPt>
          <c:dPt>
            <c:idx val="91"/>
            <c:invertIfNegative val="0"/>
            <c:bubble3D val="1"/>
            <c:spPr>
              <a:solidFill>
                <a:schemeClr val="accent2">
                  <a:lumMod val="70000"/>
                  <a:lumOff val="30000"/>
                  <a:alpha val="75000"/>
                </a:schemeClr>
              </a:solidFill>
              <a:ln w="9525">
                <a:solidFill>
                  <a:srgbClr val="002060"/>
                </a:solidFill>
              </a:ln>
              <a:effectLst/>
            </c:spPr>
            <c:extLst>
              <c:ext xmlns:c16="http://schemas.microsoft.com/office/drawing/2014/chart" uri="{C3380CC4-5D6E-409C-BE32-E72D297353CC}">
                <c16:uniqueId val="{000000B7-5D79-4D7A-9E0E-A07638DEBB69}"/>
              </c:ext>
            </c:extLst>
          </c:dPt>
          <c:dPt>
            <c:idx val="92"/>
            <c:invertIfNegative val="0"/>
            <c:bubble3D val="1"/>
            <c:spPr>
              <a:solidFill>
                <a:schemeClr val="accent3">
                  <a:lumMod val="60000"/>
                  <a:lumOff val="40000"/>
                </a:schemeClr>
              </a:solidFill>
              <a:ln w="9525">
                <a:solidFill>
                  <a:srgbClr val="002060"/>
                </a:solidFill>
              </a:ln>
              <a:effectLst/>
            </c:spPr>
            <c:extLst>
              <c:ext xmlns:c16="http://schemas.microsoft.com/office/drawing/2014/chart" uri="{C3380CC4-5D6E-409C-BE32-E72D297353CC}">
                <c16:uniqueId val="{000000B9-5D79-4D7A-9E0E-A07638DEBB69}"/>
              </c:ext>
            </c:extLst>
          </c:dPt>
          <c:dPt>
            <c:idx val="93"/>
            <c:invertIfNegative val="0"/>
            <c:bubble3D val="1"/>
            <c:spPr>
              <a:solidFill>
                <a:schemeClr val="accent4">
                  <a:lumMod val="70000"/>
                  <a:lumOff val="30000"/>
                  <a:alpha val="75000"/>
                </a:schemeClr>
              </a:solidFill>
              <a:ln w="9525">
                <a:solidFill>
                  <a:srgbClr val="002060"/>
                </a:solidFill>
              </a:ln>
              <a:effectLst/>
            </c:spPr>
            <c:extLst>
              <c:ext xmlns:c16="http://schemas.microsoft.com/office/drawing/2014/chart" uri="{C3380CC4-5D6E-409C-BE32-E72D297353CC}">
                <c16:uniqueId val="{000000BB-5D79-4D7A-9E0E-A07638DEBB69}"/>
              </c:ext>
            </c:extLst>
          </c:dPt>
          <c:dPt>
            <c:idx val="94"/>
            <c:invertIfNegative val="0"/>
            <c:bubble3D val="1"/>
            <c:spPr>
              <a:solidFill>
                <a:schemeClr val="accent5">
                  <a:lumMod val="70000"/>
                  <a:lumOff val="30000"/>
                  <a:alpha val="75000"/>
                </a:schemeClr>
              </a:solidFill>
              <a:ln w="9525">
                <a:solidFill>
                  <a:srgbClr val="002060"/>
                </a:solidFill>
              </a:ln>
              <a:effectLst/>
            </c:spPr>
            <c:extLst>
              <c:ext xmlns:c16="http://schemas.microsoft.com/office/drawing/2014/chart" uri="{C3380CC4-5D6E-409C-BE32-E72D297353CC}">
                <c16:uniqueId val="{000000BD-5D79-4D7A-9E0E-A07638DEBB69}"/>
              </c:ext>
            </c:extLst>
          </c:dPt>
          <c:dPt>
            <c:idx val="95"/>
            <c:invertIfNegative val="0"/>
            <c:bubble3D val="1"/>
            <c:spPr>
              <a:solidFill>
                <a:schemeClr val="accent6">
                  <a:lumMod val="70000"/>
                  <a:lumOff val="30000"/>
                  <a:alpha val="75000"/>
                </a:schemeClr>
              </a:solidFill>
              <a:ln w="9525">
                <a:solidFill>
                  <a:srgbClr val="002060"/>
                </a:solidFill>
              </a:ln>
              <a:effectLst/>
            </c:spPr>
            <c:extLst>
              <c:ext xmlns:c16="http://schemas.microsoft.com/office/drawing/2014/chart" uri="{C3380CC4-5D6E-409C-BE32-E72D297353CC}">
                <c16:uniqueId val="{000000BF-5D79-4D7A-9E0E-A07638DEBB69}"/>
              </c:ext>
            </c:extLst>
          </c:dPt>
          <c:dPt>
            <c:idx val="96"/>
            <c:invertIfNegative val="0"/>
            <c:bubble3D val="1"/>
            <c:spPr>
              <a:solidFill>
                <a:schemeClr val="accent1">
                  <a:lumMod val="70000"/>
                  <a:alpha val="75000"/>
                </a:schemeClr>
              </a:solidFill>
              <a:ln w="9525">
                <a:solidFill>
                  <a:srgbClr val="002060"/>
                </a:solidFill>
              </a:ln>
              <a:effectLst/>
            </c:spPr>
            <c:extLst>
              <c:ext xmlns:c16="http://schemas.microsoft.com/office/drawing/2014/chart" uri="{C3380CC4-5D6E-409C-BE32-E72D297353CC}">
                <c16:uniqueId val="{000000C1-5D79-4D7A-9E0E-A07638DEBB69}"/>
              </c:ext>
            </c:extLst>
          </c:dPt>
          <c:dPt>
            <c:idx val="97"/>
            <c:invertIfNegative val="0"/>
            <c:bubble3D val="1"/>
            <c:spPr>
              <a:solidFill>
                <a:schemeClr val="accent2">
                  <a:lumMod val="70000"/>
                  <a:alpha val="75000"/>
                </a:schemeClr>
              </a:solidFill>
              <a:ln w="9525">
                <a:solidFill>
                  <a:srgbClr val="002060"/>
                </a:solidFill>
              </a:ln>
              <a:effectLst/>
            </c:spPr>
            <c:extLst>
              <c:ext xmlns:c16="http://schemas.microsoft.com/office/drawing/2014/chart" uri="{C3380CC4-5D6E-409C-BE32-E72D297353CC}">
                <c16:uniqueId val="{000000C3-5D79-4D7A-9E0E-A07638DEBB69}"/>
              </c:ext>
            </c:extLst>
          </c:dPt>
          <c:dPt>
            <c:idx val="98"/>
            <c:invertIfNegative val="0"/>
            <c:bubble3D val="1"/>
            <c:spPr>
              <a:solidFill>
                <a:schemeClr val="accent3">
                  <a:lumMod val="70000"/>
                  <a:alpha val="75000"/>
                </a:schemeClr>
              </a:solidFill>
              <a:ln w="9525">
                <a:solidFill>
                  <a:srgbClr val="002060"/>
                </a:solidFill>
              </a:ln>
              <a:effectLst/>
            </c:spPr>
            <c:extLst>
              <c:ext xmlns:c16="http://schemas.microsoft.com/office/drawing/2014/chart" uri="{C3380CC4-5D6E-409C-BE32-E72D297353CC}">
                <c16:uniqueId val="{000000C5-5D79-4D7A-9E0E-A07638DEBB69}"/>
              </c:ext>
            </c:extLst>
          </c:dPt>
          <c:dPt>
            <c:idx val="99"/>
            <c:invertIfNegative val="0"/>
            <c:bubble3D val="1"/>
            <c:spPr>
              <a:solidFill>
                <a:schemeClr val="accent4">
                  <a:lumMod val="70000"/>
                  <a:alpha val="75000"/>
                </a:schemeClr>
              </a:solidFill>
              <a:ln w="9525">
                <a:solidFill>
                  <a:srgbClr val="002060"/>
                </a:solidFill>
              </a:ln>
              <a:effectLst/>
            </c:spPr>
            <c:extLst>
              <c:ext xmlns:c16="http://schemas.microsoft.com/office/drawing/2014/chart" uri="{C3380CC4-5D6E-409C-BE32-E72D297353CC}">
                <c16:uniqueId val="{000000C7-5D79-4D7A-9E0E-A07638DEBB69}"/>
              </c:ext>
            </c:extLst>
          </c:dPt>
          <c:dPt>
            <c:idx val="100"/>
            <c:invertIfNegative val="0"/>
            <c:bubble3D val="1"/>
            <c:spPr>
              <a:solidFill>
                <a:schemeClr val="accent5">
                  <a:lumMod val="70000"/>
                  <a:alpha val="75000"/>
                </a:schemeClr>
              </a:solidFill>
              <a:ln w="9525">
                <a:solidFill>
                  <a:srgbClr val="002060"/>
                </a:solidFill>
              </a:ln>
              <a:effectLst/>
            </c:spPr>
            <c:extLst>
              <c:ext xmlns:c16="http://schemas.microsoft.com/office/drawing/2014/chart" uri="{C3380CC4-5D6E-409C-BE32-E72D297353CC}">
                <c16:uniqueId val="{000000C9-5D79-4D7A-9E0E-A07638DEBB69}"/>
              </c:ext>
            </c:extLst>
          </c:dPt>
          <c:dPt>
            <c:idx val="101"/>
            <c:invertIfNegative val="0"/>
            <c:bubble3D val="1"/>
            <c:spPr>
              <a:solidFill>
                <a:schemeClr val="accent6">
                  <a:lumMod val="70000"/>
                  <a:alpha val="75000"/>
                </a:schemeClr>
              </a:solidFill>
              <a:ln w="9525">
                <a:solidFill>
                  <a:srgbClr val="002060"/>
                </a:solidFill>
              </a:ln>
              <a:effectLst/>
            </c:spPr>
            <c:extLst>
              <c:ext xmlns:c16="http://schemas.microsoft.com/office/drawing/2014/chart" uri="{C3380CC4-5D6E-409C-BE32-E72D297353CC}">
                <c16:uniqueId val="{000000CB-5D79-4D7A-9E0E-A07638DEBB69}"/>
              </c:ext>
            </c:extLst>
          </c:dPt>
          <c:dPt>
            <c:idx val="102"/>
            <c:invertIfNegative val="0"/>
            <c:bubble3D val="1"/>
            <c:spPr>
              <a:solidFill>
                <a:schemeClr val="accent1">
                  <a:lumMod val="50000"/>
                  <a:lumOff val="50000"/>
                  <a:alpha val="75000"/>
                </a:schemeClr>
              </a:solidFill>
              <a:ln w="9525">
                <a:solidFill>
                  <a:srgbClr val="002060"/>
                </a:solidFill>
              </a:ln>
              <a:effectLst/>
            </c:spPr>
            <c:extLst>
              <c:ext xmlns:c16="http://schemas.microsoft.com/office/drawing/2014/chart" uri="{C3380CC4-5D6E-409C-BE32-E72D297353CC}">
                <c16:uniqueId val="{000000CD-5D79-4D7A-9E0E-A07638DEBB69}"/>
              </c:ext>
            </c:extLst>
          </c:dPt>
          <c:dLbls>
            <c:dLbl>
              <c:idx val="23"/>
              <c:layout>
                <c:manualLayout>
                  <c:x val="-2.9398148148148184E-2"/>
                  <c:y val="8.5674603174603084E-2"/>
                </c:manualLayout>
              </c:layout>
              <c:tx>
                <c:rich>
                  <a:bodyPr/>
                  <a:lstStyle/>
                  <a:p>
                    <a:fld id="{30B4BB17-6218-45FA-B495-7AF6823DFB03}" type="CELLREF">
                      <a:rPr lang="en-US" sz="800" b="1">
                        <a:solidFill>
                          <a:srgbClr val="002060"/>
                        </a:solidFill>
                        <a:latin typeface="Arial Narrow" panose="020B0606020202030204" pitchFamily="34" charset="0"/>
                      </a:rPr>
                      <a:pPr/>
                      <a:t>[CELLREF]</a:t>
                    </a:fld>
                    <a:endParaRPr lang="en-CA"/>
                  </a:p>
                </c:rich>
              </c:tx>
              <c:showLegendKey val="0"/>
              <c:showVal val="1"/>
              <c:showCatName val="0"/>
              <c:showSerName val="0"/>
              <c:showPercent val="0"/>
              <c:showBubbleSize val="0"/>
              <c:extLst>
                <c:ext xmlns:c15="http://schemas.microsoft.com/office/drawing/2012/chart" uri="{CE6537A1-D6FC-4f65-9D91-7224C49458BB}">
                  <c15:dlblFieldTable>
                    <c15:dlblFTEntry>
                      <c15:txfldGUID>{30B4BB17-6218-45FA-B495-7AF6823DFB03}</c15:txfldGUID>
                      <c15:f>'Median Salary Z-Score'!$I$28</c15:f>
                      <c15:dlblFieldTableCache>
                        <c:ptCount val="1"/>
                        <c:pt idx="0">
                          <c:v>Excel</c:v>
                        </c:pt>
                      </c15:dlblFieldTableCache>
                    </c15:dlblFTEntry>
                  </c15:dlblFieldTable>
                  <c15:showDataLabelsRange val="0"/>
                </c:ext>
                <c:ext xmlns:c16="http://schemas.microsoft.com/office/drawing/2014/chart" uri="{C3380CC4-5D6E-409C-BE32-E72D297353CC}">
                  <c16:uniqueId val="{0000002F-5D79-4D7A-9E0E-A07638DEBB69}"/>
                </c:ext>
              </c:extLst>
            </c:dLbl>
            <c:dLbl>
              <c:idx val="48"/>
              <c:layout>
                <c:manualLayout>
                  <c:x val="-9.4074074074074074E-2"/>
                  <c:y val="-0.22678571428571428"/>
                </c:manualLayout>
              </c:layout>
              <c:tx>
                <c:rich>
                  <a:bodyPr/>
                  <a:lstStyle/>
                  <a:p>
                    <a:fld id="{F16CC414-69CD-4375-814B-F2E6CEF04F2E}" type="CELLREF">
                      <a:rPr lang="en-US" sz="800" b="1" baseline="0">
                        <a:solidFill>
                          <a:srgbClr val="002060"/>
                        </a:solidFill>
                        <a:latin typeface="Arial Narrow" panose="020B0606020202030204" pitchFamily="34" charset="0"/>
                      </a:rPr>
                      <a:pPr/>
                      <a:t>[CELLREF]</a:t>
                    </a:fld>
                    <a:endParaRPr lang="en-CA"/>
                  </a:p>
                </c:rich>
              </c:tx>
              <c:showLegendKey val="1"/>
              <c:showVal val="1"/>
              <c:showCatName val="1"/>
              <c:showSerName val="0"/>
              <c:showPercent val="0"/>
              <c:showBubbleSize val="0"/>
              <c:extLst>
                <c:ext xmlns:c15="http://schemas.microsoft.com/office/drawing/2012/chart" uri="{CE6537A1-D6FC-4f65-9D91-7224C49458BB}">
                  <c15:dlblFieldTable>
                    <c15:dlblFTEntry>
                      <c15:txfldGUID>{F16CC414-69CD-4375-814B-F2E6CEF04F2E}</c15:txfldGUID>
                      <c15:f>'Median Salary Z-Score'!$I$53</c15:f>
                      <c15:dlblFieldTableCache>
                        <c:ptCount val="1"/>
                        <c:pt idx="0">
                          <c:v>MicroStrategy</c:v>
                        </c:pt>
                      </c15:dlblFieldTableCache>
                    </c15:dlblFTEntry>
                  </c15:dlblFieldTable>
                  <c15:showDataLabelsRange val="0"/>
                </c:ext>
                <c:ext xmlns:c16="http://schemas.microsoft.com/office/drawing/2014/chart" uri="{C3380CC4-5D6E-409C-BE32-E72D297353CC}">
                  <c16:uniqueId val="{00000061-5D79-4D7A-9E0E-A07638DEBB69}"/>
                </c:ext>
              </c:extLst>
            </c:dLbl>
            <c:dLbl>
              <c:idx val="64"/>
              <c:layout>
                <c:manualLayout>
                  <c:x val="-6.8595679012345756E-2"/>
                  <c:y val="-0.22678571428571428"/>
                </c:manualLayout>
              </c:layout>
              <c:tx>
                <c:rich>
                  <a:bodyPr/>
                  <a:lstStyle/>
                  <a:p>
                    <a:fld id="{0C971649-9BAA-4537-8C60-48EE3F9DC942}" type="CELLREF">
                      <a:rPr lang="en-US" sz="800" b="1">
                        <a:solidFill>
                          <a:srgbClr val="002060"/>
                        </a:solidFill>
                      </a:rPr>
                      <a:pPr/>
                      <a:t>[CELLREF]</a:t>
                    </a:fld>
                    <a:endParaRPr lang="en-CA"/>
                  </a:p>
                </c:rich>
              </c:tx>
              <c:showLegendKey val="1"/>
              <c:showVal val="1"/>
              <c:showCatName val="1"/>
              <c:showSerName val="0"/>
              <c:showPercent val="0"/>
              <c:showBubbleSize val="0"/>
              <c:extLst>
                <c:ext xmlns:c15="http://schemas.microsoft.com/office/drawing/2012/chart" uri="{CE6537A1-D6FC-4f65-9D91-7224C49458BB}">
                  <c15:dlblFieldTable>
                    <c15:dlblFTEntry>
                      <c15:txfldGUID>{0C971649-9BAA-4537-8C60-48EE3F9DC942}</c15:txfldGUID>
                      <c15:f>'Median Salary Z-Score'!$I$69</c15:f>
                      <c15:dlblFieldTableCache>
                        <c:ptCount val="1"/>
                        <c:pt idx="0">
                          <c:v>Power BI</c:v>
                        </c:pt>
                      </c15:dlblFieldTableCache>
                    </c15:dlblFTEntry>
                  </c15:dlblFieldTable>
                  <c15:showDataLabelsRange val="0"/>
                </c:ext>
                <c:ext xmlns:c16="http://schemas.microsoft.com/office/drawing/2014/chart" uri="{C3380CC4-5D6E-409C-BE32-E72D297353CC}">
                  <c16:uniqueId val="{00000081-5D79-4D7A-9E0E-A07638DEBB69}"/>
                </c:ext>
              </c:extLst>
            </c:dLbl>
            <c:dLbl>
              <c:idx val="68"/>
              <c:layout>
                <c:manualLayout>
                  <c:x val="-6.3858487654321061E-2"/>
                  <c:y val="0.16126984126984126"/>
                </c:manualLayout>
              </c:layout>
              <c:tx>
                <c:rich>
                  <a:bodyPr/>
                  <a:lstStyle/>
                  <a:p>
                    <a:fld id="{B0DC3AE4-B004-4E5A-B327-0F34050F3B47}" type="CELLREF">
                      <a:rPr lang="en-US" sz="800" b="1" baseline="0">
                        <a:solidFill>
                          <a:srgbClr val="002060"/>
                        </a:solidFill>
                        <a:latin typeface="Arial Narrow" panose="020B0606020202030204" pitchFamily="34" charset="0"/>
                      </a:rPr>
                      <a:pPr/>
                      <a:t>[CELLREF]</a:t>
                    </a:fld>
                    <a:endParaRPr lang="en-CA"/>
                  </a:p>
                </c:rich>
              </c:tx>
              <c:dLblPos val="r"/>
              <c:showLegendKey val="1"/>
              <c:showVal val="1"/>
              <c:showCatName val="1"/>
              <c:showSerName val="0"/>
              <c:showPercent val="0"/>
              <c:showBubbleSize val="0"/>
              <c:extLst>
                <c:ext xmlns:c15="http://schemas.microsoft.com/office/drawing/2012/chart" uri="{CE6537A1-D6FC-4f65-9D91-7224C49458BB}">
                  <c15:dlblFieldTable>
                    <c15:dlblFTEntry>
                      <c15:txfldGUID>{B0DC3AE4-B004-4E5A-B327-0F34050F3B47}</c15:txfldGUID>
                      <c15:f>'Median Salary Z-Score'!$I$73</c15:f>
                      <c15:dlblFieldTableCache>
                        <c:ptCount val="1"/>
                        <c:pt idx="0">
                          <c:v>Python</c:v>
                        </c:pt>
                      </c15:dlblFieldTableCache>
                    </c15:dlblFTEntry>
                  </c15:dlblFieldTable>
                  <c15:showDataLabelsRange val="0"/>
                </c:ext>
                <c:ext xmlns:c16="http://schemas.microsoft.com/office/drawing/2014/chart" uri="{C3380CC4-5D6E-409C-BE32-E72D297353CC}">
                  <c16:uniqueId val="{00000089-5D79-4D7A-9E0E-A07638DEBB69}"/>
                </c:ext>
              </c:extLst>
            </c:dLbl>
            <c:dLbl>
              <c:idx val="71"/>
              <c:layout>
                <c:manualLayout>
                  <c:x val="-8.6873456790123454E-3"/>
                  <c:y val="0.12095238095238095"/>
                </c:manualLayout>
              </c:layout>
              <c:tx>
                <c:rich>
                  <a:bodyPr/>
                  <a:lstStyle/>
                  <a:p>
                    <a:fld id="{A6395CA6-44C5-4BFD-946B-1646580C5C12}" type="CELLREF">
                      <a:rPr lang="en-US"/>
                      <a:pPr/>
                      <a:t>[CELLREF]</a:t>
                    </a:fld>
                    <a:endParaRPr lang="en-CA"/>
                  </a:p>
                </c:rich>
              </c:tx>
              <c:dLblPos val="r"/>
              <c:showLegendKey val="1"/>
              <c:showVal val="1"/>
              <c:showCatName val="0"/>
              <c:showSerName val="0"/>
              <c:showPercent val="0"/>
              <c:showBubbleSize val="0"/>
              <c:extLst>
                <c:ext xmlns:c15="http://schemas.microsoft.com/office/drawing/2012/chart" uri="{CE6537A1-D6FC-4f65-9D91-7224C49458BB}">
                  <c15:dlblFieldTable>
                    <c15:dlblFTEntry>
                      <c15:txfldGUID>{A6395CA6-44C5-4BFD-946B-1646580C5C12}</c15:txfldGUID>
                      <c15:f>'Median Salary Z-Score'!$I$76</c15:f>
                      <c15:dlblFieldTableCache>
                        <c:ptCount val="1"/>
                        <c:pt idx="0">
                          <c:v>R</c:v>
                        </c:pt>
                      </c15:dlblFieldTableCache>
                    </c15:dlblFTEntry>
                  </c15:dlblFieldTable>
                  <c15:showDataLabelsRange val="0"/>
                </c:ext>
                <c:ext xmlns:c16="http://schemas.microsoft.com/office/drawing/2014/chart" uri="{C3380CC4-5D6E-409C-BE32-E72D297353CC}">
                  <c16:uniqueId val="{0000008F-5D79-4D7A-9E0E-A07638DEBB69}"/>
                </c:ext>
              </c:extLst>
            </c:dLbl>
            <c:dLbl>
              <c:idx val="84"/>
              <c:layout>
                <c:manualLayout>
                  <c:x val="-0.11171296296296296"/>
                  <c:y val="-0.13607142857142857"/>
                </c:manualLayout>
              </c:layout>
              <c:tx>
                <c:rich>
                  <a:bodyPr/>
                  <a:lstStyle/>
                  <a:p>
                    <a:fld id="{164A8DEA-3D80-4F8C-AAAF-0FBE84794EA6}" type="CELLREF">
                      <a:rPr lang="en-US" sz="800" b="1">
                        <a:solidFill>
                          <a:srgbClr val="002060"/>
                        </a:solidFill>
                        <a:latin typeface="Arial Narrow" panose="020B0606020202030204" pitchFamily="34" charset="0"/>
                      </a:rPr>
                      <a:pPr/>
                      <a:t>[CELLREF]</a:t>
                    </a:fld>
                    <a:endParaRPr lang="en-CA"/>
                  </a:p>
                </c:rich>
              </c:tx>
              <c:showLegendKey val="1"/>
              <c:showVal val="1"/>
              <c:showCatName val="0"/>
              <c:showSerName val="0"/>
              <c:showPercent val="0"/>
              <c:showBubbleSize val="0"/>
              <c:extLst>
                <c:ext xmlns:c15="http://schemas.microsoft.com/office/drawing/2012/chart" uri="{CE6537A1-D6FC-4f65-9D91-7224C49458BB}">
                  <c15:dlblFieldTable>
                    <c15:dlblFTEntry>
                      <c15:txfldGUID>{164A8DEA-3D80-4F8C-AAAF-0FBE84794EA6}</c15:txfldGUID>
                      <c15:f>'Median Salary Z-Score'!$I$89</c15:f>
                      <c15:dlblFieldTableCache>
                        <c:ptCount val="1"/>
                        <c:pt idx="0">
                          <c:v>Snowflake</c:v>
                        </c:pt>
                      </c15:dlblFieldTableCache>
                    </c15:dlblFTEntry>
                  </c15:dlblFieldTable>
                  <c15:showDataLabelsRange val="0"/>
                </c:ext>
                <c:ext xmlns:c16="http://schemas.microsoft.com/office/drawing/2014/chart" uri="{C3380CC4-5D6E-409C-BE32-E72D297353CC}">
                  <c16:uniqueId val="{000000A9-5D79-4D7A-9E0E-A07638DEBB69}"/>
                </c:ext>
              </c:extLst>
            </c:dLbl>
            <c:dLbl>
              <c:idx val="88"/>
              <c:layout>
                <c:manualLayout>
                  <c:x val="-7.2515432098765431E-2"/>
                  <c:y val="0.15119047619047629"/>
                </c:manualLayout>
              </c:layout>
              <c:tx>
                <c:rich>
                  <a:bodyPr/>
                  <a:lstStyle/>
                  <a:p>
                    <a:fld id="{B878008F-6DAC-4545-9E3A-C9FF9F4C95B2}" type="CELLREF">
                      <a:rPr lang="en-US" sz="800" b="1">
                        <a:solidFill>
                          <a:srgbClr val="002060"/>
                        </a:solidFill>
                        <a:latin typeface="Arial Narrow" panose="020B0606020202030204" pitchFamily="34" charset="0"/>
                      </a:rPr>
                      <a:pPr/>
                      <a:t>[CELLREF]</a:t>
                    </a:fld>
                    <a:endParaRPr lang="en-CA"/>
                  </a:p>
                </c:rich>
              </c:tx>
              <c:showLegendKey val="1"/>
              <c:showVal val="1"/>
              <c:showCatName val="1"/>
              <c:showSerName val="0"/>
              <c:showPercent val="0"/>
              <c:showBubbleSize val="0"/>
              <c:extLst>
                <c:ext xmlns:c15="http://schemas.microsoft.com/office/drawing/2012/chart" uri="{CE6537A1-D6FC-4f65-9D91-7224C49458BB}">
                  <c15:dlblFieldTable>
                    <c15:dlblFTEntry>
                      <c15:txfldGUID>{B878008F-6DAC-4545-9E3A-C9FF9F4C95B2}</c15:txfldGUID>
                      <c15:f>'Median Salary Z-Score'!$I$93</c15:f>
                      <c15:dlblFieldTableCache>
                        <c:ptCount val="1"/>
                        <c:pt idx="0">
                          <c:v>SQL</c:v>
                        </c:pt>
                      </c15:dlblFieldTableCache>
                    </c15:dlblFTEntry>
                  </c15:dlblFieldTable>
                  <c15:showDataLabelsRange val="0"/>
                </c:ext>
                <c:ext xmlns:c16="http://schemas.microsoft.com/office/drawing/2014/chart" uri="{C3380CC4-5D6E-409C-BE32-E72D297353CC}">
                  <c16:uniqueId val="{000000B1-5D79-4D7A-9E0E-A07638DEBB69}"/>
                </c:ext>
              </c:extLst>
            </c:dLbl>
            <c:dLbl>
              <c:idx val="92"/>
              <c:layout>
                <c:manualLayout>
                  <c:x val="-3.1358024691358025E-2"/>
                  <c:y val="0.1511904761904761"/>
                </c:manualLayout>
              </c:layout>
              <c:tx>
                <c:rich>
                  <a:bodyPr/>
                  <a:lstStyle/>
                  <a:p>
                    <a:fld id="{F05F91D9-E9BA-415D-A41A-F1B0C7C3B154}" type="CELLREF">
                      <a:rPr lang="en-US" sz="800" b="1">
                        <a:solidFill>
                          <a:srgbClr val="002060"/>
                        </a:solidFill>
                        <a:latin typeface="Arial Narrow" panose="020B0606020202030204" pitchFamily="34" charset="0"/>
                      </a:rPr>
                      <a:pPr/>
                      <a:t>[CELLREF]</a:t>
                    </a:fld>
                    <a:r>
                      <a:rPr lang="en-US" baseline="0"/>
                      <a:t> </a:t>
                    </a:r>
                  </a:p>
                </c:rich>
              </c:tx>
              <c:showLegendKey val="1"/>
              <c:showVal val="1"/>
              <c:showCatName val="1"/>
              <c:showSerName val="0"/>
              <c:showPercent val="0"/>
              <c:showBubbleSize val="0"/>
              <c:extLst>
                <c:ext xmlns:c15="http://schemas.microsoft.com/office/drawing/2012/chart" uri="{CE6537A1-D6FC-4f65-9D91-7224C49458BB}">
                  <c15:dlblFieldTable>
                    <c15:dlblFTEntry>
                      <c15:txfldGUID>{F05F91D9-E9BA-415D-A41A-F1B0C7C3B154}</c15:txfldGUID>
                      <c15:f>'Median Salary Z-Score'!$I$97</c15:f>
                      <c15:dlblFieldTableCache>
                        <c:ptCount val="1"/>
                        <c:pt idx="0">
                          <c:v>Tableau</c:v>
                        </c:pt>
                      </c15:dlblFieldTableCache>
                    </c15:dlblFTEntry>
                  </c15:dlblFieldTable>
                  <c15:showDataLabelsRange val="0"/>
                </c:ext>
                <c:ext xmlns:c16="http://schemas.microsoft.com/office/drawing/2014/chart" uri="{C3380CC4-5D6E-409C-BE32-E72D297353CC}">
                  <c16:uniqueId val="{000000B9-5D79-4D7A-9E0E-A07638DEBB69}"/>
                </c:ext>
              </c:extLst>
            </c:dLbl>
            <c:dLbl>
              <c:idx val="97"/>
              <c:layout>
                <c:manualLayout>
                  <c:x val="-6.8595679012345825E-2"/>
                  <c:y val="-4.6196556280529689E-17"/>
                </c:manualLayout>
              </c:layout>
              <c:tx>
                <c:rich>
                  <a:bodyPr/>
                  <a:lstStyle/>
                  <a:p>
                    <a:fld id="{A6965604-E280-45FB-92EA-E3FCFDB3319A}" type="CELLREF">
                      <a:rPr lang="en-US" sz="700" b="1" baseline="0">
                        <a:solidFill>
                          <a:srgbClr val="002060"/>
                        </a:solidFill>
                        <a:latin typeface="Arial Narrow" panose="020B0606020202030204" pitchFamily="34" charset="0"/>
                      </a:rPr>
                      <a:pPr/>
                      <a:t>[CELLREF]</a:t>
                    </a:fld>
                    <a:endParaRPr lang="en-CA"/>
                  </a:p>
                </c:rich>
              </c:tx>
              <c:showLegendKey val="0"/>
              <c:showVal val="1"/>
              <c:showCatName val="1"/>
              <c:showSerName val="0"/>
              <c:showPercent val="0"/>
              <c:showBubbleSize val="0"/>
              <c:extLst>
                <c:ext xmlns:c15="http://schemas.microsoft.com/office/drawing/2012/chart" uri="{CE6537A1-D6FC-4f65-9D91-7224C49458BB}">
                  <c15:dlblFieldTable>
                    <c15:dlblFTEntry>
                      <c15:txfldGUID>{A6965604-E280-45FB-92EA-E3FCFDB3319A}</c15:txfldGUID>
                      <c15:f>'Median Salary Z-Score'!$I$102</c15:f>
                      <c15:dlblFieldTableCache>
                        <c:ptCount val="1"/>
                        <c:pt idx="0">
                          <c:v>TypeScript</c:v>
                        </c:pt>
                      </c15:dlblFieldTableCache>
                    </c15:dlblFTEntry>
                  </c15:dlblFieldTable>
                  <c15:showDataLabelsRange val="0"/>
                </c:ext>
                <c:ext xmlns:c16="http://schemas.microsoft.com/office/drawing/2014/chart" uri="{C3380CC4-5D6E-409C-BE32-E72D297353CC}">
                  <c16:uniqueId val="{000000C3-5D79-4D7A-9E0E-A07638DEBB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rgbClr val="002060"/>
                      </a:solidFill>
                      <a:round/>
                    </a:ln>
                    <a:effectLst/>
                  </c:spPr>
                </c15:leaderLines>
              </c:ext>
            </c:extLst>
          </c:dLbls>
          <c:xVal>
            <c:strRef>
              <c:f>'Median Salary Z-Score'!$J$5:$J$107</c:f>
              <c:strCache>
                <c:ptCount val="103"/>
                <c:pt idx="0">
                  <c:v>Skill Frequency</c:v>
                </c:pt>
                <c:pt idx="1">
                  <c:v>31</c:v>
                </c:pt>
                <c:pt idx="2">
                  <c:v>136</c:v>
                </c:pt>
                <c:pt idx="3">
                  <c:v>3</c:v>
                </c:pt>
                <c:pt idx="4">
                  <c:v>13</c:v>
                </c:pt>
                <c:pt idx="5">
                  <c:v>14</c:v>
                </c:pt>
                <c:pt idx="6">
                  <c:v>28</c:v>
                </c:pt>
                <c:pt idx="7">
                  <c:v>256</c:v>
                </c:pt>
                <c:pt idx="8">
                  <c:v>227</c:v>
                </c:pt>
                <c:pt idx="9">
                  <c:v>8</c:v>
                </c:pt>
                <c:pt idx="10">
                  <c:v>69</c:v>
                </c:pt>
                <c:pt idx="11">
                  <c:v>5</c:v>
                </c:pt>
                <c:pt idx="12">
                  <c:v>107</c:v>
                </c:pt>
                <c:pt idx="13">
                  <c:v>37</c:v>
                </c:pt>
                <c:pt idx="14">
                  <c:v>1</c:v>
                </c:pt>
                <c:pt idx="15">
                  <c:v>43</c:v>
                </c:pt>
                <c:pt idx="16">
                  <c:v>31</c:v>
                </c:pt>
                <c:pt idx="17">
                  <c:v>8</c:v>
                </c:pt>
                <c:pt idx="18">
                  <c:v>1</c:v>
                </c:pt>
                <c:pt idx="19">
                  <c:v>58</c:v>
                </c:pt>
                <c:pt idx="20">
                  <c:v>26</c:v>
                </c:pt>
                <c:pt idx="21">
                  <c:v>2</c:v>
                </c:pt>
                <c:pt idx="22">
                  <c:v>1</c:v>
                </c:pt>
                <c:pt idx="23">
                  <c:v>1345</c:v>
                </c:pt>
                <c:pt idx="24">
                  <c:v>1</c:v>
                </c:pt>
                <c:pt idx="25">
                  <c:v>54</c:v>
                </c:pt>
                <c:pt idx="26">
                  <c:v>14</c:v>
                </c:pt>
                <c:pt idx="27">
                  <c:v>16</c:v>
                </c:pt>
                <c:pt idx="28">
                  <c:v>70</c:v>
                </c:pt>
                <c:pt idx="29">
                  <c:v>38</c:v>
                </c:pt>
                <c:pt idx="30">
                  <c:v>5</c:v>
                </c:pt>
                <c:pt idx="31">
                  <c:v>145</c:v>
                </c:pt>
                <c:pt idx="32">
                  <c:v>119</c:v>
                </c:pt>
                <c:pt idx="33">
                  <c:v>2</c:v>
                </c:pt>
                <c:pt idx="34">
                  <c:v>3</c:v>
                </c:pt>
                <c:pt idx="35">
                  <c:v>88</c:v>
                </c:pt>
                <c:pt idx="36">
                  <c:v>27</c:v>
                </c:pt>
                <c:pt idx="37">
                  <c:v>78</c:v>
                </c:pt>
                <c:pt idx="38">
                  <c:v>69</c:v>
                </c:pt>
                <c:pt idx="39">
                  <c:v>359</c:v>
                </c:pt>
                <c:pt idx="40">
                  <c:v>3</c:v>
                </c:pt>
                <c:pt idx="41">
                  <c:v>3</c:v>
                </c:pt>
                <c:pt idx="42">
                  <c:v>29</c:v>
                </c:pt>
                <c:pt idx="43">
                  <c:v>15</c:v>
                </c:pt>
                <c:pt idx="44">
                  <c:v>33</c:v>
                </c:pt>
                <c:pt idx="45">
                  <c:v>178</c:v>
                </c:pt>
                <c:pt idx="46">
                  <c:v>37</c:v>
                </c:pt>
                <c:pt idx="47">
                  <c:v>52</c:v>
                </c:pt>
                <c:pt idx="48">
                  <c:v>414</c:v>
                </c:pt>
                <c:pt idx="49">
                  <c:v>9</c:v>
                </c:pt>
                <c:pt idx="50">
                  <c:v>9</c:v>
                </c:pt>
                <c:pt idx="51">
                  <c:v>50</c:v>
                </c:pt>
                <c:pt idx="52">
                  <c:v>2</c:v>
                </c:pt>
                <c:pt idx="53">
                  <c:v>105</c:v>
                </c:pt>
                <c:pt idx="54">
                  <c:v>1</c:v>
                </c:pt>
                <c:pt idx="55">
                  <c:v>61</c:v>
                </c:pt>
                <c:pt idx="56">
                  <c:v>124</c:v>
                </c:pt>
                <c:pt idx="57">
                  <c:v>75</c:v>
                </c:pt>
                <c:pt idx="58">
                  <c:v>8</c:v>
                </c:pt>
                <c:pt idx="59">
                  <c:v>4</c:v>
                </c:pt>
                <c:pt idx="60">
                  <c:v>29</c:v>
                </c:pt>
                <c:pt idx="61">
                  <c:v>20</c:v>
                </c:pt>
                <c:pt idx="62">
                  <c:v>15</c:v>
                </c:pt>
                <c:pt idx="63">
                  <c:v>29</c:v>
                </c:pt>
                <c:pt idx="64">
                  <c:v>1067</c:v>
                </c:pt>
                <c:pt idx="65">
                  <c:v>359</c:v>
                </c:pt>
                <c:pt idx="66">
                  <c:v>16</c:v>
                </c:pt>
                <c:pt idx="67">
                  <c:v>25</c:v>
                </c:pt>
                <c:pt idx="68">
                  <c:v>1133</c:v>
                </c:pt>
                <c:pt idx="69">
                  <c:v>21</c:v>
                </c:pt>
                <c:pt idx="70">
                  <c:v>64</c:v>
                </c:pt>
                <c:pt idx="71">
                  <c:v>742</c:v>
                </c:pt>
                <c:pt idx="72">
                  <c:v>74</c:v>
                </c:pt>
                <c:pt idx="73">
                  <c:v>7</c:v>
                </c:pt>
                <c:pt idx="74">
                  <c:v>6</c:v>
                </c:pt>
                <c:pt idx="75">
                  <c:v>1</c:v>
                </c:pt>
                <c:pt idx="76">
                  <c:v>125</c:v>
                </c:pt>
                <c:pt idx="77">
                  <c:v>364</c:v>
                </c:pt>
                <c:pt idx="78">
                  <c:v>92</c:v>
                </c:pt>
                <c:pt idx="79">
                  <c:v>36</c:v>
                </c:pt>
                <c:pt idx="80">
                  <c:v>9</c:v>
                </c:pt>
                <c:pt idx="81">
                  <c:v>7</c:v>
                </c:pt>
                <c:pt idx="82">
                  <c:v>95</c:v>
                </c:pt>
                <c:pt idx="83">
                  <c:v>16</c:v>
                </c:pt>
                <c:pt idx="84">
                  <c:v>313</c:v>
                </c:pt>
                <c:pt idx="85">
                  <c:v>134</c:v>
                </c:pt>
                <c:pt idx="86">
                  <c:v>6</c:v>
                </c:pt>
                <c:pt idx="87">
                  <c:v>158</c:v>
                </c:pt>
                <c:pt idx="88">
                  <c:v>2370</c:v>
                </c:pt>
                <c:pt idx="89">
                  <c:v>44</c:v>
                </c:pt>
                <c:pt idx="90">
                  <c:v>88</c:v>
                </c:pt>
                <c:pt idx="91">
                  <c:v>99</c:v>
                </c:pt>
                <c:pt idx="92">
                  <c:v>1522</c:v>
                </c:pt>
                <c:pt idx="93">
                  <c:v>30</c:v>
                </c:pt>
                <c:pt idx="94">
                  <c:v>18</c:v>
                </c:pt>
                <c:pt idx="95">
                  <c:v>44</c:v>
                </c:pt>
                <c:pt idx="96">
                  <c:v>1</c:v>
                </c:pt>
                <c:pt idx="97">
                  <c:v>3</c:v>
                </c:pt>
                <c:pt idx="98">
                  <c:v>22</c:v>
                </c:pt>
                <c:pt idx="99">
                  <c:v>10</c:v>
                </c:pt>
                <c:pt idx="100">
                  <c:v>90</c:v>
                </c:pt>
                <c:pt idx="101">
                  <c:v>38</c:v>
                </c:pt>
                <c:pt idx="102">
                  <c:v>331</c:v>
                </c:pt>
              </c:strCache>
            </c:strRef>
          </c:xVal>
          <c:yVal>
            <c:numRef>
              <c:f>'Median Salary Z-Score'!$K$5:$K$107</c:f>
              <c:numCache>
                <c:formatCode>\$#,##0;\-\$#,##0;\$#,##0</c:formatCode>
                <c:ptCount val="103"/>
                <c:pt idx="0" formatCode="General">
                  <c:v>0</c:v>
                </c:pt>
                <c:pt idx="1">
                  <c:v>113500</c:v>
                </c:pt>
                <c:pt idx="2">
                  <c:v>96500</c:v>
                </c:pt>
                <c:pt idx="3">
                  <c:v>113500</c:v>
                </c:pt>
                <c:pt idx="4">
                  <c:v>83430</c:v>
                </c:pt>
                <c:pt idx="5">
                  <c:v>103750</c:v>
                </c:pt>
                <c:pt idx="6">
                  <c:v>60000</c:v>
                </c:pt>
                <c:pt idx="7">
                  <c:v>100000</c:v>
                </c:pt>
                <c:pt idx="8">
                  <c:v>100000</c:v>
                </c:pt>
                <c:pt idx="9">
                  <c:v>116250</c:v>
                </c:pt>
                <c:pt idx="10">
                  <c:v>107500</c:v>
                </c:pt>
                <c:pt idx="11">
                  <c:v>95000</c:v>
                </c:pt>
                <c:pt idx="12">
                  <c:v>100000</c:v>
                </c:pt>
                <c:pt idx="13">
                  <c:v>100000</c:v>
                </c:pt>
                <c:pt idx="14">
                  <c:v>60000</c:v>
                </c:pt>
                <c:pt idx="15">
                  <c:v>95000</c:v>
                </c:pt>
                <c:pt idx="16">
                  <c:v>87050</c:v>
                </c:pt>
                <c:pt idx="17">
                  <c:v>80000</c:v>
                </c:pt>
                <c:pt idx="18">
                  <c:v>152000</c:v>
                </c:pt>
                <c:pt idx="19">
                  <c:v>100000</c:v>
                </c:pt>
                <c:pt idx="20">
                  <c:v>100000</c:v>
                </c:pt>
                <c:pt idx="21">
                  <c:v>90000</c:v>
                </c:pt>
                <c:pt idx="22">
                  <c:v>100000</c:v>
                </c:pt>
                <c:pt idx="23">
                  <c:v>90000</c:v>
                </c:pt>
                <c:pt idx="24">
                  <c:v>86000</c:v>
                </c:pt>
                <c:pt idx="25">
                  <c:v>100000</c:v>
                </c:pt>
                <c:pt idx="26">
                  <c:v>124250</c:v>
                </c:pt>
                <c:pt idx="27">
                  <c:v>116700</c:v>
                </c:pt>
                <c:pt idx="28">
                  <c:v>97500</c:v>
                </c:pt>
                <c:pt idx="29">
                  <c:v>104500</c:v>
                </c:pt>
                <c:pt idx="30">
                  <c:v>102500</c:v>
                </c:pt>
                <c:pt idx="31">
                  <c:v>93500</c:v>
                </c:pt>
                <c:pt idx="32">
                  <c:v>74000</c:v>
                </c:pt>
                <c:pt idx="33">
                  <c:v>143750</c:v>
                </c:pt>
                <c:pt idx="34">
                  <c:v>80000</c:v>
                </c:pt>
                <c:pt idx="35">
                  <c:v>100000</c:v>
                </c:pt>
                <c:pt idx="36">
                  <c:v>85074.95</c:v>
                </c:pt>
                <c:pt idx="37">
                  <c:v>103750</c:v>
                </c:pt>
                <c:pt idx="38">
                  <c:v>100000</c:v>
                </c:pt>
                <c:pt idx="39">
                  <c:v>96500</c:v>
                </c:pt>
                <c:pt idx="40">
                  <c:v>95000</c:v>
                </c:pt>
                <c:pt idx="41">
                  <c:v>86000</c:v>
                </c:pt>
                <c:pt idx="42">
                  <c:v>105000</c:v>
                </c:pt>
                <c:pt idx="43">
                  <c:v>100000</c:v>
                </c:pt>
                <c:pt idx="44">
                  <c:v>90000</c:v>
                </c:pt>
                <c:pt idx="45">
                  <c:v>107089</c:v>
                </c:pt>
                <c:pt idx="46">
                  <c:v>75000</c:v>
                </c:pt>
                <c:pt idx="47">
                  <c:v>100000</c:v>
                </c:pt>
                <c:pt idx="48">
                  <c:v>96500</c:v>
                </c:pt>
                <c:pt idx="49">
                  <c:v>82500</c:v>
                </c:pt>
                <c:pt idx="50">
                  <c:v>100000</c:v>
                </c:pt>
                <c:pt idx="51">
                  <c:v>89000</c:v>
                </c:pt>
                <c:pt idx="52">
                  <c:v>100000</c:v>
                </c:pt>
                <c:pt idx="53">
                  <c:v>100000</c:v>
                </c:pt>
                <c:pt idx="54">
                  <c:v>120000</c:v>
                </c:pt>
                <c:pt idx="55">
                  <c:v>107089</c:v>
                </c:pt>
                <c:pt idx="56">
                  <c:v>80000</c:v>
                </c:pt>
                <c:pt idx="57">
                  <c:v>107089</c:v>
                </c:pt>
                <c:pt idx="58">
                  <c:v>73000</c:v>
                </c:pt>
                <c:pt idx="59">
                  <c:v>72000</c:v>
                </c:pt>
                <c:pt idx="60">
                  <c:v>122470.5</c:v>
                </c:pt>
                <c:pt idx="61">
                  <c:v>100000</c:v>
                </c:pt>
                <c:pt idx="62">
                  <c:v>110020</c:v>
                </c:pt>
                <c:pt idx="63">
                  <c:v>91000</c:v>
                </c:pt>
                <c:pt idx="64">
                  <c:v>100000</c:v>
                </c:pt>
                <c:pt idx="65">
                  <c:v>96500</c:v>
                </c:pt>
                <c:pt idx="66">
                  <c:v>108908.5</c:v>
                </c:pt>
                <c:pt idx="67">
                  <c:v>127500</c:v>
                </c:pt>
                <c:pt idx="68">
                  <c:v>100000</c:v>
                </c:pt>
                <c:pt idx="69">
                  <c:v>100000</c:v>
                </c:pt>
                <c:pt idx="70">
                  <c:v>97500</c:v>
                </c:pt>
                <c:pt idx="71">
                  <c:v>100000</c:v>
                </c:pt>
                <c:pt idx="72">
                  <c:v>107883.5</c:v>
                </c:pt>
                <c:pt idx="73">
                  <c:v>100000</c:v>
                </c:pt>
                <c:pt idx="74">
                  <c:v>85000</c:v>
                </c:pt>
                <c:pt idx="75">
                  <c:v>80679.664999999994</c:v>
                </c:pt>
                <c:pt idx="76">
                  <c:v>94000</c:v>
                </c:pt>
                <c:pt idx="77">
                  <c:v>97000</c:v>
                </c:pt>
                <c:pt idx="78">
                  <c:v>100000</c:v>
                </c:pt>
                <c:pt idx="79">
                  <c:v>116700</c:v>
                </c:pt>
                <c:pt idx="80">
                  <c:v>85000</c:v>
                </c:pt>
                <c:pt idx="81">
                  <c:v>76600</c:v>
                </c:pt>
                <c:pt idx="82">
                  <c:v>87500</c:v>
                </c:pt>
                <c:pt idx="83">
                  <c:v>100000</c:v>
                </c:pt>
                <c:pt idx="84">
                  <c:v>103781</c:v>
                </c:pt>
                <c:pt idx="85">
                  <c:v>100000</c:v>
                </c:pt>
                <c:pt idx="86">
                  <c:v>144645</c:v>
                </c:pt>
                <c:pt idx="87">
                  <c:v>93322</c:v>
                </c:pt>
                <c:pt idx="88">
                  <c:v>96500</c:v>
                </c:pt>
                <c:pt idx="89">
                  <c:v>100000</c:v>
                </c:pt>
                <c:pt idx="90">
                  <c:v>100000</c:v>
                </c:pt>
                <c:pt idx="91">
                  <c:v>96500</c:v>
                </c:pt>
                <c:pt idx="92">
                  <c:v>96500</c:v>
                </c:pt>
                <c:pt idx="93">
                  <c:v>100000</c:v>
                </c:pt>
                <c:pt idx="94">
                  <c:v>65057.5</c:v>
                </c:pt>
                <c:pt idx="95">
                  <c:v>96750</c:v>
                </c:pt>
                <c:pt idx="96">
                  <c:v>100500</c:v>
                </c:pt>
                <c:pt idx="97">
                  <c:v>160000</c:v>
                </c:pt>
                <c:pt idx="98">
                  <c:v>100000</c:v>
                </c:pt>
                <c:pt idx="99">
                  <c:v>100000</c:v>
                </c:pt>
                <c:pt idx="100">
                  <c:v>90000</c:v>
                </c:pt>
                <c:pt idx="101">
                  <c:v>88112.5</c:v>
                </c:pt>
                <c:pt idx="102">
                  <c:v>85000</c:v>
                </c:pt>
              </c:numCache>
            </c:numRef>
          </c:yVal>
          <c:bubbleSize>
            <c:numRef>
              <c:f>'Median Salary Z-Score'!$L$5:$L$107</c:f>
              <c:numCache>
                <c:formatCode>\$#,##0;\-\$#,##0;\$#,##0</c:formatCode>
                <c:ptCount val="103"/>
                <c:pt idx="0" formatCode="General">
                  <c:v>0</c:v>
                </c:pt>
                <c:pt idx="1">
                  <c:v>33500</c:v>
                </c:pt>
                <c:pt idx="2">
                  <c:v>16750</c:v>
                </c:pt>
                <c:pt idx="3">
                  <c:v>45000</c:v>
                </c:pt>
                <c:pt idx="4">
                  <c:v>18430</c:v>
                </c:pt>
                <c:pt idx="5">
                  <c:v>15642.355000000003</c:v>
                </c:pt>
                <c:pt idx="6">
                  <c:v>40000</c:v>
                </c:pt>
                <c:pt idx="7">
                  <c:v>17500</c:v>
                </c:pt>
                <c:pt idx="8">
                  <c:v>20000</c:v>
                </c:pt>
                <c:pt idx="9">
                  <c:v>19500</c:v>
                </c:pt>
                <c:pt idx="10">
                  <c:v>17500</c:v>
                </c:pt>
                <c:pt idx="11">
                  <c:v>15000</c:v>
                </c:pt>
                <c:pt idx="12">
                  <c:v>24750</c:v>
                </c:pt>
                <c:pt idx="13">
                  <c:v>25000</c:v>
                </c:pt>
                <c:pt idx="14">
                  <c:v>0</c:v>
                </c:pt>
                <c:pt idx="15">
                  <c:v>24323</c:v>
                </c:pt>
                <c:pt idx="16">
                  <c:v>12950</c:v>
                </c:pt>
                <c:pt idx="17">
                  <c:v>21250</c:v>
                </c:pt>
                <c:pt idx="18">
                  <c:v>0</c:v>
                </c:pt>
                <c:pt idx="19">
                  <c:v>15000</c:v>
                </c:pt>
                <c:pt idx="20">
                  <c:v>32168.75</c:v>
                </c:pt>
                <c:pt idx="21">
                  <c:v>0</c:v>
                </c:pt>
                <c:pt idx="22">
                  <c:v>0</c:v>
                </c:pt>
                <c:pt idx="23">
                  <c:v>13781</c:v>
                </c:pt>
                <c:pt idx="24">
                  <c:v>0</c:v>
                </c:pt>
                <c:pt idx="25">
                  <c:v>35000</c:v>
                </c:pt>
                <c:pt idx="26">
                  <c:v>33250</c:v>
                </c:pt>
                <c:pt idx="27">
                  <c:v>26700</c:v>
                </c:pt>
                <c:pt idx="28">
                  <c:v>17085.75</c:v>
                </c:pt>
                <c:pt idx="29">
                  <c:v>11000</c:v>
                </c:pt>
                <c:pt idx="30">
                  <c:v>18938.75</c:v>
                </c:pt>
                <c:pt idx="31">
                  <c:v>21500</c:v>
                </c:pt>
                <c:pt idx="32">
                  <c:v>12500</c:v>
                </c:pt>
                <c:pt idx="33">
                  <c:v>13250</c:v>
                </c:pt>
                <c:pt idx="34">
                  <c:v>52132</c:v>
                </c:pt>
                <c:pt idx="35">
                  <c:v>19243</c:v>
                </c:pt>
                <c:pt idx="36">
                  <c:v>22250.050000000003</c:v>
                </c:pt>
                <c:pt idx="37">
                  <c:v>18450</c:v>
                </c:pt>
                <c:pt idx="38">
                  <c:v>25000</c:v>
                </c:pt>
                <c:pt idx="39">
                  <c:v>13760</c:v>
                </c:pt>
                <c:pt idx="40">
                  <c:v>30279.5</c:v>
                </c:pt>
                <c:pt idx="41">
                  <c:v>40250</c:v>
                </c:pt>
                <c:pt idx="42">
                  <c:v>30000</c:v>
                </c:pt>
                <c:pt idx="43">
                  <c:v>63750</c:v>
                </c:pt>
                <c:pt idx="44">
                  <c:v>10000</c:v>
                </c:pt>
                <c:pt idx="45">
                  <c:v>22911</c:v>
                </c:pt>
                <c:pt idx="46">
                  <c:v>16250</c:v>
                </c:pt>
                <c:pt idx="47">
                  <c:v>27500</c:v>
                </c:pt>
                <c:pt idx="48">
                  <c:v>25970.5</c:v>
                </c:pt>
                <c:pt idx="49">
                  <c:v>36775</c:v>
                </c:pt>
                <c:pt idx="50">
                  <c:v>52500</c:v>
                </c:pt>
                <c:pt idx="51">
                  <c:v>12000</c:v>
                </c:pt>
                <c:pt idx="52">
                  <c:v>0</c:v>
                </c:pt>
                <c:pt idx="53">
                  <c:v>22470.5</c:v>
                </c:pt>
                <c:pt idx="54">
                  <c:v>0</c:v>
                </c:pt>
                <c:pt idx="55">
                  <c:v>9611</c:v>
                </c:pt>
                <c:pt idx="56">
                  <c:v>20000</c:v>
                </c:pt>
                <c:pt idx="57">
                  <c:v>17089</c:v>
                </c:pt>
                <c:pt idx="58">
                  <c:v>26150</c:v>
                </c:pt>
                <c:pt idx="59">
                  <c:v>20000</c:v>
                </c:pt>
                <c:pt idx="60">
                  <c:v>22529.5</c:v>
                </c:pt>
                <c:pt idx="61">
                  <c:v>12500</c:v>
                </c:pt>
                <c:pt idx="62">
                  <c:v>22296</c:v>
                </c:pt>
                <c:pt idx="63">
                  <c:v>12250</c:v>
                </c:pt>
                <c:pt idx="64">
                  <c:v>20250</c:v>
                </c:pt>
                <c:pt idx="65">
                  <c:v>19694.5</c:v>
                </c:pt>
                <c:pt idx="66">
                  <c:v>23408.5</c:v>
                </c:pt>
                <c:pt idx="67">
                  <c:v>39783</c:v>
                </c:pt>
                <c:pt idx="68">
                  <c:v>20000</c:v>
                </c:pt>
                <c:pt idx="69">
                  <c:v>18750</c:v>
                </c:pt>
                <c:pt idx="70">
                  <c:v>19450</c:v>
                </c:pt>
                <c:pt idx="71">
                  <c:v>20047.5</c:v>
                </c:pt>
                <c:pt idx="72">
                  <c:v>17500</c:v>
                </c:pt>
                <c:pt idx="73">
                  <c:v>25000</c:v>
                </c:pt>
                <c:pt idx="74">
                  <c:v>25500</c:v>
                </c:pt>
                <c:pt idx="75">
                  <c:v>0</c:v>
                </c:pt>
                <c:pt idx="76">
                  <c:v>17175</c:v>
                </c:pt>
                <c:pt idx="77">
                  <c:v>17525</c:v>
                </c:pt>
                <c:pt idx="78">
                  <c:v>17500</c:v>
                </c:pt>
                <c:pt idx="79">
                  <c:v>17300</c:v>
                </c:pt>
                <c:pt idx="80">
                  <c:v>13750</c:v>
                </c:pt>
                <c:pt idx="81">
                  <c:v>16250</c:v>
                </c:pt>
                <c:pt idx="82">
                  <c:v>17500</c:v>
                </c:pt>
                <c:pt idx="83">
                  <c:v>22000</c:v>
                </c:pt>
                <c:pt idx="84">
                  <c:v>18719</c:v>
                </c:pt>
                <c:pt idx="85">
                  <c:v>20000</c:v>
                </c:pt>
                <c:pt idx="86">
                  <c:v>27355</c:v>
                </c:pt>
                <c:pt idx="87">
                  <c:v>24744</c:v>
                </c:pt>
                <c:pt idx="88">
                  <c:v>18500</c:v>
                </c:pt>
                <c:pt idx="89">
                  <c:v>20000</c:v>
                </c:pt>
                <c:pt idx="90">
                  <c:v>20000</c:v>
                </c:pt>
                <c:pt idx="91">
                  <c:v>38468</c:v>
                </c:pt>
                <c:pt idx="92">
                  <c:v>18500</c:v>
                </c:pt>
                <c:pt idx="93">
                  <c:v>17500</c:v>
                </c:pt>
                <c:pt idx="94">
                  <c:v>9942.5</c:v>
                </c:pt>
                <c:pt idx="95">
                  <c:v>9375</c:v>
                </c:pt>
                <c:pt idx="96">
                  <c:v>0</c:v>
                </c:pt>
                <c:pt idx="97">
                  <c:v>64000</c:v>
                </c:pt>
                <c:pt idx="98">
                  <c:v>18750</c:v>
                </c:pt>
                <c:pt idx="99">
                  <c:v>32443.75</c:v>
                </c:pt>
                <c:pt idx="100">
                  <c:v>18750</c:v>
                </c:pt>
                <c:pt idx="101">
                  <c:v>12700</c:v>
                </c:pt>
                <c:pt idx="102">
                  <c:v>15000</c:v>
                </c:pt>
              </c:numCache>
            </c:numRef>
          </c:bubbleSize>
          <c:bubble3D val="1"/>
          <c:extLst>
            <c:ext xmlns:c16="http://schemas.microsoft.com/office/drawing/2014/chart" uri="{C3380CC4-5D6E-409C-BE32-E72D297353CC}">
              <c16:uniqueId val="{000000CE-5D79-4D7A-9E0E-A07638DEBB69}"/>
            </c:ext>
          </c:extLst>
        </c:ser>
        <c:dLbls>
          <c:showLegendKey val="0"/>
          <c:showVal val="0"/>
          <c:showCatName val="0"/>
          <c:showSerName val="0"/>
          <c:showPercent val="0"/>
          <c:showBubbleSize val="0"/>
        </c:dLbls>
        <c:bubbleScale val="75"/>
        <c:showNegBubbles val="0"/>
        <c:sizeRepresents val="w"/>
        <c:axId val="965350768"/>
        <c:axId val="965351248"/>
      </c:bubbleChart>
      <c:valAx>
        <c:axId val="965350768"/>
        <c:scaling>
          <c:orientation val="minMax"/>
          <c:max val="110"/>
          <c:min val="0"/>
        </c:scaling>
        <c:delete val="1"/>
        <c:axPos val="b"/>
        <c:majorTickMark val="none"/>
        <c:minorTickMark val="none"/>
        <c:tickLblPos val="nextTo"/>
        <c:crossAx val="965351248"/>
        <c:crosses val="autoZero"/>
        <c:crossBetween val="midCat"/>
        <c:minorUnit val="5"/>
      </c:valAx>
      <c:valAx>
        <c:axId val="965351248"/>
        <c:scaling>
          <c:orientation val="minMax"/>
          <c:max val="250000"/>
          <c:min val="0"/>
        </c:scaling>
        <c:delete val="0"/>
        <c:axPos val="l"/>
        <c:numFmt formatCode="\$#,\K"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rgbClr val="002060"/>
                </a:solidFill>
                <a:latin typeface="Arial Narrow" panose="020B0606020202030204" pitchFamily="34" charset="0"/>
                <a:ea typeface="+mn-ea"/>
                <a:cs typeface="+mn-cs"/>
              </a:defRPr>
            </a:pPr>
            <a:endParaRPr lang="en-US"/>
          </a:p>
        </c:txPr>
        <c:crossAx val="965350768"/>
        <c:crosses val="autoZero"/>
        <c:crossBetween val="midCat"/>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CONTROLS!$D$5</c:f>
          <c:strCache>
            <c:ptCount val="1"/>
            <c:pt idx="0">
              <c:v>Skill‑Demand: Frequency and Cumulative Coverage • 2022–2025 • Month: All • Skill: All | Data Position: All</c:v>
            </c:pt>
          </c:strCache>
        </c:strRef>
      </c:tx>
      <c:overlay val="0"/>
      <c:spPr>
        <a:noFill/>
        <a:ln>
          <a:noFill/>
        </a:ln>
        <a:effectLst/>
      </c:spPr>
      <c:txPr>
        <a:bodyPr rot="0" spcFirstLastPara="1" vertOverflow="ellipsis" vert="horz" wrap="square" anchor="ctr" anchorCtr="1"/>
        <a:lstStyle/>
        <a:p>
          <a:pPr>
            <a:defRPr sz="1100" b="1" i="0" u="none" strike="noStrike" kern="1200" spc="0" baseline="0">
              <a:solidFill>
                <a:srgbClr val="002060"/>
              </a:solidFill>
              <a:latin typeface="Arial Narrow" panose="020B0606020202030204" pitchFamily="34" charset="0"/>
              <a:ea typeface="+mn-ea"/>
              <a:cs typeface="+mn-cs"/>
            </a:defRPr>
          </a:pPr>
          <a:endParaRPr lang="en-US"/>
        </a:p>
      </c:txPr>
    </c:title>
    <c:autoTitleDeleted val="0"/>
    <c:plotArea>
      <c:layout/>
      <c:barChart>
        <c:barDir val="col"/>
        <c:grouping val="clustered"/>
        <c:varyColors val="0"/>
        <c:ser>
          <c:idx val="0"/>
          <c:order val="0"/>
          <c:tx>
            <c:strRef>
              <c:f>'Skill Demand'!$H$5</c:f>
              <c:strCache>
                <c:ptCount val="1"/>
                <c:pt idx="0">
                  <c:v>Skill Frequency</c:v>
                </c:pt>
              </c:strCache>
            </c:strRef>
          </c:tx>
          <c:spPr>
            <a:solidFill>
              <a:schemeClr val="accent1"/>
            </a:solidFill>
            <a:ln>
              <a:noFill/>
            </a:ln>
            <a:effectLst/>
          </c:spPr>
          <c:invertIfNegative val="0"/>
          <c:cat>
            <c:strRef>
              <c:f>'Skill Demand'!$G$6:$G$107</c:f>
              <c:strCache>
                <c:ptCount val="102"/>
                <c:pt idx="0">
                  <c:v>SQL</c:v>
                </c:pt>
                <c:pt idx="1">
                  <c:v>Tableau</c:v>
                </c:pt>
                <c:pt idx="2">
                  <c:v>Excel</c:v>
                </c:pt>
                <c:pt idx="3">
                  <c:v>Python</c:v>
                </c:pt>
                <c:pt idx="4">
                  <c:v>Power BI</c:v>
                </c:pt>
                <c:pt idx="5">
                  <c:v>R</c:v>
                </c:pt>
                <c:pt idx="6">
                  <c:v>MicroStrategy</c:v>
                </c:pt>
                <c:pt idx="7">
                  <c:v>SAS</c:v>
                </c:pt>
                <c:pt idx="8">
                  <c:v>Jira</c:v>
                </c:pt>
                <c:pt idx="9">
                  <c:v>PowerPoint</c:v>
                </c:pt>
                <c:pt idx="10">
                  <c:v>Word</c:v>
                </c:pt>
                <c:pt idx="11">
                  <c:v>Snowflake</c:v>
                </c:pt>
                <c:pt idx="12">
                  <c:v>AWS</c:v>
                </c:pt>
                <c:pt idx="13">
                  <c:v>Azure</c:v>
                </c:pt>
                <c:pt idx="14">
                  <c:v>Looker</c:v>
                </c:pt>
                <c:pt idx="15">
                  <c:v>SPSS</c:v>
                </c:pt>
                <c:pt idx="16">
                  <c:v>Golang</c:v>
                </c:pt>
                <c:pt idx="17">
                  <c:v>Alteryx</c:v>
                </c:pt>
                <c:pt idx="18">
                  <c:v>Spark</c:v>
                </c:pt>
                <c:pt idx="19">
                  <c:v>SAP</c:v>
                </c:pt>
                <c:pt idx="20">
                  <c:v>Outlook</c:v>
                </c:pt>
                <c:pt idx="21">
                  <c:v>Google Sheets</c:v>
                </c:pt>
                <c:pt idx="22">
                  <c:v>C</c:v>
                </c:pt>
                <c:pt idx="23">
                  <c:v>NoSQL</c:v>
                </c:pt>
                <c:pt idx="24">
                  <c:v>Swift</c:v>
                </c:pt>
                <c:pt idx="25">
                  <c:v>SharePoint</c:v>
                </c:pt>
                <c:pt idx="26">
                  <c:v>Scala</c:v>
                </c:pt>
                <c:pt idx="27">
                  <c:v>VBA</c:v>
                </c:pt>
                <c:pt idx="28">
                  <c:v>SSRS</c:v>
                </c:pt>
                <c:pt idx="29">
                  <c:v>Hadoop</c:v>
                </c:pt>
                <c:pt idx="30">
                  <c:v>Java</c:v>
                </c:pt>
                <c:pt idx="31">
                  <c:v>Pandas</c:v>
                </c:pt>
                <c:pt idx="32">
                  <c:v>Redshift</c:v>
                </c:pt>
                <c:pt idx="33">
                  <c:v>Git</c:v>
                </c:pt>
                <c:pt idx="34">
                  <c:v>BigQuery</c:v>
                </c:pt>
                <c:pt idx="35">
                  <c:v>JavaScript</c:v>
                </c:pt>
                <c:pt idx="36">
                  <c:v>Qlik</c:v>
                </c:pt>
                <c:pt idx="37">
                  <c:v>Numpy</c:v>
                </c:pt>
                <c:pt idx="38">
                  <c:v>DAX</c:v>
                </c:pt>
                <c:pt idx="39">
                  <c:v>GCP</c:v>
                </c:pt>
                <c:pt idx="40">
                  <c:v>Matplotlib</c:v>
                </c:pt>
                <c:pt idx="41">
                  <c:v>MySQL</c:v>
                </c:pt>
                <c:pt idx="42">
                  <c:v>T-SQL</c:v>
                </c:pt>
                <c:pt idx="43">
                  <c:v>SSIS</c:v>
                </c:pt>
                <c:pt idx="44">
                  <c:v>Cognos</c:v>
                </c:pt>
                <c:pt idx="45">
                  <c:v>Visio</c:v>
                </c:pt>
                <c:pt idx="46">
                  <c:v>GitHub</c:v>
                </c:pt>
                <c:pt idx="47">
                  <c:v>C++</c:v>
                </c:pt>
                <c:pt idx="48">
                  <c:v>MATLAB</c:v>
                </c:pt>
                <c:pt idx="49">
                  <c:v>scikit-learn</c:v>
                </c:pt>
                <c:pt idx="50">
                  <c:v>Linux</c:v>
                </c:pt>
                <c:pt idx="51">
                  <c:v>Airflow</c:v>
                </c:pt>
                <c:pt idx="52">
                  <c:v>Crystal</c:v>
                </c:pt>
                <c:pt idx="53">
                  <c:v>Tensorflow</c:v>
                </c:pt>
                <c:pt idx="54">
                  <c:v>PostgreSQL</c:v>
                </c:pt>
                <c:pt idx="55">
                  <c:v>PL/SQL</c:v>
                </c:pt>
                <c:pt idx="56">
                  <c:v>Jupyter</c:v>
                </c:pt>
                <c:pt idx="57">
                  <c:v>Aurora</c:v>
                </c:pt>
                <c:pt idx="58">
                  <c:v>HTML</c:v>
                </c:pt>
                <c:pt idx="59">
                  <c:v>Docker</c:v>
                </c:pt>
                <c:pt idx="60">
                  <c:v>PySpark</c:v>
                </c:pt>
                <c:pt idx="61">
                  <c:v>Unix</c:v>
                </c:pt>
                <c:pt idx="62">
                  <c:v>PyTorch</c:v>
                </c:pt>
                <c:pt idx="63">
                  <c:v>ploty</c:v>
                </c:pt>
                <c:pt idx="64">
                  <c:v>Terminal</c:v>
                </c:pt>
                <c:pt idx="65">
                  <c:v>PowerShell</c:v>
                </c:pt>
                <c:pt idx="66">
                  <c:v>Shell</c:v>
                </c:pt>
                <c:pt idx="67">
                  <c:v>ggplot2</c:v>
                </c:pt>
                <c:pt idx="68">
                  <c:v>Keras</c:v>
                </c:pt>
                <c:pt idx="69">
                  <c:v>Postgres</c:v>
                </c:pt>
                <c:pt idx="70">
                  <c:v>GDPR</c:v>
                </c:pt>
                <c:pt idx="71">
                  <c:v>Atlassian</c:v>
                </c:pt>
                <c:pt idx="72">
                  <c:v>Assembly</c:v>
                </c:pt>
                <c:pt idx="73">
                  <c:v>VB.NET</c:v>
                </c:pt>
                <c:pt idx="74">
                  <c:v>MsSQL</c:v>
                </c:pt>
                <c:pt idx="75">
                  <c:v>Seaborn</c:v>
                </c:pt>
                <c:pt idx="76">
                  <c:v>MonogoDB</c:v>
                </c:pt>
                <c:pt idx="77">
                  <c:v>Perl</c:v>
                </c:pt>
                <c:pt idx="78">
                  <c:v>Bash</c:v>
                </c:pt>
                <c:pt idx="79">
                  <c:v>CSS</c:v>
                </c:pt>
                <c:pt idx="80">
                  <c:v>Rshiny</c:v>
                </c:pt>
                <c:pt idx="81">
                  <c:v>Selenium</c:v>
                </c:pt>
                <c:pt idx="82">
                  <c:v>Splunk</c:v>
                </c:pt>
                <c:pt idx="83">
                  <c:v>Ruby</c:v>
                </c:pt>
                <c:pt idx="84">
                  <c:v>GitLab</c:v>
                </c:pt>
                <c:pt idx="85">
                  <c:v>BitBucket</c:v>
                </c:pt>
                <c:pt idx="86">
                  <c:v>PHP</c:v>
                </c:pt>
                <c:pt idx="87">
                  <c:v>Julia</c:v>
                </c:pt>
                <c:pt idx="88">
                  <c:v>Groovy</c:v>
                </c:pt>
                <c:pt idx="89">
                  <c:v>TypeScript</c:v>
                </c:pt>
                <c:pt idx="90">
                  <c:v>ASP.NET</c:v>
                </c:pt>
                <c:pt idx="91">
                  <c:v>JQuery</c:v>
                </c:pt>
                <c:pt idx="92">
                  <c:v>GraphQL</c:v>
                </c:pt>
                <c:pt idx="93">
                  <c:v>NLTK</c:v>
                </c:pt>
                <c:pt idx="94">
                  <c:v>DPLYR</c:v>
                </c:pt>
                <c:pt idx="95">
                  <c:v>COBOL</c:v>
                </c:pt>
                <c:pt idx="96">
                  <c:v>DataRobot</c:v>
                </c:pt>
                <c:pt idx="97">
                  <c:v>Nuix</c:v>
                </c:pt>
                <c:pt idx="98">
                  <c:v>Fortran</c:v>
                </c:pt>
                <c:pt idx="99">
                  <c:v>Twilio</c:v>
                </c:pt>
                <c:pt idx="100">
                  <c:v>Erlang</c:v>
                </c:pt>
                <c:pt idx="101">
                  <c:v>Rust</c:v>
                </c:pt>
              </c:strCache>
            </c:strRef>
          </c:cat>
          <c:val>
            <c:numRef>
              <c:f>'Skill Demand'!$H$6:$H$107</c:f>
              <c:numCache>
                <c:formatCode>0</c:formatCode>
                <c:ptCount val="102"/>
                <c:pt idx="0">
                  <c:v>2370</c:v>
                </c:pt>
                <c:pt idx="1">
                  <c:v>1522</c:v>
                </c:pt>
                <c:pt idx="2">
                  <c:v>1345</c:v>
                </c:pt>
                <c:pt idx="3">
                  <c:v>1133</c:v>
                </c:pt>
                <c:pt idx="4">
                  <c:v>1067</c:v>
                </c:pt>
                <c:pt idx="5">
                  <c:v>742</c:v>
                </c:pt>
                <c:pt idx="6">
                  <c:v>414</c:v>
                </c:pt>
                <c:pt idx="7">
                  <c:v>364</c:v>
                </c:pt>
                <c:pt idx="8">
                  <c:v>359</c:v>
                </c:pt>
                <c:pt idx="9">
                  <c:v>359</c:v>
                </c:pt>
                <c:pt idx="10">
                  <c:v>331</c:v>
                </c:pt>
                <c:pt idx="11">
                  <c:v>313</c:v>
                </c:pt>
                <c:pt idx="12">
                  <c:v>256</c:v>
                </c:pt>
                <c:pt idx="13">
                  <c:v>227</c:v>
                </c:pt>
                <c:pt idx="14">
                  <c:v>178</c:v>
                </c:pt>
                <c:pt idx="15">
                  <c:v>158</c:v>
                </c:pt>
                <c:pt idx="16">
                  <c:v>145</c:v>
                </c:pt>
                <c:pt idx="17">
                  <c:v>136</c:v>
                </c:pt>
                <c:pt idx="18">
                  <c:v>134</c:v>
                </c:pt>
                <c:pt idx="19">
                  <c:v>125</c:v>
                </c:pt>
                <c:pt idx="20">
                  <c:v>124</c:v>
                </c:pt>
                <c:pt idx="21">
                  <c:v>119</c:v>
                </c:pt>
                <c:pt idx="22">
                  <c:v>107</c:v>
                </c:pt>
                <c:pt idx="23">
                  <c:v>105</c:v>
                </c:pt>
                <c:pt idx="24">
                  <c:v>99</c:v>
                </c:pt>
                <c:pt idx="25">
                  <c:v>95</c:v>
                </c:pt>
                <c:pt idx="26">
                  <c:v>92</c:v>
                </c:pt>
                <c:pt idx="27">
                  <c:v>90</c:v>
                </c:pt>
                <c:pt idx="28">
                  <c:v>88</c:v>
                </c:pt>
                <c:pt idx="29">
                  <c:v>88</c:v>
                </c:pt>
                <c:pt idx="30">
                  <c:v>78</c:v>
                </c:pt>
                <c:pt idx="31">
                  <c:v>75</c:v>
                </c:pt>
                <c:pt idx="32">
                  <c:v>74</c:v>
                </c:pt>
                <c:pt idx="33">
                  <c:v>70</c:v>
                </c:pt>
                <c:pt idx="34">
                  <c:v>69</c:v>
                </c:pt>
                <c:pt idx="35">
                  <c:v>69</c:v>
                </c:pt>
                <c:pt idx="36">
                  <c:v>64</c:v>
                </c:pt>
                <c:pt idx="37">
                  <c:v>61</c:v>
                </c:pt>
                <c:pt idx="38">
                  <c:v>58</c:v>
                </c:pt>
                <c:pt idx="39">
                  <c:v>54</c:v>
                </c:pt>
                <c:pt idx="40">
                  <c:v>52</c:v>
                </c:pt>
                <c:pt idx="41">
                  <c:v>50</c:v>
                </c:pt>
                <c:pt idx="42">
                  <c:v>44</c:v>
                </c:pt>
                <c:pt idx="43">
                  <c:v>44</c:v>
                </c:pt>
                <c:pt idx="44">
                  <c:v>43</c:v>
                </c:pt>
                <c:pt idx="45">
                  <c:v>38</c:v>
                </c:pt>
                <c:pt idx="46">
                  <c:v>38</c:v>
                </c:pt>
                <c:pt idx="47">
                  <c:v>37</c:v>
                </c:pt>
                <c:pt idx="48">
                  <c:v>37</c:v>
                </c:pt>
                <c:pt idx="49">
                  <c:v>36</c:v>
                </c:pt>
                <c:pt idx="50">
                  <c:v>33</c:v>
                </c:pt>
                <c:pt idx="51">
                  <c:v>31</c:v>
                </c:pt>
                <c:pt idx="52">
                  <c:v>31</c:v>
                </c:pt>
                <c:pt idx="53">
                  <c:v>30</c:v>
                </c:pt>
                <c:pt idx="54">
                  <c:v>29</c:v>
                </c:pt>
                <c:pt idx="55">
                  <c:v>29</c:v>
                </c:pt>
                <c:pt idx="56">
                  <c:v>29</c:v>
                </c:pt>
                <c:pt idx="57">
                  <c:v>28</c:v>
                </c:pt>
                <c:pt idx="58">
                  <c:v>27</c:v>
                </c:pt>
                <c:pt idx="59">
                  <c:v>26</c:v>
                </c:pt>
                <c:pt idx="60">
                  <c:v>25</c:v>
                </c:pt>
                <c:pt idx="61">
                  <c:v>22</c:v>
                </c:pt>
                <c:pt idx="62">
                  <c:v>21</c:v>
                </c:pt>
                <c:pt idx="63">
                  <c:v>20</c:v>
                </c:pt>
                <c:pt idx="64">
                  <c:v>18</c:v>
                </c:pt>
                <c:pt idx="65">
                  <c:v>16</c:v>
                </c:pt>
                <c:pt idx="66">
                  <c:v>16</c:v>
                </c:pt>
                <c:pt idx="67">
                  <c:v>16</c:v>
                </c:pt>
                <c:pt idx="68">
                  <c:v>15</c:v>
                </c:pt>
                <c:pt idx="69">
                  <c:v>15</c:v>
                </c:pt>
                <c:pt idx="70">
                  <c:v>14</c:v>
                </c:pt>
                <c:pt idx="71">
                  <c:v>14</c:v>
                </c:pt>
                <c:pt idx="72">
                  <c:v>13</c:v>
                </c:pt>
                <c:pt idx="73">
                  <c:v>10</c:v>
                </c:pt>
                <c:pt idx="74">
                  <c:v>9</c:v>
                </c:pt>
                <c:pt idx="75">
                  <c:v>9</c:v>
                </c:pt>
                <c:pt idx="76">
                  <c:v>9</c:v>
                </c:pt>
                <c:pt idx="77">
                  <c:v>8</c:v>
                </c:pt>
                <c:pt idx="78">
                  <c:v>8</c:v>
                </c:pt>
                <c:pt idx="79">
                  <c:v>8</c:v>
                </c:pt>
                <c:pt idx="80">
                  <c:v>7</c:v>
                </c:pt>
                <c:pt idx="81">
                  <c:v>7</c:v>
                </c:pt>
                <c:pt idx="82">
                  <c:v>6</c:v>
                </c:pt>
                <c:pt idx="83">
                  <c:v>6</c:v>
                </c:pt>
                <c:pt idx="84">
                  <c:v>5</c:v>
                </c:pt>
                <c:pt idx="85">
                  <c:v>5</c:v>
                </c:pt>
                <c:pt idx="86">
                  <c:v>4</c:v>
                </c:pt>
                <c:pt idx="87">
                  <c:v>3</c:v>
                </c:pt>
                <c:pt idx="88">
                  <c:v>3</c:v>
                </c:pt>
                <c:pt idx="89">
                  <c:v>3</c:v>
                </c:pt>
                <c:pt idx="90">
                  <c:v>3</c:v>
                </c:pt>
                <c:pt idx="91">
                  <c:v>3</c:v>
                </c:pt>
                <c:pt idx="92">
                  <c:v>2</c:v>
                </c:pt>
                <c:pt idx="93">
                  <c:v>2</c:v>
                </c:pt>
                <c:pt idx="94">
                  <c:v>2</c:v>
                </c:pt>
                <c:pt idx="95">
                  <c:v>1</c:v>
                </c:pt>
                <c:pt idx="96">
                  <c:v>1</c:v>
                </c:pt>
                <c:pt idx="97">
                  <c:v>1</c:v>
                </c:pt>
                <c:pt idx="98">
                  <c:v>1</c:v>
                </c:pt>
                <c:pt idx="99">
                  <c:v>1</c:v>
                </c:pt>
                <c:pt idx="100">
                  <c:v>1</c:v>
                </c:pt>
                <c:pt idx="101">
                  <c:v>1</c:v>
                </c:pt>
              </c:numCache>
            </c:numRef>
          </c:val>
          <c:extLst>
            <c:ext xmlns:c16="http://schemas.microsoft.com/office/drawing/2014/chart" uri="{C3380CC4-5D6E-409C-BE32-E72D297353CC}">
              <c16:uniqueId val="{00000000-338C-4903-9859-0D85C3378E04}"/>
            </c:ext>
          </c:extLst>
        </c:ser>
        <c:dLbls>
          <c:showLegendKey val="0"/>
          <c:showVal val="0"/>
          <c:showCatName val="0"/>
          <c:showSerName val="0"/>
          <c:showPercent val="0"/>
          <c:showBubbleSize val="0"/>
        </c:dLbls>
        <c:gapWidth val="219"/>
        <c:overlap val="-27"/>
        <c:axId val="329938352"/>
        <c:axId val="329951792"/>
        <c:extLst>
          <c:ext xmlns:c15="http://schemas.microsoft.com/office/drawing/2012/chart" uri="{02D57815-91ED-43cb-92C2-25804820EDAC}">
            <c15:filteredBarSeries>
              <c15:ser>
                <c:idx val="1"/>
                <c:order val="1"/>
                <c:tx>
                  <c:strRef>
                    <c:extLst>
                      <c:ext uri="{02D57815-91ED-43cb-92C2-25804820EDAC}">
                        <c15:formulaRef>
                          <c15:sqref>'Skill Demand'!$I$5</c15:sqref>
                        </c15:formulaRef>
                      </c:ext>
                    </c:extLst>
                    <c:strCache>
                      <c:ptCount val="1"/>
                      <c:pt idx="0">
                        <c:v>Cumulative Count</c:v>
                      </c:pt>
                    </c:strCache>
                  </c:strRef>
                </c:tx>
                <c:spPr>
                  <a:solidFill>
                    <a:schemeClr val="accent2"/>
                  </a:solidFill>
                  <a:ln>
                    <a:noFill/>
                  </a:ln>
                  <a:effectLst/>
                </c:spPr>
                <c:invertIfNegative val="0"/>
                <c:cat>
                  <c:strRef>
                    <c:extLst>
                      <c:ext uri="{02D57815-91ED-43cb-92C2-25804820EDAC}">
                        <c15:formulaRef>
                          <c15:sqref>'Skill Demand'!$G$6:$G$107</c15:sqref>
                        </c15:formulaRef>
                      </c:ext>
                    </c:extLst>
                    <c:strCache>
                      <c:ptCount val="102"/>
                      <c:pt idx="0">
                        <c:v>SQL</c:v>
                      </c:pt>
                      <c:pt idx="1">
                        <c:v>Tableau</c:v>
                      </c:pt>
                      <c:pt idx="2">
                        <c:v>Excel</c:v>
                      </c:pt>
                      <c:pt idx="3">
                        <c:v>Python</c:v>
                      </c:pt>
                      <c:pt idx="4">
                        <c:v>Power BI</c:v>
                      </c:pt>
                      <c:pt idx="5">
                        <c:v>R</c:v>
                      </c:pt>
                      <c:pt idx="6">
                        <c:v>MicroStrategy</c:v>
                      </c:pt>
                      <c:pt idx="7">
                        <c:v>SAS</c:v>
                      </c:pt>
                      <c:pt idx="8">
                        <c:v>Jira</c:v>
                      </c:pt>
                      <c:pt idx="9">
                        <c:v>PowerPoint</c:v>
                      </c:pt>
                      <c:pt idx="10">
                        <c:v>Word</c:v>
                      </c:pt>
                      <c:pt idx="11">
                        <c:v>Snowflake</c:v>
                      </c:pt>
                      <c:pt idx="12">
                        <c:v>AWS</c:v>
                      </c:pt>
                      <c:pt idx="13">
                        <c:v>Azure</c:v>
                      </c:pt>
                      <c:pt idx="14">
                        <c:v>Looker</c:v>
                      </c:pt>
                      <c:pt idx="15">
                        <c:v>SPSS</c:v>
                      </c:pt>
                      <c:pt idx="16">
                        <c:v>Golang</c:v>
                      </c:pt>
                      <c:pt idx="17">
                        <c:v>Alteryx</c:v>
                      </c:pt>
                      <c:pt idx="18">
                        <c:v>Spark</c:v>
                      </c:pt>
                      <c:pt idx="19">
                        <c:v>SAP</c:v>
                      </c:pt>
                      <c:pt idx="20">
                        <c:v>Outlook</c:v>
                      </c:pt>
                      <c:pt idx="21">
                        <c:v>Google Sheets</c:v>
                      </c:pt>
                      <c:pt idx="22">
                        <c:v>C</c:v>
                      </c:pt>
                      <c:pt idx="23">
                        <c:v>NoSQL</c:v>
                      </c:pt>
                      <c:pt idx="24">
                        <c:v>Swift</c:v>
                      </c:pt>
                      <c:pt idx="25">
                        <c:v>SharePoint</c:v>
                      </c:pt>
                      <c:pt idx="26">
                        <c:v>Scala</c:v>
                      </c:pt>
                      <c:pt idx="27">
                        <c:v>VBA</c:v>
                      </c:pt>
                      <c:pt idx="28">
                        <c:v>SSRS</c:v>
                      </c:pt>
                      <c:pt idx="29">
                        <c:v>Hadoop</c:v>
                      </c:pt>
                      <c:pt idx="30">
                        <c:v>Java</c:v>
                      </c:pt>
                      <c:pt idx="31">
                        <c:v>Pandas</c:v>
                      </c:pt>
                      <c:pt idx="32">
                        <c:v>Redshift</c:v>
                      </c:pt>
                      <c:pt idx="33">
                        <c:v>Git</c:v>
                      </c:pt>
                      <c:pt idx="34">
                        <c:v>BigQuery</c:v>
                      </c:pt>
                      <c:pt idx="35">
                        <c:v>JavaScript</c:v>
                      </c:pt>
                      <c:pt idx="36">
                        <c:v>Qlik</c:v>
                      </c:pt>
                      <c:pt idx="37">
                        <c:v>Numpy</c:v>
                      </c:pt>
                      <c:pt idx="38">
                        <c:v>DAX</c:v>
                      </c:pt>
                      <c:pt idx="39">
                        <c:v>GCP</c:v>
                      </c:pt>
                      <c:pt idx="40">
                        <c:v>Matplotlib</c:v>
                      </c:pt>
                      <c:pt idx="41">
                        <c:v>MySQL</c:v>
                      </c:pt>
                      <c:pt idx="42">
                        <c:v>T-SQL</c:v>
                      </c:pt>
                      <c:pt idx="43">
                        <c:v>SSIS</c:v>
                      </c:pt>
                      <c:pt idx="44">
                        <c:v>Cognos</c:v>
                      </c:pt>
                      <c:pt idx="45">
                        <c:v>Visio</c:v>
                      </c:pt>
                      <c:pt idx="46">
                        <c:v>GitHub</c:v>
                      </c:pt>
                      <c:pt idx="47">
                        <c:v>C++</c:v>
                      </c:pt>
                      <c:pt idx="48">
                        <c:v>MATLAB</c:v>
                      </c:pt>
                      <c:pt idx="49">
                        <c:v>scikit-learn</c:v>
                      </c:pt>
                      <c:pt idx="50">
                        <c:v>Linux</c:v>
                      </c:pt>
                      <c:pt idx="51">
                        <c:v>Airflow</c:v>
                      </c:pt>
                      <c:pt idx="52">
                        <c:v>Crystal</c:v>
                      </c:pt>
                      <c:pt idx="53">
                        <c:v>Tensorflow</c:v>
                      </c:pt>
                      <c:pt idx="54">
                        <c:v>PostgreSQL</c:v>
                      </c:pt>
                      <c:pt idx="55">
                        <c:v>PL/SQL</c:v>
                      </c:pt>
                      <c:pt idx="56">
                        <c:v>Jupyter</c:v>
                      </c:pt>
                      <c:pt idx="57">
                        <c:v>Aurora</c:v>
                      </c:pt>
                      <c:pt idx="58">
                        <c:v>HTML</c:v>
                      </c:pt>
                      <c:pt idx="59">
                        <c:v>Docker</c:v>
                      </c:pt>
                      <c:pt idx="60">
                        <c:v>PySpark</c:v>
                      </c:pt>
                      <c:pt idx="61">
                        <c:v>Unix</c:v>
                      </c:pt>
                      <c:pt idx="62">
                        <c:v>PyTorch</c:v>
                      </c:pt>
                      <c:pt idx="63">
                        <c:v>ploty</c:v>
                      </c:pt>
                      <c:pt idx="64">
                        <c:v>Terminal</c:v>
                      </c:pt>
                      <c:pt idx="65">
                        <c:v>PowerShell</c:v>
                      </c:pt>
                      <c:pt idx="66">
                        <c:v>Shell</c:v>
                      </c:pt>
                      <c:pt idx="67">
                        <c:v>ggplot2</c:v>
                      </c:pt>
                      <c:pt idx="68">
                        <c:v>Keras</c:v>
                      </c:pt>
                      <c:pt idx="69">
                        <c:v>Postgres</c:v>
                      </c:pt>
                      <c:pt idx="70">
                        <c:v>GDPR</c:v>
                      </c:pt>
                      <c:pt idx="71">
                        <c:v>Atlassian</c:v>
                      </c:pt>
                      <c:pt idx="72">
                        <c:v>Assembly</c:v>
                      </c:pt>
                      <c:pt idx="73">
                        <c:v>VB.NET</c:v>
                      </c:pt>
                      <c:pt idx="74">
                        <c:v>MsSQL</c:v>
                      </c:pt>
                      <c:pt idx="75">
                        <c:v>Seaborn</c:v>
                      </c:pt>
                      <c:pt idx="76">
                        <c:v>MonogoDB</c:v>
                      </c:pt>
                      <c:pt idx="77">
                        <c:v>Perl</c:v>
                      </c:pt>
                      <c:pt idx="78">
                        <c:v>Bash</c:v>
                      </c:pt>
                      <c:pt idx="79">
                        <c:v>CSS</c:v>
                      </c:pt>
                      <c:pt idx="80">
                        <c:v>Rshiny</c:v>
                      </c:pt>
                      <c:pt idx="81">
                        <c:v>Selenium</c:v>
                      </c:pt>
                      <c:pt idx="82">
                        <c:v>Splunk</c:v>
                      </c:pt>
                      <c:pt idx="83">
                        <c:v>Ruby</c:v>
                      </c:pt>
                      <c:pt idx="84">
                        <c:v>GitLab</c:v>
                      </c:pt>
                      <c:pt idx="85">
                        <c:v>BitBucket</c:v>
                      </c:pt>
                      <c:pt idx="86">
                        <c:v>PHP</c:v>
                      </c:pt>
                      <c:pt idx="87">
                        <c:v>Julia</c:v>
                      </c:pt>
                      <c:pt idx="88">
                        <c:v>Groovy</c:v>
                      </c:pt>
                      <c:pt idx="89">
                        <c:v>TypeScript</c:v>
                      </c:pt>
                      <c:pt idx="90">
                        <c:v>ASP.NET</c:v>
                      </c:pt>
                      <c:pt idx="91">
                        <c:v>JQuery</c:v>
                      </c:pt>
                      <c:pt idx="92">
                        <c:v>GraphQL</c:v>
                      </c:pt>
                      <c:pt idx="93">
                        <c:v>NLTK</c:v>
                      </c:pt>
                      <c:pt idx="94">
                        <c:v>DPLYR</c:v>
                      </c:pt>
                      <c:pt idx="95">
                        <c:v>COBOL</c:v>
                      </c:pt>
                      <c:pt idx="96">
                        <c:v>DataRobot</c:v>
                      </c:pt>
                      <c:pt idx="97">
                        <c:v>Nuix</c:v>
                      </c:pt>
                      <c:pt idx="98">
                        <c:v>Fortran</c:v>
                      </c:pt>
                      <c:pt idx="99">
                        <c:v>Twilio</c:v>
                      </c:pt>
                      <c:pt idx="100">
                        <c:v>Erlang</c:v>
                      </c:pt>
                      <c:pt idx="101">
                        <c:v>Rust</c:v>
                      </c:pt>
                    </c:strCache>
                  </c:strRef>
                </c:cat>
                <c:val>
                  <c:numRef>
                    <c:extLst>
                      <c:ext uri="{02D57815-91ED-43cb-92C2-25804820EDAC}">
                        <c15:formulaRef>
                          <c15:sqref>'Skill Demand'!$I$6:$I$107</c15:sqref>
                        </c15:formulaRef>
                      </c:ext>
                    </c:extLst>
                    <c:numCache>
                      <c:formatCode>General</c:formatCode>
                      <c:ptCount val="102"/>
                      <c:pt idx="0">
                        <c:v>2370</c:v>
                      </c:pt>
                      <c:pt idx="1">
                        <c:v>3892</c:v>
                      </c:pt>
                      <c:pt idx="2">
                        <c:v>5237</c:v>
                      </c:pt>
                      <c:pt idx="3">
                        <c:v>6370</c:v>
                      </c:pt>
                      <c:pt idx="4">
                        <c:v>7437</c:v>
                      </c:pt>
                      <c:pt idx="5">
                        <c:v>8179</c:v>
                      </c:pt>
                      <c:pt idx="6">
                        <c:v>8593</c:v>
                      </c:pt>
                      <c:pt idx="7">
                        <c:v>8957</c:v>
                      </c:pt>
                      <c:pt idx="8">
                        <c:v>9316</c:v>
                      </c:pt>
                      <c:pt idx="9">
                        <c:v>9675</c:v>
                      </c:pt>
                      <c:pt idx="10">
                        <c:v>10006</c:v>
                      </c:pt>
                      <c:pt idx="11">
                        <c:v>10319</c:v>
                      </c:pt>
                      <c:pt idx="12">
                        <c:v>10575</c:v>
                      </c:pt>
                      <c:pt idx="13">
                        <c:v>10802</c:v>
                      </c:pt>
                      <c:pt idx="14">
                        <c:v>10980</c:v>
                      </c:pt>
                      <c:pt idx="15">
                        <c:v>11138</c:v>
                      </c:pt>
                      <c:pt idx="16">
                        <c:v>11283</c:v>
                      </c:pt>
                      <c:pt idx="17">
                        <c:v>11419</c:v>
                      </c:pt>
                      <c:pt idx="18">
                        <c:v>11553</c:v>
                      </c:pt>
                      <c:pt idx="19">
                        <c:v>11678</c:v>
                      </c:pt>
                      <c:pt idx="20">
                        <c:v>11802</c:v>
                      </c:pt>
                      <c:pt idx="21">
                        <c:v>11921</c:v>
                      </c:pt>
                      <c:pt idx="22">
                        <c:v>12028</c:v>
                      </c:pt>
                      <c:pt idx="23">
                        <c:v>12133</c:v>
                      </c:pt>
                      <c:pt idx="24">
                        <c:v>12232</c:v>
                      </c:pt>
                      <c:pt idx="25">
                        <c:v>12327</c:v>
                      </c:pt>
                      <c:pt idx="26">
                        <c:v>12419</c:v>
                      </c:pt>
                      <c:pt idx="27">
                        <c:v>12509</c:v>
                      </c:pt>
                      <c:pt idx="28">
                        <c:v>12597</c:v>
                      </c:pt>
                      <c:pt idx="29">
                        <c:v>12685</c:v>
                      </c:pt>
                      <c:pt idx="30">
                        <c:v>12763</c:v>
                      </c:pt>
                      <c:pt idx="31">
                        <c:v>12838</c:v>
                      </c:pt>
                      <c:pt idx="32">
                        <c:v>12912</c:v>
                      </c:pt>
                      <c:pt idx="33">
                        <c:v>12982</c:v>
                      </c:pt>
                      <c:pt idx="34">
                        <c:v>13051</c:v>
                      </c:pt>
                      <c:pt idx="35">
                        <c:v>13120</c:v>
                      </c:pt>
                      <c:pt idx="36">
                        <c:v>13184</c:v>
                      </c:pt>
                      <c:pt idx="37">
                        <c:v>13245</c:v>
                      </c:pt>
                      <c:pt idx="38">
                        <c:v>13303</c:v>
                      </c:pt>
                      <c:pt idx="39">
                        <c:v>13357</c:v>
                      </c:pt>
                      <c:pt idx="40">
                        <c:v>13409</c:v>
                      </c:pt>
                      <c:pt idx="41">
                        <c:v>13459</c:v>
                      </c:pt>
                      <c:pt idx="42">
                        <c:v>13503</c:v>
                      </c:pt>
                      <c:pt idx="43">
                        <c:v>13547</c:v>
                      </c:pt>
                      <c:pt idx="44">
                        <c:v>13590</c:v>
                      </c:pt>
                      <c:pt idx="45">
                        <c:v>13628</c:v>
                      </c:pt>
                      <c:pt idx="46">
                        <c:v>13666</c:v>
                      </c:pt>
                      <c:pt idx="47">
                        <c:v>13703</c:v>
                      </c:pt>
                      <c:pt idx="48">
                        <c:v>13740</c:v>
                      </c:pt>
                      <c:pt idx="49">
                        <c:v>13776</c:v>
                      </c:pt>
                      <c:pt idx="50">
                        <c:v>13809</c:v>
                      </c:pt>
                      <c:pt idx="51">
                        <c:v>13840</c:v>
                      </c:pt>
                      <c:pt idx="52">
                        <c:v>13871</c:v>
                      </c:pt>
                      <c:pt idx="53">
                        <c:v>13901</c:v>
                      </c:pt>
                      <c:pt idx="54">
                        <c:v>13930</c:v>
                      </c:pt>
                      <c:pt idx="55">
                        <c:v>13959</c:v>
                      </c:pt>
                      <c:pt idx="56">
                        <c:v>13988</c:v>
                      </c:pt>
                      <c:pt idx="57">
                        <c:v>14016</c:v>
                      </c:pt>
                      <c:pt idx="58">
                        <c:v>14043</c:v>
                      </c:pt>
                      <c:pt idx="59">
                        <c:v>14069</c:v>
                      </c:pt>
                      <c:pt idx="60">
                        <c:v>14094</c:v>
                      </c:pt>
                      <c:pt idx="61">
                        <c:v>14116</c:v>
                      </c:pt>
                      <c:pt idx="62">
                        <c:v>14137</c:v>
                      </c:pt>
                      <c:pt idx="63">
                        <c:v>14157</c:v>
                      </c:pt>
                      <c:pt idx="64">
                        <c:v>14175</c:v>
                      </c:pt>
                      <c:pt idx="65">
                        <c:v>14191</c:v>
                      </c:pt>
                      <c:pt idx="66">
                        <c:v>14207</c:v>
                      </c:pt>
                      <c:pt idx="67">
                        <c:v>14223</c:v>
                      </c:pt>
                      <c:pt idx="68">
                        <c:v>14238</c:v>
                      </c:pt>
                      <c:pt idx="69">
                        <c:v>14253</c:v>
                      </c:pt>
                      <c:pt idx="70">
                        <c:v>14267</c:v>
                      </c:pt>
                      <c:pt idx="71">
                        <c:v>14281</c:v>
                      </c:pt>
                      <c:pt idx="72">
                        <c:v>14294</c:v>
                      </c:pt>
                      <c:pt idx="73">
                        <c:v>14304</c:v>
                      </c:pt>
                      <c:pt idx="74">
                        <c:v>14313</c:v>
                      </c:pt>
                      <c:pt idx="75">
                        <c:v>14322</c:v>
                      </c:pt>
                      <c:pt idx="76">
                        <c:v>14331</c:v>
                      </c:pt>
                      <c:pt idx="77">
                        <c:v>14339</c:v>
                      </c:pt>
                      <c:pt idx="78">
                        <c:v>14347</c:v>
                      </c:pt>
                      <c:pt idx="79">
                        <c:v>14355</c:v>
                      </c:pt>
                      <c:pt idx="80">
                        <c:v>14362</c:v>
                      </c:pt>
                      <c:pt idx="81">
                        <c:v>14369</c:v>
                      </c:pt>
                      <c:pt idx="82">
                        <c:v>14375</c:v>
                      </c:pt>
                      <c:pt idx="83">
                        <c:v>14381</c:v>
                      </c:pt>
                      <c:pt idx="84">
                        <c:v>14386</c:v>
                      </c:pt>
                      <c:pt idx="85">
                        <c:v>14391</c:v>
                      </c:pt>
                      <c:pt idx="86">
                        <c:v>14395</c:v>
                      </c:pt>
                      <c:pt idx="87">
                        <c:v>14398</c:v>
                      </c:pt>
                      <c:pt idx="88">
                        <c:v>14401</c:v>
                      </c:pt>
                      <c:pt idx="89">
                        <c:v>14404</c:v>
                      </c:pt>
                      <c:pt idx="90">
                        <c:v>14407</c:v>
                      </c:pt>
                      <c:pt idx="91">
                        <c:v>14410</c:v>
                      </c:pt>
                      <c:pt idx="92">
                        <c:v>14412</c:v>
                      </c:pt>
                      <c:pt idx="93">
                        <c:v>14414</c:v>
                      </c:pt>
                      <c:pt idx="94">
                        <c:v>14416</c:v>
                      </c:pt>
                      <c:pt idx="95">
                        <c:v>14417</c:v>
                      </c:pt>
                      <c:pt idx="96">
                        <c:v>14418</c:v>
                      </c:pt>
                      <c:pt idx="97">
                        <c:v>14419</c:v>
                      </c:pt>
                      <c:pt idx="98">
                        <c:v>14420</c:v>
                      </c:pt>
                      <c:pt idx="99">
                        <c:v>14421</c:v>
                      </c:pt>
                      <c:pt idx="100">
                        <c:v>14422</c:v>
                      </c:pt>
                      <c:pt idx="101">
                        <c:v>14423</c:v>
                      </c:pt>
                    </c:numCache>
                  </c:numRef>
                </c:val>
                <c:extLst>
                  <c:ext xmlns:c16="http://schemas.microsoft.com/office/drawing/2014/chart" uri="{C3380CC4-5D6E-409C-BE32-E72D297353CC}">
                    <c16:uniqueId val="{00000002-338C-4903-9859-0D85C3378E04}"/>
                  </c:ext>
                </c:extLst>
              </c15:ser>
            </c15:filteredBarSeries>
          </c:ext>
        </c:extLst>
      </c:barChart>
      <c:lineChart>
        <c:grouping val="standard"/>
        <c:varyColors val="0"/>
        <c:ser>
          <c:idx val="2"/>
          <c:order val="2"/>
          <c:tx>
            <c:strRef>
              <c:f>'Skill Demand'!$J$5</c:f>
              <c:strCache>
                <c:ptCount val="1"/>
                <c:pt idx="0">
                  <c:v>Cumulative Percentage</c:v>
                </c:pt>
              </c:strCache>
            </c:strRef>
          </c:tx>
          <c:spPr>
            <a:ln w="28575" cap="rnd">
              <a:solidFill>
                <a:schemeClr val="accent3"/>
              </a:solidFill>
              <a:round/>
            </a:ln>
            <a:effectLst/>
          </c:spPr>
          <c:marker>
            <c:symbol val="diamond"/>
            <c:size val="4"/>
            <c:spPr>
              <a:solidFill>
                <a:schemeClr val="accent3"/>
              </a:solidFill>
              <a:ln w="9525">
                <a:solidFill>
                  <a:schemeClr val="accent3"/>
                </a:solidFill>
              </a:ln>
              <a:effectLst/>
            </c:spPr>
          </c:marker>
          <c:cat>
            <c:strRef>
              <c:f>'Skill Demand'!$G$6:$G$107</c:f>
              <c:strCache>
                <c:ptCount val="102"/>
                <c:pt idx="0">
                  <c:v>SQL</c:v>
                </c:pt>
                <c:pt idx="1">
                  <c:v>Tableau</c:v>
                </c:pt>
                <c:pt idx="2">
                  <c:v>Excel</c:v>
                </c:pt>
                <c:pt idx="3">
                  <c:v>Python</c:v>
                </c:pt>
                <c:pt idx="4">
                  <c:v>Power BI</c:v>
                </c:pt>
                <c:pt idx="5">
                  <c:v>R</c:v>
                </c:pt>
                <c:pt idx="6">
                  <c:v>MicroStrategy</c:v>
                </c:pt>
                <c:pt idx="7">
                  <c:v>SAS</c:v>
                </c:pt>
                <c:pt idx="8">
                  <c:v>Jira</c:v>
                </c:pt>
                <c:pt idx="9">
                  <c:v>PowerPoint</c:v>
                </c:pt>
                <c:pt idx="10">
                  <c:v>Word</c:v>
                </c:pt>
                <c:pt idx="11">
                  <c:v>Snowflake</c:v>
                </c:pt>
                <c:pt idx="12">
                  <c:v>AWS</c:v>
                </c:pt>
                <c:pt idx="13">
                  <c:v>Azure</c:v>
                </c:pt>
                <c:pt idx="14">
                  <c:v>Looker</c:v>
                </c:pt>
                <c:pt idx="15">
                  <c:v>SPSS</c:v>
                </c:pt>
                <c:pt idx="16">
                  <c:v>Golang</c:v>
                </c:pt>
                <c:pt idx="17">
                  <c:v>Alteryx</c:v>
                </c:pt>
                <c:pt idx="18">
                  <c:v>Spark</c:v>
                </c:pt>
                <c:pt idx="19">
                  <c:v>SAP</c:v>
                </c:pt>
                <c:pt idx="20">
                  <c:v>Outlook</c:v>
                </c:pt>
                <c:pt idx="21">
                  <c:v>Google Sheets</c:v>
                </c:pt>
                <c:pt idx="22">
                  <c:v>C</c:v>
                </c:pt>
                <c:pt idx="23">
                  <c:v>NoSQL</c:v>
                </c:pt>
                <c:pt idx="24">
                  <c:v>Swift</c:v>
                </c:pt>
                <c:pt idx="25">
                  <c:v>SharePoint</c:v>
                </c:pt>
                <c:pt idx="26">
                  <c:v>Scala</c:v>
                </c:pt>
                <c:pt idx="27">
                  <c:v>VBA</c:v>
                </c:pt>
                <c:pt idx="28">
                  <c:v>SSRS</c:v>
                </c:pt>
                <c:pt idx="29">
                  <c:v>Hadoop</c:v>
                </c:pt>
                <c:pt idx="30">
                  <c:v>Java</c:v>
                </c:pt>
                <c:pt idx="31">
                  <c:v>Pandas</c:v>
                </c:pt>
                <c:pt idx="32">
                  <c:v>Redshift</c:v>
                </c:pt>
                <c:pt idx="33">
                  <c:v>Git</c:v>
                </c:pt>
                <c:pt idx="34">
                  <c:v>BigQuery</c:v>
                </c:pt>
                <c:pt idx="35">
                  <c:v>JavaScript</c:v>
                </c:pt>
                <c:pt idx="36">
                  <c:v>Qlik</c:v>
                </c:pt>
                <c:pt idx="37">
                  <c:v>Numpy</c:v>
                </c:pt>
                <c:pt idx="38">
                  <c:v>DAX</c:v>
                </c:pt>
                <c:pt idx="39">
                  <c:v>GCP</c:v>
                </c:pt>
                <c:pt idx="40">
                  <c:v>Matplotlib</c:v>
                </c:pt>
                <c:pt idx="41">
                  <c:v>MySQL</c:v>
                </c:pt>
                <c:pt idx="42">
                  <c:v>T-SQL</c:v>
                </c:pt>
                <c:pt idx="43">
                  <c:v>SSIS</c:v>
                </c:pt>
                <c:pt idx="44">
                  <c:v>Cognos</c:v>
                </c:pt>
                <c:pt idx="45">
                  <c:v>Visio</c:v>
                </c:pt>
                <c:pt idx="46">
                  <c:v>GitHub</c:v>
                </c:pt>
                <c:pt idx="47">
                  <c:v>C++</c:v>
                </c:pt>
                <c:pt idx="48">
                  <c:v>MATLAB</c:v>
                </c:pt>
                <c:pt idx="49">
                  <c:v>scikit-learn</c:v>
                </c:pt>
                <c:pt idx="50">
                  <c:v>Linux</c:v>
                </c:pt>
                <c:pt idx="51">
                  <c:v>Airflow</c:v>
                </c:pt>
                <c:pt idx="52">
                  <c:v>Crystal</c:v>
                </c:pt>
                <c:pt idx="53">
                  <c:v>Tensorflow</c:v>
                </c:pt>
                <c:pt idx="54">
                  <c:v>PostgreSQL</c:v>
                </c:pt>
                <c:pt idx="55">
                  <c:v>PL/SQL</c:v>
                </c:pt>
                <c:pt idx="56">
                  <c:v>Jupyter</c:v>
                </c:pt>
                <c:pt idx="57">
                  <c:v>Aurora</c:v>
                </c:pt>
                <c:pt idx="58">
                  <c:v>HTML</c:v>
                </c:pt>
                <c:pt idx="59">
                  <c:v>Docker</c:v>
                </c:pt>
                <c:pt idx="60">
                  <c:v>PySpark</c:v>
                </c:pt>
                <c:pt idx="61">
                  <c:v>Unix</c:v>
                </c:pt>
                <c:pt idx="62">
                  <c:v>PyTorch</c:v>
                </c:pt>
                <c:pt idx="63">
                  <c:v>ploty</c:v>
                </c:pt>
                <c:pt idx="64">
                  <c:v>Terminal</c:v>
                </c:pt>
                <c:pt idx="65">
                  <c:v>PowerShell</c:v>
                </c:pt>
                <c:pt idx="66">
                  <c:v>Shell</c:v>
                </c:pt>
                <c:pt idx="67">
                  <c:v>ggplot2</c:v>
                </c:pt>
                <c:pt idx="68">
                  <c:v>Keras</c:v>
                </c:pt>
                <c:pt idx="69">
                  <c:v>Postgres</c:v>
                </c:pt>
                <c:pt idx="70">
                  <c:v>GDPR</c:v>
                </c:pt>
                <c:pt idx="71">
                  <c:v>Atlassian</c:v>
                </c:pt>
                <c:pt idx="72">
                  <c:v>Assembly</c:v>
                </c:pt>
                <c:pt idx="73">
                  <c:v>VB.NET</c:v>
                </c:pt>
                <c:pt idx="74">
                  <c:v>MsSQL</c:v>
                </c:pt>
                <c:pt idx="75">
                  <c:v>Seaborn</c:v>
                </c:pt>
                <c:pt idx="76">
                  <c:v>MonogoDB</c:v>
                </c:pt>
                <c:pt idx="77">
                  <c:v>Perl</c:v>
                </c:pt>
                <c:pt idx="78">
                  <c:v>Bash</c:v>
                </c:pt>
                <c:pt idx="79">
                  <c:v>CSS</c:v>
                </c:pt>
                <c:pt idx="80">
                  <c:v>Rshiny</c:v>
                </c:pt>
                <c:pt idx="81">
                  <c:v>Selenium</c:v>
                </c:pt>
                <c:pt idx="82">
                  <c:v>Splunk</c:v>
                </c:pt>
                <c:pt idx="83">
                  <c:v>Ruby</c:v>
                </c:pt>
                <c:pt idx="84">
                  <c:v>GitLab</c:v>
                </c:pt>
                <c:pt idx="85">
                  <c:v>BitBucket</c:v>
                </c:pt>
                <c:pt idx="86">
                  <c:v>PHP</c:v>
                </c:pt>
                <c:pt idx="87">
                  <c:v>Julia</c:v>
                </c:pt>
                <c:pt idx="88">
                  <c:v>Groovy</c:v>
                </c:pt>
                <c:pt idx="89">
                  <c:v>TypeScript</c:v>
                </c:pt>
                <c:pt idx="90">
                  <c:v>ASP.NET</c:v>
                </c:pt>
                <c:pt idx="91">
                  <c:v>JQuery</c:v>
                </c:pt>
                <c:pt idx="92">
                  <c:v>GraphQL</c:v>
                </c:pt>
                <c:pt idx="93">
                  <c:v>NLTK</c:v>
                </c:pt>
                <c:pt idx="94">
                  <c:v>DPLYR</c:v>
                </c:pt>
                <c:pt idx="95">
                  <c:v>COBOL</c:v>
                </c:pt>
                <c:pt idx="96">
                  <c:v>DataRobot</c:v>
                </c:pt>
                <c:pt idx="97">
                  <c:v>Nuix</c:v>
                </c:pt>
                <c:pt idx="98">
                  <c:v>Fortran</c:v>
                </c:pt>
                <c:pt idx="99">
                  <c:v>Twilio</c:v>
                </c:pt>
                <c:pt idx="100">
                  <c:v>Erlang</c:v>
                </c:pt>
                <c:pt idx="101">
                  <c:v>Rust</c:v>
                </c:pt>
              </c:strCache>
            </c:strRef>
          </c:cat>
          <c:val>
            <c:numRef>
              <c:f>'Skill Demand'!$J$6:$J$107</c:f>
              <c:numCache>
                <c:formatCode>0%</c:formatCode>
                <c:ptCount val="102"/>
                <c:pt idx="0">
                  <c:v>0.16432087637800735</c:v>
                </c:pt>
                <c:pt idx="1">
                  <c:v>0.2698467725161201</c:v>
                </c:pt>
                <c:pt idx="2">
                  <c:v>0.36310060320321708</c:v>
                </c:pt>
                <c:pt idx="3">
                  <c:v>0.44165568883034045</c:v>
                </c:pt>
                <c:pt idx="4">
                  <c:v>0.51563475005200032</c:v>
                </c:pt>
                <c:pt idx="5">
                  <c:v>0.56708035776190802</c:v>
                </c:pt>
                <c:pt idx="6">
                  <c:v>0.59578451085072459</c:v>
                </c:pt>
                <c:pt idx="7">
                  <c:v>0.62102197878388687</c:v>
                </c:pt>
                <c:pt idx="8">
                  <c:v>0.64591277820148374</c:v>
                </c:pt>
                <c:pt idx="9">
                  <c:v>0.6708035776190806</c:v>
                </c:pt>
                <c:pt idx="10">
                  <c:v>0.69375303334951122</c:v>
                </c:pt>
                <c:pt idx="11">
                  <c:v>0.7154544824239063</c:v>
                </c:pt>
                <c:pt idx="12">
                  <c:v>0.73320391042085553</c:v>
                </c:pt>
                <c:pt idx="13">
                  <c:v>0.74894266102752549</c:v>
                </c:pt>
                <c:pt idx="14">
                  <c:v>0.76128406018165429</c:v>
                </c:pt>
                <c:pt idx="15">
                  <c:v>0.77223878527352141</c:v>
                </c:pt>
                <c:pt idx="16">
                  <c:v>0.78229217222491854</c:v>
                </c:pt>
                <c:pt idx="17">
                  <c:v>0.79172155584829784</c:v>
                </c:pt>
                <c:pt idx="18">
                  <c:v>0.801012272065451</c:v>
                </c:pt>
                <c:pt idx="19">
                  <c:v>0.80967898495458646</c:v>
                </c:pt>
                <c:pt idx="20">
                  <c:v>0.81827636414060878</c:v>
                </c:pt>
                <c:pt idx="21">
                  <c:v>0.82652707481106569</c:v>
                </c:pt>
                <c:pt idx="22">
                  <c:v>0.83394578104416561</c:v>
                </c:pt>
                <c:pt idx="23">
                  <c:v>0.84122581987103928</c:v>
                </c:pt>
                <c:pt idx="24">
                  <c:v>0.84808985647923452</c:v>
                </c:pt>
                <c:pt idx="25">
                  <c:v>0.85467655827497746</c:v>
                </c:pt>
                <c:pt idx="26">
                  <c:v>0.86105525896138113</c:v>
                </c:pt>
                <c:pt idx="27">
                  <c:v>0.86729529224155866</c:v>
                </c:pt>
                <c:pt idx="28">
                  <c:v>0.87339665811550993</c:v>
                </c:pt>
                <c:pt idx="29">
                  <c:v>0.87949802398946131</c:v>
                </c:pt>
                <c:pt idx="30">
                  <c:v>0.88490605283228174</c:v>
                </c:pt>
                <c:pt idx="31">
                  <c:v>0.89010608056576301</c:v>
                </c:pt>
                <c:pt idx="32">
                  <c:v>0.89523677459613116</c:v>
                </c:pt>
                <c:pt idx="33">
                  <c:v>0.90009013381404701</c:v>
                </c:pt>
                <c:pt idx="34">
                  <c:v>0.90487415932884974</c:v>
                </c:pt>
                <c:pt idx="35">
                  <c:v>0.90965818484365246</c:v>
                </c:pt>
                <c:pt idx="36">
                  <c:v>0.91409554184288988</c:v>
                </c:pt>
                <c:pt idx="37">
                  <c:v>0.91832489773278791</c:v>
                </c:pt>
                <c:pt idx="38">
                  <c:v>0.92234625251334679</c:v>
                </c:pt>
                <c:pt idx="39">
                  <c:v>0.92609027248145326</c:v>
                </c:pt>
                <c:pt idx="40">
                  <c:v>0.92969562504333358</c:v>
                </c:pt>
                <c:pt idx="41">
                  <c:v>0.93316231019898777</c:v>
                </c:pt>
                <c:pt idx="42">
                  <c:v>0.9362129931359634</c:v>
                </c:pt>
                <c:pt idx="43">
                  <c:v>0.93926367607293904</c:v>
                </c:pt>
                <c:pt idx="44">
                  <c:v>0.94224502530680165</c:v>
                </c:pt>
                <c:pt idx="45">
                  <c:v>0.94487970602509885</c:v>
                </c:pt>
                <c:pt idx="46">
                  <c:v>0.94751438674339594</c:v>
                </c:pt>
                <c:pt idx="47">
                  <c:v>0.95007973375858001</c:v>
                </c:pt>
                <c:pt idx="48">
                  <c:v>0.95264508077376409</c:v>
                </c:pt>
                <c:pt idx="49">
                  <c:v>0.95514109408583514</c:v>
                </c:pt>
                <c:pt idx="50">
                  <c:v>0.95742910628856692</c:v>
                </c:pt>
                <c:pt idx="51">
                  <c:v>0.95957845108507245</c:v>
                </c:pt>
                <c:pt idx="52">
                  <c:v>0.96172779588157808</c:v>
                </c:pt>
                <c:pt idx="53">
                  <c:v>0.96380780697497048</c:v>
                </c:pt>
                <c:pt idx="54">
                  <c:v>0.96581848436524997</c:v>
                </c:pt>
                <c:pt idx="55">
                  <c:v>0.96782916175552935</c:v>
                </c:pt>
                <c:pt idx="56">
                  <c:v>0.96983983914580874</c:v>
                </c:pt>
                <c:pt idx="57">
                  <c:v>0.9717811828329751</c:v>
                </c:pt>
                <c:pt idx="58">
                  <c:v>0.97365319281702833</c:v>
                </c:pt>
                <c:pt idx="59">
                  <c:v>0.97545586909796855</c:v>
                </c:pt>
                <c:pt idx="60">
                  <c:v>0.97718921167579564</c:v>
                </c:pt>
                <c:pt idx="61">
                  <c:v>0.97871455314428346</c:v>
                </c:pt>
                <c:pt idx="62">
                  <c:v>0.98017056090965815</c:v>
                </c:pt>
                <c:pt idx="63">
                  <c:v>0.98155723497191982</c:v>
                </c:pt>
                <c:pt idx="64">
                  <c:v>0.98280524162795535</c:v>
                </c:pt>
                <c:pt idx="65">
                  <c:v>0.98391458087776473</c:v>
                </c:pt>
                <c:pt idx="66">
                  <c:v>0.985023920127574</c:v>
                </c:pt>
                <c:pt idx="67">
                  <c:v>0.98613325937738339</c:v>
                </c:pt>
                <c:pt idx="68">
                  <c:v>0.98717326492407964</c:v>
                </c:pt>
                <c:pt idx="69">
                  <c:v>0.9882132704707759</c:v>
                </c:pt>
                <c:pt idx="70">
                  <c:v>0.98918394231435902</c:v>
                </c:pt>
                <c:pt idx="71">
                  <c:v>0.99015461415794215</c:v>
                </c:pt>
                <c:pt idx="72">
                  <c:v>0.99105595229841226</c:v>
                </c:pt>
                <c:pt idx="73">
                  <c:v>0.99174928932954309</c:v>
                </c:pt>
                <c:pt idx="74">
                  <c:v>0.9923732926575608</c:v>
                </c:pt>
                <c:pt idx="75">
                  <c:v>0.99299729598557862</c:v>
                </c:pt>
                <c:pt idx="76">
                  <c:v>0.99362129931359633</c:v>
                </c:pt>
                <c:pt idx="77">
                  <c:v>0.99417596893850102</c:v>
                </c:pt>
                <c:pt idx="78">
                  <c:v>0.99473063856340571</c:v>
                </c:pt>
                <c:pt idx="79">
                  <c:v>0.99528530818831029</c:v>
                </c:pt>
                <c:pt idx="80">
                  <c:v>0.99577064411010197</c:v>
                </c:pt>
                <c:pt idx="81">
                  <c:v>0.99625598003189353</c:v>
                </c:pt>
                <c:pt idx="82">
                  <c:v>0.99667198225057196</c:v>
                </c:pt>
                <c:pt idx="83">
                  <c:v>0.99708798446925051</c:v>
                </c:pt>
                <c:pt idx="84">
                  <c:v>0.99743465298481593</c:v>
                </c:pt>
                <c:pt idx="85">
                  <c:v>0.99778132150038135</c:v>
                </c:pt>
                <c:pt idx="86">
                  <c:v>0.99805865631283364</c:v>
                </c:pt>
                <c:pt idx="87">
                  <c:v>0.99826665742217291</c:v>
                </c:pt>
                <c:pt idx="88">
                  <c:v>0.99847465853151218</c:v>
                </c:pt>
                <c:pt idx="89">
                  <c:v>0.99868265964085146</c:v>
                </c:pt>
                <c:pt idx="90">
                  <c:v>0.99889066075019062</c:v>
                </c:pt>
                <c:pt idx="91">
                  <c:v>0.99909866185952989</c:v>
                </c:pt>
                <c:pt idx="92">
                  <c:v>0.99923732926575604</c:v>
                </c:pt>
                <c:pt idx="93">
                  <c:v>0.99937599667198229</c:v>
                </c:pt>
                <c:pt idx="94">
                  <c:v>0.99951466407820844</c:v>
                </c:pt>
                <c:pt idx="95">
                  <c:v>0.99958399778132145</c:v>
                </c:pt>
                <c:pt idx="96">
                  <c:v>0.99965333148443458</c:v>
                </c:pt>
                <c:pt idx="97">
                  <c:v>0.99972266518754771</c:v>
                </c:pt>
                <c:pt idx="98">
                  <c:v>0.99979199889066073</c:v>
                </c:pt>
                <c:pt idx="99">
                  <c:v>0.99986133259377385</c:v>
                </c:pt>
                <c:pt idx="100">
                  <c:v>0.99993066629688687</c:v>
                </c:pt>
                <c:pt idx="101">
                  <c:v>1</c:v>
                </c:pt>
              </c:numCache>
            </c:numRef>
          </c:val>
          <c:smooth val="0"/>
          <c:extLst>
            <c:ext xmlns:c16="http://schemas.microsoft.com/office/drawing/2014/chart" uri="{C3380CC4-5D6E-409C-BE32-E72D297353CC}">
              <c16:uniqueId val="{00000001-338C-4903-9859-0D85C3378E04}"/>
            </c:ext>
          </c:extLst>
        </c:ser>
        <c:dLbls>
          <c:showLegendKey val="0"/>
          <c:showVal val="0"/>
          <c:showCatName val="0"/>
          <c:showSerName val="0"/>
          <c:showPercent val="0"/>
          <c:showBubbleSize val="0"/>
        </c:dLbls>
        <c:marker val="1"/>
        <c:smooth val="0"/>
        <c:axId val="329955152"/>
        <c:axId val="329955632"/>
      </c:lineChart>
      <c:catAx>
        <c:axId val="3299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29951792"/>
        <c:crosses val="autoZero"/>
        <c:auto val="1"/>
        <c:lblAlgn val="ctr"/>
        <c:lblOffset val="100"/>
        <c:noMultiLvlLbl val="0"/>
      </c:catAx>
      <c:valAx>
        <c:axId val="329951792"/>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29938352"/>
        <c:crosses val="autoZero"/>
        <c:crossBetween val="between"/>
        <c:majorUnit val="1000"/>
      </c:valAx>
      <c:valAx>
        <c:axId val="329955632"/>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329955152"/>
        <c:crosses val="max"/>
        <c:crossBetween val="between"/>
        <c:majorUnit val="0.5"/>
      </c:valAx>
      <c:catAx>
        <c:axId val="329955152"/>
        <c:scaling>
          <c:orientation val="minMax"/>
        </c:scaling>
        <c:delete val="1"/>
        <c:axPos val="b"/>
        <c:numFmt formatCode="General" sourceLinked="1"/>
        <c:majorTickMark val="out"/>
        <c:minorTickMark val="none"/>
        <c:tickLblPos val="nextTo"/>
        <c:crossAx val="3299556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CONTROLS!$D$6</c:f>
          <c:strCache>
            <c:ptCount val="1"/>
            <c:pt idx="0">
              <c:v>Yearly Trends: Skill vs Median Salary For Years: 2023 &amp; 2024  • Month: All • Skill: All | Data Position: All</c:v>
            </c:pt>
          </c:strCache>
        </c:strRef>
      </c:tx>
      <c:overlay val="0"/>
      <c:spPr>
        <a:noFill/>
        <a:ln>
          <a:noFill/>
        </a:ln>
        <a:effectLst/>
      </c:spPr>
      <c:txPr>
        <a:bodyPr rot="0" spcFirstLastPara="1" vertOverflow="ellipsis" vert="horz" wrap="square" anchor="ctr" anchorCtr="1"/>
        <a:lstStyle/>
        <a:p>
          <a:pPr>
            <a:defRPr sz="1100" b="1" i="0" u="none" strike="noStrike" kern="1200" spc="0" baseline="0">
              <a:solidFill>
                <a:srgbClr val="002060"/>
              </a:solidFill>
              <a:latin typeface="Arial Narrow" panose="020B0606020202030204" pitchFamily="34" charset="0"/>
              <a:ea typeface="+mn-ea"/>
              <a:cs typeface="+mn-cs"/>
            </a:defRPr>
          </a:pPr>
          <a:endParaRPr lang="en-US"/>
        </a:p>
      </c:txPr>
    </c:title>
    <c:autoTitleDeleted val="0"/>
    <c:plotArea>
      <c:layout/>
      <c:barChart>
        <c:barDir val="col"/>
        <c:grouping val="clustered"/>
        <c:varyColors val="0"/>
        <c:ser>
          <c:idx val="3"/>
          <c:order val="3"/>
          <c:tx>
            <c:strRef>
              <c:f>'YoY MedianSalary SkillTrend'!$U$7</c:f>
              <c:strCache>
                <c:ptCount val="1"/>
                <c:pt idx="0">
                  <c:v>2023 Median Salary: Skill</c:v>
                </c:pt>
              </c:strCache>
            </c:strRef>
          </c:tx>
          <c:spPr>
            <a:solidFill>
              <a:schemeClr val="accent6">
                <a:lumMod val="60000"/>
              </a:schemeClr>
            </a:solidFill>
            <a:ln>
              <a:noFill/>
            </a:ln>
            <a:effectLst/>
          </c:spPr>
          <c:invertIfNegative val="0"/>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SkillTrend'!$U$8:$U$109</c:f>
              <c:numCache>
                <c:formatCode>\$#,##0;\-\$#,##0;\$#,##0</c:formatCode>
                <c:ptCount val="102"/>
                <c:pt idx="0">
                  <c:v>119250</c:v>
                </c:pt>
                <c:pt idx="1">
                  <c:v>96500</c:v>
                </c:pt>
                <c:pt idx="2">
                  <c:v>0</c:v>
                </c:pt>
                <c:pt idx="3">
                  <c:v>107500</c:v>
                </c:pt>
                <c:pt idx="4">
                  <c:v>94392.35500000001</c:v>
                </c:pt>
                <c:pt idx="5">
                  <c:v>112976</c:v>
                </c:pt>
                <c:pt idx="6">
                  <c:v>96500</c:v>
                </c:pt>
                <c:pt idx="7">
                  <c:v>96500</c:v>
                </c:pt>
                <c:pt idx="8">
                  <c:v>123750</c:v>
                </c:pt>
                <c:pt idx="9">
                  <c:v>110000</c:v>
                </c:pt>
                <c:pt idx="10">
                  <c:v>146500</c:v>
                </c:pt>
                <c:pt idx="11">
                  <c:v>92500</c:v>
                </c:pt>
                <c:pt idx="12">
                  <c:v>91250</c:v>
                </c:pt>
                <c:pt idx="13">
                  <c:v>0</c:v>
                </c:pt>
                <c:pt idx="14">
                  <c:v>90558.5</c:v>
                </c:pt>
                <c:pt idx="15">
                  <c:v>85000</c:v>
                </c:pt>
                <c:pt idx="16">
                  <c:v>65000</c:v>
                </c:pt>
                <c:pt idx="17">
                  <c:v>152000</c:v>
                </c:pt>
                <c:pt idx="18">
                  <c:v>95000</c:v>
                </c:pt>
                <c:pt idx="19">
                  <c:v>75000</c:v>
                </c:pt>
                <c:pt idx="20">
                  <c:v>90000</c:v>
                </c:pt>
                <c:pt idx="21">
                  <c:v>0</c:v>
                </c:pt>
                <c:pt idx="22">
                  <c:v>90000</c:v>
                </c:pt>
                <c:pt idx="23">
                  <c:v>0</c:v>
                </c:pt>
                <c:pt idx="24">
                  <c:v>124500</c:v>
                </c:pt>
                <c:pt idx="25">
                  <c:v>70000</c:v>
                </c:pt>
                <c:pt idx="26">
                  <c:v>116700</c:v>
                </c:pt>
                <c:pt idx="27">
                  <c:v>118603</c:v>
                </c:pt>
                <c:pt idx="28">
                  <c:v>103750</c:v>
                </c:pt>
                <c:pt idx="29">
                  <c:v>80828.5</c:v>
                </c:pt>
                <c:pt idx="30">
                  <c:v>90000</c:v>
                </c:pt>
                <c:pt idx="31">
                  <c:v>75000</c:v>
                </c:pt>
                <c:pt idx="32">
                  <c:v>0</c:v>
                </c:pt>
                <c:pt idx="33">
                  <c:v>0</c:v>
                </c:pt>
                <c:pt idx="34">
                  <c:v>96500</c:v>
                </c:pt>
                <c:pt idx="35">
                  <c:v>88000</c:v>
                </c:pt>
                <c:pt idx="36">
                  <c:v>111175</c:v>
                </c:pt>
                <c:pt idx="37">
                  <c:v>87500</c:v>
                </c:pt>
                <c:pt idx="38">
                  <c:v>96500</c:v>
                </c:pt>
                <c:pt idx="39">
                  <c:v>42500</c:v>
                </c:pt>
                <c:pt idx="40">
                  <c:v>122750</c:v>
                </c:pt>
                <c:pt idx="41">
                  <c:v>125000</c:v>
                </c:pt>
                <c:pt idx="42">
                  <c:v>172500</c:v>
                </c:pt>
                <c:pt idx="43">
                  <c:v>90000</c:v>
                </c:pt>
                <c:pt idx="44">
                  <c:v>109675</c:v>
                </c:pt>
                <c:pt idx="45">
                  <c:v>72500</c:v>
                </c:pt>
                <c:pt idx="46">
                  <c:v>101250</c:v>
                </c:pt>
                <c:pt idx="47">
                  <c:v>96500</c:v>
                </c:pt>
                <c:pt idx="48">
                  <c:v>75000</c:v>
                </c:pt>
                <c:pt idx="49">
                  <c:v>100000</c:v>
                </c:pt>
                <c:pt idx="50">
                  <c:v>105000</c:v>
                </c:pt>
                <c:pt idx="51">
                  <c:v>0</c:v>
                </c:pt>
                <c:pt idx="52">
                  <c:v>105000</c:v>
                </c:pt>
                <c:pt idx="53">
                  <c:v>0</c:v>
                </c:pt>
                <c:pt idx="54">
                  <c:v>116700</c:v>
                </c:pt>
                <c:pt idx="55">
                  <c:v>80414.25</c:v>
                </c:pt>
                <c:pt idx="56">
                  <c:v>116700</c:v>
                </c:pt>
                <c:pt idx="57">
                  <c:v>73000</c:v>
                </c:pt>
                <c:pt idx="58">
                  <c:v>157500</c:v>
                </c:pt>
                <c:pt idx="59">
                  <c:v>97375</c:v>
                </c:pt>
                <c:pt idx="60">
                  <c:v>90000</c:v>
                </c:pt>
                <c:pt idx="61">
                  <c:v>118750</c:v>
                </c:pt>
                <c:pt idx="62">
                  <c:v>85000</c:v>
                </c:pt>
                <c:pt idx="63">
                  <c:v>90000</c:v>
                </c:pt>
                <c:pt idx="64">
                  <c:v>96500</c:v>
                </c:pt>
                <c:pt idx="65">
                  <c:v>122500</c:v>
                </c:pt>
                <c:pt idx="66">
                  <c:v>100000</c:v>
                </c:pt>
                <c:pt idx="67">
                  <c:v>100000</c:v>
                </c:pt>
                <c:pt idx="68">
                  <c:v>131250</c:v>
                </c:pt>
                <c:pt idx="69">
                  <c:v>90000</c:v>
                </c:pt>
                <c:pt idx="70">
                  <c:v>95000</c:v>
                </c:pt>
                <c:pt idx="71">
                  <c:v>113500</c:v>
                </c:pt>
                <c:pt idx="72">
                  <c:v>0</c:v>
                </c:pt>
                <c:pt idx="73">
                  <c:v>200000</c:v>
                </c:pt>
                <c:pt idx="74">
                  <c:v>80679.664999999994</c:v>
                </c:pt>
                <c:pt idx="75">
                  <c:v>95000</c:v>
                </c:pt>
                <c:pt idx="76">
                  <c:v>90000</c:v>
                </c:pt>
                <c:pt idx="77">
                  <c:v>100000</c:v>
                </c:pt>
                <c:pt idx="78">
                  <c:v>116700</c:v>
                </c:pt>
                <c:pt idx="79">
                  <c:v>75000</c:v>
                </c:pt>
                <c:pt idx="80">
                  <c:v>70000</c:v>
                </c:pt>
                <c:pt idx="81">
                  <c:v>90000</c:v>
                </c:pt>
                <c:pt idx="82">
                  <c:v>100000</c:v>
                </c:pt>
                <c:pt idx="83">
                  <c:v>96500</c:v>
                </c:pt>
                <c:pt idx="84">
                  <c:v>102500</c:v>
                </c:pt>
                <c:pt idx="85">
                  <c:v>0</c:v>
                </c:pt>
                <c:pt idx="86">
                  <c:v>87000</c:v>
                </c:pt>
                <c:pt idx="87">
                  <c:v>96500</c:v>
                </c:pt>
                <c:pt idx="88">
                  <c:v>100000</c:v>
                </c:pt>
                <c:pt idx="89">
                  <c:v>91250</c:v>
                </c:pt>
                <c:pt idx="90">
                  <c:v>96500</c:v>
                </c:pt>
                <c:pt idx="91">
                  <c:v>96500</c:v>
                </c:pt>
                <c:pt idx="92">
                  <c:v>90000</c:v>
                </c:pt>
                <c:pt idx="93">
                  <c:v>81008.75</c:v>
                </c:pt>
                <c:pt idx="94">
                  <c:v>90000</c:v>
                </c:pt>
                <c:pt idx="95">
                  <c:v>100500</c:v>
                </c:pt>
                <c:pt idx="96">
                  <c:v>180000</c:v>
                </c:pt>
                <c:pt idx="97">
                  <c:v>100000</c:v>
                </c:pt>
                <c:pt idx="98">
                  <c:v>128325</c:v>
                </c:pt>
                <c:pt idx="99">
                  <c:v>87500</c:v>
                </c:pt>
                <c:pt idx="100">
                  <c:v>83295.464999999997</c:v>
                </c:pt>
                <c:pt idx="101">
                  <c:v>80000</c:v>
                </c:pt>
              </c:numCache>
            </c:numRef>
          </c:val>
          <c:extLst>
            <c:ext xmlns:c16="http://schemas.microsoft.com/office/drawing/2014/chart" uri="{C3380CC4-5D6E-409C-BE32-E72D297353CC}">
              <c16:uniqueId val="{00000000-F41B-416F-A1D5-B4BB0B7C2468}"/>
            </c:ext>
          </c:extLst>
        </c:ser>
        <c:ser>
          <c:idx val="6"/>
          <c:order val="6"/>
          <c:tx>
            <c:strRef>
              <c:f>'YoY MedianSalary SkillTrend'!$X$7</c:f>
              <c:strCache>
                <c:ptCount val="1"/>
                <c:pt idx="0">
                  <c:v>2024 Median Salary: Skill</c:v>
                </c:pt>
              </c:strCache>
            </c:strRef>
          </c:tx>
          <c:spPr>
            <a:solidFill>
              <a:schemeClr val="accent6">
                <a:lumMod val="80000"/>
                <a:lumOff val="20000"/>
              </a:schemeClr>
            </a:solidFill>
            <a:ln>
              <a:noFill/>
            </a:ln>
            <a:effectLst/>
          </c:spPr>
          <c:invertIfNegative val="0"/>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SkillTrend'!$X$8:$X$109</c:f>
              <c:numCache>
                <c:formatCode>\$#,##0;\-\$#,##0;\$#,##0</c:formatCode>
                <c:ptCount val="102"/>
                <c:pt idx="0">
                  <c:v>113500</c:v>
                </c:pt>
                <c:pt idx="1">
                  <c:v>91349.75</c:v>
                </c:pt>
                <c:pt idx="2">
                  <c:v>54000</c:v>
                </c:pt>
                <c:pt idx="3">
                  <c:v>65000</c:v>
                </c:pt>
                <c:pt idx="4">
                  <c:v>102500</c:v>
                </c:pt>
                <c:pt idx="5">
                  <c:v>60000</c:v>
                </c:pt>
                <c:pt idx="6">
                  <c:v>100000</c:v>
                </c:pt>
                <c:pt idx="7">
                  <c:v>100000</c:v>
                </c:pt>
                <c:pt idx="8">
                  <c:v>76450</c:v>
                </c:pt>
                <c:pt idx="9">
                  <c:v>101898</c:v>
                </c:pt>
                <c:pt idx="10">
                  <c:v>80000</c:v>
                </c:pt>
                <c:pt idx="11">
                  <c:v>100000</c:v>
                </c:pt>
                <c:pt idx="12">
                  <c:v>100000</c:v>
                </c:pt>
                <c:pt idx="13">
                  <c:v>60000</c:v>
                </c:pt>
                <c:pt idx="14">
                  <c:v>100000</c:v>
                </c:pt>
                <c:pt idx="15">
                  <c:v>108194</c:v>
                </c:pt>
                <c:pt idx="16">
                  <c:v>117500</c:v>
                </c:pt>
                <c:pt idx="17">
                  <c:v>0</c:v>
                </c:pt>
                <c:pt idx="18">
                  <c:v>100000</c:v>
                </c:pt>
                <c:pt idx="19">
                  <c:v>100000</c:v>
                </c:pt>
                <c:pt idx="20">
                  <c:v>0</c:v>
                </c:pt>
                <c:pt idx="21">
                  <c:v>100000</c:v>
                </c:pt>
                <c:pt idx="22">
                  <c:v>88898.5</c:v>
                </c:pt>
                <c:pt idx="23">
                  <c:v>0</c:v>
                </c:pt>
                <c:pt idx="24">
                  <c:v>100000</c:v>
                </c:pt>
                <c:pt idx="25">
                  <c:v>135000</c:v>
                </c:pt>
                <c:pt idx="26">
                  <c:v>112253.5</c:v>
                </c:pt>
                <c:pt idx="27">
                  <c:v>100000</c:v>
                </c:pt>
                <c:pt idx="28">
                  <c:v>101500</c:v>
                </c:pt>
                <c:pt idx="29">
                  <c:v>110603</c:v>
                </c:pt>
                <c:pt idx="30">
                  <c:v>99500</c:v>
                </c:pt>
                <c:pt idx="31">
                  <c:v>70298</c:v>
                </c:pt>
                <c:pt idx="32">
                  <c:v>143750</c:v>
                </c:pt>
                <c:pt idx="33">
                  <c:v>132132</c:v>
                </c:pt>
                <c:pt idx="34">
                  <c:v>100000</c:v>
                </c:pt>
                <c:pt idx="35">
                  <c:v>70000</c:v>
                </c:pt>
                <c:pt idx="36">
                  <c:v>100000</c:v>
                </c:pt>
                <c:pt idx="37">
                  <c:v>100000</c:v>
                </c:pt>
                <c:pt idx="38">
                  <c:v>108150</c:v>
                </c:pt>
                <c:pt idx="39">
                  <c:v>103059</c:v>
                </c:pt>
                <c:pt idx="40">
                  <c:v>0</c:v>
                </c:pt>
                <c:pt idx="41">
                  <c:v>128375</c:v>
                </c:pt>
                <c:pt idx="42">
                  <c:v>100000</c:v>
                </c:pt>
                <c:pt idx="43">
                  <c:v>93950</c:v>
                </c:pt>
                <c:pt idx="44">
                  <c:v>100000</c:v>
                </c:pt>
                <c:pt idx="45">
                  <c:v>80000</c:v>
                </c:pt>
                <c:pt idx="46">
                  <c:v>100000</c:v>
                </c:pt>
                <c:pt idx="47">
                  <c:v>100000</c:v>
                </c:pt>
                <c:pt idx="48">
                  <c:v>145000</c:v>
                </c:pt>
                <c:pt idx="49">
                  <c:v>0</c:v>
                </c:pt>
                <c:pt idx="50">
                  <c:v>90815</c:v>
                </c:pt>
                <c:pt idx="51">
                  <c:v>100000</c:v>
                </c:pt>
                <c:pt idx="52">
                  <c:v>100000</c:v>
                </c:pt>
                <c:pt idx="53">
                  <c:v>0</c:v>
                </c:pt>
                <c:pt idx="54">
                  <c:v>100000</c:v>
                </c:pt>
                <c:pt idx="55">
                  <c:v>70000</c:v>
                </c:pt>
                <c:pt idx="56">
                  <c:v>100000</c:v>
                </c:pt>
                <c:pt idx="57">
                  <c:v>85650</c:v>
                </c:pt>
                <c:pt idx="58">
                  <c:v>54000</c:v>
                </c:pt>
                <c:pt idx="59">
                  <c:v>100000</c:v>
                </c:pt>
                <c:pt idx="60">
                  <c:v>100000</c:v>
                </c:pt>
                <c:pt idx="61">
                  <c:v>115626.75</c:v>
                </c:pt>
                <c:pt idx="62">
                  <c:v>100000</c:v>
                </c:pt>
                <c:pt idx="63">
                  <c:v>100000</c:v>
                </c:pt>
                <c:pt idx="64">
                  <c:v>82500</c:v>
                </c:pt>
                <c:pt idx="65">
                  <c:v>104458.5</c:v>
                </c:pt>
                <c:pt idx="66">
                  <c:v>125000</c:v>
                </c:pt>
                <c:pt idx="67">
                  <c:v>100000</c:v>
                </c:pt>
                <c:pt idx="68">
                  <c:v>100000</c:v>
                </c:pt>
                <c:pt idx="69">
                  <c:v>100000</c:v>
                </c:pt>
                <c:pt idx="70">
                  <c:v>100000</c:v>
                </c:pt>
                <c:pt idx="71">
                  <c:v>101898</c:v>
                </c:pt>
                <c:pt idx="72">
                  <c:v>100000</c:v>
                </c:pt>
                <c:pt idx="73">
                  <c:v>72500</c:v>
                </c:pt>
                <c:pt idx="74">
                  <c:v>0</c:v>
                </c:pt>
                <c:pt idx="75">
                  <c:v>97900</c:v>
                </c:pt>
                <c:pt idx="76">
                  <c:v>100000</c:v>
                </c:pt>
                <c:pt idx="77">
                  <c:v>100000</c:v>
                </c:pt>
                <c:pt idx="78">
                  <c:v>100000</c:v>
                </c:pt>
                <c:pt idx="79">
                  <c:v>96250</c:v>
                </c:pt>
                <c:pt idx="80">
                  <c:v>102050</c:v>
                </c:pt>
                <c:pt idx="81">
                  <c:v>71750</c:v>
                </c:pt>
                <c:pt idx="82">
                  <c:v>106300</c:v>
                </c:pt>
                <c:pt idx="83">
                  <c:v>102500</c:v>
                </c:pt>
                <c:pt idx="84">
                  <c:v>100000</c:v>
                </c:pt>
                <c:pt idx="85">
                  <c:v>119710</c:v>
                </c:pt>
                <c:pt idx="86">
                  <c:v>100000</c:v>
                </c:pt>
                <c:pt idx="87">
                  <c:v>100000</c:v>
                </c:pt>
                <c:pt idx="88">
                  <c:v>92399.5</c:v>
                </c:pt>
                <c:pt idx="89">
                  <c:v>101500</c:v>
                </c:pt>
                <c:pt idx="90">
                  <c:v>58032</c:v>
                </c:pt>
                <c:pt idx="91">
                  <c:v>100000</c:v>
                </c:pt>
                <c:pt idx="92">
                  <c:v>100000</c:v>
                </c:pt>
                <c:pt idx="93">
                  <c:v>65000</c:v>
                </c:pt>
                <c:pt idx="94">
                  <c:v>89750</c:v>
                </c:pt>
                <c:pt idx="95">
                  <c:v>0</c:v>
                </c:pt>
                <c:pt idx="96">
                  <c:v>72000</c:v>
                </c:pt>
                <c:pt idx="97">
                  <c:v>100550</c:v>
                </c:pt>
                <c:pt idx="98">
                  <c:v>87500</c:v>
                </c:pt>
                <c:pt idx="99">
                  <c:v>94602</c:v>
                </c:pt>
                <c:pt idx="100">
                  <c:v>87725</c:v>
                </c:pt>
                <c:pt idx="101">
                  <c:v>75000</c:v>
                </c:pt>
              </c:numCache>
            </c:numRef>
          </c:val>
          <c:extLst>
            <c:ext xmlns:c16="http://schemas.microsoft.com/office/drawing/2014/chart" uri="{C3380CC4-5D6E-409C-BE32-E72D297353CC}">
              <c16:uniqueId val="{00000001-F41B-416F-A1D5-B4BB0B7C2468}"/>
            </c:ext>
          </c:extLst>
        </c:ser>
        <c:dLbls>
          <c:showLegendKey val="0"/>
          <c:showVal val="0"/>
          <c:showCatName val="0"/>
          <c:showSerName val="0"/>
          <c:showPercent val="0"/>
          <c:showBubbleSize val="0"/>
        </c:dLbls>
        <c:gapWidth val="150"/>
        <c:axId val="868516432"/>
        <c:axId val="868536592"/>
        <c:extLst>
          <c:ext xmlns:c15="http://schemas.microsoft.com/office/drawing/2012/chart" uri="{02D57815-91ED-43cb-92C2-25804820EDAC}">
            <c15:filteredBarSeries>
              <c15:ser>
                <c:idx val="0"/>
                <c:order val="0"/>
                <c:tx>
                  <c:strRef>
                    <c:extLst>
                      <c:ext uri="{02D57815-91ED-43cb-92C2-25804820EDAC}">
                        <c15:formulaRef>
                          <c15:sqref>'YoY MedianSalary SkillTrend'!$R$7</c15:sqref>
                        </c15:formulaRef>
                      </c:ext>
                    </c:extLst>
                    <c:strCache>
                      <c:ptCount val="1"/>
                      <c:pt idx="0">
                        <c:v>2022 Median Salary: Skill</c:v>
                      </c:pt>
                    </c:strCache>
                  </c:strRef>
                </c:tx>
                <c:spPr>
                  <a:solidFill>
                    <a:schemeClr val="accent6"/>
                  </a:solidFill>
                  <a:ln>
                    <a:noFill/>
                  </a:ln>
                  <a:effectLst/>
                </c:spPr>
                <c:invertIfNegative val="0"/>
                <c:cat>
                  <c:strRef>
                    <c:extLst>
                      <c:ex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uri="{02D57815-91ED-43cb-92C2-25804820EDAC}">
                        <c15:formulaRef>
                          <c15:sqref>'YoY MedianSalary SkillTrend'!$R$8:$R$109</c15:sqref>
                        </c15:formulaRef>
                      </c:ext>
                    </c:extLst>
                    <c:numCache>
                      <c:formatCode>\$#,##0;\-\$#,##0;\$#,##0</c:formatCode>
                      <c:ptCount val="102"/>
                      <c:pt idx="0">
                        <c:v>80000</c:v>
                      </c:pt>
                      <c:pt idx="1">
                        <c:v>85425</c:v>
                      </c:pt>
                      <c:pt idx="2">
                        <c:v>0</c:v>
                      </c:pt>
                      <c:pt idx="3">
                        <c:v>0</c:v>
                      </c:pt>
                      <c:pt idx="4">
                        <c:v>102316.25</c:v>
                      </c:pt>
                      <c:pt idx="5">
                        <c:v>0</c:v>
                      </c:pt>
                      <c:pt idx="6">
                        <c:v>103781</c:v>
                      </c:pt>
                      <c:pt idx="7">
                        <c:v>103781</c:v>
                      </c:pt>
                      <c:pt idx="8">
                        <c:v>0</c:v>
                      </c:pt>
                      <c:pt idx="9">
                        <c:v>105000</c:v>
                      </c:pt>
                      <c:pt idx="10">
                        <c:v>95000</c:v>
                      </c:pt>
                      <c:pt idx="11">
                        <c:v>120000</c:v>
                      </c:pt>
                      <c:pt idx="12">
                        <c:v>114206.265</c:v>
                      </c:pt>
                      <c:pt idx="13">
                        <c:v>0</c:v>
                      </c:pt>
                      <c:pt idx="14">
                        <c:v>132315</c:v>
                      </c:pt>
                      <c:pt idx="15">
                        <c:v>100550</c:v>
                      </c:pt>
                      <c:pt idx="16">
                        <c:v>95000</c:v>
                      </c:pt>
                      <c:pt idx="17">
                        <c:v>0</c:v>
                      </c:pt>
                      <c:pt idx="18">
                        <c:v>121250</c:v>
                      </c:pt>
                      <c:pt idx="19">
                        <c:v>80000</c:v>
                      </c:pt>
                      <c:pt idx="20">
                        <c:v>0</c:v>
                      </c:pt>
                      <c:pt idx="21">
                        <c:v>0</c:v>
                      </c:pt>
                      <c:pt idx="22">
                        <c:v>103781</c:v>
                      </c:pt>
                      <c:pt idx="23">
                        <c:v>0</c:v>
                      </c:pt>
                      <c:pt idx="24">
                        <c:v>105000</c:v>
                      </c:pt>
                      <c:pt idx="25">
                        <c:v>0</c:v>
                      </c:pt>
                      <c:pt idx="26">
                        <c:v>80000</c:v>
                      </c:pt>
                      <c:pt idx="27">
                        <c:v>94612.5</c:v>
                      </c:pt>
                      <c:pt idx="28">
                        <c:v>122050</c:v>
                      </c:pt>
                      <c:pt idx="29">
                        <c:v>0</c:v>
                      </c:pt>
                      <c:pt idx="30">
                        <c:v>117500</c:v>
                      </c:pt>
                      <c:pt idx="31">
                        <c:v>79904.54250000001</c:v>
                      </c:pt>
                      <c:pt idx="32">
                        <c:v>0</c:v>
                      </c:pt>
                      <c:pt idx="33">
                        <c:v>0</c:v>
                      </c:pt>
                      <c:pt idx="34">
                        <c:v>122470.5</c:v>
                      </c:pt>
                      <c:pt idx="35">
                        <c:v>95000</c:v>
                      </c:pt>
                      <c:pt idx="36">
                        <c:v>105600.5</c:v>
                      </c:pt>
                      <c:pt idx="37">
                        <c:v>102500</c:v>
                      </c:pt>
                      <c:pt idx="38">
                        <c:v>103781</c:v>
                      </c:pt>
                      <c:pt idx="39">
                        <c:v>95000</c:v>
                      </c:pt>
                      <c:pt idx="40">
                        <c:v>0</c:v>
                      </c:pt>
                      <c:pt idx="41">
                        <c:v>0</c:v>
                      </c:pt>
                      <c:pt idx="42">
                        <c:v>0</c:v>
                      </c:pt>
                      <c:pt idx="43">
                        <c:v>80000</c:v>
                      </c:pt>
                      <c:pt idx="44">
                        <c:v>130000</c:v>
                      </c:pt>
                      <c:pt idx="45">
                        <c:v>72500</c:v>
                      </c:pt>
                      <c:pt idx="46">
                        <c:v>127500</c:v>
                      </c:pt>
                      <c:pt idx="47">
                        <c:v>122470.5</c:v>
                      </c:pt>
                      <c:pt idx="48">
                        <c:v>0</c:v>
                      </c:pt>
                      <c:pt idx="49">
                        <c:v>175000</c:v>
                      </c:pt>
                      <c:pt idx="50">
                        <c:v>79750</c:v>
                      </c:pt>
                      <c:pt idx="51">
                        <c:v>0</c:v>
                      </c:pt>
                      <c:pt idx="52">
                        <c:v>122470.5</c:v>
                      </c:pt>
                      <c:pt idx="53">
                        <c:v>0</c:v>
                      </c:pt>
                      <c:pt idx="54">
                        <c:v>127500</c:v>
                      </c:pt>
                      <c:pt idx="55">
                        <c:v>87500</c:v>
                      </c:pt>
                      <c:pt idx="56">
                        <c:v>104100</c:v>
                      </c:pt>
                      <c:pt idx="57">
                        <c:v>0</c:v>
                      </c:pt>
                      <c:pt idx="58">
                        <c:v>0</c:v>
                      </c:pt>
                      <c:pt idx="59">
                        <c:v>122470.5</c:v>
                      </c:pt>
                      <c:pt idx="60">
                        <c:v>0</c:v>
                      </c:pt>
                      <c:pt idx="61">
                        <c:v>85500</c:v>
                      </c:pt>
                      <c:pt idx="62">
                        <c:v>87500</c:v>
                      </c:pt>
                      <c:pt idx="63">
                        <c:v>103781</c:v>
                      </c:pt>
                      <c:pt idx="64">
                        <c:v>87500</c:v>
                      </c:pt>
                      <c:pt idx="65">
                        <c:v>85500</c:v>
                      </c:pt>
                      <c:pt idx="66">
                        <c:v>127500</c:v>
                      </c:pt>
                      <c:pt idx="67">
                        <c:v>103781</c:v>
                      </c:pt>
                      <c:pt idx="68">
                        <c:v>0</c:v>
                      </c:pt>
                      <c:pt idx="69">
                        <c:v>100275</c:v>
                      </c:pt>
                      <c:pt idx="70">
                        <c:v>103781</c:v>
                      </c:pt>
                      <c:pt idx="71">
                        <c:v>102500</c:v>
                      </c:pt>
                      <c:pt idx="72">
                        <c:v>0</c:v>
                      </c:pt>
                      <c:pt idx="73">
                        <c:v>0</c:v>
                      </c:pt>
                      <c:pt idx="74">
                        <c:v>0</c:v>
                      </c:pt>
                      <c:pt idx="75">
                        <c:v>79750</c:v>
                      </c:pt>
                      <c:pt idx="76">
                        <c:v>103781</c:v>
                      </c:pt>
                      <c:pt idx="77">
                        <c:v>115000</c:v>
                      </c:pt>
                      <c:pt idx="78">
                        <c:v>0</c:v>
                      </c:pt>
                      <c:pt idx="79">
                        <c:v>0</c:v>
                      </c:pt>
                      <c:pt idx="80">
                        <c:v>0</c:v>
                      </c:pt>
                      <c:pt idx="81">
                        <c:v>91960</c:v>
                      </c:pt>
                      <c:pt idx="82">
                        <c:v>72500</c:v>
                      </c:pt>
                      <c:pt idx="83">
                        <c:v>103781</c:v>
                      </c:pt>
                      <c:pt idx="84">
                        <c:v>127500</c:v>
                      </c:pt>
                      <c:pt idx="85">
                        <c:v>0</c:v>
                      </c:pt>
                      <c:pt idx="86">
                        <c:v>103781</c:v>
                      </c:pt>
                      <c:pt idx="87">
                        <c:v>103781</c:v>
                      </c:pt>
                      <c:pt idx="88">
                        <c:v>100000</c:v>
                      </c:pt>
                      <c:pt idx="89">
                        <c:v>115000</c:v>
                      </c:pt>
                      <c:pt idx="90">
                        <c:v>0</c:v>
                      </c:pt>
                      <c:pt idx="91">
                        <c:v>103781</c:v>
                      </c:pt>
                      <c:pt idx="92">
                        <c:v>0</c:v>
                      </c:pt>
                      <c:pt idx="93">
                        <c:v>62557.5</c:v>
                      </c:pt>
                      <c:pt idx="94">
                        <c:v>132775</c:v>
                      </c:pt>
                      <c:pt idx="95">
                        <c:v>0</c:v>
                      </c:pt>
                      <c:pt idx="96">
                        <c:v>0</c:v>
                      </c:pt>
                      <c:pt idx="97">
                        <c:v>80000</c:v>
                      </c:pt>
                      <c:pt idx="98">
                        <c:v>62500</c:v>
                      </c:pt>
                      <c:pt idx="99">
                        <c:v>122470.5</c:v>
                      </c:pt>
                      <c:pt idx="100">
                        <c:v>110000</c:v>
                      </c:pt>
                      <c:pt idx="101">
                        <c:v>90000</c:v>
                      </c:pt>
                    </c:numCache>
                  </c:numRef>
                </c:val>
                <c:extLst>
                  <c:ext xmlns:c16="http://schemas.microsoft.com/office/drawing/2014/chart" uri="{C3380CC4-5D6E-409C-BE32-E72D297353CC}">
                    <c16:uniqueId val="{00000006-F41B-416F-A1D5-B4BB0B7C2468}"/>
                  </c:ext>
                </c:extLst>
              </c15:ser>
            </c15:filteredBarSeries>
            <c15:filteredBarSeries>
              <c15:ser>
                <c:idx val="1"/>
                <c:order val="1"/>
                <c:tx>
                  <c:strRef>
                    <c:extLst>
                      <c:ext xmlns:c15="http://schemas.microsoft.com/office/drawing/2012/chart" uri="{02D57815-91ED-43cb-92C2-25804820EDAC}">
                        <c15:formulaRef>
                          <c15:sqref>'YoY MedianSalary SkillTrend'!$S$7</c15:sqref>
                        </c15:formulaRef>
                      </c:ext>
                    </c:extLst>
                    <c:strCache>
                      <c:ptCount val="1"/>
                      <c:pt idx="0">
                        <c:v>2022 Upper Error: Skill</c:v>
                      </c:pt>
                    </c:strCache>
                  </c:strRef>
                </c:tx>
                <c:spPr>
                  <a:solidFill>
                    <a:schemeClr val="accent5"/>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SkillTrend'!$S$8:$S$109</c15:sqref>
                        </c15:formulaRef>
                      </c:ext>
                    </c:extLst>
                    <c:numCache>
                      <c:formatCode>\$#,##0;\-\$#,##0;\$#,##0</c:formatCode>
                      <c:ptCount val="102"/>
                      <c:pt idx="0">
                        <c:v>80000</c:v>
                      </c:pt>
                      <c:pt idx="1">
                        <c:v>91100</c:v>
                      </c:pt>
                      <c:pt idx="2">
                        <c:v>0</c:v>
                      </c:pt>
                      <c:pt idx="3">
                        <c:v>0</c:v>
                      </c:pt>
                      <c:pt idx="4">
                        <c:v>110020</c:v>
                      </c:pt>
                      <c:pt idx="5">
                        <c:v>0</c:v>
                      </c:pt>
                      <c:pt idx="6">
                        <c:v>112562</c:v>
                      </c:pt>
                      <c:pt idx="7">
                        <c:v>110000</c:v>
                      </c:pt>
                      <c:pt idx="8">
                        <c:v>0</c:v>
                      </c:pt>
                      <c:pt idx="9">
                        <c:v>125000</c:v>
                      </c:pt>
                      <c:pt idx="10">
                        <c:v>95000</c:v>
                      </c:pt>
                      <c:pt idx="11">
                        <c:v>143500</c:v>
                      </c:pt>
                      <c:pt idx="12">
                        <c:v>123412.53</c:v>
                      </c:pt>
                      <c:pt idx="13">
                        <c:v>0</c:v>
                      </c:pt>
                      <c:pt idx="14">
                        <c:v>150000</c:v>
                      </c:pt>
                      <c:pt idx="15">
                        <c:v>100550</c:v>
                      </c:pt>
                      <c:pt idx="16">
                        <c:v>95000</c:v>
                      </c:pt>
                      <c:pt idx="17">
                        <c:v>0</c:v>
                      </c:pt>
                      <c:pt idx="18">
                        <c:v>137500</c:v>
                      </c:pt>
                      <c:pt idx="19">
                        <c:v>80000</c:v>
                      </c:pt>
                      <c:pt idx="20">
                        <c:v>0</c:v>
                      </c:pt>
                      <c:pt idx="21">
                        <c:v>0</c:v>
                      </c:pt>
                      <c:pt idx="22">
                        <c:v>117562</c:v>
                      </c:pt>
                      <c:pt idx="23">
                        <c:v>0</c:v>
                      </c:pt>
                      <c:pt idx="24">
                        <c:v>112500</c:v>
                      </c:pt>
                      <c:pt idx="25">
                        <c:v>0</c:v>
                      </c:pt>
                      <c:pt idx="26">
                        <c:v>80000</c:v>
                      </c:pt>
                      <c:pt idx="27">
                        <c:v>95000</c:v>
                      </c:pt>
                      <c:pt idx="28">
                        <c:v>122050</c:v>
                      </c:pt>
                      <c:pt idx="29">
                        <c:v>0</c:v>
                      </c:pt>
                      <c:pt idx="30">
                        <c:v>139650</c:v>
                      </c:pt>
                      <c:pt idx="31">
                        <c:v>95000</c:v>
                      </c:pt>
                      <c:pt idx="32">
                        <c:v>0</c:v>
                      </c:pt>
                      <c:pt idx="33">
                        <c:v>0</c:v>
                      </c:pt>
                      <c:pt idx="34">
                        <c:v>122470.5</c:v>
                      </c:pt>
                      <c:pt idx="35">
                        <c:v>95000</c:v>
                      </c:pt>
                      <c:pt idx="36">
                        <c:v>112500</c:v>
                      </c:pt>
                      <c:pt idx="37">
                        <c:v>110000</c:v>
                      </c:pt>
                      <c:pt idx="38">
                        <c:v>110000</c:v>
                      </c:pt>
                      <c:pt idx="39">
                        <c:v>95000</c:v>
                      </c:pt>
                      <c:pt idx="40">
                        <c:v>0</c:v>
                      </c:pt>
                      <c:pt idx="41">
                        <c:v>0</c:v>
                      </c:pt>
                      <c:pt idx="42">
                        <c:v>0</c:v>
                      </c:pt>
                      <c:pt idx="43">
                        <c:v>80000</c:v>
                      </c:pt>
                      <c:pt idx="44">
                        <c:v>160000</c:v>
                      </c:pt>
                      <c:pt idx="45">
                        <c:v>72500</c:v>
                      </c:pt>
                      <c:pt idx="46">
                        <c:v>127500</c:v>
                      </c:pt>
                      <c:pt idx="47">
                        <c:v>122470.5</c:v>
                      </c:pt>
                      <c:pt idx="48">
                        <c:v>0</c:v>
                      </c:pt>
                      <c:pt idx="49">
                        <c:v>175000</c:v>
                      </c:pt>
                      <c:pt idx="50">
                        <c:v>79750</c:v>
                      </c:pt>
                      <c:pt idx="51">
                        <c:v>0</c:v>
                      </c:pt>
                      <c:pt idx="52">
                        <c:v>122470.5</c:v>
                      </c:pt>
                      <c:pt idx="53">
                        <c:v>0</c:v>
                      </c:pt>
                      <c:pt idx="54">
                        <c:v>127500</c:v>
                      </c:pt>
                      <c:pt idx="55">
                        <c:v>90000</c:v>
                      </c:pt>
                      <c:pt idx="56">
                        <c:v>127500</c:v>
                      </c:pt>
                      <c:pt idx="57">
                        <c:v>0</c:v>
                      </c:pt>
                      <c:pt idx="58">
                        <c:v>0</c:v>
                      </c:pt>
                      <c:pt idx="59">
                        <c:v>122470.5</c:v>
                      </c:pt>
                      <c:pt idx="60">
                        <c:v>0</c:v>
                      </c:pt>
                      <c:pt idx="61">
                        <c:v>104000</c:v>
                      </c:pt>
                      <c:pt idx="62">
                        <c:v>95000</c:v>
                      </c:pt>
                      <c:pt idx="63">
                        <c:v>115000</c:v>
                      </c:pt>
                      <c:pt idx="64">
                        <c:v>97400</c:v>
                      </c:pt>
                      <c:pt idx="65">
                        <c:v>85500</c:v>
                      </c:pt>
                      <c:pt idx="66">
                        <c:v>127500</c:v>
                      </c:pt>
                      <c:pt idx="67">
                        <c:v>112500</c:v>
                      </c:pt>
                      <c:pt idx="68">
                        <c:v>0</c:v>
                      </c:pt>
                      <c:pt idx="69">
                        <c:v>100550</c:v>
                      </c:pt>
                      <c:pt idx="70">
                        <c:v>103781</c:v>
                      </c:pt>
                      <c:pt idx="71">
                        <c:v>125000</c:v>
                      </c:pt>
                      <c:pt idx="72">
                        <c:v>0</c:v>
                      </c:pt>
                      <c:pt idx="73">
                        <c:v>0</c:v>
                      </c:pt>
                      <c:pt idx="74">
                        <c:v>0</c:v>
                      </c:pt>
                      <c:pt idx="75">
                        <c:v>79750</c:v>
                      </c:pt>
                      <c:pt idx="76">
                        <c:v>118087</c:v>
                      </c:pt>
                      <c:pt idx="77">
                        <c:v>125000</c:v>
                      </c:pt>
                      <c:pt idx="78">
                        <c:v>0</c:v>
                      </c:pt>
                      <c:pt idx="79">
                        <c:v>0</c:v>
                      </c:pt>
                      <c:pt idx="80">
                        <c:v>0</c:v>
                      </c:pt>
                      <c:pt idx="81">
                        <c:v>96420</c:v>
                      </c:pt>
                      <c:pt idx="82">
                        <c:v>72500</c:v>
                      </c:pt>
                      <c:pt idx="83">
                        <c:v>103781</c:v>
                      </c:pt>
                      <c:pt idx="84">
                        <c:v>130000</c:v>
                      </c:pt>
                      <c:pt idx="85">
                        <c:v>0</c:v>
                      </c:pt>
                      <c:pt idx="86">
                        <c:v>103781</c:v>
                      </c:pt>
                      <c:pt idx="87">
                        <c:v>117562</c:v>
                      </c:pt>
                      <c:pt idx="88">
                        <c:v>120000</c:v>
                      </c:pt>
                      <c:pt idx="89">
                        <c:v>130000</c:v>
                      </c:pt>
                      <c:pt idx="90">
                        <c:v>0</c:v>
                      </c:pt>
                      <c:pt idx="91">
                        <c:v>122189.5</c:v>
                      </c:pt>
                      <c:pt idx="92">
                        <c:v>0</c:v>
                      </c:pt>
                      <c:pt idx="93">
                        <c:v>65115</c:v>
                      </c:pt>
                      <c:pt idx="94">
                        <c:v>146750</c:v>
                      </c:pt>
                      <c:pt idx="95">
                        <c:v>0</c:v>
                      </c:pt>
                      <c:pt idx="96">
                        <c:v>0</c:v>
                      </c:pt>
                      <c:pt idx="97">
                        <c:v>80000</c:v>
                      </c:pt>
                      <c:pt idx="98">
                        <c:v>62500</c:v>
                      </c:pt>
                      <c:pt idx="99">
                        <c:v>122470.5</c:v>
                      </c:pt>
                      <c:pt idx="100">
                        <c:v>122050</c:v>
                      </c:pt>
                      <c:pt idx="101">
                        <c:v>107587.18</c:v>
                      </c:pt>
                    </c:numCache>
                  </c:numRef>
                </c:val>
                <c:extLst xmlns:c15="http://schemas.microsoft.com/office/drawing/2012/chart">
                  <c:ext xmlns:c16="http://schemas.microsoft.com/office/drawing/2014/chart" uri="{C3380CC4-5D6E-409C-BE32-E72D297353CC}">
                    <c16:uniqueId val="{00000007-F41B-416F-A1D5-B4BB0B7C2468}"/>
                  </c:ext>
                </c:extLst>
              </c15:ser>
            </c15:filteredBarSeries>
            <c15:filteredBarSeries>
              <c15:ser>
                <c:idx val="2"/>
                <c:order val="2"/>
                <c:tx>
                  <c:strRef>
                    <c:extLst>
                      <c:ext xmlns:c15="http://schemas.microsoft.com/office/drawing/2012/chart" uri="{02D57815-91ED-43cb-92C2-25804820EDAC}">
                        <c15:formulaRef>
                          <c15:sqref>'YoY MedianSalary SkillTrend'!$T$7</c15:sqref>
                        </c15:formulaRef>
                      </c:ext>
                    </c:extLst>
                    <c:strCache>
                      <c:ptCount val="1"/>
                      <c:pt idx="0">
                        <c:v>2022 Lower Error: Skill</c:v>
                      </c:pt>
                    </c:strCache>
                  </c:strRef>
                </c:tx>
                <c:spPr>
                  <a:solidFill>
                    <a:schemeClr val="accent4"/>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SkillTrend'!$T$8:$T$109</c15:sqref>
                        </c15:formulaRef>
                      </c:ext>
                    </c:extLst>
                    <c:numCache>
                      <c:formatCode>\$#,##0;\-\$#,##0;\$#,##0</c:formatCode>
                      <c:ptCount val="102"/>
                      <c:pt idx="0">
                        <c:v>80000</c:v>
                      </c:pt>
                      <c:pt idx="1">
                        <c:v>79750</c:v>
                      </c:pt>
                      <c:pt idx="2">
                        <c:v>0</c:v>
                      </c:pt>
                      <c:pt idx="3">
                        <c:v>0</c:v>
                      </c:pt>
                      <c:pt idx="4">
                        <c:v>94612.5</c:v>
                      </c:pt>
                      <c:pt idx="5">
                        <c:v>0</c:v>
                      </c:pt>
                      <c:pt idx="6">
                        <c:v>95000</c:v>
                      </c:pt>
                      <c:pt idx="7">
                        <c:v>97562</c:v>
                      </c:pt>
                      <c:pt idx="8">
                        <c:v>0</c:v>
                      </c:pt>
                      <c:pt idx="9">
                        <c:v>85000</c:v>
                      </c:pt>
                      <c:pt idx="10">
                        <c:v>95000</c:v>
                      </c:pt>
                      <c:pt idx="11">
                        <c:v>96500</c:v>
                      </c:pt>
                      <c:pt idx="12">
                        <c:v>105000</c:v>
                      </c:pt>
                      <c:pt idx="13">
                        <c:v>0</c:v>
                      </c:pt>
                      <c:pt idx="14">
                        <c:v>114630</c:v>
                      </c:pt>
                      <c:pt idx="15">
                        <c:v>100550</c:v>
                      </c:pt>
                      <c:pt idx="16">
                        <c:v>95000</c:v>
                      </c:pt>
                      <c:pt idx="17">
                        <c:v>0</c:v>
                      </c:pt>
                      <c:pt idx="18">
                        <c:v>105000</c:v>
                      </c:pt>
                      <c:pt idx="19">
                        <c:v>80000</c:v>
                      </c:pt>
                      <c:pt idx="20">
                        <c:v>0</c:v>
                      </c:pt>
                      <c:pt idx="21">
                        <c:v>0</c:v>
                      </c:pt>
                      <c:pt idx="22">
                        <c:v>90000</c:v>
                      </c:pt>
                      <c:pt idx="23">
                        <c:v>0</c:v>
                      </c:pt>
                      <c:pt idx="24">
                        <c:v>97500</c:v>
                      </c:pt>
                      <c:pt idx="25">
                        <c:v>0</c:v>
                      </c:pt>
                      <c:pt idx="26">
                        <c:v>80000</c:v>
                      </c:pt>
                      <c:pt idx="27">
                        <c:v>94225</c:v>
                      </c:pt>
                      <c:pt idx="28">
                        <c:v>122050</c:v>
                      </c:pt>
                      <c:pt idx="29">
                        <c:v>0</c:v>
                      </c:pt>
                      <c:pt idx="30">
                        <c:v>95350</c:v>
                      </c:pt>
                      <c:pt idx="31">
                        <c:v>64809.085000000021</c:v>
                      </c:pt>
                      <c:pt idx="32">
                        <c:v>0</c:v>
                      </c:pt>
                      <c:pt idx="33">
                        <c:v>0</c:v>
                      </c:pt>
                      <c:pt idx="34">
                        <c:v>122470.5</c:v>
                      </c:pt>
                      <c:pt idx="35">
                        <c:v>95000</c:v>
                      </c:pt>
                      <c:pt idx="36">
                        <c:v>98701</c:v>
                      </c:pt>
                      <c:pt idx="37">
                        <c:v>95000</c:v>
                      </c:pt>
                      <c:pt idx="38">
                        <c:v>97562</c:v>
                      </c:pt>
                      <c:pt idx="39">
                        <c:v>95000</c:v>
                      </c:pt>
                      <c:pt idx="40">
                        <c:v>0</c:v>
                      </c:pt>
                      <c:pt idx="41">
                        <c:v>0</c:v>
                      </c:pt>
                      <c:pt idx="42">
                        <c:v>0</c:v>
                      </c:pt>
                      <c:pt idx="43">
                        <c:v>80000</c:v>
                      </c:pt>
                      <c:pt idx="44">
                        <c:v>100000</c:v>
                      </c:pt>
                      <c:pt idx="45">
                        <c:v>72500</c:v>
                      </c:pt>
                      <c:pt idx="46">
                        <c:v>127500</c:v>
                      </c:pt>
                      <c:pt idx="47">
                        <c:v>122470.5</c:v>
                      </c:pt>
                      <c:pt idx="48">
                        <c:v>0</c:v>
                      </c:pt>
                      <c:pt idx="49">
                        <c:v>175000</c:v>
                      </c:pt>
                      <c:pt idx="50">
                        <c:v>79750</c:v>
                      </c:pt>
                      <c:pt idx="51">
                        <c:v>0</c:v>
                      </c:pt>
                      <c:pt idx="52">
                        <c:v>122470.5</c:v>
                      </c:pt>
                      <c:pt idx="53">
                        <c:v>0</c:v>
                      </c:pt>
                      <c:pt idx="54">
                        <c:v>127500</c:v>
                      </c:pt>
                      <c:pt idx="55">
                        <c:v>85000</c:v>
                      </c:pt>
                      <c:pt idx="56">
                        <c:v>80700</c:v>
                      </c:pt>
                      <c:pt idx="57">
                        <c:v>0</c:v>
                      </c:pt>
                      <c:pt idx="58">
                        <c:v>0</c:v>
                      </c:pt>
                      <c:pt idx="59">
                        <c:v>122470.5</c:v>
                      </c:pt>
                      <c:pt idx="60">
                        <c:v>0</c:v>
                      </c:pt>
                      <c:pt idx="61">
                        <c:v>67000</c:v>
                      </c:pt>
                      <c:pt idx="62">
                        <c:v>80000</c:v>
                      </c:pt>
                      <c:pt idx="63">
                        <c:v>92562</c:v>
                      </c:pt>
                      <c:pt idx="64">
                        <c:v>77600</c:v>
                      </c:pt>
                      <c:pt idx="65">
                        <c:v>85500</c:v>
                      </c:pt>
                      <c:pt idx="66">
                        <c:v>127500</c:v>
                      </c:pt>
                      <c:pt idx="67">
                        <c:v>95062</c:v>
                      </c:pt>
                      <c:pt idx="68">
                        <c:v>0</c:v>
                      </c:pt>
                      <c:pt idx="69">
                        <c:v>100000</c:v>
                      </c:pt>
                      <c:pt idx="70">
                        <c:v>103781</c:v>
                      </c:pt>
                      <c:pt idx="71">
                        <c:v>80000</c:v>
                      </c:pt>
                      <c:pt idx="72">
                        <c:v>0</c:v>
                      </c:pt>
                      <c:pt idx="73">
                        <c:v>0</c:v>
                      </c:pt>
                      <c:pt idx="74">
                        <c:v>0</c:v>
                      </c:pt>
                      <c:pt idx="75">
                        <c:v>79750</c:v>
                      </c:pt>
                      <c:pt idx="76">
                        <c:v>89475</c:v>
                      </c:pt>
                      <c:pt idx="77">
                        <c:v>105000</c:v>
                      </c:pt>
                      <c:pt idx="78">
                        <c:v>0</c:v>
                      </c:pt>
                      <c:pt idx="79">
                        <c:v>0</c:v>
                      </c:pt>
                      <c:pt idx="80">
                        <c:v>0</c:v>
                      </c:pt>
                      <c:pt idx="81">
                        <c:v>87500</c:v>
                      </c:pt>
                      <c:pt idx="82">
                        <c:v>72500</c:v>
                      </c:pt>
                      <c:pt idx="83">
                        <c:v>103781</c:v>
                      </c:pt>
                      <c:pt idx="84">
                        <c:v>125000</c:v>
                      </c:pt>
                      <c:pt idx="85">
                        <c:v>0</c:v>
                      </c:pt>
                      <c:pt idx="86">
                        <c:v>103781</c:v>
                      </c:pt>
                      <c:pt idx="87">
                        <c:v>90000</c:v>
                      </c:pt>
                      <c:pt idx="88">
                        <c:v>80000</c:v>
                      </c:pt>
                      <c:pt idx="89">
                        <c:v>100000</c:v>
                      </c:pt>
                      <c:pt idx="90">
                        <c:v>0</c:v>
                      </c:pt>
                      <c:pt idx="91">
                        <c:v>85372.5</c:v>
                      </c:pt>
                      <c:pt idx="92">
                        <c:v>0</c:v>
                      </c:pt>
                      <c:pt idx="93">
                        <c:v>60000</c:v>
                      </c:pt>
                      <c:pt idx="94">
                        <c:v>118800</c:v>
                      </c:pt>
                      <c:pt idx="95">
                        <c:v>0</c:v>
                      </c:pt>
                      <c:pt idx="96">
                        <c:v>0</c:v>
                      </c:pt>
                      <c:pt idx="97">
                        <c:v>80000</c:v>
                      </c:pt>
                      <c:pt idx="98">
                        <c:v>62500</c:v>
                      </c:pt>
                      <c:pt idx="99">
                        <c:v>122470.5</c:v>
                      </c:pt>
                      <c:pt idx="100">
                        <c:v>97950</c:v>
                      </c:pt>
                      <c:pt idx="101">
                        <c:v>72412.820000000007</c:v>
                      </c:pt>
                    </c:numCache>
                  </c:numRef>
                </c:val>
                <c:extLst xmlns:c15="http://schemas.microsoft.com/office/drawing/2012/chart">
                  <c:ext xmlns:c16="http://schemas.microsoft.com/office/drawing/2014/chart" uri="{C3380CC4-5D6E-409C-BE32-E72D297353CC}">
                    <c16:uniqueId val="{00000008-F41B-416F-A1D5-B4BB0B7C2468}"/>
                  </c:ext>
                </c:extLst>
              </c15:ser>
            </c15:filteredBarSeries>
            <c15:filteredBarSeries>
              <c15:ser>
                <c:idx val="9"/>
                <c:order val="9"/>
                <c:tx>
                  <c:strRef>
                    <c:extLst>
                      <c:ext xmlns:c15="http://schemas.microsoft.com/office/drawing/2012/chart" uri="{02D57815-91ED-43cb-92C2-25804820EDAC}">
                        <c15:formulaRef>
                          <c15:sqref>'YoY MedianSalary SkillTrend'!$AA$7</c15:sqref>
                        </c15:formulaRef>
                      </c:ext>
                    </c:extLst>
                    <c:strCache>
                      <c:ptCount val="1"/>
                      <c:pt idx="0">
                        <c:v>2025 Median Salary: Skill</c:v>
                      </c:pt>
                    </c:strCache>
                  </c:strRef>
                </c:tx>
                <c:spPr>
                  <a:solidFill>
                    <a:schemeClr val="accent6">
                      <a:lumMod val="80000"/>
                    </a:schemeClr>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SkillTrend'!$AA$8:$AA$109</c15:sqref>
                        </c15:formulaRef>
                      </c:ext>
                    </c:extLst>
                    <c:numCache>
                      <c:formatCode>\$#,##0;\-\$#,##0;\$#,##0</c:formatCode>
                      <c:ptCount val="102"/>
                      <c:pt idx="0">
                        <c:v>116750</c:v>
                      </c:pt>
                      <c:pt idx="1">
                        <c:v>87050</c:v>
                      </c:pt>
                      <c:pt idx="2">
                        <c:v>128750</c:v>
                      </c:pt>
                      <c:pt idx="3">
                        <c:v>83430</c:v>
                      </c:pt>
                      <c:pt idx="4">
                        <c:v>105000</c:v>
                      </c:pt>
                      <c:pt idx="5">
                        <c:v>100000</c:v>
                      </c:pt>
                      <c:pt idx="6">
                        <c:v>122500</c:v>
                      </c:pt>
                      <c:pt idx="7">
                        <c:v>105000</c:v>
                      </c:pt>
                      <c:pt idx="8">
                        <c:v>127000</c:v>
                      </c:pt>
                      <c:pt idx="9">
                        <c:v>95000</c:v>
                      </c:pt>
                      <c:pt idx="10">
                        <c:v>0</c:v>
                      </c:pt>
                      <c:pt idx="11">
                        <c:v>101000</c:v>
                      </c:pt>
                      <c:pt idx="12">
                        <c:v>107500</c:v>
                      </c:pt>
                      <c:pt idx="13">
                        <c:v>0</c:v>
                      </c:pt>
                      <c:pt idx="14">
                        <c:v>77300</c:v>
                      </c:pt>
                      <c:pt idx="15">
                        <c:v>87050</c:v>
                      </c:pt>
                      <c:pt idx="16">
                        <c:v>0</c:v>
                      </c:pt>
                      <c:pt idx="17">
                        <c:v>0</c:v>
                      </c:pt>
                      <c:pt idx="18">
                        <c:v>100000</c:v>
                      </c:pt>
                      <c:pt idx="19">
                        <c:v>107500</c:v>
                      </c:pt>
                      <c:pt idx="20">
                        <c:v>0</c:v>
                      </c:pt>
                      <c:pt idx="21">
                        <c:v>0</c:v>
                      </c:pt>
                      <c:pt idx="22">
                        <c:v>87050</c:v>
                      </c:pt>
                      <c:pt idx="23">
                        <c:v>86000</c:v>
                      </c:pt>
                      <c:pt idx="24">
                        <c:v>145750</c:v>
                      </c:pt>
                      <c:pt idx="25">
                        <c:v>122500</c:v>
                      </c:pt>
                      <c:pt idx="26">
                        <c:v>0</c:v>
                      </c:pt>
                      <c:pt idx="27">
                        <c:v>92500</c:v>
                      </c:pt>
                      <c:pt idx="28">
                        <c:v>106000</c:v>
                      </c:pt>
                      <c:pt idx="29">
                        <c:v>0</c:v>
                      </c:pt>
                      <c:pt idx="30">
                        <c:v>107089</c:v>
                      </c:pt>
                      <c:pt idx="31">
                        <c:v>97407</c:v>
                      </c:pt>
                      <c:pt idx="32">
                        <c:v>0</c:v>
                      </c:pt>
                      <c:pt idx="33">
                        <c:v>80000</c:v>
                      </c:pt>
                      <c:pt idx="34">
                        <c:v>122840</c:v>
                      </c:pt>
                      <c:pt idx="35">
                        <c:v>0</c:v>
                      </c:pt>
                      <c:pt idx="36">
                        <c:v>110500</c:v>
                      </c:pt>
                      <c:pt idx="37">
                        <c:v>134000</c:v>
                      </c:pt>
                      <c:pt idx="38">
                        <c:v>105000</c:v>
                      </c:pt>
                      <c:pt idx="39">
                        <c:v>0</c:v>
                      </c:pt>
                      <c:pt idx="40">
                        <c:v>86000</c:v>
                      </c:pt>
                      <c:pt idx="41">
                        <c:v>92500</c:v>
                      </c:pt>
                      <c:pt idx="42">
                        <c:v>100000</c:v>
                      </c:pt>
                      <c:pt idx="43">
                        <c:v>94000</c:v>
                      </c:pt>
                      <c:pt idx="44">
                        <c:v>107089</c:v>
                      </c:pt>
                      <c:pt idx="45">
                        <c:v>94000</c:v>
                      </c:pt>
                      <c:pt idx="46">
                        <c:v>134000</c:v>
                      </c:pt>
                      <c:pt idx="47">
                        <c:v>0</c:v>
                      </c:pt>
                      <c:pt idx="48">
                        <c:v>0</c:v>
                      </c:pt>
                      <c:pt idx="49">
                        <c:v>0</c:v>
                      </c:pt>
                      <c:pt idx="50">
                        <c:v>95000</c:v>
                      </c:pt>
                      <c:pt idx="51">
                        <c:v>0</c:v>
                      </c:pt>
                      <c:pt idx="52">
                        <c:v>122515</c:v>
                      </c:pt>
                      <c:pt idx="53">
                        <c:v>120000</c:v>
                      </c:pt>
                      <c:pt idx="54">
                        <c:v>107089</c:v>
                      </c:pt>
                      <c:pt idx="55">
                        <c:v>95400</c:v>
                      </c:pt>
                      <c:pt idx="56">
                        <c:v>107089</c:v>
                      </c:pt>
                      <c:pt idx="57">
                        <c:v>0</c:v>
                      </c:pt>
                      <c:pt idx="58">
                        <c:v>0</c:v>
                      </c:pt>
                      <c:pt idx="59">
                        <c:v>0</c:v>
                      </c:pt>
                      <c:pt idx="60">
                        <c:v>108267</c:v>
                      </c:pt>
                      <c:pt idx="61">
                        <c:v>0</c:v>
                      </c:pt>
                      <c:pt idx="62">
                        <c:v>91000</c:v>
                      </c:pt>
                      <c:pt idx="63">
                        <c:v>88500</c:v>
                      </c:pt>
                      <c:pt idx="64">
                        <c:v>105000</c:v>
                      </c:pt>
                      <c:pt idx="65">
                        <c:v>137500</c:v>
                      </c:pt>
                      <c:pt idx="66">
                        <c:v>225000</c:v>
                      </c:pt>
                      <c:pt idx="67">
                        <c:v>107089</c:v>
                      </c:pt>
                      <c:pt idx="68">
                        <c:v>100000</c:v>
                      </c:pt>
                      <c:pt idx="69">
                        <c:v>86850</c:v>
                      </c:pt>
                      <c:pt idx="70">
                        <c:v>84833.4</c:v>
                      </c:pt>
                      <c:pt idx="71">
                        <c:v>108267</c:v>
                      </c:pt>
                      <c:pt idx="72">
                        <c:v>0</c:v>
                      </c:pt>
                      <c:pt idx="73">
                        <c:v>144000</c:v>
                      </c:pt>
                      <c:pt idx="74">
                        <c:v>0</c:v>
                      </c:pt>
                      <c:pt idx="75">
                        <c:v>88500</c:v>
                      </c:pt>
                      <c:pt idx="76">
                        <c:v>60000</c:v>
                      </c:pt>
                      <c:pt idx="77">
                        <c:v>126000</c:v>
                      </c:pt>
                      <c:pt idx="78">
                        <c:v>134000</c:v>
                      </c:pt>
                      <c:pt idx="79">
                        <c:v>82500</c:v>
                      </c:pt>
                      <c:pt idx="80">
                        <c:v>0</c:v>
                      </c:pt>
                      <c:pt idx="81">
                        <c:v>97450</c:v>
                      </c:pt>
                      <c:pt idx="82">
                        <c:v>90000</c:v>
                      </c:pt>
                      <c:pt idx="83">
                        <c:v>119030</c:v>
                      </c:pt>
                      <c:pt idx="84">
                        <c:v>105000</c:v>
                      </c:pt>
                      <c:pt idx="85">
                        <c:v>158000</c:v>
                      </c:pt>
                      <c:pt idx="86">
                        <c:v>60000</c:v>
                      </c:pt>
                      <c:pt idx="87">
                        <c:v>92500</c:v>
                      </c:pt>
                      <c:pt idx="88">
                        <c:v>137500</c:v>
                      </c:pt>
                      <c:pt idx="89">
                        <c:v>137500</c:v>
                      </c:pt>
                      <c:pt idx="90">
                        <c:v>0</c:v>
                      </c:pt>
                      <c:pt idx="91">
                        <c:v>87050</c:v>
                      </c:pt>
                      <c:pt idx="92">
                        <c:v>100000</c:v>
                      </c:pt>
                      <c:pt idx="93">
                        <c:v>0</c:v>
                      </c:pt>
                      <c:pt idx="94">
                        <c:v>100000</c:v>
                      </c:pt>
                      <c:pt idx="95">
                        <c:v>0</c:v>
                      </c:pt>
                      <c:pt idx="96">
                        <c:v>0</c:v>
                      </c:pt>
                      <c:pt idx="97">
                        <c:v>0</c:v>
                      </c:pt>
                      <c:pt idx="98">
                        <c:v>134887.5</c:v>
                      </c:pt>
                      <c:pt idx="99">
                        <c:v>68114.28</c:v>
                      </c:pt>
                      <c:pt idx="100">
                        <c:v>115000</c:v>
                      </c:pt>
                      <c:pt idx="101">
                        <c:v>87050</c:v>
                      </c:pt>
                    </c:numCache>
                  </c:numRef>
                </c:val>
                <c:extLst xmlns:c15="http://schemas.microsoft.com/office/drawing/2012/chart">
                  <c:ext xmlns:c16="http://schemas.microsoft.com/office/drawing/2014/chart" uri="{C3380CC4-5D6E-409C-BE32-E72D297353CC}">
                    <c16:uniqueId val="{00000009-F41B-416F-A1D5-B4BB0B7C2468}"/>
                  </c:ext>
                </c:extLst>
              </c15:ser>
            </c15:filteredBarSeries>
            <c15:filteredBarSeries>
              <c15:ser>
                <c:idx val="10"/>
                <c:order val="10"/>
                <c:tx>
                  <c:strRef>
                    <c:extLst>
                      <c:ext xmlns:c15="http://schemas.microsoft.com/office/drawing/2012/chart" uri="{02D57815-91ED-43cb-92C2-25804820EDAC}">
                        <c15:formulaRef>
                          <c15:sqref>'YoY MedianSalary SkillTrend'!$AB$7</c15:sqref>
                        </c15:formulaRef>
                      </c:ext>
                    </c:extLst>
                    <c:strCache>
                      <c:ptCount val="1"/>
                      <c:pt idx="0">
                        <c:v>2025 Upper Error: Skill</c:v>
                      </c:pt>
                    </c:strCache>
                  </c:strRef>
                </c:tx>
                <c:spPr>
                  <a:solidFill>
                    <a:schemeClr val="accent5">
                      <a:lumMod val="80000"/>
                    </a:schemeClr>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SkillTrend'!$AB$8:$AB$109</c15:sqref>
                        </c15:formulaRef>
                      </c:ext>
                    </c:extLst>
                    <c:numCache>
                      <c:formatCode>\$#,##0;\-\$#,##0;\$#,##0</c:formatCode>
                      <c:ptCount val="102"/>
                      <c:pt idx="0">
                        <c:v>126000</c:v>
                      </c:pt>
                      <c:pt idx="1">
                        <c:v>87050</c:v>
                      </c:pt>
                      <c:pt idx="2">
                        <c:v>144000</c:v>
                      </c:pt>
                      <c:pt idx="3">
                        <c:v>83430</c:v>
                      </c:pt>
                      <c:pt idx="4">
                        <c:v>105000</c:v>
                      </c:pt>
                      <c:pt idx="5">
                        <c:v>100000</c:v>
                      </c:pt>
                      <c:pt idx="6">
                        <c:v>157125</c:v>
                      </c:pt>
                      <c:pt idx="7">
                        <c:v>118750</c:v>
                      </c:pt>
                      <c:pt idx="8">
                        <c:v>144000</c:v>
                      </c:pt>
                      <c:pt idx="9">
                        <c:v>107500</c:v>
                      </c:pt>
                      <c:pt idx="10">
                        <c:v>0</c:v>
                      </c:pt>
                      <c:pt idx="11">
                        <c:v>119959.5</c:v>
                      </c:pt>
                      <c:pt idx="12">
                        <c:v>113500</c:v>
                      </c:pt>
                      <c:pt idx="13">
                        <c:v>0</c:v>
                      </c:pt>
                      <c:pt idx="14">
                        <c:v>77300</c:v>
                      </c:pt>
                      <c:pt idx="15">
                        <c:v>99100</c:v>
                      </c:pt>
                      <c:pt idx="16">
                        <c:v>0</c:v>
                      </c:pt>
                      <c:pt idx="17">
                        <c:v>0</c:v>
                      </c:pt>
                      <c:pt idx="18">
                        <c:v>103500</c:v>
                      </c:pt>
                      <c:pt idx="19">
                        <c:v>109000</c:v>
                      </c:pt>
                      <c:pt idx="20">
                        <c:v>0</c:v>
                      </c:pt>
                      <c:pt idx="21">
                        <c:v>0</c:v>
                      </c:pt>
                      <c:pt idx="22">
                        <c:v>97500</c:v>
                      </c:pt>
                      <c:pt idx="23">
                        <c:v>86000</c:v>
                      </c:pt>
                      <c:pt idx="24">
                        <c:v>170250</c:v>
                      </c:pt>
                      <c:pt idx="25">
                        <c:v>126000</c:v>
                      </c:pt>
                      <c:pt idx="26">
                        <c:v>0</c:v>
                      </c:pt>
                      <c:pt idx="27">
                        <c:v>92500</c:v>
                      </c:pt>
                      <c:pt idx="28">
                        <c:v>107500</c:v>
                      </c:pt>
                      <c:pt idx="29">
                        <c:v>0</c:v>
                      </c:pt>
                      <c:pt idx="30">
                        <c:v>125596</c:v>
                      </c:pt>
                      <c:pt idx="31">
                        <c:v>119814</c:v>
                      </c:pt>
                      <c:pt idx="32">
                        <c:v>0</c:v>
                      </c:pt>
                      <c:pt idx="33">
                        <c:v>80000</c:v>
                      </c:pt>
                      <c:pt idx="34">
                        <c:v>142444</c:v>
                      </c:pt>
                      <c:pt idx="35">
                        <c:v>0</c:v>
                      </c:pt>
                      <c:pt idx="36">
                        <c:v>127500</c:v>
                      </c:pt>
                      <c:pt idx="37">
                        <c:v>134000</c:v>
                      </c:pt>
                      <c:pt idx="38">
                        <c:v>118000</c:v>
                      </c:pt>
                      <c:pt idx="39">
                        <c:v>0</c:v>
                      </c:pt>
                      <c:pt idx="40">
                        <c:v>86000</c:v>
                      </c:pt>
                      <c:pt idx="41">
                        <c:v>92500</c:v>
                      </c:pt>
                      <c:pt idx="42">
                        <c:v>100000</c:v>
                      </c:pt>
                      <c:pt idx="43">
                        <c:v>109000</c:v>
                      </c:pt>
                      <c:pt idx="44">
                        <c:v>129963</c:v>
                      </c:pt>
                      <c:pt idx="45">
                        <c:v>102000</c:v>
                      </c:pt>
                      <c:pt idx="46">
                        <c:v>134000</c:v>
                      </c:pt>
                      <c:pt idx="47">
                        <c:v>0</c:v>
                      </c:pt>
                      <c:pt idx="48">
                        <c:v>0</c:v>
                      </c:pt>
                      <c:pt idx="49">
                        <c:v>0</c:v>
                      </c:pt>
                      <c:pt idx="50">
                        <c:v>104500</c:v>
                      </c:pt>
                      <c:pt idx="51">
                        <c:v>0</c:v>
                      </c:pt>
                      <c:pt idx="52">
                        <c:v>135030</c:v>
                      </c:pt>
                      <c:pt idx="53">
                        <c:v>120000</c:v>
                      </c:pt>
                      <c:pt idx="54">
                        <c:v>129164</c:v>
                      </c:pt>
                      <c:pt idx="55">
                        <c:v>139300</c:v>
                      </c:pt>
                      <c:pt idx="56">
                        <c:v>131678</c:v>
                      </c:pt>
                      <c:pt idx="57">
                        <c:v>0</c:v>
                      </c:pt>
                      <c:pt idx="58">
                        <c:v>0</c:v>
                      </c:pt>
                      <c:pt idx="59">
                        <c:v>0</c:v>
                      </c:pt>
                      <c:pt idx="60">
                        <c:v>108267</c:v>
                      </c:pt>
                      <c:pt idx="61">
                        <c:v>0</c:v>
                      </c:pt>
                      <c:pt idx="62">
                        <c:v>91000</c:v>
                      </c:pt>
                      <c:pt idx="63">
                        <c:v>109000</c:v>
                      </c:pt>
                      <c:pt idx="64">
                        <c:v>124500</c:v>
                      </c:pt>
                      <c:pt idx="65">
                        <c:v>137500</c:v>
                      </c:pt>
                      <c:pt idx="66">
                        <c:v>225000</c:v>
                      </c:pt>
                      <c:pt idx="67">
                        <c:v>131368</c:v>
                      </c:pt>
                      <c:pt idx="68">
                        <c:v>117500</c:v>
                      </c:pt>
                      <c:pt idx="69">
                        <c:v>98700</c:v>
                      </c:pt>
                      <c:pt idx="70">
                        <c:v>109666.79999999999</c:v>
                      </c:pt>
                      <c:pt idx="71">
                        <c:v>129250</c:v>
                      </c:pt>
                      <c:pt idx="72">
                        <c:v>0</c:v>
                      </c:pt>
                      <c:pt idx="73">
                        <c:v>144000</c:v>
                      </c:pt>
                      <c:pt idx="74">
                        <c:v>0</c:v>
                      </c:pt>
                      <c:pt idx="75">
                        <c:v>103965</c:v>
                      </c:pt>
                      <c:pt idx="76">
                        <c:v>60000</c:v>
                      </c:pt>
                      <c:pt idx="77">
                        <c:v>126650</c:v>
                      </c:pt>
                      <c:pt idx="78">
                        <c:v>163000</c:v>
                      </c:pt>
                      <c:pt idx="79">
                        <c:v>82500</c:v>
                      </c:pt>
                      <c:pt idx="80">
                        <c:v>0</c:v>
                      </c:pt>
                      <c:pt idx="81">
                        <c:v>143900</c:v>
                      </c:pt>
                      <c:pt idx="82">
                        <c:v>94000</c:v>
                      </c:pt>
                      <c:pt idx="83">
                        <c:v>133060</c:v>
                      </c:pt>
                      <c:pt idx="84">
                        <c:v>126000</c:v>
                      </c:pt>
                      <c:pt idx="85">
                        <c:v>172000</c:v>
                      </c:pt>
                      <c:pt idx="86">
                        <c:v>60000</c:v>
                      </c:pt>
                      <c:pt idx="87">
                        <c:v>115000</c:v>
                      </c:pt>
                      <c:pt idx="88">
                        <c:v>137500</c:v>
                      </c:pt>
                      <c:pt idx="89">
                        <c:v>144000</c:v>
                      </c:pt>
                      <c:pt idx="90">
                        <c:v>0</c:v>
                      </c:pt>
                      <c:pt idx="91">
                        <c:v>105985.72</c:v>
                      </c:pt>
                      <c:pt idx="92">
                        <c:v>117500</c:v>
                      </c:pt>
                      <c:pt idx="93">
                        <c:v>0</c:v>
                      </c:pt>
                      <c:pt idx="94">
                        <c:v>100000</c:v>
                      </c:pt>
                      <c:pt idx="95">
                        <c:v>0</c:v>
                      </c:pt>
                      <c:pt idx="96">
                        <c:v>0</c:v>
                      </c:pt>
                      <c:pt idx="97">
                        <c:v>0</c:v>
                      </c:pt>
                      <c:pt idx="98">
                        <c:v>144000</c:v>
                      </c:pt>
                      <c:pt idx="99">
                        <c:v>68114.28</c:v>
                      </c:pt>
                      <c:pt idx="100">
                        <c:v>145320</c:v>
                      </c:pt>
                      <c:pt idx="101">
                        <c:v>97450</c:v>
                      </c:pt>
                    </c:numCache>
                  </c:numRef>
                </c:val>
                <c:extLst xmlns:c15="http://schemas.microsoft.com/office/drawing/2012/chart">
                  <c:ext xmlns:c16="http://schemas.microsoft.com/office/drawing/2014/chart" uri="{C3380CC4-5D6E-409C-BE32-E72D297353CC}">
                    <c16:uniqueId val="{0000000A-F41B-416F-A1D5-B4BB0B7C2468}"/>
                  </c:ext>
                </c:extLst>
              </c15:ser>
            </c15:filteredBarSeries>
            <c15:filteredBarSeries>
              <c15:ser>
                <c:idx val="11"/>
                <c:order val="11"/>
                <c:tx>
                  <c:strRef>
                    <c:extLst>
                      <c:ext xmlns:c15="http://schemas.microsoft.com/office/drawing/2012/chart" uri="{02D57815-91ED-43cb-92C2-25804820EDAC}">
                        <c15:formulaRef>
                          <c15:sqref>'YoY MedianSalary SkillTrend'!$AC$7</c15:sqref>
                        </c15:formulaRef>
                      </c:ext>
                    </c:extLst>
                    <c:strCache>
                      <c:ptCount val="1"/>
                      <c:pt idx="0">
                        <c:v>2025: Lower Error: Skill</c:v>
                      </c:pt>
                    </c:strCache>
                  </c:strRef>
                </c:tx>
                <c:spPr>
                  <a:solidFill>
                    <a:schemeClr val="accent4">
                      <a:lumMod val="80000"/>
                    </a:schemeClr>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SkillTrend'!$AC$8:$AC$109</c15:sqref>
                        </c15:formulaRef>
                      </c:ext>
                    </c:extLst>
                    <c:numCache>
                      <c:formatCode>\$#,##0;\-\$#,##0;\$#,##0</c:formatCode>
                      <c:ptCount val="102"/>
                      <c:pt idx="0">
                        <c:v>107500</c:v>
                      </c:pt>
                      <c:pt idx="1">
                        <c:v>87050</c:v>
                      </c:pt>
                      <c:pt idx="2">
                        <c:v>113500</c:v>
                      </c:pt>
                      <c:pt idx="3">
                        <c:v>83430</c:v>
                      </c:pt>
                      <c:pt idx="4">
                        <c:v>105000</c:v>
                      </c:pt>
                      <c:pt idx="5">
                        <c:v>100000</c:v>
                      </c:pt>
                      <c:pt idx="6">
                        <c:v>87875</c:v>
                      </c:pt>
                      <c:pt idx="7">
                        <c:v>91250</c:v>
                      </c:pt>
                      <c:pt idx="8">
                        <c:v>110000</c:v>
                      </c:pt>
                      <c:pt idx="9">
                        <c:v>82500</c:v>
                      </c:pt>
                      <c:pt idx="10">
                        <c:v>0</c:v>
                      </c:pt>
                      <c:pt idx="11">
                        <c:v>82040.5</c:v>
                      </c:pt>
                      <c:pt idx="12">
                        <c:v>101500</c:v>
                      </c:pt>
                      <c:pt idx="13">
                        <c:v>0</c:v>
                      </c:pt>
                      <c:pt idx="14">
                        <c:v>77300</c:v>
                      </c:pt>
                      <c:pt idx="15">
                        <c:v>75000</c:v>
                      </c:pt>
                      <c:pt idx="16">
                        <c:v>0</c:v>
                      </c:pt>
                      <c:pt idx="17">
                        <c:v>0</c:v>
                      </c:pt>
                      <c:pt idx="18">
                        <c:v>96500</c:v>
                      </c:pt>
                      <c:pt idx="19">
                        <c:v>106000</c:v>
                      </c:pt>
                      <c:pt idx="20">
                        <c:v>0</c:v>
                      </c:pt>
                      <c:pt idx="21">
                        <c:v>0</c:v>
                      </c:pt>
                      <c:pt idx="22">
                        <c:v>76600</c:v>
                      </c:pt>
                      <c:pt idx="23">
                        <c:v>86000</c:v>
                      </c:pt>
                      <c:pt idx="24">
                        <c:v>121250</c:v>
                      </c:pt>
                      <c:pt idx="25">
                        <c:v>119000</c:v>
                      </c:pt>
                      <c:pt idx="26">
                        <c:v>0</c:v>
                      </c:pt>
                      <c:pt idx="27">
                        <c:v>92500</c:v>
                      </c:pt>
                      <c:pt idx="28">
                        <c:v>104500</c:v>
                      </c:pt>
                      <c:pt idx="29">
                        <c:v>0</c:v>
                      </c:pt>
                      <c:pt idx="30">
                        <c:v>88582</c:v>
                      </c:pt>
                      <c:pt idx="31">
                        <c:v>75000</c:v>
                      </c:pt>
                      <c:pt idx="32">
                        <c:v>0</c:v>
                      </c:pt>
                      <c:pt idx="33">
                        <c:v>80000</c:v>
                      </c:pt>
                      <c:pt idx="34">
                        <c:v>103236</c:v>
                      </c:pt>
                      <c:pt idx="35">
                        <c:v>0</c:v>
                      </c:pt>
                      <c:pt idx="36">
                        <c:v>93500</c:v>
                      </c:pt>
                      <c:pt idx="37">
                        <c:v>134000</c:v>
                      </c:pt>
                      <c:pt idx="38">
                        <c:v>92000</c:v>
                      </c:pt>
                      <c:pt idx="39">
                        <c:v>0</c:v>
                      </c:pt>
                      <c:pt idx="40">
                        <c:v>86000</c:v>
                      </c:pt>
                      <c:pt idx="41">
                        <c:v>92500</c:v>
                      </c:pt>
                      <c:pt idx="42">
                        <c:v>100000</c:v>
                      </c:pt>
                      <c:pt idx="43">
                        <c:v>79000</c:v>
                      </c:pt>
                      <c:pt idx="44">
                        <c:v>84215</c:v>
                      </c:pt>
                      <c:pt idx="45">
                        <c:v>86000</c:v>
                      </c:pt>
                      <c:pt idx="46">
                        <c:v>134000</c:v>
                      </c:pt>
                      <c:pt idx="47">
                        <c:v>0</c:v>
                      </c:pt>
                      <c:pt idx="48">
                        <c:v>0</c:v>
                      </c:pt>
                      <c:pt idx="49">
                        <c:v>0</c:v>
                      </c:pt>
                      <c:pt idx="50">
                        <c:v>85500</c:v>
                      </c:pt>
                      <c:pt idx="51">
                        <c:v>0</c:v>
                      </c:pt>
                      <c:pt idx="52">
                        <c:v>110000</c:v>
                      </c:pt>
                      <c:pt idx="53">
                        <c:v>120000</c:v>
                      </c:pt>
                      <c:pt idx="54">
                        <c:v>85014</c:v>
                      </c:pt>
                      <c:pt idx="55">
                        <c:v>51500</c:v>
                      </c:pt>
                      <c:pt idx="56">
                        <c:v>82500</c:v>
                      </c:pt>
                      <c:pt idx="57">
                        <c:v>0</c:v>
                      </c:pt>
                      <c:pt idx="58">
                        <c:v>0</c:v>
                      </c:pt>
                      <c:pt idx="59">
                        <c:v>0</c:v>
                      </c:pt>
                      <c:pt idx="60">
                        <c:v>108267</c:v>
                      </c:pt>
                      <c:pt idx="61">
                        <c:v>0</c:v>
                      </c:pt>
                      <c:pt idx="62">
                        <c:v>91000</c:v>
                      </c:pt>
                      <c:pt idx="63">
                        <c:v>68000</c:v>
                      </c:pt>
                      <c:pt idx="64">
                        <c:v>85500</c:v>
                      </c:pt>
                      <c:pt idx="65">
                        <c:v>137500</c:v>
                      </c:pt>
                      <c:pt idx="66">
                        <c:v>225000</c:v>
                      </c:pt>
                      <c:pt idx="67">
                        <c:v>82810</c:v>
                      </c:pt>
                      <c:pt idx="68">
                        <c:v>82500</c:v>
                      </c:pt>
                      <c:pt idx="69">
                        <c:v>75000</c:v>
                      </c:pt>
                      <c:pt idx="70">
                        <c:v>60000</c:v>
                      </c:pt>
                      <c:pt idx="71">
                        <c:v>87284</c:v>
                      </c:pt>
                      <c:pt idx="72">
                        <c:v>0</c:v>
                      </c:pt>
                      <c:pt idx="73">
                        <c:v>144000</c:v>
                      </c:pt>
                      <c:pt idx="74">
                        <c:v>0</c:v>
                      </c:pt>
                      <c:pt idx="75">
                        <c:v>73035</c:v>
                      </c:pt>
                      <c:pt idx="76">
                        <c:v>60000</c:v>
                      </c:pt>
                      <c:pt idx="77">
                        <c:v>125350</c:v>
                      </c:pt>
                      <c:pt idx="78">
                        <c:v>105000</c:v>
                      </c:pt>
                      <c:pt idx="79">
                        <c:v>82500</c:v>
                      </c:pt>
                      <c:pt idx="80">
                        <c:v>0</c:v>
                      </c:pt>
                      <c:pt idx="81">
                        <c:v>51000</c:v>
                      </c:pt>
                      <c:pt idx="82">
                        <c:v>86000</c:v>
                      </c:pt>
                      <c:pt idx="83">
                        <c:v>105000</c:v>
                      </c:pt>
                      <c:pt idx="84">
                        <c:v>84000</c:v>
                      </c:pt>
                      <c:pt idx="85">
                        <c:v>144000</c:v>
                      </c:pt>
                      <c:pt idx="86">
                        <c:v>60000</c:v>
                      </c:pt>
                      <c:pt idx="87">
                        <c:v>70000</c:v>
                      </c:pt>
                      <c:pt idx="88">
                        <c:v>137500</c:v>
                      </c:pt>
                      <c:pt idx="89">
                        <c:v>131000</c:v>
                      </c:pt>
                      <c:pt idx="90">
                        <c:v>0</c:v>
                      </c:pt>
                      <c:pt idx="91">
                        <c:v>68114.28</c:v>
                      </c:pt>
                      <c:pt idx="92">
                        <c:v>82500</c:v>
                      </c:pt>
                      <c:pt idx="93">
                        <c:v>0</c:v>
                      </c:pt>
                      <c:pt idx="94">
                        <c:v>100000</c:v>
                      </c:pt>
                      <c:pt idx="95">
                        <c:v>0</c:v>
                      </c:pt>
                      <c:pt idx="96">
                        <c:v>0</c:v>
                      </c:pt>
                      <c:pt idx="97">
                        <c:v>0</c:v>
                      </c:pt>
                      <c:pt idx="98">
                        <c:v>125775</c:v>
                      </c:pt>
                      <c:pt idx="99">
                        <c:v>68114.28</c:v>
                      </c:pt>
                      <c:pt idx="100">
                        <c:v>84680</c:v>
                      </c:pt>
                      <c:pt idx="101">
                        <c:v>76650</c:v>
                      </c:pt>
                    </c:numCache>
                  </c:numRef>
                </c:val>
                <c:extLst xmlns:c15="http://schemas.microsoft.com/office/drawing/2012/chart">
                  <c:ext xmlns:c16="http://schemas.microsoft.com/office/drawing/2014/chart" uri="{C3380CC4-5D6E-409C-BE32-E72D297353CC}">
                    <c16:uniqueId val="{0000000B-F41B-416F-A1D5-B4BB0B7C2468}"/>
                  </c:ext>
                </c:extLst>
              </c15:ser>
            </c15:filteredBarSeries>
          </c:ext>
        </c:extLst>
      </c:barChart>
      <c:lineChart>
        <c:grouping val="standard"/>
        <c:varyColors val="0"/>
        <c:ser>
          <c:idx val="4"/>
          <c:order val="4"/>
          <c:tx>
            <c:strRef>
              <c:f>'YoY MedianSalary SkillTrend'!$V$7</c:f>
              <c:strCache>
                <c:ptCount val="1"/>
                <c:pt idx="0">
                  <c:v>2023 Upper Error: Skill</c:v>
                </c:pt>
              </c:strCache>
            </c:strRef>
          </c:tx>
          <c:spPr>
            <a:ln w="28575" cap="rnd">
              <a:solidFill>
                <a:schemeClr val="accent5">
                  <a:lumMod val="6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SkillTrend'!$V$8:$V$109</c:f>
              <c:numCache>
                <c:formatCode>\$#,##0;\-\$#,##0;\$#,##0</c:formatCode>
                <c:ptCount val="102"/>
                <c:pt idx="0">
                  <c:v>143000</c:v>
                </c:pt>
                <c:pt idx="1">
                  <c:v>108000</c:v>
                </c:pt>
                <c:pt idx="2">
                  <c:v>0</c:v>
                </c:pt>
                <c:pt idx="3">
                  <c:v>145500</c:v>
                </c:pt>
                <c:pt idx="4">
                  <c:v>118784.71000000002</c:v>
                </c:pt>
                <c:pt idx="5">
                  <c:v>114750</c:v>
                </c:pt>
                <c:pt idx="6">
                  <c:v>107962.52499999999</c:v>
                </c:pt>
                <c:pt idx="7">
                  <c:v>113000</c:v>
                </c:pt>
                <c:pt idx="8">
                  <c:v>125000</c:v>
                </c:pt>
                <c:pt idx="9">
                  <c:v>127500</c:v>
                </c:pt>
                <c:pt idx="10">
                  <c:v>193000</c:v>
                </c:pt>
                <c:pt idx="11">
                  <c:v>112500</c:v>
                </c:pt>
                <c:pt idx="12">
                  <c:v>132500</c:v>
                </c:pt>
                <c:pt idx="13">
                  <c:v>0</c:v>
                </c:pt>
                <c:pt idx="14">
                  <c:v>117300</c:v>
                </c:pt>
                <c:pt idx="15">
                  <c:v>95000</c:v>
                </c:pt>
                <c:pt idx="16">
                  <c:v>65000</c:v>
                </c:pt>
                <c:pt idx="17">
                  <c:v>152000</c:v>
                </c:pt>
                <c:pt idx="18">
                  <c:v>113194.5</c:v>
                </c:pt>
                <c:pt idx="19">
                  <c:v>84337.5</c:v>
                </c:pt>
                <c:pt idx="20">
                  <c:v>90000</c:v>
                </c:pt>
                <c:pt idx="21">
                  <c:v>0</c:v>
                </c:pt>
                <c:pt idx="22">
                  <c:v>100689.8275</c:v>
                </c:pt>
                <c:pt idx="23">
                  <c:v>0</c:v>
                </c:pt>
                <c:pt idx="24">
                  <c:v>149500</c:v>
                </c:pt>
                <c:pt idx="25">
                  <c:v>75000</c:v>
                </c:pt>
                <c:pt idx="26">
                  <c:v>116700</c:v>
                </c:pt>
                <c:pt idx="27">
                  <c:v>150000</c:v>
                </c:pt>
                <c:pt idx="28">
                  <c:v>126250</c:v>
                </c:pt>
                <c:pt idx="29">
                  <c:v>80828.5</c:v>
                </c:pt>
                <c:pt idx="30">
                  <c:v>110479.75</c:v>
                </c:pt>
                <c:pt idx="31">
                  <c:v>84650</c:v>
                </c:pt>
                <c:pt idx="32">
                  <c:v>0</c:v>
                </c:pt>
                <c:pt idx="33">
                  <c:v>0</c:v>
                </c:pt>
                <c:pt idx="34">
                  <c:v>103000</c:v>
                </c:pt>
                <c:pt idx="35">
                  <c:v>112000</c:v>
                </c:pt>
                <c:pt idx="36">
                  <c:v>139000</c:v>
                </c:pt>
                <c:pt idx="37">
                  <c:v>110000</c:v>
                </c:pt>
                <c:pt idx="38">
                  <c:v>96500</c:v>
                </c:pt>
                <c:pt idx="39">
                  <c:v>42500</c:v>
                </c:pt>
                <c:pt idx="40">
                  <c:v>163000</c:v>
                </c:pt>
                <c:pt idx="41">
                  <c:v>145500</c:v>
                </c:pt>
                <c:pt idx="42">
                  <c:v>172500</c:v>
                </c:pt>
                <c:pt idx="43">
                  <c:v>100000</c:v>
                </c:pt>
                <c:pt idx="44">
                  <c:v>130000</c:v>
                </c:pt>
                <c:pt idx="45">
                  <c:v>90000</c:v>
                </c:pt>
                <c:pt idx="46">
                  <c:v>131250</c:v>
                </c:pt>
                <c:pt idx="47">
                  <c:v>96500</c:v>
                </c:pt>
                <c:pt idx="48">
                  <c:v>83550</c:v>
                </c:pt>
                <c:pt idx="49">
                  <c:v>110000</c:v>
                </c:pt>
                <c:pt idx="50">
                  <c:v>125000</c:v>
                </c:pt>
                <c:pt idx="51">
                  <c:v>0</c:v>
                </c:pt>
                <c:pt idx="52">
                  <c:v>112500</c:v>
                </c:pt>
                <c:pt idx="53">
                  <c:v>0</c:v>
                </c:pt>
                <c:pt idx="54">
                  <c:v>122500</c:v>
                </c:pt>
                <c:pt idx="55">
                  <c:v>90266.5</c:v>
                </c:pt>
                <c:pt idx="56">
                  <c:v>132900</c:v>
                </c:pt>
                <c:pt idx="57">
                  <c:v>73500</c:v>
                </c:pt>
                <c:pt idx="58">
                  <c:v>157500</c:v>
                </c:pt>
                <c:pt idx="59">
                  <c:v>125000</c:v>
                </c:pt>
                <c:pt idx="60">
                  <c:v>101250</c:v>
                </c:pt>
                <c:pt idx="61">
                  <c:v>135000</c:v>
                </c:pt>
                <c:pt idx="62">
                  <c:v>100000</c:v>
                </c:pt>
                <c:pt idx="63">
                  <c:v>105000</c:v>
                </c:pt>
                <c:pt idx="64">
                  <c:v>100000</c:v>
                </c:pt>
                <c:pt idx="65">
                  <c:v>135000</c:v>
                </c:pt>
                <c:pt idx="66">
                  <c:v>120500</c:v>
                </c:pt>
                <c:pt idx="67">
                  <c:v>119500</c:v>
                </c:pt>
                <c:pt idx="68">
                  <c:v>172500</c:v>
                </c:pt>
                <c:pt idx="69">
                  <c:v>105000</c:v>
                </c:pt>
                <c:pt idx="70">
                  <c:v>112500</c:v>
                </c:pt>
                <c:pt idx="71">
                  <c:v>127850</c:v>
                </c:pt>
                <c:pt idx="72">
                  <c:v>0</c:v>
                </c:pt>
                <c:pt idx="73">
                  <c:v>200000</c:v>
                </c:pt>
                <c:pt idx="74">
                  <c:v>80679.664999999994</c:v>
                </c:pt>
                <c:pt idx="75">
                  <c:v>111500</c:v>
                </c:pt>
                <c:pt idx="76">
                  <c:v>107500</c:v>
                </c:pt>
                <c:pt idx="77">
                  <c:v>114000</c:v>
                </c:pt>
                <c:pt idx="78">
                  <c:v>116700</c:v>
                </c:pt>
                <c:pt idx="79">
                  <c:v>82500</c:v>
                </c:pt>
                <c:pt idx="80">
                  <c:v>72000</c:v>
                </c:pt>
                <c:pt idx="81">
                  <c:v>105000</c:v>
                </c:pt>
                <c:pt idx="82">
                  <c:v>112500</c:v>
                </c:pt>
                <c:pt idx="83">
                  <c:v>114500</c:v>
                </c:pt>
                <c:pt idx="84">
                  <c:v>115000</c:v>
                </c:pt>
                <c:pt idx="85">
                  <c:v>0</c:v>
                </c:pt>
                <c:pt idx="86">
                  <c:v>110500</c:v>
                </c:pt>
                <c:pt idx="87">
                  <c:v>105500</c:v>
                </c:pt>
                <c:pt idx="88">
                  <c:v>115000</c:v>
                </c:pt>
                <c:pt idx="89">
                  <c:v>103750</c:v>
                </c:pt>
                <c:pt idx="90">
                  <c:v>96500</c:v>
                </c:pt>
                <c:pt idx="91">
                  <c:v>98000</c:v>
                </c:pt>
                <c:pt idx="92">
                  <c:v>97500</c:v>
                </c:pt>
                <c:pt idx="93">
                  <c:v>86008.75</c:v>
                </c:pt>
                <c:pt idx="94">
                  <c:v>100000</c:v>
                </c:pt>
                <c:pt idx="95">
                  <c:v>100500</c:v>
                </c:pt>
                <c:pt idx="96">
                  <c:v>200000</c:v>
                </c:pt>
                <c:pt idx="97">
                  <c:v>100000</c:v>
                </c:pt>
                <c:pt idx="98">
                  <c:v>161500</c:v>
                </c:pt>
                <c:pt idx="99">
                  <c:v>98500</c:v>
                </c:pt>
                <c:pt idx="100">
                  <c:v>93027</c:v>
                </c:pt>
                <c:pt idx="101">
                  <c:v>90000</c:v>
                </c:pt>
              </c:numCache>
            </c:numRef>
          </c:val>
          <c:smooth val="0"/>
          <c:extLst>
            <c:ext xmlns:c16="http://schemas.microsoft.com/office/drawing/2014/chart" uri="{C3380CC4-5D6E-409C-BE32-E72D297353CC}">
              <c16:uniqueId val="{00000002-F41B-416F-A1D5-B4BB0B7C2468}"/>
            </c:ext>
          </c:extLst>
        </c:ser>
        <c:ser>
          <c:idx val="5"/>
          <c:order val="5"/>
          <c:tx>
            <c:strRef>
              <c:f>'YoY MedianSalary SkillTrend'!$W$7</c:f>
              <c:strCache>
                <c:ptCount val="1"/>
                <c:pt idx="0">
                  <c:v>2023 Lower Error:Skill</c:v>
                </c:pt>
              </c:strCache>
            </c:strRef>
          </c:tx>
          <c:spPr>
            <a:ln w="28575" cap="rnd">
              <a:solidFill>
                <a:schemeClr val="accent4">
                  <a:lumMod val="6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SkillTrend'!$W$8:$W$109</c:f>
              <c:numCache>
                <c:formatCode>\$#,##0;\-\$#,##0;\$#,##0</c:formatCode>
                <c:ptCount val="102"/>
                <c:pt idx="0">
                  <c:v>95500</c:v>
                </c:pt>
                <c:pt idx="1">
                  <c:v>85000</c:v>
                </c:pt>
                <c:pt idx="2">
                  <c:v>0</c:v>
                </c:pt>
                <c:pt idx="3">
                  <c:v>69500</c:v>
                </c:pt>
                <c:pt idx="4">
                  <c:v>70000</c:v>
                </c:pt>
                <c:pt idx="5">
                  <c:v>111202</c:v>
                </c:pt>
                <c:pt idx="6">
                  <c:v>85037.475000000006</c:v>
                </c:pt>
                <c:pt idx="7">
                  <c:v>80000</c:v>
                </c:pt>
                <c:pt idx="8">
                  <c:v>122500</c:v>
                </c:pt>
                <c:pt idx="9">
                  <c:v>92500</c:v>
                </c:pt>
                <c:pt idx="10">
                  <c:v>100000</c:v>
                </c:pt>
                <c:pt idx="11">
                  <c:v>72500</c:v>
                </c:pt>
                <c:pt idx="12">
                  <c:v>50000</c:v>
                </c:pt>
                <c:pt idx="13">
                  <c:v>0</c:v>
                </c:pt>
                <c:pt idx="14">
                  <c:v>63817</c:v>
                </c:pt>
                <c:pt idx="15">
                  <c:v>75000</c:v>
                </c:pt>
                <c:pt idx="16">
                  <c:v>65000</c:v>
                </c:pt>
                <c:pt idx="17">
                  <c:v>152000</c:v>
                </c:pt>
                <c:pt idx="18">
                  <c:v>76805.5</c:v>
                </c:pt>
                <c:pt idx="19">
                  <c:v>65662.5</c:v>
                </c:pt>
                <c:pt idx="20">
                  <c:v>90000</c:v>
                </c:pt>
                <c:pt idx="21">
                  <c:v>0</c:v>
                </c:pt>
                <c:pt idx="22">
                  <c:v>79310.172500000001</c:v>
                </c:pt>
                <c:pt idx="23">
                  <c:v>0</c:v>
                </c:pt>
                <c:pt idx="24">
                  <c:v>99500</c:v>
                </c:pt>
                <c:pt idx="25">
                  <c:v>65000</c:v>
                </c:pt>
                <c:pt idx="26">
                  <c:v>116700</c:v>
                </c:pt>
                <c:pt idx="27">
                  <c:v>87206</c:v>
                </c:pt>
                <c:pt idx="28">
                  <c:v>81250</c:v>
                </c:pt>
                <c:pt idx="29">
                  <c:v>80828.5</c:v>
                </c:pt>
                <c:pt idx="30">
                  <c:v>69520.25</c:v>
                </c:pt>
                <c:pt idx="31">
                  <c:v>65350</c:v>
                </c:pt>
                <c:pt idx="32">
                  <c:v>0</c:v>
                </c:pt>
                <c:pt idx="33">
                  <c:v>0</c:v>
                </c:pt>
                <c:pt idx="34">
                  <c:v>90000</c:v>
                </c:pt>
                <c:pt idx="35">
                  <c:v>64000</c:v>
                </c:pt>
                <c:pt idx="36">
                  <c:v>83350</c:v>
                </c:pt>
                <c:pt idx="37">
                  <c:v>65000</c:v>
                </c:pt>
                <c:pt idx="38">
                  <c:v>96500</c:v>
                </c:pt>
                <c:pt idx="39">
                  <c:v>42500</c:v>
                </c:pt>
                <c:pt idx="40">
                  <c:v>82500</c:v>
                </c:pt>
                <c:pt idx="41">
                  <c:v>104500</c:v>
                </c:pt>
                <c:pt idx="42">
                  <c:v>172500</c:v>
                </c:pt>
                <c:pt idx="43">
                  <c:v>80000</c:v>
                </c:pt>
                <c:pt idx="44">
                  <c:v>89350</c:v>
                </c:pt>
                <c:pt idx="45">
                  <c:v>55000</c:v>
                </c:pt>
                <c:pt idx="46">
                  <c:v>71250</c:v>
                </c:pt>
                <c:pt idx="47">
                  <c:v>96500</c:v>
                </c:pt>
                <c:pt idx="48">
                  <c:v>66450</c:v>
                </c:pt>
                <c:pt idx="49">
                  <c:v>90000</c:v>
                </c:pt>
                <c:pt idx="50">
                  <c:v>85000</c:v>
                </c:pt>
                <c:pt idx="51">
                  <c:v>0</c:v>
                </c:pt>
                <c:pt idx="52">
                  <c:v>97500</c:v>
                </c:pt>
                <c:pt idx="53">
                  <c:v>0</c:v>
                </c:pt>
                <c:pt idx="54">
                  <c:v>110900</c:v>
                </c:pt>
                <c:pt idx="55">
                  <c:v>70562</c:v>
                </c:pt>
                <c:pt idx="56">
                  <c:v>100500</c:v>
                </c:pt>
                <c:pt idx="57">
                  <c:v>72500</c:v>
                </c:pt>
                <c:pt idx="58">
                  <c:v>157500</c:v>
                </c:pt>
                <c:pt idx="59">
                  <c:v>69750</c:v>
                </c:pt>
                <c:pt idx="60">
                  <c:v>78750</c:v>
                </c:pt>
                <c:pt idx="61">
                  <c:v>102500</c:v>
                </c:pt>
                <c:pt idx="62">
                  <c:v>70000</c:v>
                </c:pt>
                <c:pt idx="63">
                  <c:v>75000</c:v>
                </c:pt>
                <c:pt idx="64">
                  <c:v>93000</c:v>
                </c:pt>
                <c:pt idx="65">
                  <c:v>110000</c:v>
                </c:pt>
                <c:pt idx="66">
                  <c:v>79500</c:v>
                </c:pt>
                <c:pt idx="67">
                  <c:v>80500</c:v>
                </c:pt>
                <c:pt idx="68">
                  <c:v>90000</c:v>
                </c:pt>
                <c:pt idx="69">
                  <c:v>75000</c:v>
                </c:pt>
                <c:pt idx="70">
                  <c:v>77500</c:v>
                </c:pt>
                <c:pt idx="71">
                  <c:v>99150</c:v>
                </c:pt>
                <c:pt idx="72">
                  <c:v>0</c:v>
                </c:pt>
                <c:pt idx="73">
                  <c:v>200000</c:v>
                </c:pt>
                <c:pt idx="74">
                  <c:v>80679.664999999994</c:v>
                </c:pt>
                <c:pt idx="75">
                  <c:v>78500</c:v>
                </c:pt>
                <c:pt idx="76">
                  <c:v>72500</c:v>
                </c:pt>
                <c:pt idx="77">
                  <c:v>86000</c:v>
                </c:pt>
                <c:pt idx="78">
                  <c:v>116700</c:v>
                </c:pt>
                <c:pt idx="79">
                  <c:v>67500</c:v>
                </c:pt>
                <c:pt idx="80">
                  <c:v>68000</c:v>
                </c:pt>
                <c:pt idx="81">
                  <c:v>75000</c:v>
                </c:pt>
                <c:pt idx="82">
                  <c:v>87500</c:v>
                </c:pt>
                <c:pt idx="83">
                  <c:v>78500</c:v>
                </c:pt>
                <c:pt idx="84">
                  <c:v>90000</c:v>
                </c:pt>
                <c:pt idx="85">
                  <c:v>0</c:v>
                </c:pt>
                <c:pt idx="86">
                  <c:v>63500</c:v>
                </c:pt>
                <c:pt idx="87">
                  <c:v>87500</c:v>
                </c:pt>
                <c:pt idx="88">
                  <c:v>85000</c:v>
                </c:pt>
                <c:pt idx="89">
                  <c:v>78750</c:v>
                </c:pt>
                <c:pt idx="90">
                  <c:v>96500</c:v>
                </c:pt>
                <c:pt idx="91">
                  <c:v>95000</c:v>
                </c:pt>
                <c:pt idx="92">
                  <c:v>82500</c:v>
                </c:pt>
                <c:pt idx="93">
                  <c:v>76008.75</c:v>
                </c:pt>
                <c:pt idx="94">
                  <c:v>80000</c:v>
                </c:pt>
                <c:pt idx="95">
                  <c:v>100500</c:v>
                </c:pt>
                <c:pt idx="96">
                  <c:v>160000</c:v>
                </c:pt>
                <c:pt idx="97">
                  <c:v>100000</c:v>
                </c:pt>
                <c:pt idx="98">
                  <c:v>95150</c:v>
                </c:pt>
                <c:pt idx="99">
                  <c:v>76500</c:v>
                </c:pt>
                <c:pt idx="100">
                  <c:v>73563.929999999993</c:v>
                </c:pt>
                <c:pt idx="101">
                  <c:v>70000</c:v>
                </c:pt>
              </c:numCache>
            </c:numRef>
          </c:val>
          <c:smooth val="0"/>
          <c:extLst>
            <c:ext xmlns:c16="http://schemas.microsoft.com/office/drawing/2014/chart" uri="{C3380CC4-5D6E-409C-BE32-E72D297353CC}">
              <c16:uniqueId val="{00000003-F41B-416F-A1D5-B4BB0B7C2468}"/>
            </c:ext>
          </c:extLst>
        </c:ser>
        <c:ser>
          <c:idx val="7"/>
          <c:order val="7"/>
          <c:tx>
            <c:strRef>
              <c:f>'YoY MedianSalary SkillTrend'!$Y$7</c:f>
              <c:strCache>
                <c:ptCount val="1"/>
                <c:pt idx="0">
                  <c:v>2024 Upper Error: Skill</c:v>
                </c:pt>
              </c:strCache>
            </c:strRef>
          </c:tx>
          <c:spPr>
            <a:ln w="28575" cap="rnd">
              <a:solidFill>
                <a:schemeClr val="accent5">
                  <a:lumMod val="80000"/>
                  <a:lumOff val="2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SkillTrend'!$Y$8:$Y$109</c:f>
              <c:numCache>
                <c:formatCode>\$#,##0;\-\$#,##0;\$#,##0</c:formatCode>
                <c:ptCount val="102"/>
                <c:pt idx="0">
                  <c:v>143687.5</c:v>
                </c:pt>
                <c:pt idx="1">
                  <c:v>104897</c:v>
                </c:pt>
                <c:pt idx="2">
                  <c:v>54000</c:v>
                </c:pt>
                <c:pt idx="3">
                  <c:v>76000</c:v>
                </c:pt>
                <c:pt idx="4">
                  <c:v>112500</c:v>
                </c:pt>
                <c:pt idx="5">
                  <c:v>60000</c:v>
                </c:pt>
                <c:pt idx="6">
                  <c:v>115000</c:v>
                </c:pt>
                <c:pt idx="7">
                  <c:v>115000</c:v>
                </c:pt>
                <c:pt idx="8">
                  <c:v>93400</c:v>
                </c:pt>
                <c:pt idx="9">
                  <c:v>124398</c:v>
                </c:pt>
                <c:pt idx="10">
                  <c:v>80000</c:v>
                </c:pt>
                <c:pt idx="11">
                  <c:v>124286.91250000001</c:v>
                </c:pt>
                <c:pt idx="12">
                  <c:v>120000</c:v>
                </c:pt>
                <c:pt idx="13">
                  <c:v>60000</c:v>
                </c:pt>
                <c:pt idx="14">
                  <c:v>129323</c:v>
                </c:pt>
                <c:pt idx="15">
                  <c:v>123419</c:v>
                </c:pt>
                <c:pt idx="16">
                  <c:v>127661.25</c:v>
                </c:pt>
                <c:pt idx="17">
                  <c:v>0</c:v>
                </c:pt>
                <c:pt idx="18">
                  <c:v>115000</c:v>
                </c:pt>
                <c:pt idx="19">
                  <c:v>125000</c:v>
                </c:pt>
                <c:pt idx="20">
                  <c:v>0</c:v>
                </c:pt>
                <c:pt idx="21">
                  <c:v>100000</c:v>
                </c:pt>
                <c:pt idx="22">
                  <c:v>104675.25</c:v>
                </c:pt>
                <c:pt idx="23">
                  <c:v>0</c:v>
                </c:pt>
                <c:pt idx="24">
                  <c:v>115000</c:v>
                </c:pt>
                <c:pt idx="25">
                  <c:v>142177.5</c:v>
                </c:pt>
                <c:pt idx="26">
                  <c:v>112253.5</c:v>
                </c:pt>
                <c:pt idx="27">
                  <c:v>113319</c:v>
                </c:pt>
                <c:pt idx="28">
                  <c:v>114000</c:v>
                </c:pt>
                <c:pt idx="29">
                  <c:v>121466.25</c:v>
                </c:pt>
                <c:pt idx="30">
                  <c:v>124000</c:v>
                </c:pt>
                <c:pt idx="31">
                  <c:v>81311</c:v>
                </c:pt>
                <c:pt idx="32">
                  <c:v>157000</c:v>
                </c:pt>
                <c:pt idx="33">
                  <c:v>132132</c:v>
                </c:pt>
                <c:pt idx="34">
                  <c:v>117390</c:v>
                </c:pt>
                <c:pt idx="35">
                  <c:v>87900</c:v>
                </c:pt>
                <c:pt idx="36">
                  <c:v>115250</c:v>
                </c:pt>
                <c:pt idx="37">
                  <c:v>119336</c:v>
                </c:pt>
                <c:pt idx="38">
                  <c:v>123700.25</c:v>
                </c:pt>
                <c:pt idx="39">
                  <c:v>103059</c:v>
                </c:pt>
                <c:pt idx="40">
                  <c:v>0</c:v>
                </c:pt>
                <c:pt idx="41">
                  <c:v>156750</c:v>
                </c:pt>
                <c:pt idx="42">
                  <c:v>100000</c:v>
                </c:pt>
                <c:pt idx="43">
                  <c:v>102000</c:v>
                </c:pt>
                <c:pt idx="44">
                  <c:v>120000</c:v>
                </c:pt>
                <c:pt idx="45">
                  <c:v>93500</c:v>
                </c:pt>
                <c:pt idx="46">
                  <c:v>100000</c:v>
                </c:pt>
                <c:pt idx="47">
                  <c:v>125000</c:v>
                </c:pt>
                <c:pt idx="48">
                  <c:v>150000</c:v>
                </c:pt>
                <c:pt idx="49">
                  <c:v>0</c:v>
                </c:pt>
                <c:pt idx="50">
                  <c:v>106630</c:v>
                </c:pt>
                <c:pt idx="51">
                  <c:v>100000</c:v>
                </c:pt>
                <c:pt idx="52">
                  <c:v>100000</c:v>
                </c:pt>
                <c:pt idx="53">
                  <c:v>0</c:v>
                </c:pt>
                <c:pt idx="54">
                  <c:v>102760.25</c:v>
                </c:pt>
                <c:pt idx="55">
                  <c:v>80000</c:v>
                </c:pt>
                <c:pt idx="56">
                  <c:v>110000</c:v>
                </c:pt>
                <c:pt idx="57">
                  <c:v>111800</c:v>
                </c:pt>
                <c:pt idx="58">
                  <c:v>58000</c:v>
                </c:pt>
                <c:pt idx="59">
                  <c:v>120000</c:v>
                </c:pt>
                <c:pt idx="60">
                  <c:v>100000</c:v>
                </c:pt>
                <c:pt idx="61">
                  <c:v>122626.75</c:v>
                </c:pt>
                <c:pt idx="62">
                  <c:v>104350</c:v>
                </c:pt>
                <c:pt idx="63">
                  <c:v>117500</c:v>
                </c:pt>
                <c:pt idx="64">
                  <c:v>100500</c:v>
                </c:pt>
                <c:pt idx="65">
                  <c:v>117390</c:v>
                </c:pt>
                <c:pt idx="66">
                  <c:v>148750</c:v>
                </c:pt>
                <c:pt idx="67">
                  <c:v>115660</c:v>
                </c:pt>
                <c:pt idx="68">
                  <c:v>101250</c:v>
                </c:pt>
                <c:pt idx="69">
                  <c:v>116950</c:v>
                </c:pt>
                <c:pt idx="70">
                  <c:v>117500</c:v>
                </c:pt>
                <c:pt idx="71">
                  <c:v>115046</c:v>
                </c:pt>
                <c:pt idx="72">
                  <c:v>100000</c:v>
                </c:pt>
                <c:pt idx="73">
                  <c:v>85000</c:v>
                </c:pt>
                <c:pt idx="74">
                  <c:v>0</c:v>
                </c:pt>
                <c:pt idx="75">
                  <c:v>114488.5</c:v>
                </c:pt>
                <c:pt idx="76">
                  <c:v>110000</c:v>
                </c:pt>
                <c:pt idx="77">
                  <c:v>100000</c:v>
                </c:pt>
                <c:pt idx="78">
                  <c:v>100000</c:v>
                </c:pt>
                <c:pt idx="79">
                  <c:v>105000</c:v>
                </c:pt>
                <c:pt idx="80">
                  <c:v>104100</c:v>
                </c:pt>
                <c:pt idx="81">
                  <c:v>83500</c:v>
                </c:pt>
                <c:pt idx="82">
                  <c:v>122000</c:v>
                </c:pt>
                <c:pt idx="83">
                  <c:v>117500</c:v>
                </c:pt>
                <c:pt idx="84">
                  <c:v>100000</c:v>
                </c:pt>
                <c:pt idx="85">
                  <c:v>145290</c:v>
                </c:pt>
                <c:pt idx="86">
                  <c:v>117506.5</c:v>
                </c:pt>
                <c:pt idx="87">
                  <c:v>118490</c:v>
                </c:pt>
                <c:pt idx="88">
                  <c:v>109799</c:v>
                </c:pt>
                <c:pt idx="89">
                  <c:v>130500</c:v>
                </c:pt>
                <c:pt idx="90">
                  <c:v>58032</c:v>
                </c:pt>
                <c:pt idx="91">
                  <c:v>119000</c:v>
                </c:pt>
                <c:pt idx="92">
                  <c:v>100000</c:v>
                </c:pt>
                <c:pt idx="93">
                  <c:v>67000</c:v>
                </c:pt>
                <c:pt idx="94">
                  <c:v>99500</c:v>
                </c:pt>
                <c:pt idx="95">
                  <c:v>0</c:v>
                </c:pt>
                <c:pt idx="96">
                  <c:v>72000</c:v>
                </c:pt>
                <c:pt idx="97">
                  <c:v>112625</c:v>
                </c:pt>
                <c:pt idx="98">
                  <c:v>100000</c:v>
                </c:pt>
                <c:pt idx="99">
                  <c:v>111704</c:v>
                </c:pt>
                <c:pt idx="100">
                  <c:v>100000</c:v>
                </c:pt>
                <c:pt idx="101">
                  <c:v>90000</c:v>
                </c:pt>
              </c:numCache>
            </c:numRef>
          </c:val>
          <c:smooth val="0"/>
          <c:extLst>
            <c:ext xmlns:c16="http://schemas.microsoft.com/office/drawing/2014/chart" uri="{C3380CC4-5D6E-409C-BE32-E72D297353CC}">
              <c16:uniqueId val="{00000004-F41B-416F-A1D5-B4BB0B7C2468}"/>
            </c:ext>
          </c:extLst>
        </c:ser>
        <c:ser>
          <c:idx val="8"/>
          <c:order val="8"/>
          <c:tx>
            <c:strRef>
              <c:f>'YoY MedianSalary SkillTrend'!$Z$7</c:f>
              <c:strCache>
                <c:ptCount val="1"/>
                <c:pt idx="0">
                  <c:v>2024 Lower Error:Skill</c:v>
                </c:pt>
              </c:strCache>
            </c:strRef>
          </c:tx>
          <c:spPr>
            <a:ln w="28575" cap="rnd">
              <a:solidFill>
                <a:schemeClr val="accent4">
                  <a:lumMod val="80000"/>
                  <a:lumOff val="2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SkillTrend'!$Z$8:$Z$109</c:f>
              <c:numCache>
                <c:formatCode>\$#,##0;\-\$#,##0;\$#,##0</c:formatCode>
                <c:ptCount val="102"/>
                <c:pt idx="0">
                  <c:v>83312.5</c:v>
                </c:pt>
                <c:pt idx="1">
                  <c:v>77802.5</c:v>
                </c:pt>
                <c:pt idx="2">
                  <c:v>54000</c:v>
                </c:pt>
                <c:pt idx="3">
                  <c:v>54000</c:v>
                </c:pt>
                <c:pt idx="4">
                  <c:v>92500</c:v>
                </c:pt>
                <c:pt idx="5">
                  <c:v>60000</c:v>
                </c:pt>
                <c:pt idx="6">
                  <c:v>85000</c:v>
                </c:pt>
                <c:pt idx="7">
                  <c:v>85000</c:v>
                </c:pt>
                <c:pt idx="8">
                  <c:v>59500</c:v>
                </c:pt>
                <c:pt idx="9">
                  <c:v>79398</c:v>
                </c:pt>
                <c:pt idx="10">
                  <c:v>80000</c:v>
                </c:pt>
                <c:pt idx="11">
                  <c:v>75713.087499999994</c:v>
                </c:pt>
                <c:pt idx="12">
                  <c:v>80000</c:v>
                </c:pt>
                <c:pt idx="13">
                  <c:v>60000</c:v>
                </c:pt>
                <c:pt idx="14">
                  <c:v>70677</c:v>
                </c:pt>
                <c:pt idx="15">
                  <c:v>92969</c:v>
                </c:pt>
                <c:pt idx="16">
                  <c:v>107338.75</c:v>
                </c:pt>
                <c:pt idx="17">
                  <c:v>0</c:v>
                </c:pt>
                <c:pt idx="18">
                  <c:v>85000</c:v>
                </c:pt>
                <c:pt idx="19">
                  <c:v>75000</c:v>
                </c:pt>
                <c:pt idx="20">
                  <c:v>0</c:v>
                </c:pt>
                <c:pt idx="21">
                  <c:v>100000</c:v>
                </c:pt>
                <c:pt idx="22">
                  <c:v>73121.75</c:v>
                </c:pt>
                <c:pt idx="23">
                  <c:v>0</c:v>
                </c:pt>
                <c:pt idx="24">
                  <c:v>85000</c:v>
                </c:pt>
                <c:pt idx="25">
                  <c:v>127822.5</c:v>
                </c:pt>
                <c:pt idx="26">
                  <c:v>112253.5</c:v>
                </c:pt>
                <c:pt idx="27">
                  <c:v>86681</c:v>
                </c:pt>
                <c:pt idx="28">
                  <c:v>89000</c:v>
                </c:pt>
                <c:pt idx="29">
                  <c:v>99739.75</c:v>
                </c:pt>
                <c:pt idx="30">
                  <c:v>75000</c:v>
                </c:pt>
                <c:pt idx="31">
                  <c:v>59285</c:v>
                </c:pt>
                <c:pt idx="32">
                  <c:v>130500</c:v>
                </c:pt>
                <c:pt idx="33">
                  <c:v>132132</c:v>
                </c:pt>
                <c:pt idx="34">
                  <c:v>82610</c:v>
                </c:pt>
                <c:pt idx="35">
                  <c:v>52100</c:v>
                </c:pt>
                <c:pt idx="36">
                  <c:v>84750</c:v>
                </c:pt>
                <c:pt idx="37">
                  <c:v>80664</c:v>
                </c:pt>
                <c:pt idx="38">
                  <c:v>92599.75</c:v>
                </c:pt>
                <c:pt idx="39">
                  <c:v>103059</c:v>
                </c:pt>
                <c:pt idx="40">
                  <c:v>0</c:v>
                </c:pt>
                <c:pt idx="41">
                  <c:v>100000</c:v>
                </c:pt>
                <c:pt idx="42">
                  <c:v>100000</c:v>
                </c:pt>
                <c:pt idx="43">
                  <c:v>85900</c:v>
                </c:pt>
                <c:pt idx="44">
                  <c:v>80000</c:v>
                </c:pt>
                <c:pt idx="45">
                  <c:v>66500</c:v>
                </c:pt>
                <c:pt idx="46">
                  <c:v>100000</c:v>
                </c:pt>
                <c:pt idx="47">
                  <c:v>75000</c:v>
                </c:pt>
                <c:pt idx="48">
                  <c:v>140000</c:v>
                </c:pt>
                <c:pt idx="49">
                  <c:v>0</c:v>
                </c:pt>
                <c:pt idx="50">
                  <c:v>75000</c:v>
                </c:pt>
                <c:pt idx="51">
                  <c:v>100000</c:v>
                </c:pt>
                <c:pt idx="52">
                  <c:v>100000</c:v>
                </c:pt>
                <c:pt idx="53">
                  <c:v>0</c:v>
                </c:pt>
                <c:pt idx="54">
                  <c:v>97239.75</c:v>
                </c:pt>
                <c:pt idx="55">
                  <c:v>60000</c:v>
                </c:pt>
                <c:pt idx="56">
                  <c:v>90000</c:v>
                </c:pt>
                <c:pt idx="57">
                  <c:v>59500</c:v>
                </c:pt>
                <c:pt idx="58">
                  <c:v>50000</c:v>
                </c:pt>
                <c:pt idx="59">
                  <c:v>80000</c:v>
                </c:pt>
                <c:pt idx="60">
                  <c:v>100000</c:v>
                </c:pt>
                <c:pt idx="61">
                  <c:v>108626.75</c:v>
                </c:pt>
                <c:pt idx="62">
                  <c:v>95650</c:v>
                </c:pt>
                <c:pt idx="63">
                  <c:v>82500</c:v>
                </c:pt>
                <c:pt idx="64">
                  <c:v>64500</c:v>
                </c:pt>
                <c:pt idx="65">
                  <c:v>91527</c:v>
                </c:pt>
                <c:pt idx="66">
                  <c:v>101250</c:v>
                </c:pt>
                <c:pt idx="67">
                  <c:v>84340</c:v>
                </c:pt>
                <c:pt idx="68">
                  <c:v>98750</c:v>
                </c:pt>
                <c:pt idx="69">
                  <c:v>83050</c:v>
                </c:pt>
                <c:pt idx="70">
                  <c:v>82500</c:v>
                </c:pt>
                <c:pt idx="71">
                  <c:v>88750</c:v>
                </c:pt>
                <c:pt idx="72">
                  <c:v>100000</c:v>
                </c:pt>
                <c:pt idx="73">
                  <c:v>60000</c:v>
                </c:pt>
                <c:pt idx="74">
                  <c:v>0</c:v>
                </c:pt>
                <c:pt idx="75">
                  <c:v>81311.5</c:v>
                </c:pt>
                <c:pt idx="76">
                  <c:v>90000</c:v>
                </c:pt>
                <c:pt idx="77">
                  <c:v>100000</c:v>
                </c:pt>
                <c:pt idx="78">
                  <c:v>100000</c:v>
                </c:pt>
                <c:pt idx="79">
                  <c:v>87500</c:v>
                </c:pt>
                <c:pt idx="80">
                  <c:v>100000</c:v>
                </c:pt>
                <c:pt idx="81">
                  <c:v>60000</c:v>
                </c:pt>
                <c:pt idx="82">
                  <c:v>90600</c:v>
                </c:pt>
                <c:pt idx="83">
                  <c:v>87500</c:v>
                </c:pt>
                <c:pt idx="84">
                  <c:v>100000</c:v>
                </c:pt>
                <c:pt idx="85">
                  <c:v>94130</c:v>
                </c:pt>
                <c:pt idx="86">
                  <c:v>82493.5</c:v>
                </c:pt>
                <c:pt idx="87">
                  <c:v>81510</c:v>
                </c:pt>
                <c:pt idx="88">
                  <c:v>75000</c:v>
                </c:pt>
                <c:pt idx="89">
                  <c:v>72500</c:v>
                </c:pt>
                <c:pt idx="90">
                  <c:v>58032</c:v>
                </c:pt>
                <c:pt idx="91">
                  <c:v>81000</c:v>
                </c:pt>
                <c:pt idx="92">
                  <c:v>100000</c:v>
                </c:pt>
                <c:pt idx="93">
                  <c:v>63000</c:v>
                </c:pt>
                <c:pt idx="94">
                  <c:v>80000</c:v>
                </c:pt>
                <c:pt idx="95">
                  <c:v>0</c:v>
                </c:pt>
                <c:pt idx="96">
                  <c:v>72000</c:v>
                </c:pt>
                <c:pt idx="97">
                  <c:v>88475</c:v>
                </c:pt>
                <c:pt idx="98">
                  <c:v>75000</c:v>
                </c:pt>
                <c:pt idx="99">
                  <c:v>77500</c:v>
                </c:pt>
                <c:pt idx="100">
                  <c:v>75450</c:v>
                </c:pt>
                <c:pt idx="101">
                  <c:v>60000</c:v>
                </c:pt>
              </c:numCache>
            </c:numRef>
          </c:val>
          <c:smooth val="0"/>
          <c:extLst>
            <c:ext xmlns:c16="http://schemas.microsoft.com/office/drawing/2014/chart" uri="{C3380CC4-5D6E-409C-BE32-E72D297353CC}">
              <c16:uniqueId val="{00000005-F41B-416F-A1D5-B4BB0B7C2468}"/>
            </c:ext>
          </c:extLst>
        </c:ser>
        <c:dLbls>
          <c:showLegendKey val="0"/>
          <c:showVal val="0"/>
          <c:showCatName val="0"/>
          <c:showSerName val="0"/>
          <c:showPercent val="0"/>
          <c:showBubbleSize val="0"/>
        </c:dLbls>
        <c:marker val="1"/>
        <c:smooth val="0"/>
        <c:axId val="868516432"/>
        <c:axId val="868536592"/>
      </c:lineChart>
      <c:catAx>
        <c:axId val="86851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Arial Narrow" panose="020B0606020202030204" pitchFamily="34" charset="0"/>
                <a:ea typeface="+mn-ea"/>
                <a:cs typeface="+mn-cs"/>
              </a:defRPr>
            </a:pPr>
            <a:endParaRPr lang="en-US"/>
          </a:p>
        </c:txPr>
        <c:crossAx val="868536592"/>
        <c:crosses val="autoZero"/>
        <c:auto val="1"/>
        <c:lblAlgn val="ctr"/>
        <c:lblOffset val="100"/>
        <c:noMultiLvlLbl val="0"/>
      </c:catAx>
      <c:valAx>
        <c:axId val="868536592"/>
        <c:scaling>
          <c:orientation val="minMax"/>
        </c:scaling>
        <c:delete val="0"/>
        <c:axPos val="l"/>
        <c:numFmt formatCode="&quot;$&quot;#,\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86851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CONTROLS!$D$7</c:f>
          <c:strCache>
            <c:ptCount val="1"/>
            <c:pt idx="0">
              <c:v>Yearly Trends: Skill vs Median Salary For Years: 2024 &amp; 2025  • Month: All • Skill: All | Data Position: All</c:v>
            </c:pt>
          </c:strCache>
        </c:strRef>
      </c:tx>
      <c:overlay val="0"/>
      <c:spPr>
        <a:solidFill>
          <a:schemeClr val="accent2">
            <a:lumMod val="20000"/>
            <a:lumOff val="80000"/>
          </a:schemeClr>
        </a:solidFill>
        <a:ln>
          <a:noFill/>
        </a:ln>
        <a:effectLst/>
      </c:spPr>
      <c:txPr>
        <a:bodyPr rot="0" spcFirstLastPara="1" vertOverflow="ellipsis" vert="horz" wrap="square" anchor="ctr" anchorCtr="1"/>
        <a:lstStyle/>
        <a:p>
          <a:pPr>
            <a:defRPr sz="1100" b="1" i="0" u="none" strike="noStrike" kern="1200" spc="0" baseline="0">
              <a:solidFill>
                <a:srgbClr val="002060"/>
              </a:solidFill>
              <a:latin typeface="Arial Narrow" panose="020B0606020202030204" pitchFamily="34" charset="0"/>
              <a:ea typeface="+mn-ea"/>
              <a:cs typeface="+mn-cs"/>
            </a:defRPr>
          </a:pPr>
          <a:endParaRPr lang="en-US"/>
        </a:p>
      </c:txPr>
    </c:title>
    <c:autoTitleDeleted val="0"/>
    <c:plotArea>
      <c:layout/>
      <c:barChart>
        <c:barDir val="col"/>
        <c:grouping val="clustered"/>
        <c:varyColors val="0"/>
        <c:ser>
          <c:idx val="9"/>
          <c:order val="9"/>
          <c:tx>
            <c:strRef>
              <c:f>'YoY MedianSalary SkillTrend'!$AA$7</c:f>
              <c:strCache>
                <c:ptCount val="1"/>
                <c:pt idx="0">
                  <c:v>2025 Median Salary: Skill</c:v>
                </c:pt>
              </c:strCache>
            </c:strRef>
          </c:tx>
          <c:spPr>
            <a:solidFill>
              <a:schemeClr val="accent6">
                <a:lumMod val="80000"/>
              </a:schemeClr>
            </a:solidFill>
            <a:ln>
              <a:noFill/>
            </a:ln>
            <a:effectLst/>
          </c:spPr>
          <c:invertIfNegative val="0"/>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SkillTrend'!$AA$8:$AA$109</c:f>
              <c:numCache>
                <c:formatCode>\$#,##0;\-\$#,##0;\$#,##0</c:formatCode>
                <c:ptCount val="102"/>
                <c:pt idx="0">
                  <c:v>116750</c:v>
                </c:pt>
                <c:pt idx="1">
                  <c:v>87050</c:v>
                </c:pt>
                <c:pt idx="2">
                  <c:v>128750</c:v>
                </c:pt>
                <c:pt idx="3">
                  <c:v>83430</c:v>
                </c:pt>
                <c:pt idx="4">
                  <c:v>105000</c:v>
                </c:pt>
                <c:pt idx="5">
                  <c:v>100000</c:v>
                </c:pt>
                <c:pt idx="6">
                  <c:v>122500</c:v>
                </c:pt>
                <c:pt idx="7">
                  <c:v>105000</c:v>
                </c:pt>
                <c:pt idx="8">
                  <c:v>127000</c:v>
                </c:pt>
                <c:pt idx="9">
                  <c:v>95000</c:v>
                </c:pt>
                <c:pt idx="10">
                  <c:v>0</c:v>
                </c:pt>
                <c:pt idx="11">
                  <c:v>101000</c:v>
                </c:pt>
                <c:pt idx="12">
                  <c:v>107500</c:v>
                </c:pt>
                <c:pt idx="13">
                  <c:v>0</c:v>
                </c:pt>
                <c:pt idx="14">
                  <c:v>77300</c:v>
                </c:pt>
                <c:pt idx="15">
                  <c:v>87050</c:v>
                </c:pt>
                <c:pt idx="16">
                  <c:v>0</c:v>
                </c:pt>
                <c:pt idx="17">
                  <c:v>0</c:v>
                </c:pt>
                <c:pt idx="18">
                  <c:v>100000</c:v>
                </c:pt>
                <c:pt idx="19">
                  <c:v>107500</c:v>
                </c:pt>
                <c:pt idx="20">
                  <c:v>0</c:v>
                </c:pt>
                <c:pt idx="21">
                  <c:v>0</c:v>
                </c:pt>
                <c:pt idx="22">
                  <c:v>87050</c:v>
                </c:pt>
                <c:pt idx="23">
                  <c:v>86000</c:v>
                </c:pt>
                <c:pt idx="24">
                  <c:v>145750</c:v>
                </c:pt>
                <c:pt idx="25">
                  <c:v>122500</c:v>
                </c:pt>
                <c:pt idx="26">
                  <c:v>0</c:v>
                </c:pt>
                <c:pt idx="27">
                  <c:v>92500</c:v>
                </c:pt>
                <c:pt idx="28">
                  <c:v>106000</c:v>
                </c:pt>
                <c:pt idx="29">
                  <c:v>0</c:v>
                </c:pt>
                <c:pt idx="30">
                  <c:v>107089</c:v>
                </c:pt>
                <c:pt idx="31">
                  <c:v>97407</c:v>
                </c:pt>
                <c:pt idx="32">
                  <c:v>0</c:v>
                </c:pt>
                <c:pt idx="33">
                  <c:v>80000</c:v>
                </c:pt>
                <c:pt idx="34">
                  <c:v>122840</c:v>
                </c:pt>
                <c:pt idx="35">
                  <c:v>0</c:v>
                </c:pt>
                <c:pt idx="36">
                  <c:v>110500</c:v>
                </c:pt>
                <c:pt idx="37">
                  <c:v>134000</c:v>
                </c:pt>
                <c:pt idx="38">
                  <c:v>105000</c:v>
                </c:pt>
                <c:pt idx="39">
                  <c:v>0</c:v>
                </c:pt>
                <c:pt idx="40">
                  <c:v>86000</c:v>
                </c:pt>
                <c:pt idx="41">
                  <c:v>92500</c:v>
                </c:pt>
                <c:pt idx="42">
                  <c:v>100000</c:v>
                </c:pt>
                <c:pt idx="43">
                  <c:v>94000</c:v>
                </c:pt>
                <c:pt idx="44">
                  <c:v>107089</c:v>
                </c:pt>
                <c:pt idx="45">
                  <c:v>94000</c:v>
                </c:pt>
                <c:pt idx="46">
                  <c:v>134000</c:v>
                </c:pt>
                <c:pt idx="47">
                  <c:v>0</c:v>
                </c:pt>
                <c:pt idx="48">
                  <c:v>0</c:v>
                </c:pt>
                <c:pt idx="49">
                  <c:v>0</c:v>
                </c:pt>
                <c:pt idx="50">
                  <c:v>95000</c:v>
                </c:pt>
                <c:pt idx="51">
                  <c:v>0</c:v>
                </c:pt>
                <c:pt idx="52">
                  <c:v>122515</c:v>
                </c:pt>
                <c:pt idx="53">
                  <c:v>120000</c:v>
                </c:pt>
                <c:pt idx="54">
                  <c:v>107089</c:v>
                </c:pt>
                <c:pt idx="55">
                  <c:v>95400</c:v>
                </c:pt>
                <c:pt idx="56">
                  <c:v>107089</c:v>
                </c:pt>
                <c:pt idx="57">
                  <c:v>0</c:v>
                </c:pt>
                <c:pt idx="58">
                  <c:v>0</c:v>
                </c:pt>
                <c:pt idx="59">
                  <c:v>0</c:v>
                </c:pt>
                <c:pt idx="60">
                  <c:v>108267</c:v>
                </c:pt>
                <c:pt idx="61">
                  <c:v>0</c:v>
                </c:pt>
                <c:pt idx="62">
                  <c:v>91000</c:v>
                </c:pt>
                <c:pt idx="63">
                  <c:v>88500</c:v>
                </c:pt>
                <c:pt idx="64">
                  <c:v>105000</c:v>
                </c:pt>
                <c:pt idx="65">
                  <c:v>137500</c:v>
                </c:pt>
                <c:pt idx="66">
                  <c:v>225000</c:v>
                </c:pt>
                <c:pt idx="67">
                  <c:v>107089</c:v>
                </c:pt>
                <c:pt idx="68">
                  <c:v>100000</c:v>
                </c:pt>
                <c:pt idx="69">
                  <c:v>86850</c:v>
                </c:pt>
                <c:pt idx="70">
                  <c:v>84833.4</c:v>
                </c:pt>
                <c:pt idx="71">
                  <c:v>108267</c:v>
                </c:pt>
                <c:pt idx="72">
                  <c:v>0</c:v>
                </c:pt>
                <c:pt idx="73">
                  <c:v>144000</c:v>
                </c:pt>
                <c:pt idx="74">
                  <c:v>0</c:v>
                </c:pt>
                <c:pt idx="75">
                  <c:v>88500</c:v>
                </c:pt>
                <c:pt idx="76">
                  <c:v>60000</c:v>
                </c:pt>
                <c:pt idx="77">
                  <c:v>126000</c:v>
                </c:pt>
                <c:pt idx="78">
                  <c:v>134000</c:v>
                </c:pt>
                <c:pt idx="79">
                  <c:v>82500</c:v>
                </c:pt>
                <c:pt idx="80">
                  <c:v>0</c:v>
                </c:pt>
                <c:pt idx="81">
                  <c:v>97450</c:v>
                </c:pt>
                <c:pt idx="82">
                  <c:v>90000</c:v>
                </c:pt>
                <c:pt idx="83">
                  <c:v>119030</c:v>
                </c:pt>
                <c:pt idx="84">
                  <c:v>105000</c:v>
                </c:pt>
                <c:pt idx="85">
                  <c:v>158000</c:v>
                </c:pt>
                <c:pt idx="86">
                  <c:v>60000</c:v>
                </c:pt>
                <c:pt idx="87">
                  <c:v>92500</c:v>
                </c:pt>
                <c:pt idx="88">
                  <c:v>137500</c:v>
                </c:pt>
                <c:pt idx="89">
                  <c:v>137500</c:v>
                </c:pt>
                <c:pt idx="90">
                  <c:v>0</c:v>
                </c:pt>
                <c:pt idx="91">
                  <c:v>87050</c:v>
                </c:pt>
                <c:pt idx="92">
                  <c:v>100000</c:v>
                </c:pt>
                <c:pt idx="93">
                  <c:v>0</c:v>
                </c:pt>
                <c:pt idx="94">
                  <c:v>100000</c:v>
                </c:pt>
                <c:pt idx="95">
                  <c:v>0</c:v>
                </c:pt>
                <c:pt idx="96">
                  <c:v>0</c:v>
                </c:pt>
                <c:pt idx="97">
                  <c:v>0</c:v>
                </c:pt>
                <c:pt idx="98">
                  <c:v>134887.5</c:v>
                </c:pt>
                <c:pt idx="99">
                  <c:v>68114.28</c:v>
                </c:pt>
                <c:pt idx="100">
                  <c:v>115000</c:v>
                </c:pt>
                <c:pt idx="101">
                  <c:v>87050</c:v>
                </c:pt>
              </c:numCache>
            </c:numRef>
          </c:val>
          <c:extLst>
            <c:ext xmlns:c16="http://schemas.microsoft.com/office/drawing/2014/chart" uri="{C3380CC4-5D6E-409C-BE32-E72D297353CC}">
              <c16:uniqueId val="{00000000-EB38-45A8-8549-0CA78F0F4DDA}"/>
            </c:ext>
          </c:extLst>
        </c:ser>
        <c:ser>
          <c:idx val="6"/>
          <c:order val="6"/>
          <c:tx>
            <c:strRef>
              <c:f>'YoY MedianSalary SkillTrend'!$X$7</c:f>
              <c:strCache>
                <c:ptCount val="1"/>
                <c:pt idx="0">
                  <c:v>2024 Median Salary: Skill</c:v>
                </c:pt>
              </c:strCache>
            </c:strRef>
          </c:tx>
          <c:spPr>
            <a:solidFill>
              <a:schemeClr val="accent6">
                <a:lumMod val="80000"/>
                <a:lumOff val="20000"/>
              </a:schemeClr>
            </a:solidFill>
            <a:ln>
              <a:noFill/>
            </a:ln>
            <a:effectLst/>
          </c:spPr>
          <c:invertIfNegative val="0"/>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SkillTrend'!$X$8:$X$109</c:f>
              <c:numCache>
                <c:formatCode>\$#,##0;\-\$#,##0;\$#,##0</c:formatCode>
                <c:ptCount val="102"/>
                <c:pt idx="0">
                  <c:v>113500</c:v>
                </c:pt>
                <c:pt idx="1">
                  <c:v>91349.75</c:v>
                </c:pt>
                <c:pt idx="2">
                  <c:v>54000</c:v>
                </c:pt>
                <c:pt idx="3">
                  <c:v>65000</c:v>
                </c:pt>
                <c:pt idx="4">
                  <c:v>102500</c:v>
                </c:pt>
                <c:pt idx="5">
                  <c:v>60000</c:v>
                </c:pt>
                <c:pt idx="6">
                  <c:v>100000</c:v>
                </c:pt>
                <c:pt idx="7">
                  <c:v>100000</c:v>
                </c:pt>
                <c:pt idx="8">
                  <c:v>76450</c:v>
                </c:pt>
                <c:pt idx="9">
                  <c:v>101898</c:v>
                </c:pt>
                <c:pt idx="10">
                  <c:v>80000</c:v>
                </c:pt>
                <c:pt idx="11">
                  <c:v>100000</c:v>
                </c:pt>
                <c:pt idx="12">
                  <c:v>100000</c:v>
                </c:pt>
                <c:pt idx="13">
                  <c:v>60000</c:v>
                </c:pt>
                <c:pt idx="14">
                  <c:v>100000</c:v>
                </c:pt>
                <c:pt idx="15">
                  <c:v>108194</c:v>
                </c:pt>
                <c:pt idx="16">
                  <c:v>117500</c:v>
                </c:pt>
                <c:pt idx="17">
                  <c:v>0</c:v>
                </c:pt>
                <c:pt idx="18">
                  <c:v>100000</c:v>
                </c:pt>
                <c:pt idx="19">
                  <c:v>100000</c:v>
                </c:pt>
                <c:pt idx="20">
                  <c:v>0</c:v>
                </c:pt>
                <c:pt idx="21">
                  <c:v>100000</c:v>
                </c:pt>
                <c:pt idx="22">
                  <c:v>88898.5</c:v>
                </c:pt>
                <c:pt idx="23">
                  <c:v>0</c:v>
                </c:pt>
                <c:pt idx="24">
                  <c:v>100000</c:v>
                </c:pt>
                <c:pt idx="25">
                  <c:v>135000</c:v>
                </c:pt>
                <c:pt idx="26">
                  <c:v>112253.5</c:v>
                </c:pt>
                <c:pt idx="27">
                  <c:v>100000</c:v>
                </c:pt>
                <c:pt idx="28">
                  <c:v>101500</c:v>
                </c:pt>
                <c:pt idx="29">
                  <c:v>110603</c:v>
                </c:pt>
                <c:pt idx="30">
                  <c:v>99500</c:v>
                </c:pt>
                <c:pt idx="31">
                  <c:v>70298</c:v>
                </c:pt>
                <c:pt idx="32">
                  <c:v>143750</c:v>
                </c:pt>
                <c:pt idx="33">
                  <c:v>132132</c:v>
                </c:pt>
                <c:pt idx="34">
                  <c:v>100000</c:v>
                </c:pt>
                <c:pt idx="35">
                  <c:v>70000</c:v>
                </c:pt>
                <c:pt idx="36">
                  <c:v>100000</c:v>
                </c:pt>
                <c:pt idx="37">
                  <c:v>100000</c:v>
                </c:pt>
                <c:pt idx="38">
                  <c:v>108150</c:v>
                </c:pt>
                <c:pt idx="39">
                  <c:v>103059</c:v>
                </c:pt>
                <c:pt idx="40">
                  <c:v>0</c:v>
                </c:pt>
                <c:pt idx="41">
                  <c:v>128375</c:v>
                </c:pt>
                <c:pt idx="42">
                  <c:v>100000</c:v>
                </c:pt>
                <c:pt idx="43">
                  <c:v>93950</c:v>
                </c:pt>
                <c:pt idx="44">
                  <c:v>100000</c:v>
                </c:pt>
                <c:pt idx="45">
                  <c:v>80000</c:v>
                </c:pt>
                <c:pt idx="46">
                  <c:v>100000</c:v>
                </c:pt>
                <c:pt idx="47">
                  <c:v>100000</c:v>
                </c:pt>
                <c:pt idx="48">
                  <c:v>145000</c:v>
                </c:pt>
                <c:pt idx="49">
                  <c:v>0</c:v>
                </c:pt>
                <c:pt idx="50">
                  <c:v>90815</c:v>
                </c:pt>
                <c:pt idx="51">
                  <c:v>100000</c:v>
                </c:pt>
                <c:pt idx="52">
                  <c:v>100000</c:v>
                </c:pt>
                <c:pt idx="53">
                  <c:v>0</c:v>
                </c:pt>
                <c:pt idx="54">
                  <c:v>100000</c:v>
                </c:pt>
                <c:pt idx="55">
                  <c:v>70000</c:v>
                </c:pt>
                <c:pt idx="56">
                  <c:v>100000</c:v>
                </c:pt>
                <c:pt idx="57">
                  <c:v>85650</c:v>
                </c:pt>
                <c:pt idx="58">
                  <c:v>54000</c:v>
                </c:pt>
                <c:pt idx="59">
                  <c:v>100000</c:v>
                </c:pt>
                <c:pt idx="60">
                  <c:v>100000</c:v>
                </c:pt>
                <c:pt idx="61">
                  <c:v>115626.75</c:v>
                </c:pt>
                <c:pt idx="62">
                  <c:v>100000</c:v>
                </c:pt>
                <c:pt idx="63">
                  <c:v>100000</c:v>
                </c:pt>
                <c:pt idx="64">
                  <c:v>82500</c:v>
                </c:pt>
                <c:pt idx="65">
                  <c:v>104458.5</c:v>
                </c:pt>
                <c:pt idx="66">
                  <c:v>125000</c:v>
                </c:pt>
                <c:pt idx="67">
                  <c:v>100000</c:v>
                </c:pt>
                <c:pt idx="68">
                  <c:v>100000</c:v>
                </c:pt>
                <c:pt idx="69">
                  <c:v>100000</c:v>
                </c:pt>
                <c:pt idx="70">
                  <c:v>100000</c:v>
                </c:pt>
                <c:pt idx="71">
                  <c:v>101898</c:v>
                </c:pt>
                <c:pt idx="72">
                  <c:v>100000</c:v>
                </c:pt>
                <c:pt idx="73">
                  <c:v>72500</c:v>
                </c:pt>
                <c:pt idx="74">
                  <c:v>0</c:v>
                </c:pt>
                <c:pt idx="75">
                  <c:v>97900</c:v>
                </c:pt>
                <c:pt idx="76">
                  <c:v>100000</c:v>
                </c:pt>
                <c:pt idx="77">
                  <c:v>100000</c:v>
                </c:pt>
                <c:pt idx="78">
                  <c:v>100000</c:v>
                </c:pt>
                <c:pt idx="79">
                  <c:v>96250</c:v>
                </c:pt>
                <c:pt idx="80">
                  <c:v>102050</c:v>
                </c:pt>
                <c:pt idx="81">
                  <c:v>71750</c:v>
                </c:pt>
                <c:pt idx="82">
                  <c:v>106300</c:v>
                </c:pt>
                <c:pt idx="83">
                  <c:v>102500</c:v>
                </c:pt>
                <c:pt idx="84">
                  <c:v>100000</c:v>
                </c:pt>
                <c:pt idx="85">
                  <c:v>119710</c:v>
                </c:pt>
                <c:pt idx="86">
                  <c:v>100000</c:v>
                </c:pt>
                <c:pt idx="87">
                  <c:v>100000</c:v>
                </c:pt>
                <c:pt idx="88">
                  <c:v>92399.5</c:v>
                </c:pt>
                <c:pt idx="89">
                  <c:v>101500</c:v>
                </c:pt>
                <c:pt idx="90">
                  <c:v>58032</c:v>
                </c:pt>
                <c:pt idx="91">
                  <c:v>100000</c:v>
                </c:pt>
                <c:pt idx="92">
                  <c:v>100000</c:v>
                </c:pt>
                <c:pt idx="93">
                  <c:v>65000</c:v>
                </c:pt>
                <c:pt idx="94">
                  <c:v>89750</c:v>
                </c:pt>
                <c:pt idx="95">
                  <c:v>0</c:v>
                </c:pt>
                <c:pt idx="96">
                  <c:v>72000</c:v>
                </c:pt>
                <c:pt idx="97">
                  <c:v>100550</c:v>
                </c:pt>
                <c:pt idx="98">
                  <c:v>87500</c:v>
                </c:pt>
                <c:pt idx="99">
                  <c:v>94602</c:v>
                </c:pt>
                <c:pt idx="100">
                  <c:v>87725</c:v>
                </c:pt>
                <c:pt idx="101">
                  <c:v>75000</c:v>
                </c:pt>
              </c:numCache>
            </c:numRef>
          </c:val>
          <c:extLst>
            <c:ext xmlns:c16="http://schemas.microsoft.com/office/drawing/2014/chart" uri="{C3380CC4-5D6E-409C-BE32-E72D297353CC}">
              <c16:uniqueId val="{00000001-EB38-45A8-8549-0CA78F0F4DDA}"/>
            </c:ext>
          </c:extLst>
        </c:ser>
        <c:dLbls>
          <c:showLegendKey val="0"/>
          <c:showVal val="0"/>
          <c:showCatName val="0"/>
          <c:showSerName val="0"/>
          <c:showPercent val="0"/>
          <c:showBubbleSize val="0"/>
        </c:dLbls>
        <c:gapWidth val="150"/>
        <c:axId val="868516432"/>
        <c:axId val="868536592"/>
        <c:extLst>
          <c:ext xmlns:c15="http://schemas.microsoft.com/office/drawing/2012/chart" uri="{02D57815-91ED-43cb-92C2-25804820EDAC}">
            <c15:filteredBarSeries>
              <c15:ser>
                <c:idx val="0"/>
                <c:order val="0"/>
                <c:tx>
                  <c:strRef>
                    <c:extLst>
                      <c:ext uri="{02D57815-91ED-43cb-92C2-25804820EDAC}">
                        <c15:formulaRef>
                          <c15:sqref>'YoY MedianSalary SkillTrend'!$R$7</c15:sqref>
                        </c15:formulaRef>
                      </c:ext>
                    </c:extLst>
                    <c:strCache>
                      <c:ptCount val="1"/>
                      <c:pt idx="0">
                        <c:v>2022 Median Salary: Skill</c:v>
                      </c:pt>
                    </c:strCache>
                  </c:strRef>
                </c:tx>
                <c:spPr>
                  <a:solidFill>
                    <a:schemeClr val="accent6"/>
                  </a:solidFill>
                  <a:ln>
                    <a:noFill/>
                  </a:ln>
                  <a:effectLst/>
                </c:spPr>
                <c:invertIfNegative val="0"/>
                <c:cat>
                  <c:strRef>
                    <c:extLst>
                      <c:ex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uri="{02D57815-91ED-43cb-92C2-25804820EDAC}">
                        <c15:formulaRef>
                          <c15:sqref>'YoY MedianSalary SkillTrend'!$R$8:$R$109</c15:sqref>
                        </c15:formulaRef>
                      </c:ext>
                    </c:extLst>
                    <c:numCache>
                      <c:formatCode>\$#,##0;\-\$#,##0;\$#,##0</c:formatCode>
                      <c:ptCount val="102"/>
                      <c:pt idx="0">
                        <c:v>80000</c:v>
                      </c:pt>
                      <c:pt idx="1">
                        <c:v>85425</c:v>
                      </c:pt>
                      <c:pt idx="2">
                        <c:v>0</c:v>
                      </c:pt>
                      <c:pt idx="3">
                        <c:v>0</c:v>
                      </c:pt>
                      <c:pt idx="4">
                        <c:v>102316.25</c:v>
                      </c:pt>
                      <c:pt idx="5">
                        <c:v>0</c:v>
                      </c:pt>
                      <c:pt idx="6">
                        <c:v>103781</c:v>
                      </c:pt>
                      <c:pt idx="7">
                        <c:v>103781</c:v>
                      </c:pt>
                      <c:pt idx="8">
                        <c:v>0</c:v>
                      </c:pt>
                      <c:pt idx="9">
                        <c:v>105000</c:v>
                      </c:pt>
                      <c:pt idx="10">
                        <c:v>95000</c:v>
                      </c:pt>
                      <c:pt idx="11">
                        <c:v>120000</c:v>
                      </c:pt>
                      <c:pt idx="12">
                        <c:v>114206.265</c:v>
                      </c:pt>
                      <c:pt idx="13">
                        <c:v>0</c:v>
                      </c:pt>
                      <c:pt idx="14">
                        <c:v>132315</c:v>
                      </c:pt>
                      <c:pt idx="15">
                        <c:v>100550</c:v>
                      </c:pt>
                      <c:pt idx="16">
                        <c:v>95000</c:v>
                      </c:pt>
                      <c:pt idx="17">
                        <c:v>0</c:v>
                      </c:pt>
                      <c:pt idx="18">
                        <c:v>121250</c:v>
                      </c:pt>
                      <c:pt idx="19">
                        <c:v>80000</c:v>
                      </c:pt>
                      <c:pt idx="20">
                        <c:v>0</c:v>
                      </c:pt>
                      <c:pt idx="21">
                        <c:v>0</c:v>
                      </c:pt>
                      <c:pt idx="22">
                        <c:v>103781</c:v>
                      </c:pt>
                      <c:pt idx="23">
                        <c:v>0</c:v>
                      </c:pt>
                      <c:pt idx="24">
                        <c:v>105000</c:v>
                      </c:pt>
                      <c:pt idx="25">
                        <c:v>0</c:v>
                      </c:pt>
                      <c:pt idx="26">
                        <c:v>80000</c:v>
                      </c:pt>
                      <c:pt idx="27">
                        <c:v>94612.5</c:v>
                      </c:pt>
                      <c:pt idx="28">
                        <c:v>122050</c:v>
                      </c:pt>
                      <c:pt idx="29">
                        <c:v>0</c:v>
                      </c:pt>
                      <c:pt idx="30">
                        <c:v>117500</c:v>
                      </c:pt>
                      <c:pt idx="31">
                        <c:v>79904.54250000001</c:v>
                      </c:pt>
                      <c:pt idx="32">
                        <c:v>0</c:v>
                      </c:pt>
                      <c:pt idx="33">
                        <c:v>0</c:v>
                      </c:pt>
                      <c:pt idx="34">
                        <c:v>122470.5</c:v>
                      </c:pt>
                      <c:pt idx="35">
                        <c:v>95000</c:v>
                      </c:pt>
                      <c:pt idx="36">
                        <c:v>105600.5</c:v>
                      </c:pt>
                      <c:pt idx="37">
                        <c:v>102500</c:v>
                      </c:pt>
                      <c:pt idx="38">
                        <c:v>103781</c:v>
                      </c:pt>
                      <c:pt idx="39">
                        <c:v>95000</c:v>
                      </c:pt>
                      <c:pt idx="40">
                        <c:v>0</c:v>
                      </c:pt>
                      <c:pt idx="41">
                        <c:v>0</c:v>
                      </c:pt>
                      <c:pt idx="42">
                        <c:v>0</c:v>
                      </c:pt>
                      <c:pt idx="43">
                        <c:v>80000</c:v>
                      </c:pt>
                      <c:pt idx="44">
                        <c:v>130000</c:v>
                      </c:pt>
                      <c:pt idx="45">
                        <c:v>72500</c:v>
                      </c:pt>
                      <c:pt idx="46">
                        <c:v>127500</c:v>
                      </c:pt>
                      <c:pt idx="47">
                        <c:v>122470.5</c:v>
                      </c:pt>
                      <c:pt idx="48">
                        <c:v>0</c:v>
                      </c:pt>
                      <c:pt idx="49">
                        <c:v>175000</c:v>
                      </c:pt>
                      <c:pt idx="50">
                        <c:v>79750</c:v>
                      </c:pt>
                      <c:pt idx="51">
                        <c:v>0</c:v>
                      </c:pt>
                      <c:pt idx="52">
                        <c:v>122470.5</c:v>
                      </c:pt>
                      <c:pt idx="53">
                        <c:v>0</c:v>
                      </c:pt>
                      <c:pt idx="54">
                        <c:v>127500</c:v>
                      </c:pt>
                      <c:pt idx="55">
                        <c:v>87500</c:v>
                      </c:pt>
                      <c:pt idx="56">
                        <c:v>104100</c:v>
                      </c:pt>
                      <c:pt idx="57">
                        <c:v>0</c:v>
                      </c:pt>
                      <c:pt idx="58">
                        <c:v>0</c:v>
                      </c:pt>
                      <c:pt idx="59">
                        <c:v>122470.5</c:v>
                      </c:pt>
                      <c:pt idx="60">
                        <c:v>0</c:v>
                      </c:pt>
                      <c:pt idx="61">
                        <c:v>85500</c:v>
                      </c:pt>
                      <c:pt idx="62">
                        <c:v>87500</c:v>
                      </c:pt>
                      <c:pt idx="63">
                        <c:v>103781</c:v>
                      </c:pt>
                      <c:pt idx="64">
                        <c:v>87500</c:v>
                      </c:pt>
                      <c:pt idx="65">
                        <c:v>85500</c:v>
                      </c:pt>
                      <c:pt idx="66">
                        <c:v>127500</c:v>
                      </c:pt>
                      <c:pt idx="67">
                        <c:v>103781</c:v>
                      </c:pt>
                      <c:pt idx="68">
                        <c:v>0</c:v>
                      </c:pt>
                      <c:pt idx="69">
                        <c:v>100275</c:v>
                      </c:pt>
                      <c:pt idx="70">
                        <c:v>103781</c:v>
                      </c:pt>
                      <c:pt idx="71">
                        <c:v>102500</c:v>
                      </c:pt>
                      <c:pt idx="72">
                        <c:v>0</c:v>
                      </c:pt>
                      <c:pt idx="73">
                        <c:v>0</c:v>
                      </c:pt>
                      <c:pt idx="74">
                        <c:v>0</c:v>
                      </c:pt>
                      <c:pt idx="75">
                        <c:v>79750</c:v>
                      </c:pt>
                      <c:pt idx="76">
                        <c:v>103781</c:v>
                      </c:pt>
                      <c:pt idx="77">
                        <c:v>115000</c:v>
                      </c:pt>
                      <c:pt idx="78">
                        <c:v>0</c:v>
                      </c:pt>
                      <c:pt idx="79">
                        <c:v>0</c:v>
                      </c:pt>
                      <c:pt idx="80">
                        <c:v>0</c:v>
                      </c:pt>
                      <c:pt idx="81">
                        <c:v>91960</c:v>
                      </c:pt>
                      <c:pt idx="82">
                        <c:v>72500</c:v>
                      </c:pt>
                      <c:pt idx="83">
                        <c:v>103781</c:v>
                      </c:pt>
                      <c:pt idx="84">
                        <c:v>127500</c:v>
                      </c:pt>
                      <c:pt idx="85">
                        <c:v>0</c:v>
                      </c:pt>
                      <c:pt idx="86">
                        <c:v>103781</c:v>
                      </c:pt>
                      <c:pt idx="87">
                        <c:v>103781</c:v>
                      </c:pt>
                      <c:pt idx="88">
                        <c:v>100000</c:v>
                      </c:pt>
                      <c:pt idx="89">
                        <c:v>115000</c:v>
                      </c:pt>
                      <c:pt idx="90">
                        <c:v>0</c:v>
                      </c:pt>
                      <c:pt idx="91">
                        <c:v>103781</c:v>
                      </c:pt>
                      <c:pt idx="92">
                        <c:v>0</c:v>
                      </c:pt>
                      <c:pt idx="93">
                        <c:v>62557.5</c:v>
                      </c:pt>
                      <c:pt idx="94">
                        <c:v>132775</c:v>
                      </c:pt>
                      <c:pt idx="95">
                        <c:v>0</c:v>
                      </c:pt>
                      <c:pt idx="96">
                        <c:v>0</c:v>
                      </c:pt>
                      <c:pt idx="97">
                        <c:v>80000</c:v>
                      </c:pt>
                      <c:pt idx="98">
                        <c:v>62500</c:v>
                      </c:pt>
                      <c:pt idx="99">
                        <c:v>122470.5</c:v>
                      </c:pt>
                      <c:pt idx="100">
                        <c:v>110000</c:v>
                      </c:pt>
                      <c:pt idx="101">
                        <c:v>90000</c:v>
                      </c:pt>
                    </c:numCache>
                  </c:numRef>
                </c:val>
                <c:extLst>
                  <c:ext xmlns:c16="http://schemas.microsoft.com/office/drawing/2014/chart" uri="{C3380CC4-5D6E-409C-BE32-E72D297353CC}">
                    <c16:uniqueId val="{00000006-EB38-45A8-8549-0CA78F0F4DDA}"/>
                  </c:ext>
                </c:extLst>
              </c15:ser>
            </c15:filteredBarSeries>
            <c15:filteredBarSeries>
              <c15:ser>
                <c:idx val="3"/>
                <c:order val="3"/>
                <c:tx>
                  <c:strRef>
                    <c:extLst>
                      <c:ext xmlns:c15="http://schemas.microsoft.com/office/drawing/2012/chart" uri="{02D57815-91ED-43cb-92C2-25804820EDAC}">
                        <c15:formulaRef>
                          <c15:sqref>'YoY MedianSalary SkillTrend'!$U$7</c15:sqref>
                        </c15:formulaRef>
                      </c:ext>
                    </c:extLst>
                    <c:strCache>
                      <c:ptCount val="1"/>
                      <c:pt idx="0">
                        <c:v>2023 Median Salary: Skill</c:v>
                      </c:pt>
                    </c:strCache>
                  </c:strRef>
                </c:tx>
                <c:spPr>
                  <a:solidFill>
                    <a:schemeClr val="accent6">
                      <a:lumMod val="60000"/>
                    </a:schemeClr>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SkillTrend'!$U$8:$U$109</c15:sqref>
                        </c15:formulaRef>
                      </c:ext>
                    </c:extLst>
                    <c:numCache>
                      <c:formatCode>\$#,##0;\-\$#,##0;\$#,##0</c:formatCode>
                      <c:ptCount val="102"/>
                      <c:pt idx="0">
                        <c:v>119250</c:v>
                      </c:pt>
                      <c:pt idx="1">
                        <c:v>96500</c:v>
                      </c:pt>
                      <c:pt idx="2">
                        <c:v>0</c:v>
                      </c:pt>
                      <c:pt idx="3">
                        <c:v>107500</c:v>
                      </c:pt>
                      <c:pt idx="4">
                        <c:v>94392.35500000001</c:v>
                      </c:pt>
                      <c:pt idx="5">
                        <c:v>112976</c:v>
                      </c:pt>
                      <c:pt idx="6">
                        <c:v>96500</c:v>
                      </c:pt>
                      <c:pt idx="7">
                        <c:v>96500</c:v>
                      </c:pt>
                      <c:pt idx="8">
                        <c:v>123750</c:v>
                      </c:pt>
                      <c:pt idx="9">
                        <c:v>110000</c:v>
                      </c:pt>
                      <c:pt idx="10">
                        <c:v>146500</c:v>
                      </c:pt>
                      <c:pt idx="11">
                        <c:v>92500</c:v>
                      </c:pt>
                      <c:pt idx="12">
                        <c:v>91250</c:v>
                      </c:pt>
                      <c:pt idx="13">
                        <c:v>0</c:v>
                      </c:pt>
                      <c:pt idx="14">
                        <c:v>90558.5</c:v>
                      </c:pt>
                      <c:pt idx="15">
                        <c:v>85000</c:v>
                      </c:pt>
                      <c:pt idx="16">
                        <c:v>65000</c:v>
                      </c:pt>
                      <c:pt idx="17">
                        <c:v>152000</c:v>
                      </c:pt>
                      <c:pt idx="18">
                        <c:v>95000</c:v>
                      </c:pt>
                      <c:pt idx="19">
                        <c:v>75000</c:v>
                      </c:pt>
                      <c:pt idx="20">
                        <c:v>90000</c:v>
                      </c:pt>
                      <c:pt idx="21">
                        <c:v>0</c:v>
                      </c:pt>
                      <c:pt idx="22">
                        <c:v>90000</c:v>
                      </c:pt>
                      <c:pt idx="23">
                        <c:v>0</c:v>
                      </c:pt>
                      <c:pt idx="24">
                        <c:v>124500</c:v>
                      </c:pt>
                      <c:pt idx="25">
                        <c:v>70000</c:v>
                      </c:pt>
                      <c:pt idx="26">
                        <c:v>116700</c:v>
                      </c:pt>
                      <c:pt idx="27">
                        <c:v>118603</c:v>
                      </c:pt>
                      <c:pt idx="28">
                        <c:v>103750</c:v>
                      </c:pt>
                      <c:pt idx="29">
                        <c:v>80828.5</c:v>
                      </c:pt>
                      <c:pt idx="30">
                        <c:v>90000</c:v>
                      </c:pt>
                      <c:pt idx="31">
                        <c:v>75000</c:v>
                      </c:pt>
                      <c:pt idx="32">
                        <c:v>0</c:v>
                      </c:pt>
                      <c:pt idx="33">
                        <c:v>0</c:v>
                      </c:pt>
                      <c:pt idx="34">
                        <c:v>96500</c:v>
                      </c:pt>
                      <c:pt idx="35">
                        <c:v>88000</c:v>
                      </c:pt>
                      <c:pt idx="36">
                        <c:v>111175</c:v>
                      </c:pt>
                      <c:pt idx="37">
                        <c:v>87500</c:v>
                      </c:pt>
                      <c:pt idx="38">
                        <c:v>96500</c:v>
                      </c:pt>
                      <c:pt idx="39">
                        <c:v>42500</c:v>
                      </c:pt>
                      <c:pt idx="40">
                        <c:v>122750</c:v>
                      </c:pt>
                      <c:pt idx="41">
                        <c:v>125000</c:v>
                      </c:pt>
                      <c:pt idx="42">
                        <c:v>172500</c:v>
                      </c:pt>
                      <c:pt idx="43">
                        <c:v>90000</c:v>
                      </c:pt>
                      <c:pt idx="44">
                        <c:v>109675</c:v>
                      </c:pt>
                      <c:pt idx="45">
                        <c:v>72500</c:v>
                      </c:pt>
                      <c:pt idx="46">
                        <c:v>101250</c:v>
                      </c:pt>
                      <c:pt idx="47">
                        <c:v>96500</c:v>
                      </c:pt>
                      <c:pt idx="48">
                        <c:v>75000</c:v>
                      </c:pt>
                      <c:pt idx="49">
                        <c:v>100000</c:v>
                      </c:pt>
                      <c:pt idx="50">
                        <c:v>105000</c:v>
                      </c:pt>
                      <c:pt idx="51">
                        <c:v>0</c:v>
                      </c:pt>
                      <c:pt idx="52">
                        <c:v>105000</c:v>
                      </c:pt>
                      <c:pt idx="53">
                        <c:v>0</c:v>
                      </c:pt>
                      <c:pt idx="54">
                        <c:v>116700</c:v>
                      </c:pt>
                      <c:pt idx="55">
                        <c:v>80414.25</c:v>
                      </c:pt>
                      <c:pt idx="56">
                        <c:v>116700</c:v>
                      </c:pt>
                      <c:pt idx="57">
                        <c:v>73000</c:v>
                      </c:pt>
                      <c:pt idx="58">
                        <c:v>157500</c:v>
                      </c:pt>
                      <c:pt idx="59">
                        <c:v>97375</c:v>
                      </c:pt>
                      <c:pt idx="60">
                        <c:v>90000</c:v>
                      </c:pt>
                      <c:pt idx="61">
                        <c:v>118750</c:v>
                      </c:pt>
                      <c:pt idx="62">
                        <c:v>85000</c:v>
                      </c:pt>
                      <c:pt idx="63">
                        <c:v>90000</c:v>
                      </c:pt>
                      <c:pt idx="64">
                        <c:v>96500</c:v>
                      </c:pt>
                      <c:pt idx="65">
                        <c:v>122500</c:v>
                      </c:pt>
                      <c:pt idx="66">
                        <c:v>100000</c:v>
                      </c:pt>
                      <c:pt idx="67">
                        <c:v>100000</c:v>
                      </c:pt>
                      <c:pt idx="68">
                        <c:v>131250</c:v>
                      </c:pt>
                      <c:pt idx="69">
                        <c:v>90000</c:v>
                      </c:pt>
                      <c:pt idx="70">
                        <c:v>95000</c:v>
                      </c:pt>
                      <c:pt idx="71">
                        <c:v>113500</c:v>
                      </c:pt>
                      <c:pt idx="72">
                        <c:v>0</c:v>
                      </c:pt>
                      <c:pt idx="73">
                        <c:v>200000</c:v>
                      </c:pt>
                      <c:pt idx="74">
                        <c:v>80679.664999999994</c:v>
                      </c:pt>
                      <c:pt idx="75">
                        <c:v>95000</c:v>
                      </c:pt>
                      <c:pt idx="76">
                        <c:v>90000</c:v>
                      </c:pt>
                      <c:pt idx="77">
                        <c:v>100000</c:v>
                      </c:pt>
                      <c:pt idx="78">
                        <c:v>116700</c:v>
                      </c:pt>
                      <c:pt idx="79">
                        <c:v>75000</c:v>
                      </c:pt>
                      <c:pt idx="80">
                        <c:v>70000</c:v>
                      </c:pt>
                      <c:pt idx="81">
                        <c:v>90000</c:v>
                      </c:pt>
                      <c:pt idx="82">
                        <c:v>100000</c:v>
                      </c:pt>
                      <c:pt idx="83">
                        <c:v>96500</c:v>
                      </c:pt>
                      <c:pt idx="84">
                        <c:v>102500</c:v>
                      </c:pt>
                      <c:pt idx="85">
                        <c:v>0</c:v>
                      </c:pt>
                      <c:pt idx="86">
                        <c:v>87000</c:v>
                      </c:pt>
                      <c:pt idx="87">
                        <c:v>96500</c:v>
                      </c:pt>
                      <c:pt idx="88">
                        <c:v>100000</c:v>
                      </c:pt>
                      <c:pt idx="89">
                        <c:v>91250</c:v>
                      </c:pt>
                      <c:pt idx="90">
                        <c:v>96500</c:v>
                      </c:pt>
                      <c:pt idx="91">
                        <c:v>96500</c:v>
                      </c:pt>
                      <c:pt idx="92">
                        <c:v>90000</c:v>
                      </c:pt>
                      <c:pt idx="93">
                        <c:v>81008.75</c:v>
                      </c:pt>
                      <c:pt idx="94">
                        <c:v>90000</c:v>
                      </c:pt>
                      <c:pt idx="95">
                        <c:v>100500</c:v>
                      </c:pt>
                      <c:pt idx="96">
                        <c:v>180000</c:v>
                      </c:pt>
                      <c:pt idx="97">
                        <c:v>100000</c:v>
                      </c:pt>
                      <c:pt idx="98">
                        <c:v>128325</c:v>
                      </c:pt>
                      <c:pt idx="99">
                        <c:v>87500</c:v>
                      </c:pt>
                      <c:pt idx="100">
                        <c:v>83295.464999999997</c:v>
                      </c:pt>
                      <c:pt idx="101">
                        <c:v>80000</c:v>
                      </c:pt>
                    </c:numCache>
                  </c:numRef>
                </c:val>
                <c:extLst xmlns:c15="http://schemas.microsoft.com/office/drawing/2012/chart">
                  <c:ext xmlns:c16="http://schemas.microsoft.com/office/drawing/2014/chart" uri="{C3380CC4-5D6E-409C-BE32-E72D297353CC}">
                    <c16:uniqueId val="{00000009-EB38-45A8-8549-0CA78F0F4DDA}"/>
                  </c:ext>
                </c:extLst>
              </c15:ser>
            </c15:filteredBarSeries>
          </c:ext>
        </c:extLst>
      </c:barChart>
      <c:lineChart>
        <c:grouping val="standard"/>
        <c:varyColors val="0"/>
        <c:ser>
          <c:idx val="11"/>
          <c:order val="11"/>
          <c:tx>
            <c:strRef>
              <c:f>'YoY MedianSalary SkillTrend'!$AC$7</c:f>
              <c:strCache>
                <c:ptCount val="1"/>
                <c:pt idx="0">
                  <c:v>2025: Lower Error: Skill</c:v>
                </c:pt>
              </c:strCache>
            </c:strRef>
          </c:tx>
          <c:spPr>
            <a:ln w="28575" cap="rnd">
              <a:solidFill>
                <a:schemeClr val="accent4">
                  <a:lumMod val="8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SkillTrend'!$AC$8:$AC$109</c:f>
              <c:numCache>
                <c:formatCode>\$#,##0;\-\$#,##0;\$#,##0</c:formatCode>
                <c:ptCount val="102"/>
                <c:pt idx="0">
                  <c:v>107500</c:v>
                </c:pt>
                <c:pt idx="1">
                  <c:v>87050</c:v>
                </c:pt>
                <c:pt idx="2">
                  <c:v>113500</c:v>
                </c:pt>
                <c:pt idx="3">
                  <c:v>83430</c:v>
                </c:pt>
                <c:pt idx="4">
                  <c:v>105000</c:v>
                </c:pt>
                <c:pt idx="5">
                  <c:v>100000</c:v>
                </c:pt>
                <c:pt idx="6">
                  <c:v>87875</c:v>
                </c:pt>
                <c:pt idx="7">
                  <c:v>91250</c:v>
                </c:pt>
                <c:pt idx="8">
                  <c:v>110000</c:v>
                </c:pt>
                <c:pt idx="9">
                  <c:v>82500</c:v>
                </c:pt>
                <c:pt idx="10">
                  <c:v>0</c:v>
                </c:pt>
                <c:pt idx="11">
                  <c:v>82040.5</c:v>
                </c:pt>
                <c:pt idx="12">
                  <c:v>101500</c:v>
                </c:pt>
                <c:pt idx="13">
                  <c:v>0</c:v>
                </c:pt>
                <c:pt idx="14">
                  <c:v>77300</c:v>
                </c:pt>
                <c:pt idx="15">
                  <c:v>75000</c:v>
                </c:pt>
                <c:pt idx="16">
                  <c:v>0</c:v>
                </c:pt>
                <c:pt idx="17">
                  <c:v>0</c:v>
                </c:pt>
                <c:pt idx="18">
                  <c:v>96500</c:v>
                </c:pt>
                <c:pt idx="19">
                  <c:v>106000</c:v>
                </c:pt>
                <c:pt idx="20">
                  <c:v>0</c:v>
                </c:pt>
                <c:pt idx="21">
                  <c:v>0</c:v>
                </c:pt>
                <c:pt idx="22">
                  <c:v>76600</c:v>
                </c:pt>
                <c:pt idx="23">
                  <c:v>86000</c:v>
                </c:pt>
                <c:pt idx="24">
                  <c:v>121250</c:v>
                </c:pt>
                <c:pt idx="25">
                  <c:v>119000</c:v>
                </c:pt>
                <c:pt idx="26">
                  <c:v>0</c:v>
                </c:pt>
                <c:pt idx="27">
                  <c:v>92500</c:v>
                </c:pt>
                <c:pt idx="28">
                  <c:v>104500</c:v>
                </c:pt>
                <c:pt idx="29">
                  <c:v>0</c:v>
                </c:pt>
                <c:pt idx="30">
                  <c:v>88582</c:v>
                </c:pt>
                <c:pt idx="31">
                  <c:v>75000</c:v>
                </c:pt>
                <c:pt idx="32">
                  <c:v>0</c:v>
                </c:pt>
                <c:pt idx="33">
                  <c:v>80000</c:v>
                </c:pt>
                <c:pt idx="34">
                  <c:v>103236</c:v>
                </c:pt>
                <c:pt idx="35">
                  <c:v>0</c:v>
                </c:pt>
                <c:pt idx="36">
                  <c:v>93500</c:v>
                </c:pt>
                <c:pt idx="37">
                  <c:v>134000</c:v>
                </c:pt>
                <c:pt idx="38">
                  <c:v>92000</c:v>
                </c:pt>
                <c:pt idx="39">
                  <c:v>0</c:v>
                </c:pt>
                <c:pt idx="40">
                  <c:v>86000</c:v>
                </c:pt>
                <c:pt idx="41">
                  <c:v>92500</c:v>
                </c:pt>
                <c:pt idx="42">
                  <c:v>100000</c:v>
                </c:pt>
                <c:pt idx="43">
                  <c:v>79000</c:v>
                </c:pt>
                <c:pt idx="44">
                  <c:v>84215</c:v>
                </c:pt>
                <c:pt idx="45">
                  <c:v>86000</c:v>
                </c:pt>
                <c:pt idx="46">
                  <c:v>134000</c:v>
                </c:pt>
                <c:pt idx="47">
                  <c:v>0</c:v>
                </c:pt>
                <c:pt idx="48">
                  <c:v>0</c:v>
                </c:pt>
                <c:pt idx="49">
                  <c:v>0</c:v>
                </c:pt>
                <c:pt idx="50">
                  <c:v>85500</c:v>
                </c:pt>
                <c:pt idx="51">
                  <c:v>0</c:v>
                </c:pt>
                <c:pt idx="52">
                  <c:v>110000</c:v>
                </c:pt>
                <c:pt idx="53">
                  <c:v>120000</c:v>
                </c:pt>
                <c:pt idx="54">
                  <c:v>85014</c:v>
                </c:pt>
                <c:pt idx="55">
                  <c:v>51500</c:v>
                </c:pt>
                <c:pt idx="56">
                  <c:v>82500</c:v>
                </c:pt>
                <c:pt idx="57">
                  <c:v>0</c:v>
                </c:pt>
                <c:pt idx="58">
                  <c:v>0</c:v>
                </c:pt>
                <c:pt idx="59">
                  <c:v>0</c:v>
                </c:pt>
                <c:pt idx="60">
                  <c:v>108267</c:v>
                </c:pt>
                <c:pt idx="61">
                  <c:v>0</c:v>
                </c:pt>
                <c:pt idx="62">
                  <c:v>91000</c:v>
                </c:pt>
                <c:pt idx="63">
                  <c:v>68000</c:v>
                </c:pt>
                <c:pt idx="64">
                  <c:v>85500</c:v>
                </c:pt>
                <c:pt idx="65">
                  <c:v>137500</c:v>
                </c:pt>
                <c:pt idx="66">
                  <c:v>225000</c:v>
                </c:pt>
                <c:pt idx="67">
                  <c:v>82810</c:v>
                </c:pt>
                <c:pt idx="68">
                  <c:v>82500</c:v>
                </c:pt>
                <c:pt idx="69">
                  <c:v>75000</c:v>
                </c:pt>
                <c:pt idx="70">
                  <c:v>60000</c:v>
                </c:pt>
                <c:pt idx="71">
                  <c:v>87284</c:v>
                </c:pt>
                <c:pt idx="72">
                  <c:v>0</c:v>
                </c:pt>
                <c:pt idx="73">
                  <c:v>144000</c:v>
                </c:pt>
                <c:pt idx="74">
                  <c:v>0</c:v>
                </c:pt>
                <c:pt idx="75">
                  <c:v>73035</c:v>
                </c:pt>
                <c:pt idx="76">
                  <c:v>60000</c:v>
                </c:pt>
                <c:pt idx="77">
                  <c:v>125350</c:v>
                </c:pt>
                <c:pt idx="78">
                  <c:v>105000</c:v>
                </c:pt>
                <c:pt idx="79">
                  <c:v>82500</c:v>
                </c:pt>
                <c:pt idx="80">
                  <c:v>0</c:v>
                </c:pt>
                <c:pt idx="81">
                  <c:v>51000</c:v>
                </c:pt>
                <c:pt idx="82">
                  <c:v>86000</c:v>
                </c:pt>
                <c:pt idx="83">
                  <c:v>105000</c:v>
                </c:pt>
                <c:pt idx="84">
                  <c:v>84000</c:v>
                </c:pt>
                <c:pt idx="85">
                  <c:v>144000</c:v>
                </c:pt>
                <c:pt idx="86">
                  <c:v>60000</c:v>
                </c:pt>
                <c:pt idx="87">
                  <c:v>70000</c:v>
                </c:pt>
                <c:pt idx="88">
                  <c:v>137500</c:v>
                </c:pt>
                <c:pt idx="89">
                  <c:v>131000</c:v>
                </c:pt>
                <c:pt idx="90">
                  <c:v>0</c:v>
                </c:pt>
                <c:pt idx="91">
                  <c:v>68114.28</c:v>
                </c:pt>
                <c:pt idx="92">
                  <c:v>82500</c:v>
                </c:pt>
                <c:pt idx="93">
                  <c:v>0</c:v>
                </c:pt>
                <c:pt idx="94">
                  <c:v>100000</c:v>
                </c:pt>
                <c:pt idx="95">
                  <c:v>0</c:v>
                </c:pt>
                <c:pt idx="96">
                  <c:v>0</c:v>
                </c:pt>
                <c:pt idx="97">
                  <c:v>0</c:v>
                </c:pt>
                <c:pt idx="98">
                  <c:v>125775</c:v>
                </c:pt>
                <c:pt idx="99">
                  <c:v>68114.28</c:v>
                </c:pt>
                <c:pt idx="100">
                  <c:v>84680</c:v>
                </c:pt>
                <c:pt idx="101">
                  <c:v>76650</c:v>
                </c:pt>
              </c:numCache>
            </c:numRef>
          </c:val>
          <c:smooth val="0"/>
          <c:extLst>
            <c:ext xmlns:c16="http://schemas.microsoft.com/office/drawing/2014/chart" uri="{C3380CC4-5D6E-409C-BE32-E72D297353CC}">
              <c16:uniqueId val="{00000002-EB38-45A8-8549-0CA78F0F4DDA}"/>
            </c:ext>
          </c:extLst>
        </c:ser>
        <c:ser>
          <c:idx val="7"/>
          <c:order val="7"/>
          <c:tx>
            <c:strRef>
              <c:f>'YoY MedianSalary SkillTrend'!$Y$7</c:f>
              <c:strCache>
                <c:ptCount val="1"/>
                <c:pt idx="0">
                  <c:v>2024 Upper Error: Skill</c:v>
                </c:pt>
              </c:strCache>
            </c:strRef>
          </c:tx>
          <c:spPr>
            <a:ln w="28575" cap="rnd">
              <a:solidFill>
                <a:schemeClr val="accent5">
                  <a:lumMod val="80000"/>
                  <a:lumOff val="2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SkillTrend'!$Y$8:$Y$109</c:f>
              <c:numCache>
                <c:formatCode>\$#,##0;\-\$#,##0;\$#,##0</c:formatCode>
                <c:ptCount val="102"/>
                <c:pt idx="0">
                  <c:v>143687.5</c:v>
                </c:pt>
                <c:pt idx="1">
                  <c:v>104897</c:v>
                </c:pt>
                <c:pt idx="2">
                  <c:v>54000</c:v>
                </c:pt>
                <c:pt idx="3">
                  <c:v>76000</c:v>
                </c:pt>
                <c:pt idx="4">
                  <c:v>112500</c:v>
                </c:pt>
                <c:pt idx="5">
                  <c:v>60000</c:v>
                </c:pt>
                <c:pt idx="6">
                  <c:v>115000</c:v>
                </c:pt>
                <c:pt idx="7">
                  <c:v>115000</c:v>
                </c:pt>
                <c:pt idx="8">
                  <c:v>93400</c:v>
                </c:pt>
                <c:pt idx="9">
                  <c:v>124398</c:v>
                </c:pt>
                <c:pt idx="10">
                  <c:v>80000</c:v>
                </c:pt>
                <c:pt idx="11">
                  <c:v>124286.91250000001</c:v>
                </c:pt>
                <c:pt idx="12">
                  <c:v>120000</c:v>
                </c:pt>
                <c:pt idx="13">
                  <c:v>60000</c:v>
                </c:pt>
                <c:pt idx="14">
                  <c:v>129323</c:v>
                </c:pt>
                <c:pt idx="15">
                  <c:v>123419</c:v>
                </c:pt>
                <c:pt idx="16">
                  <c:v>127661.25</c:v>
                </c:pt>
                <c:pt idx="17">
                  <c:v>0</c:v>
                </c:pt>
                <c:pt idx="18">
                  <c:v>115000</c:v>
                </c:pt>
                <c:pt idx="19">
                  <c:v>125000</c:v>
                </c:pt>
                <c:pt idx="20">
                  <c:v>0</c:v>
                </c:pt>
                <c:pt idx="21">
                  <c:v>100000</c:v>
                </c:pt>
                <c:pt idx="22">
                  <c:v>104675.25</c:v>
                </c:pt>
                <c:pt idx="23">
                  <c:v>0</c:v>
                </c:pt>
                <c:pt idx="24">
                  <c:v>115000</c:v>
                </c:pt>
                <c:pt idx="25">
                  <c:v>142177.5</c:v>
                </c:pt>
                <c:pt idx="26">
                  <c:v>112253.5</c:v>
                </c:pt>
                <c:pt idx="27">
                  <c:v>113319</c:v>
                </c:pt>
                <c:pt idx="28">
                  <c:v>114000</c:v>
                </c:pt>
                <c:pt idx="29">
                  <c:v>121466.25</c:v>
                </c:pt>
                <c:pt idx="30">
                  <c:v>124000</c:v>
                </c:pt>
                <c:pt idx="31">
                  <c:v>81311</c:v>
                </c:pt>
                <c:pt idx="32">
                  <c:v>157000</c:v>
                </c:pt>
                <c:pt idx="33">
                  <c:v>132132</c:v>
                </c:pt>
                <c:pt idx="34">
                  <c:v>117390</c:v>
                </c:pt>
                <c:pt idx="35">
                  <c:v>87900</c:v>
                </c:pt>
                <c:pt idx="36">
                  <c:v>115250</c:v>
                </c:pt>
                <c:pt idx="37">
                  <c:v>119336</c:v>
                </c:pt>
                <c:pt idx="38">
                  <c:v>123700.25</c:v>
                </c:pt>
                <c:pt idx="39">
                  <c:v>103059</c:v>
                </c:pt>
                <c:pt idx="40">
                  <c:v>0</c:v>
                </c:pt>
                <c:pt idx="41">
                  <c:v>156750</c:v>
                </c:pt>
                <c:pt idx="42">
                  <c:v>100000</c:v>
                </c:pt>
                <c:pt idx="43">
                  <c:v>102000</c:v>
                </c:pt>
                <c:pt idx="44">
                  <c:v>120000</c:v>
                </c:pt>
                <c:pt idx="45">
                  <c:v>93500</c:v>
                </c:pt>
                <c:pt idx="46">
                  <c:v>100000</c:v>
                </c:pt>
                <c:pt idx="47">
                  <c:v>125000</c:v>
                </c:pt>
                <c:pt idx="48">
                  <c:v>150000</c:v>
                </c:pt>
                <c:pt idx="49">
                  <c:v>0</c:v>
                </c:pt>
                <c:pt idx="50">
                  <c:v>106630</c:v>
                </c:pt>
                <c:pt idx="51">
                  <c:v>100000</c:v>
                </c:pt>
                <c:pt idx="52">
                  <c:v>100000</c:v>
                </c:pt>
                <c:pt idx="53">
                  <c:v>0</c:v>
                </c:pt>
                <c:pt idx="54">
                  <c:v>102760.25</c:v>
                </c:pt>
                <c:pt idx="55">
                  <c:v>80000</c:v>
                </c:pt>
                <c:pt idx="56">
                  <c:v>110000</c:v>
                </c:pt>
                <c:pt idx="57">
                  <c:v>111800</c:v>
                </c:pt>
                <c:pt idx="58">
                  <c:v>58000</c:v>
                </c:pt>
                <c:pt idx="59">
                  <c:v>120000</c:v>
                </c:pt>
                <c:pt idx="60">
                  <c:v>100000</c:v>
                </c:pt>
                <c:pt idx="61">
                  <c:v>122626.75</c:v>
                </c:pt>
                <c:pt idx="62">
                  <c:v>104350</c:v>
                </c:pt>
                <c:pt idx="63">
                  <c:v>117500</c:v>
                </c:pt>
                <c:pt idx="64">
                  <c:v>100500</c:v>
                </c:pt>
                <c:pt idx="65">
                  <c:v>117390</c:v>
                </c:pt>
                <c:pt idx="66">
                  <c:v>148750</c:v>
                </c:pt>
                <c:pt idx="67">
                  <c:v>115660</c:v>
                </c:pt>
                <c:pt idx="68">
                  <c:v>101250</c:v>
                </c:pt>
                <c:pt idx="69">
                  <c:v>116950</c:v>
                </c:pt>
                <c:pt idx="70">
                  <c:v>117500</c:v>
                </c:pt>
                <c:pt idx="71">
                  <c:v>115046</c:v>
                </c:pt>
                <c:pt idx="72">
                  <c:v>100000</c:v>
                </c:pt>
                <c:pt idx="73">
                  <c:v>85000</c:v>
                </c:pt>
                <c:pt idx="74">
                  <c:v>0</c:v>
                </c:pt>
                <c:pt idx="75">
                  <c:v>114488.5</c:v>
                </c:pt>
                <c:pt idx="76">
                  <c:v>110000</c:v>
                </c:pt>
                <c:pt idx="77">
                  <c:v>100000</c:v>
                </c:pt>
                <c:pt idx="78">
                  <c:v>100000</c:v>
                </c:pt>
                <c:pt idx="79">
                  <c:v>105000</c:v>
                </c:pt>
                <c:pt idx="80">
                  <c:v>104100</c:v>
                </c:pt>
                <c:pt idx="81">
                  <c:v>83500</c:v>
                </c:pt>
                <c:pt idx="82">
                  <c:v>122000</c:v>
                </c:pt>
                <c:pt idx="83">
                  <c:v>117500</c:v>
                </c:pt>
                <c:pt idx="84">
                  <c:v>100000</c:v>
                </c:pt>
                <c:pt idx="85">
                  <c:v>145290</c:v>
                </c:pt>
                <c:pt idx="86">
                  <c:v>117506.5</c:v>
                </c:pt>
                <c:pt idx="87">
                  <c:v>118490</c:v>
                </c:pt>
                <c:pt idx="88">
                  <c:v>109799</c:v>
                </c:pt>
                <c:pt idx="89">
                  <c:v>130500</c:v>
                </c:pt>
                <c:pt idx="90">
                  <c:v>58032</c:v>
                </c:pt>
                <c:pt idx="91">
                  <c:v>119000</c:v>
                </c:pt>
                <c:pt idx="92">
                  <c:v>100000</c:v>
                </c:pt>
                <c:pt idx="93">
                  <c:v>67000</c:v>
                </c:pt>
                <c:pt idx="94">
                  <c:v>99500</c:v>
                </c:pt>
                <c:pt idx="95">
                  <c:v>0</c:v>
                </c:pt>
                <c:pt idx="96">
                  <c:v>72000</c:v>
                </c:pt>
                <c:pt idx="97">
                  <c:v>112625</c:v>
                </c:pt>
                <c:pt idx="98">
                  <c:v>100000</c:v>
                </c:pt>
                <c:pt idx="99">
                  <c:v>111704</c:v>
                </c:pt>
                <c:pt idx="100">
                  <c:v>100000</c:v>
                </c:pt>
                <c:pt idx="101">
                  <c:v>90000</c:v>
                </c:pt>
              </c:numCache>
            </c:numRef>
          </c:val>
          <c:smooth val="0"/>
          <c:extLst>
            <c:ext xmlns:c16="http://schemas.microsoft.com/office/drawing/2014/chart" uri="{C3380CC4-5D6E-409C-BE32-E72D297353CC}">
              <c16:uniqueId val="{00000003-EB38-45A8-8549-0CA78F0F4DDA}"/>
            </c:ext>
          </c:extLst>
        </c:ser>
        <c:ser>
          <c:idx val="8"/>
          <c:order val="8"/>
          <c:tx>
            <c:strRef>
              <c:f>'YoY MedianSalary SkillTrend'!$Z$7</c:f>
              <c:strCache>
                <c:ptCount val="1"/>
                <c:pt idx="0">
                  <c:v>2024 Lower Error:Skill</c:v>
                </c:pt>
              </c:strCache>
            </c:strRef>
          </c:tx>
          <c:spPr>
            <a:ln w="28575" cap="rnd">
              <a:solidFill>
                <a:schemeClr val="accent4">
                  <a:lumMod val="80000"/>
                  <a:lumOff val="2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SkillTrend'!$Z$8:$Z$109</c:f>
              <c:numCache>
                <c:formatCode>\$#,##0;\-\$#,##0;\$#,##0</c:formatCode>
                <c:ptCount val="102"/>
                <c:pt idx="0">
                  <c:v>83312.5</c:v>
                </c:pt>
                <c:pt idx="1">
                  <c:v>77802.5</c:v>
                </c:pt>
                <c:pt idx="2">
                  <c:v>54000</c:v>
                </c:pt>
                <c:pt idx="3">
                  <c:v>54000</c:v>
                </c:pt>
                <c:pt idx="4">
                  <c:v>92500</c:v>
                </c:pt>
                <c:pt idx="5">
                  <c:v>60000</c:v>
                </c:pt>
                <c:pt idx="6">
                  <c:v>85000</c:v>
                </c:pt>
                <c:pt idx="7">
                  <c:v>85000</c:v>
                </c:pt>
                <c:pt idx="8">
                  <c:v>59500</c:v>
                </c:pt>
                <c:pt idx="9">
                  <c:v>79398</c:v>
                </c:pt>
                <c:pt idx="10">
                  <c:v>80000</c:v>
                </c:pt>
                <c:pt idx="11">
                  <c:v>75713.087499999994</c:v>
                </c:pt>
                <c:pt idx="12">
                  <c:v>80000</c:v>
                </c:pt>
                <c:pt idx="13">
                  <c:v>60000</c:v>
                </c:pt>
                <c:pt idx="14">
                  <c:v>70677</c:v>
                </c:pt>
                <c:pt idx="15">
                  <c:v>92969</c:v>
                </c:pt>
                <c:pt idx="16">
                  <c:v>107338.75</c:v>
                </c:pt>
                <c:pt idx="17">
                  <c:v>0</c:v>
                </c:pt>
                <c:pt idx="18">
                  <c:v>85000</c:v>
                </c:pt>
                <c:pt idx="19">
                  <c:v>75000</c:v>
                </c:pt>
                <c:pt idx="20">
                  <c:v>0</c:v>
                </c:pt>
                <c:pt idx="21">
                  <c:v>100000</c:v>
                </c:pt>
                <c:pt idx="22">
                  <c:v>73121.75</c:v>
                </c:pt>
                <c:pt idx="23">
                  <c:v>0</c:v>
                </c:pt>
                <c:pt idx="24">
                  <c:v>85000</c:v>
                </c:pt>
                <c:pt idx="25">
                  <c:v>127822.5</c:v>
                </c:pt>
                <c:pt idx="26">
                  <c:v>112253.5</c:v>
                </c:pt>
                <c:pt idx="27">
                  <c:v>86681</c:v>
                </c:pt>
                <c:pt idx="28">
                  <c:v>89000</c:v>
                </c:pt>
                <c:pt idx="29">
                  <c:v>99739.75</c:v>
                </c:pt>
                <c:pt idx="30">
                  <c:v>75000</c:v>
                </c:pt>
                <c:pt idx="31">
                  <c:v>59285</c:v>
                </c:pt>
                <c:pt idx="32">
                  <c:v>130500</c:v>
                </c:pt>
                <c:pt idx="33">
                  <c:v>132132</c:v>
                </c:pt>
                <c:pt idx="34">
                  <c:v>82610</c:v>
                </c:pt>
                <c:pt idx="35">
                  <c:v>52100</c:v>
                </c:pt>
                <c:pt idx="36">
                  <c:v>84750</c:v>
                </c:pt>
                <c:pt idx="37">
                  <c:v>80664</c:v>
                </c:pt>
                <c:pt idx="38">
                  <c:v>92599.75</c:v>
                </c:pt>
                <c:pt idx="39">
                  <c:v>103059</c:v>
                </c:pt>
                <c:pt idx="40">
                  <c:v>0</c:v>
                </c:pt>
                <c:pt idx="41">
                  <c:v>100000</c:v>
                </c:pt>
                <c:pt idx="42">
                  <c:v>100000</c:v>
                </c:pt>
                <c:pt idx="43">
                  <c:v>85900</c:v>
                </c:pt>
                <c:pt idx="44">
                  <c:v>80000</c:v>
                </c:pt>
                <c:pt idx="45">
                  <c:v>66500</c:v>
                </c:pt>
                <c:pt idx="46">
                  <c:v>100000</c:v>
                </c:pt>
                <c:pt idx="47">
                  <c:v>75000</c:v>
                </c:pt>
                <c:pt idx="48">
                  <c:v>140000</c:v>
                </c:pt>
                <c:pt idx="49">
                  <c:v>0</c:v>
                </c:pt>
                <c:pt idx="50">
                  <c:v>75000</c:v>
                </c:pt>
                <c:pt idx="51">
                  <c:v>100000</c:v>
                </c:pt>
                <c:pt idx="52">
                  <c:v>100000</c:v>
                </c:pt>
                <c:pt idx="53">
                  <c:v>0</c:v>
                </c:pt>
                <c:pt idx="54">
                  <c:v>97239.75</c:v>
                </c:pt>
                <c:pt idx="55">
                  <c:v>60000</c:v>
                </c:pt>
                <c:pt idx="56">
                  <c:v>90000</c:v>
                </c:pt>
                <c:pt idx="57">
                  <c:v>59500</c:v>
                </c:pt>
                <c:pt idx="58">
                  <c:v>50000</c:v>
                </c:pt>
                <c:pt idx="59">
                  <c:v>80000</c:v>
                </c:pt>
                <c:pt idx="60">
                  <c:v>100000</c:v>
                </c:pt>
                <c:pt idx="61">
                  <c:v>108626.75</c:v>
                </c:pt>
                <c:pt idx="62">
                  <c:v>95650</c:v>
                </c:pt>
                <c:pt idx="63">
                  <c:v>82500</c:v>
                </c:pt>
                <c:pt idx="64">
                  <c:v>64500</c:v>
                </c:pt>
                <c:pt idx="65">
                  <c:v>91527</c:v>
                </c:pt>
                <c:pt idx="66">
                  <c:v>101250</c:v>
                </c:pt>
                <c:pt idx="67">
                  <c:v>84340</c:v>
                </c:pt>
                <c:pt idx="68">
                  <c:v>98750</c:v>
                </c:pt>
                <c:pt idx="69">
                  <c:v>83050</c:v>
                </c:pt>
                <c:pt idx="70">
                  <c:v>82500</c:v>
                </c:pt>
                <c:pt idx="71">
                  <c:v>88750</c:v>
                </c:pt>
                <c:pt idx="72">
                  <c:v>100000</c:v>
                </c:pt>
                <c:pt idx="73">
                  <c:v>60000</c:v>
                </c:pt>
                <c:pt idx="74">
                  <c:v>0</c:v>
                </c:pt>
                <c:pt idx="75">
                  <c:v>81311.5</c:v>
                </c:pt>
                <c:pt idx="76">
                  <c:v>90000</c:v>
                </c:pt>
                <c:pt idx="77">
                  <c:v>100000</c:v>
                </c:pt>
                <c:pt idx="78">
                  <c:v>100000</c:v>
                </c:pt>
                <c:pt idx="79">
                  <c:v>87500</c:v>
                </c:pt>
                <c:pt idx="80">
                  <c:v>100000</c:v>
                </c:pt>
                <c:pt idx="81">
                  <c:v>60000</c:v>
                </c:pt>
                <c:pt idx="82">
                  <c:v>90600</c:v>
                </c:pt>
                <c:pt idx="83">
                  <c:v>87500</c:v>
                </c:pt>
                <c:pt idx="84">
                  <c:v>100000</c:v>
                </c:pt>
                <c:pt idx="85">
                  <c:v>94130</c:v>
                </c:pt>
                <c:pt idx="86">
                  <c:v>82493.5</c:v>
                </c:pt>
                <c:pt idx="87">
                  <c:v>81510</c:v>
                </c:pt>
                <c:pt idx="88">
                  <c:v>75000</c:v>
                </c:pt>
                <c:pt idx="89">
                  <c:v>72500</c:v>
                </c:pt>
                <c:pt idx="90">
                  <c:v>58032</c:v>
                </c:pt>
                <c:pt idx="91">
                  <c:v>81000</c:v>
                </c:pt>
                <c:pt idx="92">
                  <c:v>100000</c:v>
                </c:pt>
                <c:pt idx="93">
                  <c:v>63000</c:v>
                </c:pt>
                <c:pt idx="94">
                  <c:v>80000</c:v>
                </c:pt>
                <c:pt idx="95">
                  <c:v>0</c:v>
                </c:pt>
                <c:pt idx="96">
                  <c:v>72000</c:v>
                </c:pt>
                <c:pt idx="97">
                  <c:v>88475</c:v>
                </c:pt>
                <c:pt idx="98">
                  <c:v>75000</c:v>
                </c:pt>
                <c:pt idx="99">
                  <c:v>77500</c:v>
                </c:pt>
                <c:pt idx="100">
                  <c:v>75450</c:v>
                </c:pt>
                <c:pt idx="101">
                  <c:v>60000</c:v>
                </c:pt>
              </c:numCache>
            </c:numRef>
          </c:val>
          <c:smooth val="0"/>
          <c:extLst>
            <c:ext xmlns:c16="http://schemas.microsoft.com/office/drawing/2014/chart" uri="{C3380CC4-5D6E-409C-BE32-E72D297353CC}">
              <c16:uniqueId val="{00000004-EB38-45A8-8549-0CA78F0F4DDA}"/>
            </c:ext>
          </c:extLst>
        </c:ser>
        <c:ser>
          <c:idx val="10"/>
          <c:order val="10"/>
          <c:tx>
            <c:strRef>
              <c:f>'YoY MedianSalary SkillTrend'!$AB$7</c:f>
              <c:strCache>
                <c:ptCount val="1"/>
                <c:pt idx="0">
                  <c:v>2025 Upper Error: Skill</c:v>
                </c:pt>
              </c:strCache>
            </c:strRef>
          </c:tx>
          <c:spPr>
            <a:ln w="28575" cap="rnd">
              <a:solidFill>
                <a:schemeClr val="accent5">
                  <a:lumMod val="8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SkillTrend'!$AB$8:$AB$109</c:f>
              <c:numCache>
                <c:formatCode>\$#,##0;\-\$#,##0;\$#,##0</c:formatCode>
                <c:ptCount val="102"/>
                <c:pt idx="0">
                  <c:v>126000</c:v>
                </c:pt>
                <c:pt idx="1">
                  <c:v>87050</c:v>
                </c:pt>
                <c:pt idx="2">
                  <c:v>144000</c:v>
                </c:pt>
                <c:pt idx="3">
                  <c:v>83430</c:v>
                </c:pt>
                <c:pt idx="4">
                  <c:v>105000</c:v>
                </c:pt>
                <c:pt idx="5">
                  <c:v>100000</c:v>
                </c:pt>
                <c:pt idx="6">
                  <c:v>157125</c:v>
                </c:pt>
                <c:pt idx="7">
                  <c:v>118750</c:v>
                </c:pt>
                <c:pt idx="8">
                  <c:v>144000</c:v>
                </c:pt>
                <c:pt idx="9">
                  <c:v>107500</c:v>
                </c:pt>
                <c:pt idx="10">
                  <c:v>0</c:v>
                </c:pt>
                <c:pt idx="11">
                  <c:v>119959.5</c:v>
                </c:pt>
                <c:pt idx="12">
                  <c:v>113500</c:v>
                </c:pt>
                <c:pt idx="13">
                  <c:v>0</c:v>
                </c:pt>
                <c:pt idx="14">
                  <c:v>77300</c:v>
                </c:pt>
                <c:pt idx="15">
                  <c:v>99100</c:v>
                </c:pt>
                <c:pt idx="16">
                  <c:v>0</c:v>
                </c:pt>
                <c:pt idx="17">
                  <c:v>0</c:v>
                </c:pt>
                <c:pt idx="18">
                  <c:v>103500</c:v>
                </c:pt>
                <c:pt idx="19">
                  <c:v>109000</c:v>
                </c:pt>
                <c:pt idx="20">
                  <c:v>0</c:v>
                </c:pt>
                <c:pt idx="21">
                  <c:v>0</c:v>
                </c:pt>
                <c:pt idx="22">
                  <c:v>97500</c:v>
                </c:pt>
                <c:pt idx="23">
                  <c:v>86000</c:v>
                </c:pt>
                <c:pt idx="24">
                  <c:v>170250</c:v>
                </c:pt>
                <c:pt idx="25">
                  <c:v>126000</c:v>
                </c:pt>
                <c:pt idx="26">
                  <c:v>0</c:v>
                </c:pt>
                <c:pt idx="27">
                  <c:v>92500</c:v>
                </c:pt>
                <c:pt idx="28">
                  <c:v>107500</c:v>
                </c:pt>
                <c:pt idx="29">
                  <c:v>0</c:v>
                </c:pt>
                <c:pt idx="30">
                  <c:v>125596</c:v>
                </c:pt>
                <c:pt idx="31">
                  <c:v>119814</c:v>
                </c:pt>
                <c:pt idx="32">
                  <c:v>0</c:v>
                </c:pt>
                <c:pt idx="33">
                  <c:v>80000</c:v>
                </c:pt>
                <c:pt idx="34">
                  <c:v>142444</c:v>
                </c:pt>
                <c:pt idx="35">
                  <c:v>0</c:v>
                </c:pt>
                <c:pt idx="36">
                  <c:v>127500</c:v>
                </c:pt>
                <c:pt idx="37">
                  <c:v>134000</c:v>
                </c:pt>
                <c:pt idx="38">
                  <c:v>118000</c:v>
                </c:pt>
                <c:pt idx="39">
                  <c:v>0</c:v>
                </c:pt>
                <c:pt idx="40">
                  <c:v>86000</c:v>
                </c:pt>
                <c:pt idx="41">
                  <c:v>92500</c:v>
                </c:pt>
                <c:pt idx="42">
                  <c:v>100000</c:v>
                </c:pt>
                <c:pt idx="43">
                  <c:v>109000</c:v>
                </c:pt>
                <c:pt idx="44">
                  <c:v>129963</c:v>
                </c:pt>
                <c:pt idx="45">
                  <c:v>102000</c:v>
                </c:pt>
                <c:pt idx="46">
                  <c:v>134000</c:v>
                </c:pt>
                <c:pt idx="47">
                  <c:v>0</c:v>
                </c:pt>
                <c:pt idx="48">
                  <c:v>0</c:v>
                </c:pt>
                <c:pt idx="49">
                  <c:v>0</c:v>
                </c:pt>
                <c:pt idx="50">
                  <c:v>104500</c:v>
                </c:pt>
                <c:pt idx="51">
                  <c:v>0</c:v>
                </c:pt>
                <c:pt idx="52">
                  <c:v>135030</c:v>
                </c:pt>
                <c:pt idx="53">
                  <c:v>120000</c:v>
                </c:pt>
                <c:pt idx="54">
                  <c:v>129164</c:v>
                </c:pt>
                <c:pt idx="55">
                  <c:v>139300</c:v>
                </c:pt>
                <c:pt idx="56">
                  <c:v>131678</c:v>
                </c:pt>
                <c:pt idx="57">
                  <c:v>0</c:v>
                </c:pt>
                <c:pt idx="58">
                  <c:v>0</c:v>
                </c:pt>
                <c:pt idx="59">
                  <c:v>0</c:v>
                </c:pt>
                <c:pt idx="60">
                  <c:v>108267</c:v>
                </c:pt>
                <c:pt idx="61">
                  <c:v>0</c:v>
                </c:pt>
                <c:pt idx="62">
                  <c:v>91000</c:v>
                </c:pt>
                <c:pt idx="63">
                  <c:v>109000</c:v>
                </c:pt>
                <c:pt idx="64">
                  <c:v>124500</c:v>
                </c:pt>
                <c:pt idx="65">
                  <c:v>137500</c:v>
                </c:pt>
                <c:pt idx="66">
                  <c:v>225000</c:v>
                </c:pt>
                <c:pt idx="67">
                  <c:v>131368</c:v>
                </c:pt>
                <c:pt idx="68">
                  <c:v>117500</c:v>
                </c:pt>
                <c:pt idx="69">
                  <c:v>98700</c:v>
                </c:pt>
                <c:pt idx="70">
                  <c:v>109666.79999999999</c:v>
                </c:pt>
                <c:pt idx="71">
                  <c:v>129250</c:v>
                </c:pt>
                <c:pt idx="72">
                  <c:v>0</c:v>
                </c:pt>
                <c:pt idx="73">
                  <c:v>144000</c:v>
                </c:pt>
                <c:pt idx="74">
                  <c:v>0</c:v>
                </c:pt>
                <c:pt idx="75">
                  <c:v>103965</c:v>
                </c:pt>
                <c:pt idx="76">
                  <c:v>60000</c:v>
                </c:pt>
                <c:pt idx="77">
                  <c:v>126650</c:v>
                </c:pt>
                <c:pt idx="78">
                  <c:v>163000</c:v>
                </c:pt>
                <c:pt idx="79">
                  <c:v>82500</c:v>
                </c:pt>
                <c:pt idx="80">
                  <c:v>0</c:v>
                </c:pt>
                <c:pt idx="81">
                  <c:v>143900</c:v>
                </c:pt>
                <c:pt idx="82">
                  <c:v>94000</c:v>
                </c:pt>
                <c:pt idx="83">
                  <c:v>133060</c:v>
                </c:pt>
                <c:pt idx="84">
                  <c:v>126000</c:v>
                </c:pt>
                <c:pt idx="85">
                  <c:v>172000</c:v>
                </c:pt>
                <c:pt idx="86">
                  <c:v>60000</c:v>
                </c:pt>
                <c:pt idx="87">
                  <c:v>115000</c:v>
                </c:pt>
                <c:pt idx="88">
                  <c:v>137500</c:v>
                </c:pt>
                <c:pt idx="89">
                  <c:v>144000</c:v>
                </c:pt>
                <c:pt idx="90">
                  <c:v>0</c:v>
                </c:pt>
                <c:pt idx="91">
                  <c:v>105985.72</c:v>
                </c:pt>
                <c:pt idx="92">
                  <c:v>117500</c:v>
                </c:pt>
                <c:pt idx="93">
                  <c:v>0</c:v>
                </c:pt>
                <c:pt idx="94">
                  <c:v>100000</c:v>
                </c:pt>
                <c:pt idx="95">
                  <c:v>0</c:v>
                </c:pt>
                <c:pt idx="96">
                  <c:v>0</c:v>
                </c:pt>
                <c:pt idx="97">
                  <c:v>0</c:v>
                </c:pt>
                <c:pt idx="98">
                  <c:v>144000</c:v>
                </c:pt>
                <c:pt idx="99">
                  <c:v>68114.28</c:v>
                </c:pt>
                <c:pt idx="100">
                  <c:v>145320</c:v>
                </c:pt>
                <c:pt idx="101">
                  <c:v>97450</c:v>
                </c:pt>
              </c:numCache>
            </c:numRef>
          </c:val>
          <c:smooth val="0"/>
          <c:extLst>
            <c:ext xmlns:c16="http://schemas.microsoft.com/office/drawing/2014/chart" uri="{C3380CC4-5D6E-409C-BE32-E72D297353CC}">
              <c16:uniqueId val="{00000005-EB38-45A8-8549-0CA78F0F4DDA}"/>
            </c:ext>
          </c:extLst>
        </c:ser>
        <c:dLbls>
          <c:showLegendKey val="0"/>
          <c:showVal val="0"/>
          <c:showCatName val="0"/>
          <c:showSerName val="0"/>
          <c:showPercent val="0"/>
          <c:showBubbleSize val="0"/>
        </c:dLbls>
        <c:marker val="1"/>
        <c:smooth val="0"/>
        <c:axId val="868544752"/>
        <c:axId val="868544272"/>
        <c:extLst>
          <c:ext xmlns:c15="http://schemas.microsoft.com/office/drawing/2012/chart" uri="{02D57815-91ED-43cb-92C2-25804820EDAC}">
            <c15:filteredLineSeries>
              <c15:ser>
                <c:idx val="1"/>
                <c:order val="1"/>
                <c:tx>
                  <c:strRef>
                    <c:extLst>
                      <c:ext uri="{02D57815-91ED-43cb-92C2-25804820EDAC}">
                        <c15:formulaRef>
                          <c15:sqref>'YoY MedianSalary SkillTrend'!$S$7</c15:sqref>
                        </c15:formulaRef>
                      </c:ext>
                    </c:extLst>
                    <c:strCache>
                      <c:ptCount val="1"/>
                      <c:pt idx="0">
                        <c:v>2022 Upper Error: Skill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c:ex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uri="{02D57815-91ED-43cb-92C2-25804820EDAC}">
                        <c15:formulaRef>
                          <c15:sqref>'YoY MedianSalary SkillTrend'!$S$8:$S$109</c15:sqref>
                        </c15:formulaRef>
                      </c:ext>
                    </c:extLst>
                    <c:numCache>
                      <c:formatCode>\$#,##0;\-\$#,##0;\$#,##0</c:formatCode>
                      <c:ptCount val="102"/>
                      <c:pt idx="0">
                        <c:v>80000</c:v>
                      </c:pt>
                      <c:pt idx="1">
                        <c:v>91100</c:v>
                      </c:pt>
                      <c:pt idx="2">
                        <c:v>0</c:v>
                      </c:pt>
                      <c:pt idx="3">
                        <c:v>0</c:v>
                      </c:pt>
                      <c:pt idx="4">
                        <c:v>110020</c:v>
                      </c:pt>
                      <c:pt idx="5">
                        <c:v>0</c:v>
                      </c:pt>
                      <c:pt idx="6">
                        <c:v>112562</c:v>
                      </c:pt>
                      <c:pt idx="7">
                        <c:v>110000</c:v>
                      </c:pt>
                      <c:pt idx="8">
                        <c:v>0</c:v>
                      </c:pt>
                      <c:pt idx="9">
                        <c:v>125000</c:v>
                      </c:pt>
                      <c:pt idx="10">
                        <c:v>95000</c:v>
                      </c:pt>
                      <c:pt idx="11">
                        <c:v>143500</c:v>
                      </c:pt>
                      <c:pt idx="12">
                        <c:v>123412.53</c:v>
                      </c:pt>
                      <c:pt idx="13">
                        <c:v>0</c:v>
                      </c:pt>
                      <c:pt idx="14">
                        <c:v>150000</c:v>
                      </c:pt>
                      <c:pt idx="15">
                        <c:v>100550</c:v>
                      </c:pt>
                      <c:pt idx="16">
                        <c:v>95000</c:v>
                      </c:pt>
                      <c:pt idx="17">
                        <c:v>0</c:v>
                      </c:pt>
                      <c:pt idx="18">
                        <c:v>137500</c:v>
                      </c:pt>
                      <c:pt idx="19">
                        <c:v>80000</c:v>
                      </c:pt>
                      <c:pt idx="20">
                        <c:v>0</c:v>
                      </c:pt>
                      <c:pt idx="21">
                        <c:v>0</c:v>
                      </c:pt>
                      <c:pt idx="22">
                        <c:v>117562</c:v>
                      </c:pt>
                      <c:pt idx="23">
                        <c:v>0</c:v>
                      </c:pt>
                      <c:pt idx="24">
                        <c:v>112500</c:v>
                      </c:pt>
                      <c:pt idx="25">
                        <c:v>0</c:v>
                      </c:pt>
                      <c:pt idx="26">
                        <c:v>80000</c:v>
                      </c:pt>
                      <c:pt idx="27">
                        <c:v>95000</c:v>
                      </c:pt>
                      <c:pt idx="28">
                        <c:v>122050</c:v>
                      </c:pt>
                      <c:pt idx="29">
                        <c:v>0</c:v>
                      </c:pt>
                      <c:pt idx="30">
                        <c:v>139650</c:v>
                      </c:pt>
                      <c:pt idx="31">
                        <c:v>95000</c:v>
                      </c:pt>
                      <c:pt idx="32">
                        <c:v>0</c:v>
                      </c:pt>
                      <c:pt idx="33">
                        <c:v>0</c:v>
                      </c:pt>
                      <c:pt idx="34">
                        <c:v>122470.5</c:v>
                      </c:pt>
                      <c:pt idx="35">
                        <c:v>95000</c:v>
                      </c:pt>
                      <c:pt idx="36">
                        <c:v>112500</c:v>
                      </c:pt>
                      <c:pt idx="37">
                        <c:v>110000</c:v>
                      </c:pt>
                      <c:pt idx="38">
                        <c:v>110000</c:v>
                      </c:pt>
                      <c:pt idx="39">
                        <c:v>95000</c:v>
                      </c:pt>
                      <c:pt idx="40">
                        <c:v>0</c:v>
                      </c:pt>
                      <c:pt idx="41">
                        <c:v>0</c:v>
                      </c:pt>
                      <c:pt idx="42">
                        <c:v>0</c:v>
                      </c:pt>
                      <c:pt idx="43">
                        <c:v>80000</c:v>
                      </c:pt>
                      <c:pt idx="44">
                        <c:v>160000</c:v>
                      </c:pt>
                      <c:pt idx="45">
                        <c:v>72500</c:v>
                      </c:pt>
                      <c:pt idx="46">
                        <c:v>127500</c:v>
                      </c:pt>
                      <c:pt idx="47">
                        <c:v>122470.5</c:v>
                      </c:pt>
                      <c:pt idx="48">
                        <c:v>0</c:v>
                      </c:pt>
                      <c:pt idx="49">
                        <c:v>175000</c:v>
                      </c:pt>
                      <c:pt idx="50">
                        <c:v>79750</c:v>
                      </c:pt>
                      <c:pt idx="51">
                        <c:v>0</c:v>
                      </c:pt>
                      <c:pt idx="52">
                        <c:v>122470.5</c:v>
                      </c:pt>
                      <c:pt idx="53">
                        <c:v>0</c:v>
                      </c:pt>
                      <c:pt idx="54">
                        <c:v>127500</c:v>
                      </c:pt>
                      <c:pt idx="55">
                        <c:v>90000</c:v>
                      </c:pt>
                      <c:pt idx="56">
                        <c:v>127500</c:v>
                      </c:pt>
                      <c:pt idx="57">
                        <c:v>0</c:v>
                      </c:pt>
                      <c:pt idx="58">
                        <c:v>0</c:v>
                      </c:pt>
                      <c:pt idx="59">
                        <c:v>122470.5</c:v>
                      </c:pt>
                      <c:pt idx="60">
                        <c:v>0</c:v>
                      </c:pt>
                      <c:pt idx="61">
                        <c:v>104000</c:v>
                      </c:pt>
                      <c:pt idx="62">
                        <c:v>95000</c:v>
                      </c:pt>
                      <c:pt idx="63">
                        <c:v>115000</c:v>
                      </c:pt>
                      <c:pt idx="64">
                        <c:v>97400</c:v>
                      </c:pt>
                      <c:pt idx="65">
                        <c:v>85500</c:v>
                      </c:pt>
                      <c:pt idx="66">
                        <c:v>127500</c:v>
                      </c:pt>
                      <c:pt idx="67">
                        <c:v>112500</c:v>
                      </c:pt>
                      <c:pt idx="68">
                        <c:v>0</c:v>
                      </c:pt>
                      <c:pt idx="69">
                        <c:v>100550</c:v>
                      </c:pt>
                      <c:pt idx="70">
                        <c:v>103781</c:v>
                      </c:pt>
                      <c:pt idx="71">
                        <c:v>125000</c:v>
                      </c:pt>
                      <c:pt idx="72">
                        <c:v>0</c:v>
                      </c:pt>
                      <c:pt idx="73">
                        <c:v>0</c:v>
                      </c:pt>
                      <c:pt idx="74">
                        <c:v>0</c:v>
                      </c:pt>
                      <c:pt idx="75">
                        <c:v>79750</c:v>
                      </c:pt>
                      <c:pt idx="76">
                        <c:v>118087</c:v>
                      </c:pt>
                      <c:pt idx="77">
                        <c:v>125000</c:v>
                      </c:pt>
                      <c:pt idx="78">
                        <c:v>0</c:v>
                      </c:pt>
                      <c:pt idx="79">
                        <c:v>0</c:v>
                      </c:pt>
                      <c:pt idx="80">
                        <c:v>0</c:v>
                      </c:pt>
                      <c:pt idx="81">
                        <c:v>96420</c:v>
                      </c:pt>
                      <c:pt idx="82">
                        <c:v>72500</c:v>
                      </c:pt>
                      <c:pt idx="83">
                        <c:v>103781</c:v>
                      </c:pt>
                      <c:pt idx="84">
                        <c:v>130000</c:v>
                      </c:pt>
                      <c:pt idx="85">
                        <c:v>0</c:v>
                      </c:pt>
                      <c:pt idx="86">
                        <c:v>103781</c:v>
                      </c:pt>
                      <c:pt idx="87">
                        <c:v>117562</c:v>
                      </c:pt>
                      <c:pt idx="88">
                        <c:v>120000</c:v>
                      </c:pt>
                      <c:pt idx="89">
                        <c:v>130000</c:v>
                      </c:pt>
                      <c:pt idx="90">
                        <c:v>0</c:v>
                      </c:pt>
                      <c:pt idx="91">
                        <c:v>122189.5</c:v>
                      </c:pt>
                      <c:pt idx="92">
                        <c:v>0</c:v>
                      </c:pt>
                      <c:pt idx="93">
                        <c:v>65115</c:v>
                      </c:pt>
                      <c:pt idx="94">
                        <c:v>146750</c:v>
                      </c:pt>
                      <c:pt idx="95">
                        <c:v>0</c:v>
                      </c:pt>
                      <c:pt idx="96">
                        <c:v>0</c:v>
                      </c:pt>
                      <c:pt idx="97">
                        <c:v>80000</c:v>
                      </c:pt>
                      <c:pt idx="98">
                        <c:v>62500</c:v>
                      </c:pt>
                      <c:pt idx="99">
                        <c:v>122470.5</c:v>
                      </c:pt>
                      <c:pt idx="100">
                        <c:v>122050</c:v>
                      </c:pt>
                      <c:pt idx="101">
                        <c:v>107587.18</c:v>
                      </c:pt>
                    </c:numCache>
                  </c:numRef>
                </c:val>
                <c:smooth val="0"/>
                <c:extLst>
                  <c:ext xmlns:c16="http://schemas.microsoft.com/office/drawing/2014/chart" uri="{C3380CC4-5D6E-409C-BE32-E72D297353CC}">
                    <c16:uniqueId val="{00000007-EB38-45A8-8549-0CA78F0F4DDA}"/>
                  </c:ext>
                </c:extLst>
              </c15:ser>
            </c15:filteredLineSeries>
            <c15:filteredLineSeries>
              <c15:ser>
                <c:idx val="2"/>
                <c:order val="2"/>
                <c:tx>
                  <c:strRef>
                    <c:extLst>
                      <c:ext xmlns:c15="http://schemas.microsoft.com/office/drawing/2012/chart" uri="{02D57815-91ED-43cb-92C2-25804820EDAC}">
                        <c15:formulaRef>
                          <c15:sqref>'YoY MedianSalary SkillTrend'!$T$7</c15:sqref>
                        </c15:formulaRef>
                      </c:ext>
                    </c:extLst>
                    <c:strCache>
                      <c:ptCount val="1"/>
                      <c:pt idx="0">
                        <c:v>2022 Lower Error: Skill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SkillTrend'!$T$8:$T$109</c15:sqref>
                        </c15:formulaRef>
                      </c:ext>
                    </c:extLst>
                    <c:numCache>
                      <c:formatCode>\$#,##0;\-\$#,##0;\$#,##0</c:formatCode>
                      <c:ptCount val="102"/>
                      <c:pt idx="0">
                        <c:v>80000</c:v>
                      </c:pt>
                      <c:pt idx="1">
                        <c:v>79750</c:v>
                      </c:pt>
                      <c:pt idx="2">
                        <c:v>0</c:v>
                      </c:pt>
                      <c:pt idx="3">
                        <c:v>0</c:v>
                      </c:pt>
                      <c:pt idx="4">
                        <c:v>94612.5</c:v>
                      </c:pt>
                      <c:pt idx="5">
                        <c:v>0</c:v>
                      </c:pt>
                      <c:pt idx="6">
                        <c:v>95000</c:v>
                      </c:pt>
                      <c:pt idx="7">
                        <c:v>97562</c:v>
                      </c:pt>
                      <c:pt idx="8">
                        <c:v>0</c:v>
                      </c:pt>
                      <c:pt idx="9">
                        <c:v>85000</c:v>
                      </c:pt>
                      <c:pt idx="10">
                        <c:v>95000</c:v>
                      </c:pt>
                      <c:pt idx="11">
                        <c:v>96500</c:v>
                      </c:pt>
                      <c:pt idx="12">
                        <c:v>105000</c:v>
                      </c:pt>
                      <c:pt idx="13">
                        <c:v>0</c:v>
                      </c:pt>
                      <c:pt idx="14">
                        <c:v>114630</c:v>
                      </c:pt>
                      <c:pt idx="15">
                        <c:v>100550</c:v>
                      </c:pt>
                      <c:pt idx="16">
                        <c:v>95000</c:v>
                      </c:pt>
                      <c:pt idx="17">
                        <c:v>0</c:v>
                      </c:pt>
                      <c:pt idx="18">
                        <c:v>105000</c:v>
                      </c:pt>
                      <c:pt idx="19">
                        <c:v>80000</c:v>
                      </c:pt>
                      <c:pt idx="20">
                        <c:v>0</c:v>
                      </c:pt>
                      <c:pt idx="21">
                        <c:v>0</c:v>
                      </c:pt>
                      <c:pt idx="22">
                        <c:v>90000</c:v>
                      </c:pt>
                      <c:pt idx="23">
                        <c:v>0</c:v>
                      </c:pt>
                      <c:pt idx="24">
                        <c:v>97500</c:v>
                      </c:pt>
                      <c:pt idx="25">
                        <c:v>0</c:v>
                      </c:pt>
                      <c:pt idx="26">
                        <c:v>80000</c:v>
                      </c:pt>
                      <c:pt idx="27">
                        <c:v>94225</c:v>
                      </c:pt>
                      <c:pt idx="28">
                        <c:v>122050</c:v>
                      </c:pt>
                      <c:pt idx="29">
                        <c:v>0</c:v>
                      </c:pt>
                      <c:pt idx="30">
                        <c:v>95350</c:v>
                      </c:pt>
                      <c:pt idx="31">
                        <c:v>64809.085000000021</c:v>
                      </c:pt>
                      <c:pt idx="32">
                        <c:v>0</c:v>
                      </c:pt>
                      <c:pt idx="33">
                        <c:v>0</c:v>
                      </c:pt>
                      <c:pt idx="34">
                        <c:v>122470.5</c:v>
                      </c:pt>
                      <c:pt idx="35">
                        <c:v>95000</c:v>
                      </c:pt>
                      <c:pt idx="36">
                        <c:v>98701</c:v>
                      </c:pt>
                      <c:pt idx="37">
                        <c:v>95000</c:v>
                      </c:pt>
                      <c:pt idx="38">
                        <c:v>97562</c:v>
                      </c:pt>
                      <c:pt idx="39">
                        <c:v>95000</c:v>
                      </c:pt>
                      <c:pt idx="40">
                        <c:v>0</c:v>
                      </c:pt>
                      <c:pt idx="41">
                        <c:v>0</c:v>
                      </c:pt>
                      <c:pt idx="42">
                        <c:v>0</c:v>
                      </c:pt>
                      <c:pt idx="43">
                        <c:v>80000</c:v>
                      </c:pt>
                      <c:pt idx="44">
                        <c:v>100000</c:v>
                      </c:pt>
                      <c:pt idx="45">
                        <c:v>72500</c:v>
                      </c:pt>
                      <c:pt idx="46">
                        <c:v>127500</c:v>
                      </c:pt>
                      <c:pt idx="47">
                        <c:v>122470.5</c:v>
                      </c:pt>
                      <c:pt idx="48">
                        <c:v>0</c:v>
                      </c:pt>
                      <c:pt idx="49">
                        <c:v>175000</c:v>
                      </c:pt>
                      <c:pt idx="50">
                        <c:v>79750</c:v>
                      </c:pt>
                      <c:pt idx="51">
                        <c:v>0</c:v>
                      </c:pt>
                      <c:pt idx="52">
                        <c:v>122470.5</c:v>
                      </c:pt>
                      <c:pt idx="53">
                        <c:v>0</c:v>
                      </c:pt>
                      <c:pt idx="54">
                        <c:v>127500</c:v>
                      </c:pt>
                      <c:pt idx="55">
                        <c:v>85000</c:v>
                      </c:pt>
                      <c:pt idx="56">
                        <c:v>80700</c:v>
                      </c:pt>
                      <c:pt idx="57">
                        <c:v>0</c:v>
                      </c:pt>
                      <c:pt idx="58">
                        <c:v>0</c:v>
                      </c:pt>
                      <c:pt idx="59">
                        <c:v>122470.5</c:v>
                      </c:pt>
                      <c:pt idx="60">
                        <c:v>0</c:v>
                      </c:pt>
                      <c:pt idx="61">
                        <c:v>67000</c:v>
                      </c:pt>
                      <c:pt idx="62">
                        <c:v>80000</c:v>
                      </c:pt>
                      <c:pt idx="63">
                        <c:v>92562</c:v>
                      </c:pt>
                      <c:pt idx="64">
                        <c:v>77600</c:v>
                      </c:pt>
                      <c:pt idx="65">
                        <c:v>85500</c:v>
                      </c:pt>
                      <c:pt idx="66">
                        <c:v>127500</c:v>
                      </c:pt>
                      <c:pt idx="67">
                        <c:v>95062</c:v>
                      </c:pt>
                      <c:pt idx="68">
                        <c:v>0</c:v>
                      </c:pt>
                      <c:pt idx="69">
                        <c:v>100000</c:v>
                      </c:pt>
                      <c:pt idx="70">
                        <c:v>103781</c:v>
                      </c:pt>
                      <c:pt idx="71">
                        <c:v>80000</c:v>
                      </c:pt>
                      <c:pt idx="72">
                        <c:v>0</c:v>
                      </c:pt>
                      <c:pt idx="73">
                        <c:v>0</c:v>
                      </c:pt>
                      <c:pt idx="74">
                        <c:v>0</c:v>
                      </c:pt>
                      <c:pt idx="75">
                        <c:v>79750</c:v>
                      </c:pt>
                      <c:pt idx="76">
                        <c:v>89475</c:v>
                      </c:pt>
                      <c:pt idx="77">
                        <c:v>105000</c:v>
                      </c:pt>
                      <c:pt idx="78">
                        <c:v>0</c:v>
                      </c:pt>
                      <c:pt idx="79">
                        <c:v>0</c:v>
                      </c:pt>
                      <c:pt idx="80">
                        <c:v>0</c:v>
                      </c:pt>
                      <c:pt idx="81">
                        <c:v>87500</c:v>
                      </c:pt>
                      <c:pt idx="82">
                        <c:v>72500</c:v>
                      </c:pt>
                      <c:pt idx="83">
                        <c:v>103781</c:v>
                      </c:pt>
                      <c:pt idx="84">
                        <c:v>125000</c:v>
                      </c:pt>
                      <c:pt idx="85">
                        <c:v>0</c:v>
                      </c:pt>
                      <c:pt idx="86">
                        <c:v>103781</c:v>
                      </c:pt>
                      <c:pt idx="87">
                        <c:v>90000</c:v>
                      </c:pt>
                      <c:pt idx="88">
                        <c:v>80000</c:v>
                      </c:pt>
                      <c:pt idx="89">
                        <c:v>100000</c:v>
                      </c:pt>
                      <c:pt idx="90">
                        <c:v>0</c:v>
                      </c:pt>
                      <c:pt idx="91">
                        <c:v>85372.5</c:v>
                      </c:pt>
                      <c:pt idx="92">
                        <c:v>0</c:v>
                      </c:pt>
                      <c:pt idx="93">
                        <c:v>60000</c:v>
                      </c:pt>
                      <c:pt idx="94">
                        <c:v>118800</c:v>
                      </c:pt>
                      <c:pt idx="95">
                        <c:v>0</c:v>
                      </c:pt>
                      <c:pt idx="96">
                        <c:v>0</c:v>
                      </c:pt>
                      <c:pt idx="97">
                        <c:v>80000</c:v>
                      </c:pt>
                      <c:pt idx="98">
                        <c:v>62500</c:v>
                      </c:pt>
                      <c:pt idx="99">
                        <c:v>122470.5</c:v>
                      </c:pt>
                      <c:pt idx="100">
                        <c:v>97950</c:v>
                      </c:pt>
                      <c:pt idx="101">
                        <c:v>72412.820000000007</c:v>
                      </c:pt>
                    </c:numCache>
                  </c:numRef>
                </c:val>
                <c:smooth val="0"/>
                <c:extLst xmlns:c15="http://schemas.microsoft.com/office/drawing/2012/chart">
                  <c:ext xmlns:c16="http://schemas.microsoft.com/office/drawing/2014/chart" uri="{C3380CC4-5D6E-409C-BE32-E72D297353CC}">
                    <c16:uniqueId val="{00000008-EB38-45A8-8549-0CA78F0F4DDA}"/>
                  </c:ext>
                </c:extLst>
              </c15:ser>
            </c15:filteredLineSeries>
            <c15:filteredLineSeries>
              <c15:ser>
                <c:idx val="4"/>
                <c:order val="4"/>
                <c:tx>
                  <c:strRef>
                    <c:extLst>
                      <c:ext xmlns:c15="http://schemas.microsoft.com/office/drawing/2012/chart" uri="{02D57815-91ED-43cb-92C2-25804820EDAC}">
                        <c15:formulaRef>
                          <c15:sqref>'YoY MedianSalary SkillTrend'!$V$7</c15:sqref>
                        </c15:formulaRef>
                      </c:ext>
                    </c:extLst>
                    <c:strCache>
                      <c:ptCount val="1"/>
                      <c:pt idx="0">
                        <c:v>2023 Upper Error: Skill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SkillTrend'!$V$8:$V$109</c15:sqref>
                        </c15:formulaRef>
                      </c:ext>
                    </c:extLst>
                    <c:numCache>
                      <c:formatCode>\$#,##0;\-\$#,##0;\$#,##0</c:formatCode>
                      <c:ptCount val="102"/>
                      <c:pt idx="0">
                        <c:v>143000</c:v>
                      </c:pt>
                      <c:pt idx="1">
                        <c:v>108000</c:v>
                      </c:pt>
                      <c:pt idx="2">
                        <c:v>0</c:v>
                      </c:pt>
                      <c:pt idx="3">
                        <c:v>145500</c:v>
                      </c:pt>
                      <c:pt idx="4">
                        <c:v>118784.71000000002</c:v>
                      </c:pt>
                      <c:pt idx="5">
                        <c:v>114750</c:v>
                      </c:pt>
                      <c:pt idx="6">
                        <c:v>107962.52499999999</c:v>
                      </c:pt>
                      <c:pt idx="7">
                        <c:v>113000</c:v>
                      </c:pt>
                      <c:pt idx="8">
                        <c:v>125000</c:v>
                      </c:pt>
                      <c:pt idx="9">
                        <c:v>127500</c:v>
                      </c:pt>
                      <c:pt idx="10">
                        <c:v>193000</c:v>
                      </c:pt>
                      <c:pt idx="11">
                        <c:v>112500</c:v>
                      </c:pt>
                      <c:pt idx="12">
                        <c:v>132500</c:v>
                      </c:pt>
                      <c:pt idx="13">
                        <c:v>0</c:v>
                      </c:pt>
                      <c:pt idx="14">
                        <c:v>117300</c:v>
                      </c:pt>
                      <c:pt idx="15">
                        <c:v>95000</c:v>
                      </c:pt>
                      <c:pt idx="16">
                        <c:v>65000</c:v>
                      </c:pt>
                      <c:pt idx="17">
                        <c:v>152000</c:v>
                      </c:pt>
                      <c:pt idx="18">
                        <c:v>113194.5</c:v>
                      </c:pt>
                      <c:pt idx="19">
                        <c:v>84337.5</c:v>
                      </c:pt>
                      <c:pt idx="20">
                        <c:v>90000</c:v>
                      </c:pt>
                      <c:pt idx="21">
                        <c:v>0</c:v>
                      </c:pt>
                      <c:pt idx="22">
                        <c:v>100689.8275</c:v>
                      </c:pt>
                      <c:pt idx="23">
                        <c:v>0</c:v>
                      </c:pt>
                      <c:pt idx="24">
                        <c:v>149500</c:v>
                      </c:pt>
                      <c:pt idx="25">
                        <c:v>75000</c:v>
                      </c:pt>
                      <c:pt idx="26">
                        <c:v>116700</c:v>
                      </c:pt>
                      <c:pt idx="27">
                        <c:v>150000</c:v>
                      </c:pt>
                      <c:pt idx="28">
                        <c:v>126250</c:v>
                      </c:pt>
                      <c:pt idx="29">
                        <c:v>80828.5</c:v>
                      </c:pt>
                      <c:pt idx="30">
                        <c:v>110479.75</c:v>
                      </c:pt>
                      <c:pt idx="31">
                        <c:v>84650</c:v>
                      </c:pt>
                      <c:pt idx="32">
                        <c:v>0</c:v>
                      </c:pt>
                      <c:pt idx="33">
                        <c:v>0</c:v>
                      </c:pt>
                      <c:pt idx="34">
                        <c:v>103000</c:v>
                      </c:pt>
                      <c:pt idx="35">
                        <c:v>112000</c:v>
                      </c:pt>
                      <c:pt idx="36">
                        <c:v>139000</c:v>
                      </c:pt>
                      <c:pt idx="37">
                        <c:v>110000</c:v>
                      </c:pt>
                      <c:pt idx="38">
                        <c:v>96500</c:v>
                      </c:pt>
                      <c:pt idx="39">
                        <c:v>42500</c:v>
                      </c:pt>
                      <c:pt idx="40">
                        <c:v>163000</c:v>
                      </c:pt>
                      <c:pt idx="41">
                        <c:v>145500</c:v>
                      </c:pt>
                      <c:pt idx="42">
                        <c:v>172500</c:v>
                      </c:pt>
                      <c:pt idx="43">
                        <c:v>100000</c:v>
                      </c:pt>
                      <c:pt idx="44">
                        <c:v>130000</c:v>
                      </c:pt>
                      <c:pt idx="45">
                        <c:v>90000</c:v>
                      </c:pt>
                      <c:pt idx="46">
                        <c:v>131250</c:v>
                      </c:pt>
                      <c:pt idx="47">
                        <c:v>96500</c:v>
                      </c:pt>
                      <c:pt idx="48">
                        <c:v>83550</c:v>
                      </c:pt>
                      <c:pt idx="49">
                        <c:v>110000</c:v>
                      </c:pt>
                      <c:pt idx="50">
                        <c:v>125000</c:v>
                      </c:pt>
                      <c:pt idx="51">
                        <c:v>0</c:v>
                      </c:pt>
                      <c:pt idx="52">
                        <c:v>112500</c:v>
                      </c:pt>
                      <c:pt idx="53">
                        <c:v>0</c:v>
                      </c:pt>
                      <c:pt idx="54">
                        <c:v>122500</c:v>
                      </c:pt>
                      <c:pt idx="55">
                        <c:v>90266.5</c:v>
                      </c:pt>
                      <c:pt idx="56">
                        <c:v>132900</c:v>
                      </c:pt>
                      <c:pt idx="57">
                        <c:v>73500</c:v>
                      </c:pt>
                      <c:pt idx="58">
                        <c:v>157500</c:v>
                      </c:pt>
                      <c:pt idx="59">
                        <c:v>125000</c:v>
                      </c:pt>
                      <c:pt idx="60">
                        <c:v>101250</c:v>
                      </c:pt>
                      <c:pt idx="61">
                        <c:v>135000</c:v>
                      </c:pt>
                      <c:pt idx="62">
                        <c:v>100000</c:v>
                      </c:pt>
                      <c:pt idx="63">
                        <c:v>105000</c:v>
                      </c:pt>
                      <c:pt idx="64">
                        <c:v>100000</c:v>
                      </c:pt>
                      <c:pt idx="65">
                        <c:v>135000</c:v>
                      </c:pt>
                      <c:pt idx="66">
                        <c:v>120500</c:v>
                      </c:pt>
                      <c:pt idx="67">
                        <c:v>119500</c:v>
                      </c:pt>
                      <c:pt idx="68">
                        <c:v>172500</c:v>
                      </c:pt>
                      <c:pt idx="69">
                        <c:v>105000</c:v>
                      </c:pt>
                      <c:pt idx="70">
                        <c:v>112500</c:v>
                      </c:pt>
                      <c:pt idx="71">
                        <c:v>127850</c:v>
                      </c:pt>
                      <c:pt idx="72">
                        <c:v>0</c:v>
                      </c:pt>
                      <c:pt idx="73">
                        <c:v>200000</c:v>
                      </c:pt>
                      <c:pt idx="74">
                        <c:v>80679.664999999994</c:v>
                      </c:pt>
                      <c:pt idx="75">
                        <c:v>111500</c:v>
                      </c:pt>
                      <c:pt idx="76">
                        <c:v>107500</c:v>
                      </c:pt>
                      <c:pt idx="77">
                        <c:v>114000</c:v>
                      </c:pt>
                      <c:pt idx="78">
                        <c:v>116700</c:v>
                      </c:pt>
                      <c:pt idx="79">
                        <c:v>82500</c:v>
                      </c:pt>
                      <c:pt idx="80">
                        <c:v>72000</c:v>
                      </c:pt>
                      <c:pt idx="81">
                        <c:v>105000</c:v>
                      </c:pt>
                      <c:pt idx="82">
                        <c:v>112500</c:v>
                      </c:pt>
                      <c:pt idx="83">
                        <c:v>114500</c:v>
                      </c:pt>
                      <c:pt idx="84">
                        <c:v>115000</c:v>
                      </c:pt>
                      <c:pt idx="85">
                        <c:v>0</c:v>
                      </c:pt>
                      <c:pt idx="86">
                        <c:v>110500</c:v>
                      </c:pt>
                      <c:pt idx="87">
                        <c:v>105500</c:v>
                      </c:pt>
                      <c:pt idx="88">
                        <c:v>115000</c:v>
                      </c:pt>
                      <c:pt idx="89">
                        <c:v>103750</c:v>
                      </c:pt>
                      <c:pt idx="90">
                        <c:v>96500</c:v>
                      </c:pt>
                      <c:pt idx="91">
                        <c:v>98000</c:v>
                      </c:pt>
                      <c:pt idx="92">
                        <c:v>97500</c:v>
                      </c:pt>
                      <c:pt idx="93">
                        <c:v>86008.75</c:v>
                      </c:pt>
                      <c:pt idx="94">
                        <c:v>100000</c:v>
                      </c:pt>
                      <c:pt idx="95">
                        <c:v>100500</c:v>
                      </c:pt>
                      <c:pt idx="96">
                        <c:v>200000</c:v>
                      </c:pt>
                      <c:pt idx="97">
                        <c:v>100000</c:v>
                      </c:pt>
                      <c:pt idx="98">
                        <c:v>161500</c:v>
                      </c:pt>
                      <c:pt idx="99">
                        <c:v>98500</c:v>
                      </c:pt>
                      <c:pt idx="100">
                        <c:v>93027</c:v>
                      </c:pt>
                      <c:pt idx="101">
                        <c:v>90000</c:v>
                      </c:pt>
                    </c:numCache>
                  </c:numRef>
                </c:val>
                <c:smooth val="0"/>
                <c:extLst xmlns:c15="http://schemas.microsoft.com/office/drawing/2012/chart">
                  <c:ext xmlns:c16="http://schemas.microsoft.com/office/drawing/2014/chart" uri="{C3380CC4-5D6E-409C-BE32-E72D297353CC}">
                    <c16:uniqueId val="{0000000A-EB38-45A8-8549-0CA78F0F4DDA}"/>
                  </c:ext>
                </c:extLst>
              </c15:ser>
            </c15:filteredLineSeries>
            <c15:filteredLineSeries>
              <c15:ser>
                <c:idx val="5"/>
                <c:order val="5"/>
                <c:tx>
                  <c:strRef>
                    <c:extLst>
                      <c:ext xmlns:c15="http://schemas.microsoft.com/office/drawing/2012/chart" uri="{02D57815-91ED-43cb-92C2-25804820EDAC}">
                        <c15:formulaRef>
                          <c15:sqref>'YoY MedianSalary SkillTrend'!$W$7</c15:sqref>
                        </c15:formulaRef>
                      </c:ext>
                    </c:extLst>
                    <c:strCache>
                      <c:ptCount val="1"/>
                      <c:pt idx="0">
                        <c:v>2023 Lower Error:Skill</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SkillTrend'!$W$8:$W$109</c15:sqref>
                        </c15:formulaRef>
                      </c:ext>
                    </c:extLst>
                    <c:numCache>
                      <c:formatCode>\$#,##0;\-\$#,##0;\$#,##0</c:formatCode>
                      <c:ptCount val="102"/>
                      <c:pt idx="0">
                        <c:v>95500</c:v>
                      </c:pt>
                      <c:pt idx="1">
                        <c:v>85000</c:v>
                      </c:pt>
                      <c:pt idx="2">
                        <c:v>0</c:v>
                      </c:pt>
                      <c:pt idx="3">
                        <c:v>69500</c:v>
                      </c:pt>
                      <c:pt idx="4">
                        <c:v>70000</c:v>
                      </c:pt>
                      <c:pt idx="5">
                        <c:v>111202</c:v>
                      </c:pt>
                      <c:pt idx="6">
                        <c:v>85037.475000000006</c:v>
                      </c:pt>
                      <c:pt idx="7">
                        <c:v>80000</c:v>
                      </c:pt>
                      <c:pt idx="8">
                        <c:v>122500</c:v>
                      </c:pt>
                      <c:pt idx="9">
                        <c:v>92500</c:v>
                      </c:pt>
                      <c:pt idx="10">
                        <c:v>100000</c:v>
                      </c:pt>
                      <c:pt idx="11">
                        <c:v>72500</c:v>
                      </c:pt>
                      <c:pt idx="12">
                        <c:v>50000</c:v>
                      </c:pt>
                      <c:pt idx="13">
                        <c:v>0</c:v>
                      </c:pt>
                      <c:pt idx="14">
                        <c:v>63817</c:v>
                      </c:pt>
                      <c:pt idx="15">
                        <c:v>75000</c:v>
                      </c:pt>
                      <c:pt idx="16">
                        <c:v>65000</c:v>
                      </c:pt>
                      <c:pt idx="17">
                        <c:v>152000</c:v>
                      </c:pt>
                      <c:pt idx="18">
                        <c:v>76805.5</c:v>
                      </c:pt>
                      <c:pt idx="19">
                        <c:v>65662.5</c:v>
                      </c:pt>
                      <c:pt idx="20">
                        <c:v>90000</c:v>
                      </c:pt>
                      <c:pt idx="21">
                        <c:v>0</c:v>
                      </c:pt>
                      <c:pt idx="22">
                        <c:v>79310.172500000001</c:v>
                      </c:pt>
                      <c:pt idx="23">
                        <c:v>0</c:v>
                      </c:pt>
                      <c:pt idx="24">
                        <c:v>99500</c:v>
                      </c:pt>
                      <c:pt idx="25">
                        <c:v>65000</c:v>
                      </c:pt>
                      <c:pt idx="26">
                        <c:v>116700</c:v>
                      </c:pt>
                      <c:pt idx="27">
                        <c:v>87206</c:v>
                      </c:pt>
                      <c:pt idx="28">
                        <c:v>81250</c:v>
                      </c:pt>
                      <c:pt idx="29">
                        <c:v>80828.5</c:v>
                      </c:pt>
                      <c:pt idx="30">
                        <c:v>69520.25</c:v>
                      </c:pt>
                      <c:pt idx="31">
                        <c:v>65350</c:v>
                      </c:pt>
                      <c:pt idx="32">
                        <c:v>0</c:v>
                      </c:pt>
                      <c:pt idx="33">
                        <c:v>0</c:v>
                      </c:pt>
                      <c:pt idx="34">
                        <c:v>90000</c:v>
                      </c:pt>
                      <c:pt idx="35">
                        <c:v>64000</c:v>
                      </c:pt>
                      <c:pt idx="36">
                        <c:v>83350</c:v>
                      </c:pt>
                      <c:pt idx="37">
                        <c:v>65000</c:v>
                      </c:pt>
                      <c:pt idx="38">
                        <c:v>96500</c:v>
                      </c:pt>
                      <c:pt idx="39">
                        <c:v>42500</c:v>
                      </c:pt>
                      <c:pt idx="40">
                        <c:v>82500</c:v>
                      </c:pt>
                      <c:pt idx="41">
                        <c:v>104500</c:v>
                      </c:pt>
                      <c:pt idx="42">
                        <c:v>172500</c:v>
                      </c:pt>
                      <c:pt idx="43">
                        <c:v>80000</c:v>
                      </c:pt>
                      <c:pt idx="44">
                        <c:v>89350</c:v>
                      </c:pt>
                      <c:pt idx="45">
                        <c:v>55000</c:v>
                      </c:pt>
                      <c:pt idx="46">
                        <c:v>71250</c:v>
                      </c:pt>
                      <c:pt idx="47">
                        <c:v>96500</c:v>
                      </c:pt>
                      <c:pt idx="48">
                        <c:v>66450</c:v>
                      </c:pt>
                      <c:pt idx="49">
                        <c:v>90000</c:v>
                      </c:pt>
                      <c:pt idx="50">
                        <c:v>85000</c:v>
                      </c:pt>
                      <c:pt idx="51">
                        <c:v>0</c:v>
                      </c:pt>
                      <c:pt idx="52">
                        <c:v>97500</c:v>
                      </c:pt>
                      <c:pt idx="53">
                        <c:v>0</c:v>
                      </c:pt>
                      <c:pt idx="54">
                        <c:v>110900</c:v>
                      </c:pt>
                      <c:pt idx="55">
                        <c:v>70562</c:v>
                      </c:pt>
                      <c:pt idx="56">
                        <c:v>100500</c:v>
                      </c:pt>
                      <c:pt idx="57">
                        <c:v>72500</c:v>
                      </c:pt>
                      <c:pt idx="58">
                        <c:v>157500</c:v>
                      </c:pt>
                      <c:pt idx="59">
                        <c:v>69750</c:v>
                      </c:pt>
                      <c:pt idx="60">
                        <c:v>78750</c:v>
                      </c:pt>
                      <c:pt idx="61">
                        <c:v>102500</c:v>
                      </c:pt>
                      <c:pt idx="62">
                        <c:v>70000</c:v>
                      </c:pt>
                      <c:pt idx="63">
                        <c:v>75000</c:v>
                      </c:pt>
                      <c:pt idx="64">
                        <c:v>93000</c:v>
                      </c:pt>
                      <c:pt idx="65">
                        <c:v>110000</c:v>
                      </c:pt>
                      <c:pt idx="66">
                        <c:v>79500</c:v>
                      </c:pt>
                      <c:pt idx="67">
                        <c:v>80500</c:v>
                      </c:pt>
                      <c:pt idx="68">
                        <c:v>90000</c:v>
                      </c:pt>
                      <c:pt idx="69">
                        <c:v>75000</c:v>
                      </c:pt>
                      <c:pt idx="70">
                        <c:v>77500</c:v>
                      </c:pt>
                      <c:pt idx="71">
                        <c:v>99150</c:v>
                      </c:pt>
                      <c:pt idx="72">
                        <c:v>0</c:v>
                      </c:pt>
                      <c:pt idx="73">
                        <c:v>200000</c:v>
                      </c:pt>
                      <c:pt idx="74">
                        <c:v>80679.664999999994</c:v>
                      </c:pt>
                      <c:pt idx="75">
                        <c:v>78500</c:v>
                      </c:pt>
                      <c:pt idx="76">
                        <c:v>72500</c:v>
                      </c:pt>
                      <c:pt idx="77">
                        <c:v>86000</c:v>
                      </c:pt>
                      <c:pt idx="78">
                        <c:v>116700</c:v>
                      </c:pt>
                      <c:pt idx="79">
                        <c:v>67500</c:v>
                      </c:pt>
                      <c:pt idx="80">
                        <c:v>68000</c:v>
                      </c:pt>
                      <c:pt idx="81">
                        <c:v>75000</c:v>
                      </c:pt>
                      <c:pt idx="82">
                        <c:v>87500</c:v>
                      </c:pt>
                      <c:pt idx="83">
                        <c:v>78500</c:v>
                      </c:pt>
                      <c:pt idx="84">
                        <c:v>90000</c:v>
                      </c:pt>
                      <c:pt idx="85">
                        <c:v>0</c:v>
                      </c:pt>
                      <c:pt idx="86">
                        <c:v>63500</c:v>
                      </c:pt>
                      <c:pt idx="87">
                        <c:v>87500</c:v>
                      </c:pt>
                      <c:pt idx="88">
                        <c:v>85000</c:v>
                      </c:pt>
                      <c:pt idx="89">
                        <c:v>78750</c:v>
                      </c:pt>
                      <c:pt idx="90">
                        <c:v>96500</c:v>
                      </c:pt>
                      <c:pt idx="91">
                        <c:v>95000</c:v>
                      </c:pt>
                      <c:pt idx="92">
                        <c:v>82500</c:v>
                      </c:pt>
                      <c:pt idx="93">
                        <c:v>76008.75</c:v>
                      </c:pt>
                      <c:pt idx="94">
                        <c:v>80000</c:v>
                      </c:pt>
                      <c:pt idx="95">
                        <c:v>100500</c:v>
                      </c:pt>
                      <c:pt idx="96">
                        <c:v>160000</c:v>
                      </c:pt>
                      <c:pt idx="97">
                        <c:v>100000</c:v>
                      </c:pt>
                      <c:pt idx="98">
                        <c:v>95150</c:v>
                      </c:pt>
                      <c:pt idx="99">
                        <c:v>76500</c:v>
                      </c:pt>
                      <c:pt idx="100">
                        <c:v>73563.929999999993</c:v>
                      </c:pt>
                      <c:pt idx="101">
                        <c:v>70000</c:v>
                      </c:pt>
                    </c:numCache>
                  </c:numRef>
                </c:val>
                <c:smooth val="0"/>
                <c:extLst xmlns:c15="http://schemas.microsoft.com/office/drawing/2012/chart">
                  <c:ext xmlns:c16="http://schemas.microsoft.com/office/drawing/2014/chart" uri="{C3380CC4-5D6E-409C-BE32-E72D297353CC}">
                    <c16:uniqueId val="{0000000B-EB38-45A8-8549-0CA78F0F4DDA}"/>
                  </c:ext>
                </c:extLst>
              </c15:ser>
            </c15:filteredLineSeries>
          </c:ext>
        </c:extLst>
      </c:lineChart>
      <c:catAx>
        <c:axId val="86851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crossAx val="868536592"/>
        <c:crosses val="autoZero"/>
        <c:auto val="1"/>
        <c:lblAlgn val="ctr"/>
        <c:lblOffset val="100"/>
        <c:noMultiLvlLbl val="0"/>
      </c:catAx>
      <c:valAx>
        <c:axId val="868536592"/>
        <c:scaling>
          <c:orientation val="minMax"/>
          <c:max val="20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crossAx val="868516432"/>
        <c:crosses val="autoZero"/>
        <c:crossBetween val="between"/>
        <c:majorUnit val="50000"/>
      </c:valAx>
      <c:valAx>
        <c:axId val="868544272"/>
        <c:scaling>
          <c:orientation val="minMax"/>
        </c:scaling>
        <c:delete val="1"/>
        <c:axPos val="r"/>
        <c:numFmt formatCode="\$#,##0;\-\$#,##0;\$#,##0" sourceLinked="1"/>
        <c:majorTickMark val="out"/>
        <c:minorTickMark val="none"/>
        <c:tickLblPos val="nextTo"/>
        <c:crossAx val="868544752"/>
        <c:crosses val="max"/>
        <c:crossBetween val="between"/>
      </c:valAx>
      <c:catAx>
        <c:axId val="868544752"/>
        <c:scaling>
          <c:orientation val="minMax"/>
        </c:scaling>
        <c:delete val="1"/>
        <c:axPos val="b"/>
        <c:numFmt formatCode="General" sourceLinked="1"/>
        <c:majorTickMark val="out"/>
        <c:minorTickMark val="none"/>
        <c:tickLblPos val="nextTo"/>
        <c:crossAx val="868544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CONTROLS!$D$2</c:f>
          <c:strCache>
            <c:ptCount val="1"/>
            <c:pt idx="0">
              <c:v>Yearly Trends: Skill vs Median Salary For Years: 2022 &amp; 2023  • Month: All • Skill: All | Data Position: All</c:v>
            </c:pt>
          </c:strCache>
        </c:strRef>
      </c:tx>
      <c:overlay val="0"/>
      <c:spPr>
        <a:solidFill>
          <a:schemeClr val="accent2">
            <a:lumMod val="20000"/>
            <a:lumOff val="80000"/>
          </a:schemeClr>
        </a:solidFill>
        <a:ln>
          <a:noFill/>
        </a:ln>
        <a:effectLst/>
      </c:spPr>
      <c:txPr>
        <a:bodyPr rot="0" spcFirstLastPara="1" vertOverflow="ellipsis" vert="horz" wrap="square" anchor="ctr" anchorCtr="1"/>
        <a:lstStyle/>
        <a:p>
          <a:pPr>
            <a:defRPr sz="1100" b="1" i="0" u="none" strike="noStrike" kern="1200" spc="0" baseline="0">
              <a:solidFill>
                <a:srgbClr val="002060"/>
              </a:solidFill>
              <a:latin typeface="Arial Narrow" panose="020B0606020202030204" pitchFamily="34" charset="0"/>
              <a:ea typeface="+mn-ea"/>
              <a:cs typeface="+mn-cs"/>
            </a:defRPr>
          </a:pPr>
          <a:endParaRPr lang="en-US"/>
        </a:p>
      </c:txPr>
    </c:title>
    <c:autoTitleDeleted val="0"/>
    <c:plotArea>
      <c:layout/>
      <c:barChart>
        <c:barDir val="col"/>
        <c:grouping val="clustered"/>
        <c:varyColors val="0"/>
        <c:ser>
          <c:idx val="0"/>
          <c:order val="0"/>
          <c:tx>
            <c:strRef>
              <c:f>'YoY MedianSalary SkillTrend'!$R$7</c:f>
              <c:strCache>
                <c:ptCount val="1"/>
                <c:pt idx="0">
                  <c:v>2022 Median Salary: Skill</c:v>
                </c:pt>
              </c:strCache>
            </c:strRef>
          </c:tx>
          <c:spPr>
            <a:solidFill>
              <a:schemeClr val="accent6"/>
            </a:solidFill>
            <a:ln>
              <a:noFill/>
            </a:ln>
            <a:effectLst/>
          </c:spPr>
          <c:invertIfNegative val="0"/>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SkillTrend'!$R$8:$R$109</c:f>
              <c:numCache>
                <c:formatCode>\$#,##0;\-\$#,##0;\$#,##0</c:formatCode>
                <c:ptCount val="102"/>
                <c:pt idx="0">
                  <c:v>80000</c:v>
                </c:pt>
                <c:pt idx="1">
                  <c:v>85425</c:v>
                </c:pt>
                <c:pt idx="2">
                  <c:v>0</c:v>
                </c:pt>
                <c:pt idx="3">
                  <c:v>0</c:v>
                </c:pt>
                <c:pt idx="4">
                  <c:v>102316.25</c:v>
                </c:pt>
                <c:pt idx="5">
                  <c:v>0</c:v>
                </c:pt>
                <c:pt idx="6">
                  <c:v>103781</c:v>
                </c:pt>
                <c:pt idx="7">
                  <c:v>103781</c:v>
                </c:pt>
                <c:pt idx="8">
                  <c:v>0</c:v>
                </c:pt>
                <c:pt idx="9">
                  <c:v>105000</c:v>
                </c:pt>
                <c:pt idx="10">
                  <c:v>95000</c:v>
                </c:pt>
                <c:pt idx="11">
                  <c:v>120000</c:v>
                </c:pt>
                <c:pt idx="12">
                  <c:v>114206.265</c:v>
                </c:pt>
                <c:pt idx="13">
                  <c:v>0</c:v>
                </c:pt>
                <c:pt idx="14">
                  <c:v>132315</c:v>
                </c:pt>
                <c:pt idx="15">
                  <c:v>100550</c:v>
                </c:pt>
                <c:pt idx="16">
                  <c:v>95000</c:v>
                </c:pt>
                <c:pt idx="17">
                  <c:v>0</c:v>
                </c:pt>
                <c:pt idx="18">
                  <c:v>121250</c:v>
                </c:pt>
                <c:pt idx="19">
                  <c:v>80000</c:v>
                </c:pt>
                <c:pt idx="20">
                  <c:v>0</c:v>
                </c:pt>
                <c:pt idx="21">
                  <c:v>0</c:v>
                </c:pt>
                <c:pt idx="22">
                  <c:v>103781</c:v>
                </c:pt>
                <c:pt idx="23">
                  <c:v>0</c:v>
                </c:pt>
                <c:pt idx="24">
                  <c:v>105000</c:v>
                </c:pt>
                <c:pt idx="25">
                  <c:v>0</c:v>
                </c:pt>
                <c:pt idx="26">
                  <c:v>80000</c:v>
                </c:pt>
                <c:pt idx="27">
                  <c:v>94612.5</c:v>
                </c:pt>
                <c:pt idx="28">
                  <c:v>122050</c:v>
                </c:pt>
                <c:pt idx="29">
                  <c:v>0</c:v>
                </c:pt>
                <c:pt idx="30">
                  <c:v>117500</c:v>
                </c:pt>
                <c:pt idx="31">
                  <c:v>79904.54250000001</c:v>
                </c:pt>
                <c:pt idx="32">
                  <c:v>0</c:v>
                </c:pt>
                <c:pt idx="33">
                  <c:v>0</c:v>
                </c:pt>
                <c:pt idx="34">
                  <c:v>122470.5</c:v>
                </c:pt>
                <c:pt idx="35">
                  <c:v>95000</c:v>
                </c:pt>
                <c:pt idx="36">
                  <c:v>105600.5</c:v>
                </c:pt>
                <c:pt idx="37">
                  <c:v>102500</c:v>
                </c:pt>
                <c:pt idx="38">
                  <c:v>103781</c:v>
                </c:pt>
                <c:pt idx="39">
                  <c:v>95000</c:v>
                </c:pt>
                <c:pt idx="40">
                  <c:v>0</c:v>
                </c:pt>
                <c:pt idx="41">
                  <c:v>0</c:v>
                </c:pt>
                <c:pt idx="42">
                  <c:v>0</c:v>
                </c:pt>
                <c:pt idx="43">
                  <c:v>80000</c:v>
                </c:pt>
                <c:pt idx="44">
                  <c:v>130000</c:v>
                </c:pt>
                <c:pt idx="45">
                  <c:v>72500</c:v>
                </c:pt>
                <c:pt idx="46">
                  <c:v>127500</c:v>
                </c:pt>
                <c:pt idx="47">
                  <c:v>122470.5</c:v>
                </c:pt>
                <c:pt idx="48">
                  <c:v>0</c:v>
                </c:pt>
                <c:pt idx="49">
                  <c:v>175000</c:v>
                </c:pt>
                <c:pt idx="50">
                  <c:v>79750</c:v>
                </c:pt>
                <c:pt idx="51">
                  <c:v>0</c:v>
                </c:pt>
                <c:pt idx="52">
                  <c:v>122470.5</c:v>
                </c:pt>
                <c:pt idx="53">
                  <c:v>0</c:v>
                </c:pt>
                <c:pt idx="54">
                  <c:v>127500</c:v>
                </c:pt>
                <c:pt idx="55">
                  <c:v>87500</c:v>
                </c:pt>
                <c:pt idx="56">
                  <c:v>104100</c:v>
                </c:pt>
                <c:pt idx="57">
                  <c:v>0</c:v>
                </c:pt>
                <c:pt idx="58">
                  <c:v>0</c:v>
                </c:pt>
                <c:pt idx="59">
                  <c:v>122470.5</c:v>
                </c:pt>
                <c:pt idx="60">
                  <c:v>0</c:v>
                </c:pt>
                <c:pt idx="61">
                  <c:v>85500</c:v>
                </c:pt>
                <c:pt idx="62">
                  <c:v>87500</c:v>
                </c:pt>
                <c:pt idx="63">
                  <c:v>103781</c:v>
                </c:pt>
                <c:pt idx="64">
                  <c:v>87500</c:v>
                </c:pt>
                <c:pt idx="65">
                  <c:v>85500</c:v>
                </c:pt>
                <c:pt idx="66">
                  <c:v>127500</c:v>
                </c:pt>
                <c:pt idx="67">
                  <c:v>103781</c:v>
                </c:pt>
                <c:pt idx="68">
                  <c:v>0</c:v>
                </c:pt>
                <c:pt idx="69">
                  <c:v>100275</c:v>
                </c:pt>
                <c:pt idx="70">
                  <c:v>103781</c:v>
                </c:pt>
                <c:pt idx="71">
                  <c:v>102500</c:v>
                </c:pt>
                <c:pt idx="72">
                  <c:v>0</c:v>
                </c:pt>
                <c:pt idx="73">
                  <c:v>0</c:v>
                </c:pt>
                <c:pt idx="74">
                  <c:v>0</c:v>
                </c:pt>
                <c:pt idx="75">
                  <c:v>79750</c:v>
                </c:pt>
                <c:pt idx="76">
                  <c:v>103781</c:v>
                </c:pt>
                <c:pt idx="77">
                  <c:v>115000</c:v>
                </c:pt>
                <c:pt idx="78">
                  <c:v>0</c:v>
                </c:pt>
                <c:pt idx="79">
                  <c:v>0</c:v>
                </c:pt>
                <c:pt idx="80">
                  <c:v>0</c:v>
                </c:pt>
                <c:pt idx="81">
                  <c:v>91960</c:v>
                </c:pt>
                <c:pt idx="82">
                  <c:v>72500</c:v>
                </c:pt>
                <c:pt idx="83">
                  <c:v>103781</c:v>
                </c:pt>
                <c:pt idx="84">
                  <c:v>127500</c:v>
                </c:pt>
                <c:pt idx="85">
                  <c:v>0</c:v>
                </c:pt>
                <c:pt idx="86">
                  <c:v>103781</c:v>
                </c:pt>
                <c:pt idx="87">
                  <c:v>103781</c:v>
                </c:pt>
                <c:pt idx="88">
                  <c:v>100000</c:v>
                </c:pt>
                <c:pt idx="89">
                  <c:v>115000</c:v>
                </c:pt>
                <c:pt idx="90">
                  <c:v>0</c:v>
                </c:pt>
                <c:pt idx="91">
                  <c:v>103781</c:v>
                </c:pt>
                <c:pt idx="92">
                  <c:v>0</c:v>
                </c:pt>
                <c:pt idx="93">
                  <c:v>62557.5</c:v>
                </c:pt>
                <c:pt idx="94">
                  <c:v>132775</c:v>
                </c:pt>
                <c:pt idx="95">
                  <c:v>0</c:v>
                </c:pt>
                <c:pt idx="96">
                  <c:v>0</c:v>
                </c:pt>
                <c:pt idx="97">
                  <c:v>80000</c:v>
                </c:pt>
                <c:pt idx="98">
                  <c:v>62500</c:v>
                </c:pt>
                <c:pt idx="99">
                  <c:v>122470.5</c:v>
                </c:pt>
                <c:pt idx="100">
                  <c:v>110000</c:v>
                </c:pt>
                <c:pt idx="101">
                  <c:v>90000</c:v>
                </c:pt>
              </c:numCache>
            </c:numRef>
          </c:val>
          <c:extLst>
            <c:ext xmlns:c16="http://schemas.microsoft.com/office/drawing/2014/chart" uri="{C3380CC4-5D6E-409C-BE32-E72D297353CC}">
              <c16:uniqueId val="{00000004-1193-4004-8813-400D4791EE89}"/>
            </c:ext>
          </c:extLst>
        </c:ser>
        <c:ser>
          <c:idx val="3"/>
          <c:order val="3"/>
          <c:tx>
            <c:strRef>
              <c:f>'YoY MedianSalary SkillTrend'!$U$7</c:f>
              <c:strCache>
                <c:ptCount val="1"/>
                <c:pt idx="0">
                  <c:v>2023 Median Salary: Skill</c:v>
                </c:pt>
              </c:strCache>
            </c:strRef>
          </c:tx>
          <c:spPr>
            <a:solidFill>
              <a:schemeClr val="accent6">
                <a:lumMod val="60000"/>
              </a:schemeClr>
            </a:solidFill>
            <a:ln>
              <a:noFill/>
            </a:ln>
            <a:effectLst/>
          </c:spPr>
          <c:invertIfNegative val="0"/>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SkillTrend'!$U$8:$U$109</c:f>
              <c:numCache>
                <c:formatCode>\$#,##0;\-\$#,##0;\$#,##0</c:formatCode>
                <c:ptCount val="102"/>
                <c:pt idx="0">
                  <c:v>119250</c:v>
                </c:pt>
                <c:pt idx="1">
                  <c:v>96500</c:v>
                </c:pt>
                <c:pt idx="2">
                  <c:v>0</c:v>
                </c:pt>
                <c:pt idx="3">
                  <c:v>107500</c:v>
                </c:pt>
                <c:pt idx="4">
                  <c:v>94392.35500000001</c:v>
                </c:pt>
                <c:pt idx="5">
                  <c:v>112976</c:v>
                </c:pt>
                <c:pt idx="6">
                  <c:v>96500</c:v>
                </c:pt>
                <c:pt idx="7">
                  <c:v>96500</c:v>
                </c:pt>
                <c:pt idx="8">
                  <c:v>123750</c:v>
                </c:pt>
                <c:pt idx="9">
                  <c:v>110000</c:v>
                </c:pt>
                <c:pt idx="10">
                  <c:v>146500</c:v>
                </c:pt>
                <c:pt idx="11">
                  <c:v>92500</c:v>
                </c:pt>
                <c:pt idx="12">
                  <c:v>91250</c:v>
                </c:pt>
                <c:pt idx="13">
                  <c:v>0</c:v>
                </c:pt>
                <c:pt idx="14">
                  <c:v>90558.5</c:v>
                </c:pt>
                <c:pt idx="15">
                  <c:v>85000</c:v>
                </c:pt>
                <c:pt idx="16">
                  <c:v>65000</c:v>
                </c:pt>
                <c:pt idx="17">
                  <c:v>152000</c:v>
                </c:pt>
                <c:pt idx="18">
                  <c:v>95000</c:v>
                </c:pt>
                <c:pt idx="19">
                  <c:v>75000</c:v>
                </c:pt>
                <c:pt idx="20">
                  <c:v>90000</c:v>
                </c:pt>
                <c:pt idx="21">
                  <c:v>0</c:v>
                </c:pt>
                <c:pt idx="22">
                  <c:v>90000</c:v>
                </c:pt>
                <c:pt idx="23">
                  <c:v>0</c:v>
                </c:pt>
                <c:pt idx="24">
                  <c:v>124500</c:v>
                </c:pt>
                <c:pt idx="25">
                  <c:v>70000</c:v>
                </c:pt>
                <c:pt idx="26">
                  <c:v>116700</c:v>
                </c:pt>
                <c:pt idx="27">
                  <c:v>118603</c:v>
                </c:pt>
                <c:pt idx="28">
                  <c:v>103750</c:v>
                </c:pt>
                <c:pt idx="29">
                  <c:v>80828.5</c:v>
                </c:pt>
                <c:pt idx="30">
                  <c:v>90000</c:v>
                </c:pt>
                <c:pt idx="31">
                  <c:v>75000</c:v>
                </c:pt>
                <c:pt idx="32">
                  <c:v>0</c:v>
                </c:pt>
                <c:pt idx="33">
                  <c:v>0</c:v>
                </c:pt>
                <c:pt idx="34">
                  <c:v>96500</c:v>
                </c:pt>
                <c:pt idx="35">
                  <c:v>88000</c:v>
                </c:pt>
                <c:pt idx="36">
                  <c:v>111175</c:v>
                </c:pt>
                <c:pt idx="37">
                  <c:v>87500</c:v>
                </c:pt>
                <c:pt idx="38">
                  <c:v>96500</c:v>
                </c:pt>
                <c:pt idx="39">
                  <c:v>42500</c:v>
                </c:pt>
                <c:pt idx="40">
                  <c:v>122750</c:v>
                </c:pt>
                <c:pt idx="41">
                  <c:v>125000</c:v>
                </c:pt>
                <c:pt idx="42">
                  <c:v>172500</c:v>
                </c:pt>
                <c:pt idx="43">
                  <c:v>90000</c:v>
                </c:pt>
                <c:pt idx="44">
                  <c:v>109675</c:v>
                </c:pt>
                <c:pt idx="45">
                  <c:v>72500</c:v>
                </c:pt>
                <c:pt idx="46">
                  <c:v>101250</c:v>
                </c:pt>
                <c:pt idx="47">
                  <c:v>96500</c:v>
                </c:pt>
                <c:pt idx="48">
                  <c:v>75000</c:v>
                </c:pt>
                <c:pt idx="49">
                  <c:v>100000</c:v>
                </c:pt>
                <c:pt idx="50">
                  <c:v>105000</c:v>
                </c:pt>
                <c:pt idx="51">
                  <c:v>0</c:v>
                </c:pt>
                <c:pt idx="52">
                  <c:v>105000</c:v>
                </c:pt>
                <c:pt idx="53">
                  <c:v>0</c:v>
                </c:pt>
                <c:pt idx="54">
                  <c:v>116700</c:v>
                </c:pt>
                <c:pt idx="55">
                  <c:v>80414.25</c:v>
                </c:pt>
                <c:pt idx="56">
                  <c:v>116700</c:v>
                </c:pt>
                <c:pt idx="57">
                  <c:v>73000</c:v>
                </c:pt>
                <c:pt idx="58">
                  <c:v>157500</c:v>
                </c:pt>
                <c:pt idx="59">
                  <c:v>97375</c:v>
                </c:pt>
                <c:pt idx="60">
                  <c:v>90000</c:v>
                </c:pt>
                <c:pt idx="61">
                  <c:v>118750</c:v>
                </c:pt>
                <c:pt idx="62">
                  <c:v>85000</c:v>
                </c:pt>
                <c:pt idx="63">
                  <c:v>90000</c:v>
                </c:pt>
                <c:pt idx="64">
                  <c:v>96500</c:v>
                </c:pt>
                <c:pt idx="65">
                  <c:v>122500</c:v>
                </c:pt>
                <c:pt idx="66">
                  <c:v>100000</c:v>
                </c:pt>
                <c:pt idx="67">
                  <c:v>100000</c:v>
                </c:pt>
                <c:pt idx="68">
                  <c:v>131250</c:v>
                </c:pt>
                <c:pt idx="69">
                  <c:v>90000</c:v>
                </c:pt>
                <c:pt idx="70">
                  <c:v>95000</c:v>
                </c:pt>
                <c:pt idx="71">
                  <c:v>113500</c:v>
                </c:pt>
                <c:pt idx="72">
                  <c:v>0</c:v>
                </c:pt>
                <c:pt idx="73">
                  <c:v>200000</c:v>
                </c:pt>
                <c:pt idx="74">
                  <c:v>80679.664999999994</c:v>
                </c:pt>
                <c:pt idx="75">
                  <c:v>95000</c:v>
                </c:pt>
                <c:pt idx="76">
                  <c:v>90000</c:v>
                </c:pt>
                <c:pt idx="77">
                  <c:v>100000</c:v>
                </c:pt>
                <c:pt idx="78">
                  <c:v>116700</c:v>
                </c:pt>
                <c:pt idx="79">
                  <c:v>75000</c:v>
                </c:pt>
                <c:pt idx="80">
                  <c:v>70000</c:v>
                </c:pt>
                <c:pt idx="81">
                  <c:v>90000</c:v>
                </c:pt>
                <c:pt idx="82">
                  <c:v>100000</c:v>
                </c:pt>
                <c:pt idx="83">
                  <c:v>96500</c:v>
                </c:pt>
                <c:pt idx="84">
                  <c:v>102500</c:v>
                </c:pt>
                <c:pt idx="85">
                  <c:v>0</c:v>
                </c:pt>
                <c:pt idx="86">
                  <c:v>87000</c:v>
                </c:pt>
                <c:pt idx="87">
                  <c:v>96500</c:v>
                </c:pt>
                <c:pt idx="88">
                  <c:v>100000</c:v>
                </c:pt>
                <c:pt idx="89">
                  <c:v>91250</c:v>
                </c:pt>
                <c:pt idx="90">
                  <c:v>96500</c:v>
                </c:pt>
                <c:pt idx="91">
                  <c:v>96500</c:v>
                </c:pt>
                <c:pt idx="92">
                  <c:v>90000</c:v>
                </c:pt>
                <c:pt idx="93">
                  <c:v>81008.75</c:v>
                </c:pt>
                <c:pt idx="94">
                  <c:v>90000</c:v>
                </c:pt>
                <c:pt idx="95">
                  <c:v>100500</c:v>
                </c:pt>
                <c:pt idx="96">
                  <c:v>180000</c:v>
                </c:pt>
                <c:pt idx="97">
                  <c:v>100000</c:v>
                </c:pt>
                <c:pt idx="98">
                  <c:v>128325</c:v>
                </c:pt>
                <c:pt idx="99">
                  <c:v>87500</c:v>
                </c:pt>
                <c:pt idx="100">
                  <c:v>83295.464999999997</c:v>
                </c:pt>
                <c:pt idx="101">
                  <c:v>80000</c:v>
                </c:pt>
              </c:numCache>
            </c:numRef>
          </c:val>
          <c:extLst>
            <c:ext xmlns:c16="http://schemas.microsoft.com/office/drawing/2014/chart" uri="{C3380CC4-5D6E-409C-BE32-E72D297353CC}">
              <c16:uniqueId val="{00000005-1193-4004-8813-400D4791EE89}"/>
            </c:ext>
          </c:extLst>
        </c:ser>
        <c:dLbls>
          <c:showLegendKey val="0"/>
          <c:showVal val="0"/>
          <c:showCatName val="0"/>
          <c:showSerName val="0"/>
          <c:showPercent val="0"/>
          <c:showBubbleSize val="0"/>
        </c:dLbls>
        <c:gapWidth val="150"/>
        <c:axId val="868516432"/>
        <c:axId val="868536592"/>
        <c:extLst>
          <c:ext xmlns:c15="http://schemas.microsoft.com/office/drawing/2012/chart" uri="{02D57815-91ED-43cb-92C2-25804820EDAC}">
            <c15:filteredBarSeries>
              <c15:ser>
                <c:idx val="6"/>
                <c:order val="6"/>
                <c:tx>
                  <c:strRef>
                    <c:extLst>
                      <c:ext uri="{02D57815-91ED-43cb-92C2-25804820EDAC}">
                        <c15:formulaRef>
                          <c15:sqref>'YoY MedianSalary SkillTrend'!$X$7</c15:sqref>
                        </c15:formulaRef>
                      </c:ext>
                    </c:extLst>
                    <c:strCache>
                      <c:ptCount val="1"/>
                      <c:pt idx="0">
                        <c:v>2024 Median Salary: Skill</c:v>
                      </c:pt>
                    </c:strCache>
                  </c:strRef>
                </c:tx>
                <c:spPr>
                  <a:solidFill>
                    <a:schemeClr val="accent6">
                      <a:lumMod val="80000"/>
                      <a:lumOff val="20000"/>
                    </a:schemeClr>
                  </a:solidFill>
                  <a:ln>
                    <a:noFill/>
                  </a:ln>
                  <a:effectLst/>
                </c:spPr>
                <c:invertIfNegative val="0"/>
                <c:cat>
                  <c:strRef>
                    <c:extLst>
                      <c:ex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uri="{02D57815-91ED-43cb-92C2-25804820EDAC}">
                        <c15:formulaRef>
                          <c15:sqref>'YoY MedianSalary SkillTrend'!$X$8:$X$109</c15:sqref>
                        </c15:formulaRef>
                      </c:ext>
                    </c:extLst>
                    <c:numCache>
                      <c:formatCode>\$#,##0;\-\$#,##0;\$#,##0</c:formatCode>
                      <c:ptCount val="102"/>
                      <c:pt idx="0">
                        <c:v>113500</c:v>
                      </c:pt>
                      <c:pt idx="1">
                        <c:v>91349.75</c:v>
                      </c:pt>
                      <c:pt idx="2">
                        <c:v>54000</c:v>
                      </c:pt>
                      <c:pt idx="3">
                        <c:v>65000</c:v>
                      </c:pt>
                      <c:pt idx="4">
                        <c:v>102500</c:v>
                      </c:pt>
                      <c:pt idx="5">
                        <c:v>60000</c:v>
                      </c:pt>
                      <c:pt idx="6">
                        <c:v>100000</c:v>
                      </c:pt>
                      <c:pt idx="7">
                        <c:v>100000</c:v>
                      </c:pt>
                      <c:pt idx="8">
                        <c:v>76450</c:v>
                      </c:pt>
                      <c:pt idx="9">
                        <c:v>101898</c:v>
                      </c:pt>
                      <c:pt idx="10">
                        <c:v>80000</c:v>
                      </c:pt>
                      <c:pt idx="11">
                        <c:v>100000</c:v>
                      </c:pt>
                      <c:pt idx="12">
                        <c:v>100000</c:v>
                      </c:pt>
                      <c:pt idx="13">
                        <c:v>60000</c:v>
                      </c:pt>
                      <c:pt idx="14">
                        <c:v>100000</c:v>
                      </c:pt>
                      <c:pt idx="15">
                        <c:v>108194</c:v>
                      </c:pt>
                      <c:pt idx="16">
                        <c:v>117500</c:v>
                      </c:pt>
                      <c:pt idx="17">
                        <c:v>0</c:v>
                      </c:pt>
                      <c:pt idx="18">
                        <c:v>100000</c:v>
                      </c:pt>
                      <c:pt idx="19">
                        <c:v>100000</c:v>
                      </c:pt>
                      <c:pt idx="20">
                        <c:v>0</c:v>
                      </c:pt>
                      <c:pt idx="21">
                        <c:v>100000</c:v>
                      </c:pt>
                      <c:pt idx="22">
                        <c:v>88898.5</c:v>
                      </c:pt>
                      <c:pt idx="23">
                        <c:v>0</c:v>
                      </c:pt>
                      <c:pt idx="24">
                        <c:v>100000</c:v>
                      </c:pt>
                      <c:pt idx="25">
                        <c:v>135000</c:v>
                      </c:pt>
                      <c:pt idx="26">
                        <c:v>112253.5</c:v>
                      </c:pt>
                      <c:pt idx="27">
                        <c:v>100000</c:v>
                      </c:pt>
                      <c:pt idx="28">
                        <c:v>101500</c:v>
                      </c:pt>
                      <c:pt idx="29">
                        <c:v>110603</c:v>
                      </c:pt>
                      <c:pt idx="30">
                        <c:v>99500</c:v>
                      </c:pt>
                      <c:pt idx="31">
                        <c:v>70298</c:v>
                      </c:pt>
                      <c:pt idx="32">
                        <c:v>143750</c:v>
                      </c:pt>
                      <c:pt idx="33">
                        <c:v>132132</c:v>
                      </c:pt>
                      <c:pt idx="34">
                        <c:v>100000</c:v>
                      </c:pt>
                      <c:pt idx="35">
                        <c:v>70000</c:v>
                      </c:pt>
                      <c:pt idx="36">
                        <c:v>100000</c:v>
                      </c:pt>
                      <c:pt idx="37">
                        <c:v>100000</c:v>
                      </c:pt>
                      <c:pt idx="38">
                        <c:v>108150</c:v>
                      </c:pt>
                      <c:pt idx="39">
                        <c:v>103059</c:v>
                      </c:pt>
                      <c:pt idx="40">
                        <c:v>0</c:v>
                      </c:pt>
                      <c:pt idx="41">
                        <c:v>128375</c:v>
                      </c:pt>
                      <c:pt idx="42">
                        <c:v>100000</c:v>
                      </c:pt>
                      <c:pt idx="43">
                        <c:v>93950</c:v>
                      </c:pt>
                      <c:pt idx="44">
                        <c:v>100000</c:v>
                      </c:pt>
                      <c:pt idx="45">
                        <c:v>80000</c:v>
                      </c:pt>
                      <c:pt idx="46">
                        <c:v>100000</c:v>
                      </c:pt>
                      <c:pt idx="47">
                        <c:v>100000</c:v>
                      </c:pt>
                      <c:pt idx="48">
                        <c:v>145000</c:v>
                      </c:pt>
                      <c:pt idx="49">
                        <c:v>0</c:v>
                      </c:pt>
                      <c:pt idx="50">
                        <c:v>90815</c:v>
                      </c:pt>
                      <c:pt idx="51">
                        <c:v>100000</c:v>
                      </c:pt>
                      <c:pt idx="52">
                        <c:v>100000</c:v>
                      </c:pt>
                      <c:pt idx="53">
                        <c:v>0</c:v>
                      </c:pt>
                      <c:pt idx="54">
                        <c:v>100000</c:v>
                      </c:pt>
                      <c:pt idx="55">
                        <c:v>70000</c:v>
                      </c:pt>
                      <c:pt idx="56">
                        <c:v>100000</c:v>
                      </c:pt>
                      <c:pt idx="57">
                        <c:v>85650</c:v>
                      </c:pt>
                      <c:pt idx="58">
                        <c:v>54000</c:v>
                      </c:pt>
                      <c:pt idx="59">
                        <c:v>100000</c:v>
                      </c:pt>
                      <c:pt idx="60">
                        <c:v>100000</c:v>
                      </c:pt>
                      <c:pt idx="61">
                        <c:v>115626.75</c:v>
                      </c:pt>
                      <c:pt idx="62">
                        <c:v>100000</c:v>
                      </c:pt>
                      <c:pt idx="63">
                        <c:v>100000</c:v>
                      </c:pt>
                      <c:pt idx="64">
                        <c:v>82500</c:v>
                      </c:pt>
                      <c:pt idx="65">
                        <c:v>104458.5</c:v>
                      </c:pt>
                      <c:pt idx="66">
                        <c:v>125000</c:v>
                      </c:pt>
                      <c:pt idx="67">
                        <c:v>100000</c:v>
                      </c:pt>
                      <c:pt idx="68">
                        <c:v>100000</c:v>
                      </c:pt>
                      <c:pt idx="69">
                        <c:v>100000</c:v>
                      </c:pt>
                      <c:pt idx="70">
                        <c:v>100000</c:v>
                      </c:pt>
                      <c:pt idx="71">
                        <c:v>101898</c:v>
                      </c:pt>
                      <c:pt idx="72">
                        <c:v>100000</c:v>
                      </c:pt>
                      <c:pt idx="73">
                        <c:v>72500</c:v>
                      </c:pt>
                      <c:pt idx="74">
                        <c:v>0</c:v>
                      </c:pt>
                      <c:pt idx="75">
                        <c:v>97900</c:v>
                      </c:pt>
                      <c:pt idx="76">
                        <c:v>100000</c:v>
                      </c:pt>
                      <c:pt idx="77">
                        <c:v>100000</c:v>
                      </c:pt>
                      <c:pt idx="78">
                        <c:v>100000</c:v>
                      </c:pt>
                      <c:pt idx="79">
                        <c:v>96250</c:v>
                      </c:pt>
                      <c:pt idx="80">
                        <c:v>102050</c:v>
                      </c:pt>
                      <c:pt idx="81">
                        <c:v>71750</c:v>
                      </c:pt>
                      <c:pt idx="82">
                        <c:v>106300</c:v>
                      </c:pt>
                      <c:pt idx="83">
                        <c:v>102500</c:v>
                      </c:pt>
                      <c:pt idx="84">
                        <c:v>100000</c:v>
                      </c:pt>
                      <c:pt idx="85">
                        <c:v>119710</c:v>
                      </c:pt>
                      <c:pt idx="86">
                        <c:v>100000</c:v>
                      </c:pt>
                      <c:pt idx="87">
                        <c:v>100000</c:v>
                      </c:pt>
                      <c:pt idx="88">
                        <c:v>92399.5</c:v>
                      </c:pt>
                      <c:pt idx="89">
                        <c:v>101500</c:v>
                      </c:pt>
                      <c:pt idx="90">
                        <c:v>58032</c:v>
                      </c:pt>
                      <c:pt idx="91">
                        <c:v>100000</c:v>
                      </c:pt>
                      <c:pt idx="92">
                        <c:v>100000</c:v>
                      </c:pt>
                      <c:pt idx="93">
                        <c:v>65000</c:v>
                      </c:pt>
                      <c:pt idx="94">
                        <c:v>89750</c:v>
                      </c:pt>
                      <c:pt idx="95">
                        <c:v>0</c:v>
                      </c:pt>
                      <c:pt idx="96">
                        <c:v>72000</c:v>
                      </c:pt>
                      <c:pt idx="97">
                        <c:v>100550</c:v>
                      </c:pt>
                      <c:pt idx="98">
                        <c:v>87500</c:v>
                      </c:pt>
                      <c:pt idx="99">
                        <c:v>94602</c:v>
                      </c:pt>
                      <c:pt idx="100">
                        <c:v>87725</c:v>
                      </c:pt>
                      <c:pt idx="101">
                        <c:v>75000</c:v>
                      </c:pt>
                    </c:numCache>
                  </c:numRef>
                </c:val>
                <c:extLst>
                  <c:ext xmlns:c16="http://schemas.microsoft.com/office/drawing/2014/chart" uri="{C3380CC4-5D6E-409C-BE32-E72D297353CC}">
                    <c16:uniqueId val="{00000006-1193-4004-8813-400D4791EE89}"/>
                  </c:ext>
                </c:extLst>
              </c15:ser>
            </c15:filteredBarSeries>
            <c15:filteredBarSeries>
              <c15:ser>
                <c:idx val="9"/>
                <c:order val="9"/>
                <c:tx>
                  <c:strRef>
                    <c:extLst>
                      <c:ext xmlns:c15="http://schemas.microsoft.com/office/drawing/2012/chart" uri="{02D57815-91ED-43cb-92C2-25804820EDAC}">
                        <c15:formulaRef>
                          <c15:sqref>'YoY MedianSalary SkillTrend'!$AA$7</c15:sqref>
                        </c15:formulaRef>
                      </c:ext>
                    </c:extLst>
                    <c:strCache>
                      <c:ptCount val="1"/>
                      <c:pt idx="0">
                        <c:v>2025 Median Salary: Skill</c:v>
                      </c:pt>
                    </c:strCache>
                  </c:strRef>
                </c:tx>
                <c:spPr>
                  <a:solidFill>
                    <a:schemeClr val="accent6">
                      <a:lumMod val="80000"/>
                    </a:schemeClr>
                  </a:solidFill>
                  <a:ln>
                    <a:noFill/>
                  </a:ln>
                  <a:effectLst/>
                </c:spPr>
                <c:invertIfNegative val="0"/>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SkillTrend'!$AA$8:$AA$109</c15:sqref>
                        </c15:formulaRef>
                      </c:ext>
                    </c:extLst>
                    <c:numCache>
                      <c:formatCode>\$#,##0;\-\$#,##0;\$#,##0</c:formatCode>
                      <c:ptCount val="102"/>
                      <c:pt idx="0">
                        <c:v>116750</c:v>
                      </c:pt>
                      <c:pt idx="1">
                        <c:v>87050</c:v>
                      </c:pt>
                      <c:pt idx="2">
                        <c:v>128750</c:v>
                      </c:pt>
                      <c:pt idx="3">
                        <c:v>83430</c:v>
                      </c:pt>
                      <c:pt idx="4">
                        <c:v>105000</c:v>
                      </c:pt>
                      <c:pt idx="5">
                        <c:v>100000</c:v>
                      </c:pt>
                      <c:pt idx="6">
                        <c:v>122500</c:v>
                      </c:pt>
                      <c:pt idx="7">
                        <c:v>105000</c:v>
                      </c:pt>
                      <c:pt idx="8">
                        <c:v>127000</c:v>
                      </c:pt>
                      <c:pt idx="9">
                        <c:v>95000</c:v>
                      </c:pt>
                      <c:pt idx="10">
                        <c:v>0</c:v>
                      </c:pt>
                      <c:pt idx="11">
                        <c:v>101000</c:v>
                      </c:pt>
                      <c:pt idx="12">
                        <c:v>107500</c:v>
                      </c:pt>
                      <c:pt idx="13">
                        <c:v>0</c:v>
                      </c:pt>
                      <c:pt idx="14">
                        <c:v>77300</c:v>
                      </c:pt>
                      <c:pt idx="15">
                        <c:v>87050</c:v>
                      </c:pt>
                      <c:pt idx="16">
                        <c:v>0</c:v>
                      </c:pt>
                      <c:pt idx="17">
                        <c:v>0</c:v>
                      </c:pt>
                      <c:pt idx="18">
                        <c:v>100000</c:v>
                      </c:pt>
                      <c:pt idx="19">
                        <c:v>107500</c:v>
                      </c:pt>
                      <c:pt idx="20">
                        <c:v>0</c:v>
                      </c:pt>
                      <c:pt idx="21">
                        <c:v>0</c:v>
                      </c:pt>
                      <c:pt idx="22">
                        <c:v>87050</c:v>
                      </c:pt>
                      <c:pt idx="23">
                        <c:v>86000</c:v>
                      </c:pt>
                      <c:pt idx="24">
                        <c:v>145750</c:v>
                      </c:pt>
                      <c:pt idx="25">
                        <c:v>122500</c:v>
                      </c:pt>
                      <c:pt idx="26">
                        <c:v>0</c:v>
                      </c:pt>
                      <c:pt idx="27">
                        <c:v>92500</c:v>
                      </c:pt>
                      <c:pt idx="28">
                        <c:v>106000</c:v>
                      </c:pt>
                      <c:pt idx="29">
                        <c:v>0</c:v>
                      </c:pt>
                      <c:pt idx="30">
                        <c:v>107089</c:v>
                      </c:pt>
                      <c:pt idx="31">
                        <c:v>97407</c:v>
                      </c:pt>
                      <c:pt idx="32">
                        <c:v>0</c:v>
                      </c:pt>
                      <c:pt idx="33">
                        <c:v>80000</c:v>
                      </c:pt>
                      <c:pt idx="34">
                        <c:v>122840</c:v>
                      </c:pt>
                      <c:pt idx="35">
                        <c:v>0</c:v>
                      </c:pt>
                      <c:pt idx="36">
                        <c:v>110500</c:v>
                      </c:pt>
                      <c:pt idx="37">
                        <c:v>134000</c:v>
                      </c:pt>
                      <c:pt idx="38">
                        <c:v>105000</c:v>
                      </c:pt>
                      <c:pt idx="39">
                        <c:v>0</c:v>
                      </c:pt>
                      <c:pt idx="40">
                        <c:v>86000</c:v>
                      </c:pt>
                      <c:pt idx="41">
                        <c:v>92500</c:v>
                      </c:pt>
                      <c:pt idx="42">
                        <c:v>100000</c:v>
                      </c:pt>
                      <c:pt idx="43">
                        <c:v>94000</c:v>
                      </c:pt>
                      <c:pt idx="44">
                        <c:v>107089</c:v>
                      </c:pt>
                      <c:pt idx="45">
                        <c:v>94000</c:v>
                      </c:pt>
                      <c:pt idx="46">
                        <c:v>134000</c:v>
                      </c:pt>
                      <c:pt idx="47">
                        <c:v>0</c:v>
                      </c:pt>
                      <c:pt idx="48">
                        <c:v>0</c:v>
                      </c:pt>
                      <c:pt idx="49">
                        <c:v>0</c:v>
                      </c:pt>
                      <c:pt idx="50">
                        <c:v>95000</c:v>
                      </c:pt>
                      <c:pt idx="51">
                        <c:v>0</c:v>
                      </c:pt>
                      <c:pt idx="52">
                        <c:v>122515</c:v>
                      </c:pt>
                      <c:pt idx="53">
                        <c:v>120000</c:v>
                      </c:pt>
                      <c:pt idx="54">
                        <c:v>107089</c:v>
                      </c:pt>
                      <c:pt idx="55">
                        <c:v>95400</c:v>
                      </c:pt>
                      <c:pt idx="56">
                        <c:v>107089</c:v>
                      </c:pt>
                      <c:pt idx="57">
                        <c:v>0</c:v>
                      </c:pt>
                      <c:pt idx="58">
                        <c:v>0</c:v>
                      </c:pt>
                      <c:pt idx="59">
                        <c:v>0</c:v>
                      </c:pt>
                      <c:pt idx="60">
                        <c:v>108267</c:v>
                      </c:pt>
                      <c:pt idx="61">
                        <c:v>0</c:v>
                      </c:pt>
                      <c:pt idx="62">
                        <c:v>91000</c:v>
                      </c:pt>
                      <c:pt idx="63">
                        <c:v>88500</c:v>
                      </c:pt>
                      <c:pt idx="64">
                        <c:v>105000</c:v>
                      </c:pt>
                      <c:pt idx="65">
                        <c:v>137500</c:v>
                      </c:pt>
                      <c:pt idx="66">
                        <c:v>225000</c:v>
                      </c:pt>
                      <c:pt idx="67">
                        <c:v>107089</c:v>
                      </c:pt>
                      <c:pt idx="68">
                        <c:v>100000</c:v>
                      </c:pt>
                      <c:pt idx="69">
                        <c:v>86850</c:v>
                      </c:pt>
                      <c:pt idx="70">
                        <c:v>84833.4</c:v>
                      </c:pt>
                      <c:pt idx="71">
                        <c:v>108267</c:v>
                      </c:pt>
                      <c:pt idx="72">
                        <c:v>0</c:v>
                      </c:pt>
                      <c:pt idx="73">
                        <c:v>144000</c:v>
                      </c:pt>
                      <c:pt idx="74">
                        <c:v>0</c:v>
                      </c:pt>
                      <c:pt idx="75">
                        <c:v>88500</c:v>
                      </c:pt>
                      <c:pt idx="76">
                        <c:v>60000</c:v>
                      </c:pt>
                      <c:pt idx="77">
                        <c:v>126000</c:v>
                      </c:pt>
                      <c:pt idx="78">
                        <c:v>134000</c:v>
                      </c:pt>
                      <c:pt idx="79">
                        <c:v>82500</c:v>
                      </c:pt>
                      <c:pt idx="80">
                        <c:v>0</c:v>
                      </c:pt>
                      <c:pt idx="81">
                        <c:v>97450</c:v>
                      </c:pt>
                      <c:pt idx="82">
                        <c:v>90000</c:v>
                      </c:pt>
                      <c:pt idx="83">
                        <c:v>119030</c:v>
                      </c:pt>
                      <c:pt idx="84">
                        <c:v>105000</c:v>
                      </c:pt>
                      <c:pt idx="85">
                        <c:v>158000</c:v>
                      </c:pt>
                      <c:pt idx="86">
                        <c:v>60000</c:v>
                      </c:pt>
                      <c:pt idx="87">
                        <c:v>92500</c:v>
                      </c:pt>
                      <c:pt idx="88">
                        <c:v>137500</c:v>
                      </c:pt>
                      <c:pt idx="89">
                        <c:v>137500</c:v>
                      </c:pt>
                      <c:pt idx="90">
                        <c:v>0</c:v>
                      </c:pt>
                      <c:pt idx="91">
                        <c:v>87050</c:v>
                      </c:pt>
                      <c:pt idx="92">
                        <c:v>100000</c:v>
                      </c:pt>
                      <c:pt idx="93">
                        <c:v>0</c:v>
                      </c:pt>
                      <c:pt idx="94">
                        <c:v>100000</c:v>
                      </c:pt>
                      <c:pt idx="95">
                        <c:v>0</c:v>
                      </c:pt>
                      <c:pt idx="96">
                        <c:v>0</c:v>
                      </c:pt>
                      <c:pt idx="97">
                        <c:v>0</c:v>
                      </c:pt>
                      <c:pt idx="98">
                        <c:v>134887.5</c:v>
                      </c:pt>
                      <c:pt idx="99">
                        <c:v>68114.28</c:v>
                      </c:pt>
                      <c:pt idx="100">
                        <c:v>115000</c:v>
                      </c:pt>
                      <c:pt idx="101">
                        <c:v>87050</c:v>
                      </c:pt>
                    </c:numCache>
                  </c:numRef>
                </c:val>
                <c:extLst xmlns:c15="http://schemas.microsoft.com/office/drawing/2012/chart">
                  <c:ext xmlns:c16="http://schemas.microsoft.com/office/drawing/2014/chart" uri="{C3380CC4-5D6E-409C-BE32-E72D297353CC}">
                    <c16:uniqueId val="{00000009-1193-4004-8813-400D4791EE89}"/>
                  </c:ext>
                </c:extLst>
              </c15:ser>
            </c15:filteredBarSeries>
          </c:ext>
        </c:extLst>
      </c:barChart>
      <c:lineChart>
        <c:grouping val="standard"/>
        <c:varyColors val="0"/>
        <c:ser>
          <c:idx val="5"/>
          <c:order val="5"/>
          <c:tx>
            <c:strRef>
              <c:f>'YoY MedianSalary SkillTrend'!$W$7</c:f>
              <c:strCache>
                <c:ptCount val="1"/>
                <c:pt idx="0">
                  <c:v>2023 Lower Error:Skill</c:v>
                </c:pt>
              </c:strCache>
            </c:strRef>
          </c:tx>
          <c:spPr>
            <a:ln w="28575" cap="rnd">
              <a:solidFill>
                <a:schemeClr val="accent4">
                  <a:lumMod val="6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SkillTrend'!$W$8:$W$109</c:f>
              <c:numCache>
                <c:formatCode>\$#,##0;\-\$#,##0;\$#,##0</c:formatCode>
                <c:ptCount val="102"/>
                <c:pt idx="0">
                  <c:v>95500</c:v>
                </c:pt>
                <c:pt idx="1">
                  <c:v>85000</c:v>
                </c:pt>
                <c:pt idx="2">
                  <c:v>0</c:v>
                </c:pt>
                <c:pt idx="3">
                  <c:v>69500</c:v>
                </c:pt>
                <c:pt idx="4">
                  <c:v>70000</c:v>
                </c:pt>
                <c:pt idx="5">
                  <c:v>111202</c:v>
                </c:pt>
                <c:pt idx="6">
                  <c:v>85037.475000000006</c:v>
                </c:pt>
                <c:pt idx="7">
                  <c:v>80000</c:v>
                </c:pt>
                <c:pt idx="8">
                  <c:v>122500</c:v>
                </c:pt>
                <c:pt idx="9">
                  <c:v>92500</c:v>
                </c:pt>
                <c:pt idx="10">
                  <c:v>100000</c:v>
                </c:pt>
                <c:pt idx="11">
                  <c:v>72500</c:v>
                </c:pt>
                <c:pt idx="12">
                  <c:v>50000</c:v>
                </c:pt>
                <c:pt idx="13">
                  <c:v>0</c:v>
                </c:pt>
                <c:pt idx="14">
                  <c:v>63817</c:v>
                </c:pt>
                <c:pt idx="15">
                  <c:v>75000</c:v>
                </c:pt>
                <c:pt idx="16">
                  <c:v>65000</c:v>
                </c:pt>
                <c:pt idx="17">
                  <c:v>152000</c:v>
                </c:pt>
                <c:pt idx="18">
                  <c:v>76805.5</c:v>
                </c:pt>
                <c:pt idx="19">
                  <c:v>65662.5</c:v>
                </c:pt>
                <c:pt idx="20">
                  <c:v>90000</c:v>
                </c:pt>
                <c:pt idx="21">
                  <c:v>0</c:v>
                </c:pt>
                <c:pt idx="22">
                  <c:v>79310.172500000001</c:v>
                </c:pt>
                <c:pt idx="23">
                  <c:v>0</c:v>
                </c:pt>
                <c:pt idx="24">
                  <c:v>99500</c:v>
                </c:pt>
                <c:pt idx="25">
                  <c:v>65000</c:v>
                </c:pt>
                <c:pt idx="26">
                  <c:v>116700</c:v>
                </c:pt>
                <c:pt idx="27">
                  <c:v>87206</c:v>
                </c:pt>
                <c:pt idx="28">
                  <c:v>81250</c:v>
                </c:pt>
                <c:pt idx="29">
                  <c:v>80828.5</c:v>
                </c:pt>
                <c:pt idx="30">
                  <c:v>69520.25</c:v>
                </c:pt>
                <c:pt idx="31">
                  <c:v>65350</c:v>
                </c:pt>
                <c:pt idx="32">
                  <c:v>0</c:v>
                </c:pt>
                <c:pt idx="33">
                  <c:v>0</c:v>
                </c:pt>
                <c:pt idx="34">
                  <c:v>90000</c:v>
                </c:pt>
                <c:pt idx="35">
                  <c:v>64000</c:v>
                </c:pt>
                <c:pt idx="36">
                  <c:v>83350</c:v>
                </c:pt>
                <c:pt idx="37">
                  <c:v>65000</c:v>
                </c:pt>
                <c:pt idx="38">
                  <c:v>96500</c:v>
                </c:pt>
                <c:pt idx="39">
                  <c:v>42500</c:v>
                </c:pt>
                <c:pt idx="40">
                  <c:v>82500</c:v>
                </c:pt>
                <c:pt idx="41">
                  <c:v>104500</c:v>
                </c:pt>
                <c:pt idx="42">
                  <c:v>172500</c:v>
                </c:pt>
                <c:pt idx="43">
                  <c:v>80000</c:v>
                </c:pt>
                <c:pt idx="44">
                  <c:v>89350</c:v>
                </c:pt>
                <c:pt idx="45">
                  <c:v>55000</c:v>
                </c:pt>
                <c:pt idx="46">
                  <c:v>71250</c:v>
                </c:pt>
                <c:pt idx="47">
                  <c:v>96500</c:v>
                </c:pt>
                <c:pt idx="48">
                  <c:v>66450</c:v>
                </c:pt>
                <c:pt idx="49">
                  <c:v>90000</c:v>
                </c:pt>
                <c:pt idx="50">
                  <c:v>85000</c:v>
                </c:pt>
                <c:pt idx="51">
                  <c:v>0</c:v>
                </c:pt>
                <c:pt idx="52">
                  <c:v>97500</c:v>
                </c:pt>
                <c:pt idx="53">
                  <c:v>0</c:v>
                </c:pt>
                <c:pt idx="54">
                  <c:v>110900</c:v>
                </c:pt>
                <c:pt idx="55">
                  <c:v>70562</c:v>
                </c:pt>
                <c:pt idx="56">
                  <c:v>100500</c:v>
                </c:pt>
                <c:pt idx="57">
                  <c:v>72500</c:v>
                </c:pt>
                <c:pt idx="58">
                  <c:v>157500</c:v>
                </c:pt>
                <c:pt idx="59">
                  <c:v>69750</c:v>
                </c:pt>
                <c:pt idx="60">
                  <c:v>78750</c:v>
                </c:pt>
                <c:pt idx="61">
                  <c:v>102500</c:v>
                </c:pt>
                <c:pt idx="62">
                  <c:v>70000</c:v>
                </c:pt>
                <c:pt idx="63">
                  <c:v>75000</c:v>
                </c:pt>
                <c:pt idx="64">
                  <c:v>93000</c:v>
                </c:pt>
                <c:pt idx="65">
                  <c:v>110000</c:v>
                </c:pt>
                <c:pt idx="66">
                  <c:v>79500</c:v>
                </c:pt>
                <c:pt idx="67">
                  <c:v>80500</c:v>
                </c:pt>
                <c:pt idx="68">
                  <c:v>90000</c:v>
                </c:pt>
                <c:pt idx="69">
                  <c:v>75000</c:v>
                </c:pt>
                <c:pt idx="70">
                  <c:v>77500</c:v>
                </c:pt>
                <c:pt idx="71">
                  <c:v>99150</c:v>
                </c:pt>
                <c:pt idx="72">
                  <c:v>0</c:v>
                </c:pt>
                <c:pt idx="73">
                  <c:v>200000</c:v>
                </c:pt>
                <c:pt idx="74">
                  <c:v>80679.664999999994</c:v>
                </c:pt>
                <c:pt idx="75">
                  <c:v>78500</c:v>
                </c:pt>
                <c:pt idx="76">
                  <c:v>72500</c:v>
                </c:pt>
                <c:pt idx="77">
                  <c:v>86000</c:v>
                </c:pt>
                <c:pt idx="78">
                  <c:v>116700</c:v>
                </c:pt>
                <c:pt idx="79">
                  <c:v>67500</c:v>
                </c:pt>
                <c:pt idx="80">
                  <c:v>68000</c:v>
                </c:pt>
                <c:pt idx="81">
                  <c:v>75000</c:v>
                </c:pt>
                <c:pt idx="82">
                  <c:v>87500</c:v>
                </c:pt>
                <c:pt idx="83">
                  <c:v>78500</c:v>
                </c:pt>
                <c:pt idx="84">
                  <c:v>90000</c:v>
                </c:pt>
                <c:pt idx="85">
                  <c:v>0</c:v>
                </c:pt>
                <c:pt idx="86">
                  <c:v>63500</c:v>
                </c:pt>
                <c:pt idx="87">
                  <c:v>87500</c:v>
                </c:pt>
                <c:pt idx="88">
                  <c:v>85000</c:v>
                </c:pt>
                <c:pt idx="89">
                  <c:v>78750</c:v>
                </c:pt>
                <c:pt idx="90">
                  <c:v>96500</c:v>
                </c:pt>
                <c:pt idx="91">
                  <c:v>95000</c:v>
                </c:pt>
                <c:pt idx="92">
                  <c:v>82500</c:v>
                </c:pt>
                <c:pt idx="93">
                  <c:v>76008.75</c:v>
                </c:pt>
                <c:pt idx="94">
                  <c:v>80000</c:v>
                </c:pt>
                <c:pt idx="95">
                  <c:v>100500</c:v>
                </c:pt>
                <c:pt idx="96">
                  <c:v>160000</c:v>
                </c:pt>
                <c:pt idx="97">
                  <c:v>100000</c:v>
                </c:pt>
                <c:pt idx="98">
                  <c:v>95150</c:v>
                </c:pt>
                <c:pt idx="99">
                  <c:v>76500</c:v>
                </c:pt>
                <c:pt idx="100">
                  <c:v>73563.929999999993</c:v>
                </c:pt>
                <c:pt idx="101">
                  <c:v>70000</c:v>
                </c:pt>
              </c:numCache>
            </c:numRef>
          </c:val>
          <c:smooth val="0"/>
          <c:extLst>
            <c:ext xmlns:c16="http://schemas.microsoft.com/office/drawing/2014/chart" uri="{C3380CC4-5D6E-409C-BE32-E72D297353CC}">
              <c16:uniqueId val="{00000003-1193-4004-8813-400D4791EE89}"/>
            </c:ext>
          </c:extLst>
        </c:ser>
        <c:ser>
          <c:idx val="1"/>
          <c:order val="1"/>
          <c:tx>
            <c:strRef>
              <c:f>'YoY MedianSalary SkillTrend'!$S$7</c:f>
              <c:strCache>
                <c:ptCount val="1"/>
                <c:pt idx="0">
                  <c:v>2022 Upper Error: Skill</c:v>
                </c:pt>
              </c:strCache>
            </c:strRef>
          </c:tx>
          <c:spPr>
            <a:ln w="28575" cap="rnd">
              <a:solidFill>
                <a:schemeClr val="accent5"/>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SkillTrend'!$S$8:$S$109</c:f>
              <c:numCache>
                <c:formatCode>\$#,##0;\-\$#,##0;\$#,##0</c:formatCode>
                <c:ptCount val="102"/>
                <c:pt idx="0">
                  <c:v>80000</c:v>
                </c:pt>
                <c:pt idx="1">
                  <c:v>91100</c:v>
                </c:pt>
                <c:pt idx="2">
                  <c:v>0</c:v>
                </c:pt>
                <c:pt idx="3">
                  <c:v>0</c:v>
                </c:pt>
                <c:pt idx="4">
                  <c:v>110020</c:v>
                </c:pt>
                <c:pt idx="5">
                  <c:v>0</c:v>
                </c:pt>
                <c:pt idx="6">
                  <c:v>112562</c:v>
                </c:pt>
                <c:pt idx="7">
                  <c:v>110000</c:v>
                </c:pt>
                <c:pt idx="8">
                  <c:v>0</c:v>
                </c:pt>
                <c:pt idx="9">
                  <c:v>125000</c:v>
                </c:pt>
                <c:pt idx="10">
                  <c:v>95000</c:v>
                </c:pt>
                <c:pt idx="11">
                  <c:v>143500</c:v>
                </c:pt>
                <c:pt idx="12">
                  <c:v>123412.53</c:v>
                </c:pt>
                <c:pt idx="13">
                  <c:v>0</c:v>
                </c:pt>
                <c:pt idx="14">
                  <c:v>150000</c:v>
                </c:pt>
                <c:pt idx="15">
                  <c:v>100550</c:v>
                </c:pt>
                <c:pt idx="16">
                  <c:v>95000</c:v>
                </c:pt>
                <c:pt idx="17">
                  <c:v>0</c:v>
                </c:pt>
                <c:pt idx="18">
                  <c:v>137500</c:v>
                </c:pt>
                <c:pt idx="19">
                  <c:v>80000</c:v>
                </c:pt>
                <c:pt idx="20">
                  <c:v>0</c:v>
                </c:pt>
                <c:pt idx="21">
                  <c:v>0</c:v>
                </c:pt>
                <c:pt idx="22">
                  <c:v>117562</c:v>
                </c:pt>
                <c:pt idx="23">
                  <c:v>0</c:v>
                </c:pt>
                <c:pt idx="24">
                  <c:v>112500</c:v>
                </c:pt>
                <c:pt idx="25">
                  <c:v>0</c:v>
                </c:pt>
                <c:pt idx="26">
                  <c:v>80000</c:v>
                </c:pt>
                <c:pt idx="27">
                  <c:v>95000</c:v>
                </c:pt>
                <c:pt idx="28">
                  <c:v>122050</c:v>
                </c:pt>
                <c:pt idx="29">
                  <c:v>0</c:v>
                </c:pt>
                <c:pt idx="30">
                  <c:v>139650</c:v>
                </c:pt>
                <c:pt idx="31">
                  <c:v>95000</c:v>
                </c:pt>
                <c:pt idx="32">
                  <c:v>0</c:v>
                </c:pt>
                <c:pt idx="33">
                  <c:v>0</c:v>
                </c:pt>
                <c:pt idx="34">
                  <c:v>122470.5</c:v>
                </c:pt>
                <c:pt idx="35">
                  <c:v>95000</c:v>
                </c:pt>
                <c:pt idx="36">
                  <c:v>112500</c:v>
                </c:pt>
                <c:pt idx="37">
                  <c:v>110000</c:v>
                </c:pt>
                <c:pt idx="38">
                  <c:v>110000</c:v>
                </c:pt>
                <c:pt idx="39">
                  <c:v>95000</c:v>
                </c:pt>
                <c:pt idx="40">
                  <c:v>0</c:v>
                </c:pt>
                <c:pt idx="41">
                  <c:v>0</c:v>
                </c:pt>
                <c:pt idx="42">
                  <c:v>0</c:v>
                </c:pt>
                <c:pt idx="43">
                  <c:v>80000</c:v>
                </c:pt>
                <c:pt idx="44">
                  <c:v>160000</c:v>
                </c:pt>
                <c:pt idx="45">
                  <c:v>72500</c:v>
                </c:pt>
                <c:pt idx="46">
                  <c:v>127500</c:v>
                </c:pt>
                <c:pt idx="47">
                  <c:v>122470.5</c:v>
                </c:pt>
                <c:pt idx="48">
                  <c:v>0</c:v>
                </c:pt>
                <c:pt idx="49">
                  <c:v>175000</c:v>
                </c:pt>
                <c:pt idx="50">
                  <c:v>79750</c:v>
                </c:pt>
                <c:pt idx="51">
                  <c:v>0</c:v>
                </c:pt>
                <c:pt idx="52">
                  <c:v>122470.5</c:v>
                </c:pt>
                <c:pt idx="53">
                  <c:v>0</c:v>
                </c:pt>
                <c:pt idx="54">
                  <c:v>127500</c:v>
                </c:pt>
                <c:pt idx="55">
                  <c:v>90000</c:v>
                </c:pt>
                <c:pt idx="56">
                  <c:v>127500</c:v>
                </c:pt>
                <c:pt idx="57">
                  <c:v>0</c:v>
                </c:pt>
                <c:pt idx="58">
                  <c:v>0</c:v>
                </c:pt>
                <c:pt idx="59">
                  <c:v>122470.5</c:v>
                </c:pt>
                <c:pt idx="60">
                  <c:v>0</c:v>
                </c:pt>
                <c:pt idx="61">
                  <c:v>104000</c:v>
                </c:pt>
                <c:pt idx="62">
                  <c:v>95000</c:v>
                </c:pt>
                <c:pt idx="63">
                  <c:v>115000</c:v>
                </c:pt>
                <c:pt idx="64">
                  <c:v>97400</c:v>
                </c:pt>
                <c:pt idx="65">
                  <c:v>85500</c:v>
                </c:pt>
                <c:pt idx="66">
                  <c:v>127500</c:v>
                </c:pt>
                <c:pt idx="67">
                  <c:v>112500</c:v>
                </c:pt>
                <c:pt idx="68">
                  <c:v>0</c:v>
                </c:pt>
                <c:pt idx="69">
                  <c:v>100550</c:v>
                </c:pt>
                <c:pt idx="70">
                  <c:v>103781</c:v>
                </c:pt>
                <c:pt idx="71">
                  <c:v>125000</c:v>
                </c:pt>
                <c:pt idx="72">
                  <c:v>0</c:v>
                </c:pt>
                <c:pt idx="73">
                  <c:v>0</c:v>
                </c:pt>
                <c:pt idx="74">
                  <c:v>0</c:v>
                </c:pt>
                <c:pt idx="75">
                  <c:v>79750</c:v>
                </c:pt>
                <c:pt idx="76">
                  <c:v>118087</c:v>
                </c:pt>
                <c:pt idx="77">
                  <c:v>125000</c:v>
                </c:pt>
                <c:pt idx="78">
                  <c:v>0</c:v>
                </c:pt>
                <c:pt idx="79">
                  <c:v>0</c:v>
                </c:pt>
                <c:pt idx="80">
                  <c:v>0</c:v>
                </c:pt>
                <c:pt idx="81">
                  <c:v>96420</c:v>
                </c:pt>
                <c:pt idx="82">
                  <c:v>72500</c:v>
                </c:pt>
                <c:pt idx="83">
                  <c:v>103781</c:v>
                </c:pt>
                <c:pt idx="84">
                  <c:v>130000</c:v>
                </c:pt>
                <c:pt idx="85">
                  <c:v>0</c:v>
                </c:pt>
                <c:pt idx="86">
                  <c:v>103781</c:v>
                </c:pt>
                <c:pt idx="87">
                  <c:v>117562</c:v>
                </c:pt>
                <c:pt idx="88">
                  <c:v>120000</c:v>
                </c:pt>
                <c:pt idx="89">
                  <c:v>130000</c:v>
                </c:pt>
                <c:pt idx="90">
                  <c:v>0</c:v>
                </c:pt>
                <c:pt idx="91">
                  <c:v>122189.5</c:v>
                </c:pt>
                <c:pt idx="92">
                  <c:v>0</c:v>
                </c:pt>
                <c:pt idx="93">
                  <c:v>65115</c:v>
                </c:pt>
                <c:pt idx="94">
                  <c:v>146750</c:v>
                </c:pt>
                <c:pt idx="95">
                  <c:v>0</c:v>
                </c:pt>
                <c:pt idx="96">
                  <c:v>0</c:v>
                </c:pt>
                <c:pt idx="97">
                  <c:v>80000</c:v>
                </c:pt>
                <c:pt idx="98">
                  <c:v>62500</c:v>
                </c:pt>
                <c:pt idx="99">
                  <c:v>122470.5</c:v>
                </c:pt>
                <c:pt idx="100">
                  <c:v>122050</c:v>
                </c:pt>
                <c:pt idx="101">
                  <c:v>107587.18</c:v>
                </c:pt>
              </c:numCache>
            </c:numRef>
          </c:val>
          <c:smooth val="0"/>
          <c:extLst>
            <c:ext xmlns:c16="http://schemas.microsoft.com/office/drawing/2014/chart" uri="{C3380CC4-5D6E-409C-BE32-E72D297353CC}">
              <c16:uniqueId val="{00000000-1193-4004-8813-400D4791EE89}"/>
            </c:ext>
          </c:extLst>
        </c:ser>
        <c:ser>
          <c:idx val="2"/>
          <c:order val="2"/>
          <c:tx>
            <c:strRef>
              <c:f>'YoY MedianSalary SkillTrend'!$T$7</c:f>
              <c:strCache>
                <c:ptCount val="1"/>
                <c:pt idx="0">
                  <c:v>2022 Lower Error: Skill</c:v>
                </c:pt>
              </c:strCache>
            </c:strRef>
          </c:tx>
          <c:spPr>
            <a:ln w="28575" cap="rnd">
              <a:solidFill>
                <a:schemeClr val="accent4"/>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SkillTrend'!$T$8:$T$109</c:f>
              <c:numCache>
                <c:formatCode>\$#,##0;\-\$#,##0;\$#,##0</c:formatCode>
                <c:ptCount val="102"/>
                <c:pt idx="0">
                  <c:v>80000</c:v>
                </c:pt>
                <c:pt idx="1">
                  <c:v>79750</c:v>
                </c:pt>
                <c:pt idx="2">
                  <c:v>0</c:v>
                </c:pt>
                <c:pt idx="3">
                  <c:v>0</c:v>
                </c:pt>
                <c:pt idx="4">
                  <c:v>94612.5</c:v>
                </c:pt>
                <c:pt idx="5">
                  <c:v>0</c:v>
                </c:pt>
                <c:pt idx="6">
                  <c:v>95000</c:v>
                </c:pt>
                <c:pt idx="7">
                  <c:v>97562</c:v>
                </c:pt>
                <c:pt idx="8">
                  <c:v>0</c:v>
                </c:pt>
                <c:pt idx="9">
                  <c:v>85000</c:v>
                </c:pt>
                <c:pt idx="10">
                  <c:v>95000</c:v>
                </c:pt>
                <c:pt idx="11">
                  <c:v>96500</c:v>
                </c:pt>
                <c:pt idx="12">
                  <c:v>105000</c:v>
                </c:pt>
                <c:pt idx="13">
                  <c:v>0</c:v>
                </c:pt>
                <c:pt idx="14">
                  <c:v>114630</c:v>
                </c:pt>
                <c:pt idx="15">
                  <c:v>100550</c:v>
                </c:pt>
                <c:pt idx="16">
                  <c:v>95000</c:v>
                </c:pt>
                <c:pt idx="17">
                  <c:v>0</c:v>
                </c:pt>
                <c:pt idx="18">
                  <c:v>105000</c:v>
                </c:pt>
                <c:pt idx="19">
                  <c:v>80000</c:v>
                </c:pt>
                <c:pt idx="20">
                  <c:v>0</c:v>
                </c:pt>
                <c:pt idx="21">
                  <c:v>0</c:v>
                </c:pt>
                <c:pt idx="22">
                  <c:v>90000</c:v>
                </c:pt>
                <c:pt idx="23">
                  <c:v>0</c:v>
                </c:pt>
                <c:pt idx="24">
                  <c:v>97500</c:v>
                </c:pt>
                <c:pt idx="25">
                  <c:v>0</c:v>
                </c:pt>
                <c:pt idx="26">
                  <c:v>80000</c:v>
                </c:pt>
                <c:pt idx="27">
                  <c:v>94225</c:v>
                </c:pt>
                <c:pt idx="28">
                  <c:v>122050</c:v>
                </c:pt>
                <c:pt idx="29">
                  <c:v>0</c:v>
                </c:pt>
                <c:pt idx="30">
                  <c:v>95350</c:v>
                </c:pt>
                <c:pt idx="31">
                  <c:v>64809.085000000021</c:v>
                </c:pt>
                <c:pt idx="32">
                  <c:v>0</c:v>
                </c:pt>
                <c:pt idx="33">
                  <c:v>0</c:v>
                </c:pt>
                <c:pt idx="34">
                  <c:v>122470.5</c:v>
                </c:pt>
                <c:pt idx="35">
                  <c:v>95000</c:v>
                </c:pt>
                <c:pt idx="36">
                  <c:v>98701</c:v>
                </c:pt>
                <c:pt idx="37">
                  <c:v>95000</c:v>
                </c:pt>
                <c:pt idx="38">
                  <c:v>97562</c:v>
                </c:pt>
                <c:pt idx="39">
                  <c:v>95000</c:v>
                </c:pt>
                <c:pt idx="40">
                  <c:v>0</c:v>
                </c:pt>
                <c:pt idx="41">
                  <c:v>0</c:v>
                </c:pt>
                <c:pt idx="42">
                  <c:v>0</c:v>
                </c:pt>
                <c:pt idx="43">
                  <c:v>80000</c:v>
                </c:pt>
                <c:pt idx="44">
                  <c:v>100000</c:v>
                </c:pt>
                <c:pt idx="45">
                  <c:v>72500</c:v>
                </c:pt>
                <c:pt idx="46">
                  <c:v>127500</c:v>
                </c:pt>
                <c:pt idx="47">
                  <c:v>122470.5</c:v>
                </c:pt>
                <c:pt idx="48">
                  <c:v>0</c:v>
                </c:pt>
                <c:pt idx="49">
                  <c:v>175000</c:v>
                </c:pt>
                <c:pt idx="50">
                  <c:v>79750</c:v>
                </c:pt>
                <c:pt idx="51">
                  <c:v>0</c:v>
                </c:pt>
                <c:pt idx="52">
                  <c:v>122470.5</c:v>
                </c:pt>
                <c:pt idx="53">
                  <c:v>0</c:v>
                </c:pt>
                <c:pt idx="54">
                  <c:v>127500</c:v>
                </c:pt>
                <c:pt idx="55">
                  <c:v>85000</c:v>
                </c:pt>
                <c:pt idx="56">
                  <c:v>80700</c:v>
                </c:pt>
                <c:pt idx="57">
                  <c:v>0</c:v>
                </c:pt>
                <c:pt idx="58">
                  <c:v>0</c:v>
                </c:pt>
                <c:pt idx="59">
                  <c:v>122470.5</c:v>
                </c:pt>
                <c:pt idx="60">
                  <c:v>0</c:v>
                </c:pt>
                <c:pt idx="61">
                  <c:v>67000</c:v>
                </c:pt>
                <c:pt idx="62">
                  <c:v>80000</c:v>
                </c:pt>
                <c:pt idx="63">
                  <c:v>92562</c:v>
                </c:pt>
                <c:pt idx="64">
                  <c:v>77600</c:v>
                </c:pt>
                <c:pt idx="65">
                  <c:v>85500</c:v>
                </c:pt>
                <c:pt idx="66">
                  <c:v>127500</c:v>
                </c:pt>
                <c:pt idx="67">
                  <c:v>95062</c:v>
                </c:pt>
                <c:pt idx="68">
                  <c:v>0</c:v>
                </c:pt>
                <c:pt idx="69">
                  <c:v>100000</c:v>
                </c:pt>
                <c:pt idx="70">
                  <c:v>103781</c:v>
                </c:pt>
                <c:pt idx="71">
                  <c:v>80000</c:v>
                </c:pt>
                <c:pt idx="72">
                  <c:v>0</c:v>
                </c:pt>
                <c:pt idx="73">
                  <c:v>0</c:v>
                </c:pt>
                <c:pt idx="74">
                  <c:v>0</c:v>
                </c:pt>
                <c:pt idx="75">
                  <c:v>79750</c:v>
                </c:pt>
                <c:pt idx="76">
                  <c:v>89475</c:v>
                </c:pt>
                <c:pt idx="77">
                  <c:v>105000</c:v>
                </c:pt>
                <c:pt idx="78">
                  <c:v>0</c:v>
                </c:pt>
                <c:pt idx="79">
                  <c:v>0</c:v>
                </c:pt>
                <c:pt idx="80">
                  <c:v>0</c:v>
                </c:pt>
                <c:pt idx="81">
                  <c:v>87500</c:v>
                </c:pt>
                <c:pt idx="82">
                  <c:v>72500</c:v>
                </c:pt>
                <c:pt idx="83">
                  <c:v>103781</c:v>
                </c:pt>
                <c:pt idx="84">
                  <c:v>125000</c:v>
                </c:pt>
                <c:pt idx="85">
                  <c:v>0</c:v>
                </c:pt>
                <c:pt idx="86">
                  <c:v>103781</c:v>
                </c:pt>
                <c:pt idx="87">
                  <c:v>90000</c:v>
                </c:pt>
                <c:pt idx="88">
                  <c:v>80000</c:v>
                </c:pt>
                <c:pt idx="89">
                  <c:v>100000</c:v>
                </c:pt>
                <c:pt idx="90">
                  <c:v>0</c:v>
                </c:pt>
                <c:pt idx="91">
                  <c:v>85372.5</c:v>
                </c:pt>
                <c:pt idx="92">
                  <c:v>0</c:v>
                </c:pt>
                <c:pt idx="93">
                  <c:v>60000</c:v>
                </c:pt>
                <c:pt idx="94">
                  <c:v>118800</c:v>
                </c:pt>
                <c:pt idx="95">
                  <c:v>0</c:v>
                </c:pt>
                <c:pt idx="96">
                  <c:v>0</c:v>
                </c:pt>
                <c:pt idx="97">
                  <c:v>80000</c:v>
                </c:pt>
                <c:pt idx="98">
                  <c:v>62500</c:v>
                </c:pt>
                <c:pt idx="99">
                  <c:v>122470.5</c:v>
                </c:pt>
                <c:pt idx="100">
                  <c:v>97950</c:v>
                </c:pt>
                <c:pt idx="101">
                  <c:v>72412.820000000007</c:v>
                </c:pt>
              </c:numCache>
            </c:numRef>
          </c:val>
          <c:smooth val="0"/>
          <c:extLst>
            <c:ext xmlns:c16="http://schemas.microsoft.com/office/drawing/2014/chart" uri="{C3380CC4-5D6E-409C-BE32-E72D297353CC}">
              <c16:uniqueId val="{00000001-1193-4004-8813-400D4791EE89}"/>
            </c:ext>
          </c:extLst>
        </c:ser>
        <c:ser>
          <c:idx val="4"/>
          <c:order val="4"/>
          <c:tx>
            <c:strRef>
              <c:f>'YoY MedianSalary SkillTrend'!$V$7</c:f>
              <c:strCache>
                <c:ptCount val="1"/>
                <c:pt idx="0">
                  <c:v>2023 Upper Error: Skill</c:v>
                </c:pt>
              </c:strCache>
            </c:strRef>
          </c:tx>
          <c:spPr>
            <a:ln w="28575" cap="rnd">
              <a:solidFill>
                <a:schemeClr val="accent5">
                  <a:lumMod val="60000"/>
                </a:schemeClr>
              </a:solidFill>
              <a:round/>
            </a:ln>
            <a:effectLst/>
          </c:spPr>
          <c:marker>
            <c:symbol val="none"/>
          </c:marker>
          <c:cat>
            <c:strRef>
              <c:f>'YoY MedianSalary SkillTrend'!$Q$8:$Q$109</c:f>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f>'YoY MedianSalary SkillTrend'!$V$8:$V$109</c:f>
              <c:numCache>
                <c:formatCode>\$#,##0;\-\$#,##0;\$#,##0</c:formatCode>
                <c:ptCount val="102"/>
                <c:pt idx="0">
                  <c:v>143000</c:v>
                </c:pt>
                <c:pt idx="1">
                  <c:v>108000</c:v>
                </c:pt>
                <c:pt idx="2">
                  <c:v>0</c:v>
                </c:pt>
                <c:pt idx="3">
                  <c:v>145500</c:v>
                </c:pt>
                <c:pt idx="4">
                  <c:v>118784.71000000002</c:v>
                </c:pt>
                <c:pt idx="5">
                  <c:v>114750</c:v>
                </c:pt>
                <c:pt idx="6">
                  <c:v>107962.52499999999</c:v>
                </c:pt>
                <c:pt idx="7">
                  <c:v>113000</c:v>
                </c:pt>
                <c:pt idx="8">
                  <c:v>125000</c:v>
                </c:pt>
                <c:pt idx="9">
                  <c:v>127500</c:v>
                </c:pt>
                <c:pt idx="10">
                  <c:v>193000</c:v>
                </c:pt>
                <c:pt idx="11">
                  <c:v>112500</c:v>
                </c:pt>
                <c:pt idx="12">
                  <c:v>132500</c:v>
                </c:pt>
                <c:pt idx="13">
                  <c:v>0</c:v>
                </c:pt>
                <c:pt idx="14">
                  <c:v>117300</c:v>
                </c:pt>
                <c:pt idx="15">
                  <c:v>95000</c:v>
                </c:pt>
                <c:pt idx="16">
                  <c:v>65000</c:v>
                </c:pt>
                <c:pt idx="17">
                  <c:v>152000</c:v>
                </c:pt>
                <c:pt idx="18">
                  <c:v>113194.5</c:v>
                </c:pt>
                <c:pt idx="19">
                  <c:v>84337.5</c:v>
                </c:pt>
                <c:pt idx="20">
                  <c:v>90000</c:v>
                </c:pt>
                <c:pt idx="21">
                  <c:v>0</c:v>
                </c:pt>
                <c:pt idx="22">
                  <c:v>100689.8275</c:v>
                </c:pt>
                <c:pt idx="23">
                  <c:v>0</c:v>
                </c:pt>
                <c:pt idx="24">
                  <c:v>149500</c:v>
                </c:pt>
                <c:pt idx="25">
                  <c:v>75000</c:v>
                </c:pt>
                <c:pt idx="26">
                  <c:v>116700</c:v>
                </c:pt>
                <c:pt idx="27">
                  <c:v>150000</c:v>
                </c:pt>
                <c:pt idx="28">
                  <c:v>126250</c:v>
                </c:pt>
                <c:pt idx="29">
                  <c:v>80828.5</c:v>
                </c:pt>
                <c:pt idx="30">
                  <c:v>110479.75</c:v>
                </c:pt>
                <c:pt idx="31">
                  <c:v>84650</c:v>
                </c:pt>
                <c:pt idx="32">
                  <c:v>0</c:v>
                </c:pt>
                <c:pt idx="33">
                  <c:v>0</c:v>
                </c:pt>
                <c:pt idx="34">
                  <c:v>103000</c:v>
                </c:pt>
                <c:pt idx="35">
                  <c:v>112000</c:v>
                </c:pt>
                <c:pt idx="36">
                  <c:v>139000</c:v>
                </c:pt>
                <c:pt idx="37">
                  <c:v>110000</c:v>
                </c:pt>
                <c:pt idx="38">
                  <c:v>96500</c:v>
                </c:pt>
                <c:pt idx="39">
                  <c:v>42500</c:v>
                </c:pt>
                <c:pt idx="40">
                  <c:v>163000</c:v>
                </c:pt>
                <c:pt idx="41">
                  <c:v>145500</c:v>
                </c:pt>
                <c:pt idx="42">
                  <c:v>172500</c:v>
                </c:pt>
                <c:pt idx="43">
                  <c:v>100000</c:v>
                </c:pt>
                <c:pt idx="44">
                  <c:v>130000</c:v>
                </c:pt>
                <c:pt idx="45">
                  <c:v>90000</c:v>
                </c:pt>
                <c:pt idx="46">
                  <c:v>131250</c:v>
                </c:pt>
                <c:pt idx="47">
                  <c:v>96500</c:v>
                </c:pt>
                <c:pt idx="48">
                  <c:v>83550</c:v>
                </c:pt>
                <c:pt idx="49">
                  <c:v>110000</c:v>
                </c:pt>
                <c:pt idx="50">
                  <c:v>125000</c:v>
                </c:pt>
                <c:pt idx="51">
                  <c:v>0</c:v>
                </c:pt>
                <c:pt idx="52">
                  <c:v>112500</c:v>
                </c:pt>
                <c:pt idx="53">
                  <c:v>0</c:v>
                </c:pt>
                <c:pt idx="54">
                  <c:v>122500</c:v>
                </c:pt>
                <c:pt idx="55">
                  <c:v>90266.5</c:v>
                </c:pt>
                <c:pt idx="56">
                  <c:v>132900</c:v>
                </c:pt>
                <c:pt idx="57">
                  <c:v>73500</c:v>
                </c:pt>
                <c:pt idx="58">
                  <c:v>157500</c:v>
                </c:pt>
                <c:pt idx="59">
                  <c:v>125000</c:v>
                </c:pt>
                <c:pt idx="60">
                  <c:v>101250</c:v>
                </c:pt>
                <c:pt idx="61">
                  <c:v>135000</c:v>
                </c:pt>
                <c:pt idx="62">
                  <c:v>100000</c:v>
                </c:pt>
                <c:pt idx="63">
                  <c:v>105000</c:v>
                </c:pt>
                <c:pt idx="64">
                  <c:v>100000</c:v>
                </c:pt>
                <c:pt idx="65">
                  <c:v>135000</c:v>
                </c:pt>
                <c:pt idx="66">
                  <c:v>120500</c:v>
                </c:pt>
                <c:pt idx="67">
                  <c:v>119500</c:v>
                </c:pt>
                <c:pt idx="68">
                  <c:v>172500</c:v>
                </c:pt>
                <c:pt idx="69">
                  <c:v>105000</c:v>
                </c:pt>
                <c:pt idx="70">
                  <c:v>112500</c:v>
                </c:pt>
                <c:pt idx="71">
                  <c:v>127850</c:v>
                </c:pt>
                <c:pt idx="72">
                  <c:v>0</c:v>
                </c:pt>
                <c:pt idx="73">
                  <c:v>200000</c:v>
                </c:pt>
                <c:pt idx="74">
                  <c:v>80679.664999999994</c:v>
                </c:pt>
                <c:pt idx="75">
                  <c:v>111500</c:v>
                </c:pt>
                <c:pt idx="76">
                  <c:v>107500</c:v>
                </c:pt>
                <c:pt idx="77">
                  <c:v>114000</c:v>
                </c:pt>
                <c:pt idx="78">
                  <c:v>116700</c:v>
                </c:pt>
                <c:pt idx="79">
                  <c:v>82500</c:v>
                </c:pt>
                <c:pt idx="80">
                  <c:v>72000</c:v>
                </c:pt>
                <c:pt idx="81">
                  <c:v>105000</c:v>
                </c:pt>
                <c:pt idx="82">
                  <c:v>112500</c:v>
                </c:pt>
                <c:pt idx="83">
                  <c:v>114500</c:v>
                </c:pt>
                <c:pt idx="84">
                  <c:v>115000</c:v>
                </c:pt>
                <c:pt idx="85">
                  <c:v>0</c:v>
                </c:pt>
                <c:pt idx="86">
                  <c:v>110500</c:v>
                </c:pt>
                <c:pt idx="87">
                  <c:v>105500</c:v>
                </c:pt>
                <c:pt idx="88">
                  <c:v>115000</c:v>
                </c:pt>
                <c:pt idx="89">
                  <c:v>103750</c:v>
                </c:pt>
                <c:pt idx="90">
                  <c:v>96500</c:v>
                </c:pt>
                <c:pt idx="91">
                  <c:v>98000</c:v>
                </c:pt>
                <c:pt idx="92">
                  <c:v>97500</c:v>
                </c:pt>
                <c:pt idx="93">
                  <c:v>86008.75</c:v>
                </c:pt>
                <c:pt idx="94">
                  <c:v>100000</c:v>
                </c:pt>
                <c:pt idx="95">
                  <c:v>100500</c:v>
                </c:pt>
                <c:pt idx="96">
                  <c:v>200000</c:v>
                </c:pt>
                <c:pt idx="97">
                  <c:v>100000</c:v>
                </c:pt>
                <c:pt idx="98">
                  <c:v>161500</c:v>
                </c:pt>
                <c:pt idx="99">
                  <c:v>98500</c:v>
                </c:pt>
                <c:pt idx="100">
                  <c:v>93027</c:v>
                </c:pt>
                <c:pt idx="101">
                  <c:v>90000</c:v>
                </c:pt>
              </c:numCache>
            </c:numRef>
          </c:val>
          <c:smooth val="0"/>
          <c:extLst>
            <c:ext xmlns:c16="http://schemas.microsoft.com/office/drawing/2014/chart" uri="{C3380CC4-5D6E-409C-BE32-E72D297353CC}">
              <c16:uniqueId val="{00000002-1193-4004-8813-400D4791EE89}"/>
            </c:ext>
          </c:extLst>
        </c:ser>
        <c:dLbls>
          <c:showLegendKey val="0"/>
          <c:showVal val="0"/>
          <c:showCatName val="0"/>
          <c:showSerName val="0"/>
          <c:showPercent val="0"/>
          <c:showBubbleSize val="0"/>
        </c:dLbls>
        <c:marker val="1"/>
        <c:smooth val="0"/>
        <c:axId val="868544752"/>
        <c:axId val="868544272"/>
        <c:extLst>
          <c:ext xmlns:c15="http://schemas.microsoft.com/office/drawing/2012/chart" uri="{02D57815-91ED-43cb-92C2-25804820EDAC}">
            <c15:filteredLineSeries>
              <c15:ser>
                <c:idx val="7"/>
                <c:order val="7"/>
                <c:tx>
                  <c:strRef>
                    <c:extLst>
                      <c:ext uri="{02D57815-91ED-43cb-92C2-25804820EDAC}">
                        <c15:formulaRef>
                          <c15:sqref>'YoY MedianSalary SkillTrend'!$Y$7</c15:sqref>
                        </c15:formulaRef>
                      </c:ext>
                    </c:extLst>
                    <c:strCache>
                      <c:ptCount val="1"/>
                      <c:pt idx="0">
                        <c:v>2024 Upper Error: Skill</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extLst>
                      <c:ex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uri="{02D57815-91ED-43cb-92C2-25804820EDAC}">
                        <c15:formulaRef>
                          <c15:sqref>'YoY MedianSalary SkillTrend'!$Y$8:$Y$109</c15:sqref>
                        </c15:formulaRef>
                      </c:ext>
                    </c:extLst>
                    <c:numCache>
                      <c:formatCode>\$#,##0;\-\$#,##0;\$#,##0</c:formatCode>
                      <c:ptCount val="102"/>
                      <c:pt idx="0">
                        <c:v>143687.5</c:v>
                      </c:pt>
                      <c:pt idx="1">
                        <c:v>104897</c:v>
                      </c:pt>
                      <c:pt idx="2">
                        <c:v>54000</c:v>
                      </c:pt>
                      <c:pt idx="3">
                        <c:v>76000</c:v>
                      </c:pt>
                      <c:pt idx="4">
                        <c:v>112500</c:v>
                      </c:pt>
                      <c:pt idx="5">
                        <c:v>60000</c:v>
                      </c:pt>
                      <c:pt idx="6">
                        <c:v>115000</c:v>
                      </c:pt>
                      <c:pt idx="7">
                        <c:v>115000</c:v>
                      </c:pt>
                      <c:pt idx="8">
                        <c:v>93400</c:v>
                      </c:pt>
                      <c:pt idx="9">
                        <c:v>124398</c:v>
                      </c:pt>
                      <c:pt idx="10">
                        <c:v>80000</c:v>
                      </c:pt>
                      <c:pt idx="11">
                        <c:v>124286.91250000001</c:v>
                      </c:pt>
                      <c:pt idx="12">
                        <c:v>120000</c:v>
                      </c:pt>
                      <c:pt idx="13">
                        <c:v>60000</c:v>
                      </c:pt>
                      <c:pt idx="14">
                        <c:v>129323</c:v>
                      </c:pt>
                      <c:pt idx="15">
                        <c:v>123419</c:v>
                      </c:pt>
                      <c:pt idx="16">
                        <c:v>127661.25</c:v>
                      </c:pt>
                      <c:pt idx="17">
                        <c:v>0</c:v>
                      </c:pt>
                      <c:pt idx="18">
                        <c:v>115000</c:v>
                      </c:pt>
                      <c:pt idx="19">
                        <c:v>125000</c:v>
                      </c:pt>
                      <c:pt idx="20">
                        <c:v>0</c:v>
                      </c:pt>
                      <c:pt idx="21">
                        <c:v>100000</c:v>
                      </c:pt>
                      <c:pt idx="22">
                        <c:v>104675.25</c:v>
                      </c:pt>
                      <c:pt idx="23">
                        <c:v>0</c:v>
                      </c:pt>
                      <c:pt idx="24">
                        <c:v>115000</c:v>
                      </c:pt>
                      <c:pt idx="25">
                        <c:v>142177.5</c:v>
                      </c:pt>
                      <c:pt idx="26">
                        <c:v>112253.5</c:v>
                      </c:pt>
                      <c:pt idx="27">
                        <c:v>113319</c:v>
                      </c:pt>
                      <c:pt idx="28">
                        <c:v>114000</c:v>
                      </c:pt>
                      <c:pt idx="29">
                        <c:v>121466.25</c:v>
                      </c:pt>
                      <c:pt idx="30">
                        <c:v>124000</c:v>
                      </c:pt>
                      <c:pt idx="31">
                        <c:v>81311</c:v>
                      </c:pt>
                      <c:pt idx="32">
                        <c:v>157000</c:v>
                      </c:pt>
                      <c:pt idx="33">
                        <c:v>132132</c:v>
                      </c:pt>
                      <c:pt idx="34">
                        <c:v>117390</c:v>
                      </c:pt>
                      <c:pt idx="35">
                        <c:v>87900</c:v>
                      </c:pt>
                      <c:pt idx="36">
                        <c:v>115250</c:v>
                      </c:pt>
                      <c:pt idx="37">
                        <c:v>119336</c:v>
                      </c:pt>
                      <c:pt idx="38">
                        <c:v>123700.25</c:v>
                      </c:pt>
                      <c:pt idx="39">
                        <c:v>103059</c:v>
                      </c:pt>
                      <c:pt idx="40">
                        <c:v>0</c:v>
                      </c:pt>
                      <c:pt idx="41">
                        <c:v>156750</c:v>
                      </c:pt>
                      <c:pt idx="42">
                        <c:v>100000</c:v>
                      </c:pt>
                      <c:pt idx="43">
                        <c:v>102000</c:v>
                      </c:pt>
                      <c:pt idx="44">
                        <c:v>120000</c:v>
                      </c:pt>
                      <c:pt idx="45">
                        <c:v>93500</c:v>
                      </c:pt>
                      <c:pt idx="46">
                        <c:v>100000</c:v>
                      </c:pt>
                      <c:pt idx="47">
                        <c:v>125000</c:v>
                      </c:pt>
                      <c:pt idx="48">
                        <c:v>150000</c:v>
                      </c:pt>
                      <c:pt idx="49">
                        <c:v>0</c:v>
                      </c:pt>
                      <c:pt idx="50">
                        <c:v>106630</c:v>
                      </c:pt>
                      <c:pt idx="51">
                        <c:v>100000</c:v>
                      </c:pt>
                      <c:pt idx="52">
                        <c:v>100000</c:v>
                      </c:pt>
                      <c:pt idx="53">
                        <c:v>0</c:v>
                      </c:pt>
                      <c:pt idx="54">
                        <c:v>102760.25</c:v>
                      </c:pt>
                      <c:pt idx="55">
                        <c:v>80000</c:v>
                      </c:pt>
                      <c:pt idx="56">
                        <c:v>110000</c:v>
                      </c:pt>
                      <c:pt idx="57">
                        <c:v>111800</c:v>
                      </c:pt>
                      <c:pt idx="58">
                        <c:v>58000</c:v>
                      </c:pt>
                      <c:pt idx="59">
                        <c:v>120000</c:v>
                      </c:pt>
                      <c:pt idx="60">
                        <c:v>100000</c:v>
                      </c:pt>
                      <c:pt idx="61">
                        <c:v>122626.75</c:v>
                      </c:pt>
                      <c:pt idx="62">
                        <c:v>104350</c:v>
                      </c:pt>
                      <c:pt idx="63">
                        <c:v>117500</c:v>
                      </c:pt>
                      <c:pt idx="64">
                        <c:v>100500</c:v>
                      </c:pt>
                      <c:pt idx="65">
                        <c:v>117390</c:v>
                      </c:pt>
                      <c:pt idx="66">
                        <c:v>148750</c:v>
                      </c:pt>
                      <c:pt idx="67">
                        <c:v>115660</c:v>
                      </c:pt>
                      <c:pt idx="68">
                        <c:v>101250</c:v>
                      </c:pt>
                      <c:pt idx="69">
                        <c:v>116950</c:v>
                      </c:pt>
                      <c:pt idx="70">
                        <c:v>117500</c:v>
                      </c:pt>
                      <c:pt idx="71">
                        <c:v>115046</c:v>
                      </c:pt>
                      <c:pt idx="72">
                        <c:v>100000</c:v>
                      </c:pt>
                      <c:pt idx="73">
                        <c:v>85000</c:v>
                      </c:pt>
                      <c:pt idx="74">
                        <c:v>0</c:v>
                      </c:pt>
                      <c:pt idx="75">
                        <c:v>114488.5</c:v>
                      </c:pt>
                      <c:pt idx="76">
                        <c:v>110000</c:v>
                      </c:pt>
                      <c:pt idx="77">
                        <c:v>100000</c:v>
                      </c:pt>
                      <c:pt idx="78">
                        <c:v>100000</c:v>
                      </c:pt>
                      <c:pt idx="79">
                        <c:v>105000</c:v>
                      </c:pt>
                      <c:pt idx="80">
                        <c:v>104100</c:v>
                      </c:pt>
                      <c:pt idx="81">
                        <c:v>83500</c:v>
                      </c:pt>
                      <c:pt idx="82">
                        <c:v>122000</c:v>
                      </c:pt>
                      <c:pt idx="83">
                        <c:v>117500</c:v>
                      </c:pt>
                      <c:pt idx="84">
                        <c:v>100000</c:v>
                      </c:pt>
                      <c:pt idx="85">
                        <c:v>145290</c:v>
                      </c:pt>
                      <c:pt idx="86">
                        <c:v>117506.5</c:v>
                      </c:pt>
                      <c:pt idx="87">
                        <c:v>118490</c:v>
                      </c:pt>
                      <c:pt idx="88">
                        <c:v>109799</c:v>
                      </c:pt>
                      <c:pt idx="89">
                        <c:v>130500</c:v>
                      </c:pt>
                      <c:pt idx="90">
                        <c:v>58032</c:v>
                      </c:pt>
                      <c:pt idx="91">
                        <c:v>119000</c:v>
                      </c:pt>
                      <c:pt idx="92">
                        <c:v>100000</c:v>
                      </c:pt>
                      <c:pt idx="93">
                        <c:v>67000</c:v>
                      </c:pt>
                      <c:pt idx="94">
                        <c:v>99500</c:v>
                      </c:pt>
                      <c:pt idx="95">
                        <c:v>0</c:v>
                      </c:pt>
                      <c:pt idx="96">
                        <c:v>72000</c:v>
                      </c:pt>
                      <c:pt idx="97">
                        <c:v>112625</c:v>
                      </c:pt>
                      <c:pt idx="98">
                        <c:v>100000</c:v>
                      </c:pt>
                      <c:pt idx="99">
                        <c:v>111704</c:v>
                      </c:pt>
                      <c:pt idx="100">
                        <c:v>100000</c:v>
                      </c:pt>
                      <c:pt idx="101">
                        <c:v>90000</c:v>
                      </c:pt>
                    </c:numCache>
                  </c:numRef>
                </c:val>
                <c:smooth val="0"/>
                <c:extLst>
                  <c:ext xmlns:c16="http://schemas.microsoft.com/office/drawing/2014/chart" uri="{C3380CC4-5D6E-409C-BE32-E72D297353CC}">
                    <c16:uniqueId val="{00000007-1193-4004-8813-400D4791EE89}"/>
                  </c:ext>
                </c:extLst>
              </c15:ser>
            </c15:filteredLineSeries>
            <c15:filteredLineSeries>
              <c15:ser>
                <c:idx val="8"/>
                <c:order val="8"/>
                <c:tx>
                  <c:strRef>
                    <c:extLst>
                      <c:ext xmlns:c15="http://schemas.microsoft.com/office/drawing/2012/chart" uri="{02D57815-91ED-43cb-92C2-25804820EDAC}">
                        <c15:formulaRef>
                          <c15:sqref>'YoY MedianSalary SkillTrend'!$Z$7</c15:sqref>
                        </c15:formulaRef>
                      </c:ext>
                    </c:extLst>
                    <c:strCache>
                      <c:ptCount val="1"/>
                      <c:pt idx="0">
                        <c:v>2024 Lower Error:Skill</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SkillTrend'!$Z$8:$Z$109</c15:sqref>
                        </c15:formulaRef>
                      </c:ext>
                    </c:extLst>
                    <c:numCache>
                      <c:formatCode>\$#,##0;\-\$#,##0;\$#,##0</c:formatCode>
                      <c:ptCount val="102"/>
                      <c:pt idx="0">
                        <c:v>83312.5</c:v>
                      </c:pt>
                      <c:pt idx="1">
                        <c:v>77802.5</c:v>
                      </c:pt>
                      <c:pt idx="2">
                        <c:v>54000</c:v>
                      </c:pt>
                      <c:pt idx="3">
                        <c:v>54000</c:v>
                      </c:pt>
                      <c:pt idx="4">
                        <c:v>92500</c:v>
                      </c:pt>
                      <c:pt idx="5">
                        <c:v>60000</c:v>
                      </c:pt>
                      <c:pt idx="6">
                        <c:v>85000</c:v>
                      </c:pt>
                      <c:pt idx="7">
                        <c:v>85000</c:v>
                      </c:pt>
                      <c:pt idx="8">
                        <c:v>59500</c:v>
                      </c:pt>
                      <c:pt idx="9">
                        <c:v>79398</c:v>
                      </c:pt>
                      <c:pt idx="10">
                        <c:v>80000</c:v>
                      </c:pt>
                      <c:pt idx="11">
                        <c:v>75713.087499999994</c:v>
                      </c:pt>
                      <c:pt idx="12">
                        <c:v>80000</c:v>
                      </c:pt>
                      <c:pt idx="13">
                        <c:v>60000</c:v>
                      </c:pt>
                      <c:pt idx="14">
                        <c:v>70677</c:v>
                      </c:pt>
                      <c:pt idx="15">
                        <c:v>92969</c:v>
                      </c:pt>
                      <c:pt idx="16">
                        <c:v>107338.75</c:v>
                      </c:pt>
                      <c:pt idx="17">
                        <c:v>0</c:v>
                      </c:pt>
                      <c:pt idx="18">
                        <c:v>85000</c:v>
                      </c:pt>
                      <c:pt idx="19">
                        <c:v>75000</c:v>
                      </c:pt>
                      <c:pt idx="20">
                        <c:v>0</c:v>
                      </c:pt>
                      <c:pt idx="21">
                        <c:v>100000</c:v>
                      </c:pt>
                      <c:pt idx="22">
                        <c:v>73121.75</c:v>
                      </c:pt>
                      <c:pt idx="23">
                        <c:v>0</c:v>
                      </c:pt>
                      <c:pt idx="24">
                        <c:v>85000</c:v>
                      </c:pt>
                      <c:pt idx="25">
                        <c:v>127822.5</c:v>
                      </c:pt>
                      <c:pt idx="26">
                        <c:v>112253.5</c:v>
                      </c:pt>
                      <c:pt idx="27">
                        <c:v>86681</c:v>
                      </c:pt>
                      <c:pt idx="28">
                        <c:v>89000</c:v>
                      </c:pt>
                      <c:pt idx="29">
                        <c:v>99739.75</c:v>
                      </c:pt>
                      <c:pt idx="30">
                        <c:v>75000</c:v>
                      </c:pt>
                      <c:pt idx="31">
                        <c:v>59285</c:v>
                      </c:pt>
                      <c:pt idx="32">
                        <c:v>130500</c:v>
                      </c:pt>
                      <c:pt idx="33">
                        <c:v>132132</c:v>
                      </c:pt>
                      <c:pt idx="34">
                        <c:v>82610</c:v>
                      </c:pt>
                      <c:pt idx="35">
                        <c:v>52100</c:v>
                      </c:pt>
                      <c:pt idx="36">
                        <c:v>84750</c:v>
                      </c:pt>
                      <c:pt idx="37">
                        <c:v>80664</c:v>
                      </c:pt>
                      <c:pt idx="38">
                        <c:v>92599.75</c:v>
                      </c:pt>
                      <c:pt idx="39">
                        <c:v>103059</c:v>
                      </c:pt>
                      <c:pt idx="40">
                        <c:v>0</c:v>
                      </c:pt>
                      <c:pt idx="41">
                        <c:v>100000</c:v>
                      </c:pt>
                      <c:pt idx="42">
                        <c:v>100000</c:v>
                      </c:pt>
                      <c:pt idx="43">
                        <c:v>85900</c:v>
                      </c:pt>
                      <c:pt idx="44">
                        <c:v>80000</c:v>
                      </c:pt>
                      <c:pt idx="45">
                        <c:v>66500</c:v>
                      </c:pt>
                      <c:pt idx="46">
                        <c:v>100000</c:v>
                      </c:pt>
                      <c:pt idx="47">
                        <c:v>75000</c:v>
                      </c:pt>
                      <c:pt idx="48">
                        <c:v>140000</c:v>
                      </c:pt>
                      <c:pt idx="49">
                        <c:v>0</c:v>
                      </c:pt>
                      <c:pt idx="50">
                        <c:v>75000</c:v>
                      </c:pt>
                      <c:pt idx="51">
                        <c:v>100000</c:v>
                      </c:pt>
                      <c:pt idx="52">
                        <c:v>100000</c:v>
                      </c:pt>
                      <c:pt idx="53">
                        <c:v>0</c:v>
                      </c:pt>
                      <c:pt idx="54">
                        <c:v>97239.75</c:v>
                      </c:pt>
                      <c:pt idx="55">
                        <c:v>60000</c:v>
                      </c:pt>
                      <c:pt idx="56">
                        <c:v>90000</c:v>
                      </c:pt>
                      <c:pt idx="57">
                        <c:v>59500</c:v>
                      </c:pt>
                      <c:pt idx="58">
                        <c:v>50000</c:v>
                      </c:pt>
                      <c:pt idx="59">
                        <c:v>80000</c:v>
                      </c:pt>
                      <c:pt idx="60">
                        <c:v>100000</c:v>
                      </c:pt>
                      <c:pt idx="61">
                        <c:v>108626.75</c:v>
                      </c:pt>
                      <c:pt idx="62">
                        <c:v>95650</c:v>
                      </c:pt>
                      <c:pt idx="63">
                        <c:v>82500</c:v>
                      </c:pt>
                      <c:pt idx="64">
                        <c:v>64500</c:v>
                      </c:pt>
                      <c:pt idx="65">
                        <c:v>91527</c:v>
                      </c:pt>
                      <c:pt idx="66">
                        <c:v>101250</c:v>
                      </c:pt>
                      <c:pt idx="67">
                        <c:v>84340</c:v>
                      </c:pt>
                      <c:pt idx="68">
                        <c:v>98750</c:v>
                      </c:pt>
                      <c:pt idx="69">
                        <c:v>83050</c:v>
                      </c:pt>
                      <c:pt idx="70">
                        <c:v>82500</c:v>
                      </c:pt>
                      <c:pt idx="71">
                        <c:v>88750</c:v>
                      </c:pt>
                      <c:pt idx="72">
                        <c:v>100000</c:v>
                      </c:pt>
                      <c:pt idx="73">
                        <c:v>60000</c:v>
                      </c:pt>
                      <c:pt idx="74">
                        <c:v>0</c:v>
                      </c:pt>
                      <c:pt idx="75">
                        <c:v>81311.5</c:v>
                      </c:pt>
                      <c:pt idx="76">
                        <c:v>90000</c:v>
                      </c:pt>
                      <c:pt idx="77">
                        <c:v>100000</c:v>
                      </c:pt>
                      <c:pt idx="78">
                        <c:v>100000</c:v>
                      </c:pt>
                      <c:pt idx="79">
                        <c:v>87500</c:v>
                      </c:pt>
                      <c:pt idx="80">
                        <c:v>100000</c:v>
                      </c:pt>
                      <c:pt idx="81">
                        <c:v>60000</c:v>
                      </c:pt>
                      <c:pt idx="82">
                        <c:v>90600</c:v>
                      </c:pt>
                      <c:pt idx="83">
                        <c:v>87500</c:v>
                      </c:pt>
                      <c:pt idx="84">
                        <c:v>100000</c:v>
                      </c:pt>
                      <c:pt idx="85">
                        <c:v>94130</c:v>
                      </c:pt>
                      <c:pt idx="86">
                        <c:v>82493.5</c:v>
                      </c:pt>
                      <c:pt idx="87">
                        <c:v>81510</c:v>
                      </c:pt>
                      <c:pt idx="88">
                        <c:v>75000</c:v>
                      </c:pt>
                      <c:pt idx="89">
                        <c:v>72500</c:v>
                      </c:pt>
                      <c:pt idx="90">
                        <c:v>58032</c:v>
                      </c:pt>
                      <c:pt idx="91">
                        <c:v>81000</c:v>
                      </c:pt>
                      <c:pt idx="92">
                        <c:v>100000</c:v>
                      </c:pt>
                      <c:pt idx="93">
                        <c:v>63000</c:v>
                      </c:pt>
                      <c:pt idx="94">
                        <c:v>80000</c:v>
                      </c:pt>
                      <c:pt idx="95">
                        <c:v>0</c:v>
                      </c:pt>
                      <c:pt idx="96">
                        <c:v>72000</c:v>
                      </c:pt>
                      <c:pt idx="97">
                        <c:v>88475</c:v>
                      </c:pt>
                      <c:pt idx="98">
                        <c:v>75000</c:v>
                      </c:pt>
                      <c:pt idx="99">
                        <c:v>77500</c:v>
                      </c:pt>
                      <c:pt idx="100">
                        <c:v>75450</c:v>
                      </c:pt>
                      <c:pt idx="101">
                        <c:v>60000</c:v>
                      </c:pt>
                    </c:numCache>
                  </c:numRef>
                </c:val>
                <c:smooth val="0"/>
                <c:extLst xmlns:c15="http://schemas.microsoft.com/office/drawing/2012/chart">
                  <c:ext xmlns:c16="http://schemas.microsoft.com/office/drawing/2014/chart" uri="{C3380CC4-5D6E-409C-BE32-E72D297353CC}">
                    <c16:uniqueId val="{00000008-1193-4004-8813-400D4791EE89}"/>
                  </c:ext>
                </c:extLst>
              </c15:ser>
            </c15:filteredLineSeries>
            <c15:filteredLineSeries>
              <c15:ser>
                <c:idx val="10"/>
                <c:order val="10"/>
                <c:tx>
                  <c:strRef>
                    <c:extLst>
                      <c:ext xmlns:c15="http://schemas.microsoft.com/office/drawing/2012/chart" uri="{02D57815-91ED-43cb-92C2-25804820EDAC}">
                        <c15:formulaRef>
                          <c15:sqref>'YoY MedianSalary SkillTrend'!$AB$7</c15:sqref>
                        </c15:formulaRef>
                      </c:ext>
                    </c:extLst>
                    <c:strCache>
                      <c:ptCount val="1"/>
                      <c:pt idx="0">
                        <c:v>2025 Upper Error: Skill</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SkillTrend'!$AB$8:$AB$109</c15:sqref>
                        </c15:formulaRef>
                      </c:ext>
                    </c:extLst>
                    <c:numCache>
                      <c:formatCode>\$#,##0;\-\$#,##0;\$#,##0</c:formatCode>
                      <c:ptCount val="102"/>
                      <c:pt idx="0">
                        <c:v>126000</c:v>
                      </c:pt>
                      <c:pt idx="1">
                        <c:v>87050</c:v>
                      </c:pt>
                      <c:pt idx="2">
                        <c:v>144000</c:v>
                      </c:pt>
                      <c:pt idx="3">
                        <c:v>83430</c:v>
                      </c:pt>
                      <c:pt idx="4">
                        <c:v>105000</c:v>
                      </c:pt>
                      <c:pt idx="5">
                        <c:v>100000</c:v>
                      </c:pt>
                      <c:pt idx="6">
                        <c:v>157125</c:v>
                      </c:pt>
                      <c:pt idx="7">
                        <c:v>118750</c:v>
                      </c:pt>
                      <c:pt idx="8">
                        <c:v>144000</c:v>
                      </c:pt>
                      <c:pt idx="9">
                        <c:v>107500</c:v>
                      </c:pt>
                      <c:pt idx="10">
                        <c:v>0</c:v>
                      </c:pt>
                      <c:pt idx="11">
                        <c:v>119959.5</c:v>
                      </c:pt>
                      <c:pt idx="12">
                        <c:v>113500</c:v>
                      </c:pt>
                      <c:pt idx="13">
                        <c:v>0</c:v>
                      </c:pt>
                      <c:pt idx="14">
                        <c:v>77300</c:v>
                      </c:pt>
                      <c:pt idx="15">
                        <c:v>99100</c:v>
                      </c:pt>
                      <c:pt idx="16">
                        <c:v>0</c:v>
                      </c:pt>
                      <c:pt idx="17">
                        <c:v>0</c:v>
                      </c:pt>
                      <c:pt idx="18">
                        <c:v>103500</c:v>
                      </c:pt>
                      <c:pt idx="19">
                        <c:v>109000</c:v>
                      </c:pt>
                      <c:pt idx="20">
                        <c:v>0</c:v>
                      </c:pt>
                      <c:pt idx="21">
                        <c:v>0</c:v>
                      </c:pt>
                      <c:pt idx="22">
                        <c:v>97500</c:v>
                      </c:pt>
                      <c:pt idx="23">
                        <c:v>86000</c:v>
                      </c:pt>
                      <c:pt idx="24">
                        <c:v>170250</c:v>
                      </c:pt>
                      <c:pt idx="25">
                        <c:v>126000</c:v>
                      </c:pt>
                      <c:pt idx="26">
                        <c:v>0</c:v>
                      </c:pt>
                      <c:pt idx="27">
                        <c:v>92500</c:v>
                      </c:pt>
                      <c:pt idx="28">
                        <c:v>107500</c:v>
                      </c:pt>
                      <c:pt idx="29">
                        <c:v>0</c:v>
                      </c:pt>
                      <c:pt idx="30">
                        <c:v>125596</c:v>
                      </c:pt>
                      <c:pt idx="31">
                        <c:v>119814</c:v>
                      </c:pt>
                      <c:pt idx="32">
                        <c:v>0</c:v>
                      </c:pt>
                      <c:pt idx="33">
                        <c:v>80000</c:v>
                      </c:pt>
                      <c:pt idx="34">
                        <c:v>142444</c:v>
                      </c:pt>
                      <c:pt idx="35">
                        <c:v>0</c:v>
                      </c:pt>
                      <c:pt idx="36">
                        <c:v>127500</c:v>
                      </c:pt>
                      <c:pt idx="37">
                        <c:v>134000</c:v>
                      </c:pt>
                      <c:pt idx="38">
                        <c:v>118000</c:v>
                      </c:pt>
                      <c:pt idx="39">
                        <c:v>0</c:v>
                      </c:pt>
                      <c:pt idx="40">
                        <c:v>86000</c:v>
                      </c:pt>
                      <c:pt idx="41">
                        <c:v>92500</c:v>
                      </c:pt>
                      <c:pt idx="42">
                        <c:v>100000</c:v>
                      </c:pt>
                      <c:pt idx="43">
                        <c:v>109000</c:v>
                      </c:pt>
                      <c:pt idx="44">
                        <c:v>129963</c:v>
                      </c:pt>
                      <c:pt idx="45">
                        <c:v>102000</c:v>
                      </c:pt>
                      <c:pt idx="46">
                        <c:v>134000</c:v>
                      </c:pt>
                      <c:pt idx="47">
                        <c:v>0</c:v>
                      </c:pt>
                      <c:pt idx="48">
                        <c:v>0</c:v>
                      </c:pt>
                      <c:pt idx="49">
                        <c:v>0</c:v>
                      </c:pt>
                      <c:pt idx="50">
                        <c:v>104500</c:v>
                      </c:pt>
                      <c:pt idx="51">
                        <c:v>0</c:v>
                      </c:pt>
                      <c:pt idx="52">
                        <c:v>135030</c:v>
                      </c:pt>
                      <c:pt idx="53">
                        <c:v>120000</c:v>
                      </c:pt>
                      <c:pt idx="54">
                        <c:v>129164</c:v>
                      </c:pt>
                      <c:pt idx="55">
                        <c:v>139300</c:v>
                      </c:pt>
                      <c:pt idx="56">
                        <c:v>131678</c:v>
                      </c:pt>
                      <c:pt idx="57">
                        <c:v>0</c:v>
                      </c:pt>
                      <c:pt idx="58">
                        <c:v>0</c:v>
                      </c:pt>
                      <c:pt idx="59">
                        <c:v>0</c:v>
                      </c:pt>
                      <c:pt idx="60">
                        <c:v>108267</c:v>
                      </c:pt>
                      <c:pt idx="61">
                        <c:v>0</c:v>
                      </c:pt>
                      <c:pt idx="62">
                        <c:v>91000</c:v>
                      </c:pt>
                      <c:pt idx="63">
                        <c:v>109000</c:v>
                      </c:pt>
                      <c:pt idx="64">
                        <c:v>124500</c:v>
                      </c:pt>
                      <c:pt idx="65">
                        <c:v>137500</c:v>
                      </c:pt>
                      <c:pt idx="66">
                        <c:v>225000</c:v>
                      </c:pt>
                      <c:pt idx="67">
                        <c:v>131368</c:v>
                      </c:pt>
                      <c:pt idx="68">
                        <c:v>117500</c:v>
                      </c:pt>
                      <c:pt idx="69">
                        <c:v>98700</c:v>
                      </c:pt>
                      <c:pt idx="70">
                        <c:v>109666.79999999999</c:v>
                      </c:pt>
                      <c:pt idx="71">
                        <c:v>129250</c:v>
                      </c:pt>
                      <c:pt idx="72">
                        <c:v>0</c:v>
                      </c:pt>
                      <c:pt idx="73">
                        <c:v>144000</c:v>
                      </c:pt>
                      <c:pt idx="74">
                        <c:v>0</c:v>
                      </c:pt>
                      <c:pt idx="75">
                        <c:v>103965</c:v>
                      </c:pt>
                      <c:pt idx="76">
                        <c:v>60000</c:v>
                      </c:pt>
                      <c:pt idx="77">
                        <c:v>126650</c:v>
                      </c:pt>
                      <c:pt idx="78">
                        <c:v>163000</c:v>
                      </c:pt>
                      <c:pt idx="79">
                        <c:v>82500</c:v>
                      </c:pt>
                      <c:pt idx="80">
                        <c:v>0</c:v>
                      </c:pt>
                      <c:pt idx="81">
                        <c:v>143900</c:v>
                      </c:pt>
                      <c:pt idx="82">
                        <c:v>94000</c:v>
                      </c:pt>
                      <c:pt idx="83">
                        <c:v>133060</c:v>
                      </c:pt>
                      <c:pt idx="84">
                        <c:v>126000</c:v>
                      </c:pt>
                      <c:pt idx="85">
                        <c:v>172000</c:v>
                      </c:pt>
                      <c:pt idx="86">
                        <c:v>60000</c:v>
                      </c:pt>
                      <c:pt idx="87">
                        <c:v>115000</c:v>
                      </c:pt>
                      <c:pt idx="88">
                        <c:v>137500</c:v>
                      </c:pt>
                      <c:pt idx="89">
                        <c:v>144000</c:v>
                      </c:pt>
                      <c:pt idx="90">
                        <c:v>0</c:v>
                      </c:pt>
                      <c:pt idx="91">
                        <c:v>105985.72</c:v>
                      </c:pt>
                      <c:pt idx="92">
                        <c:v>117500</c:v>
                      </c:pt>
                      <c:pt idx="93">
                        <c:v>0</c:v>
                      </c:pt>
                      <c:pt idx="94">
                        <c:v>100000</c:v>
                      </c:pt>
                      <c:pt idx="95">
                        <c:v>0</c:v>
                      </c:pt>
                      <c:pt idx="96">
                        <c:v>0</c:v>
                      </c:pt>
                      <c:pt idx="97">
                        <c:v>0</c:v>
                      </c:pt>
                      <c:pt idx="98">
                        <c:v>144000</c:v>
                      </c:pt>
                      <c:pt idx="99">
                        <c:v>68114.28</c:v>
                      </c:pt>
                      <c:pt idx="100">
                        <c:v>145320</c:v>
                      </c:pt>
                      <c:pt idx="101">
                        <c:v>97450</c:v>
                      </c:pt>
                    </c:numCache>
                  </c:numRef>
                </c:val>
                <c:smooth val="0"/>
                <c:extLst xmlns:c15="http://schemas.microsoft.com/office/drawing/2012/chart">
                  <c:ext xmlns:c16="http://schemas.microsoft.com/office/drawing/2014/chart" uri="{C3380CC4-5D6E-409C-BE32-E72D297353CC}">
                    <c16:uniqueId val="{0000000A-1193-4004-8813-400D4791EE89}"/>
                  </c:ext>
                </c:extLst>
              </c15:ser>
            </c15:filteredLineSeries>
            <c15:filteredLineSeries>
              <c15:ser>
                <c:idx val="11"/>
                <c:order val="11"/>
                <c:tx>
                  <c:strRef>
                    <c:extLst>
                      <c:ext xmlns:c15="http://schemas.microsoft.com/office/drawing/2012/chart" uri="{02D57815-91ED-43cb-92C2-25804820EDAC}">
                        <c15:formulaRef>
                          <c15:sqref>'YoY MedianSalary SkillTrend'!$AC$7</c15:sqref>
                        </c15:formulaRef>
                      </c:ext>
                    </c:extLst>
                    <c:strCache>
                      <c:ptCount val="1"/>
                      <c:pt idx="0">
                        <c:v>2025: Lower Error: Skill</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extLst>
                      <c:ext xmlns:c15="http://schemas.microsoft.com/office/drawing/2012/chart" uri="{02D57815-91ED-43cb-92C2-25804820EDAC}">
                        <c15:formulaRef>
                          <c15:sqref>'YoY MedianSalary SkillTrend'!$Q$8:$Q$109</c15:sqref>
                        </c15:formulaRef>
                      </c:ext>
                    </c:extLst>
                    <c:strCache>
                      <c:ptCount val="102"/>
                      <c:pt idx="0">
                        <c:v>Airflow</c:v>
                      </c:pt>
                      <c:pt idx="1">
                        <c:v>Alteryx</c:v>
                      </c:pt>
                      <c:pt idx="2">
                        <c:v>Assembly</c:v>
                      </c:pt>
                      <c:pt idx="3">
                        <c:v>Atlassian</c:v>
                      </c:pt>
                      <c:pt idx="4">
                        <c:v>Aurora</c:v>
                      </c:pt>
                      <c:pt idx="5">
                        <c:v>AWS</c:v>
                      </c:pt>
                      <c:pt idx="6">
                        <c:v>Azure</c:v>
                      </c:pt>
                      <c:pt idx="7">
                        <c:v>Bash</c:v>
                      </c:pt>
                      <c:pt idx="8">
                        <c:v>BigQuery</c:v>
                      </c:pt>
                      <c:pt idx="9">
                        <c:v>BitBucket</c:v>
                      </c:pt>
                      <c:pt idx="10">
                        <c:v>C</c:v>
                      </c:pt>
                      <c:pt idx="11">
                        <c:v>ASP.NET</c:v>
                      </c:pt>
                      <c:pt idx="12">
                        <c:v>C++</c:v>
                      </c:pt>
                      <c:pt idx="13">
                        <c:v>COBOL</c:v>
                      </c:pt>
                      <c:pt idx="14">
                        <c:v>Cognos</c:v>
                      </c:pt>
                      <c:pt idx="15">
                        <c:v>Crystal</c:v>
                      </c:pt>
                      <c:pt idx="16">
                        <c:v>CSS</c:v>
                      </c:pt>
                      <c:pt idx="17">
                        <c:v>DataRobot</c:v>
                      </c:pt>
                      <c:pt idx="18">
                        <c:v>DAX</c:v>
                      </c:pt>
                      <c:pt idx="19">
                        <c:v>Docker</c:v>
                      </c:pt>
                      <c:pt idx="20">
                        <c:v>DPLYR</c:v>
                      </c:pt>
                      <c:pt idx="21">
                        <c:v>Erlang</c:v>
                      </c:pt>
                      <c:pt idx="22">
                        <c:v>Excel</c:v>
                      </c:pt>
                      <c:pt idx="23">
                        <c:v>Fortran</c:v>
                      </c:pt>
                      <c:pt idx="24">
                        <c:v>GCP</c:v>
                      </c:pt>
                      <c:pt idx="25">
                        <c:v>GDPR</c:v>
                      </c:pt>
                      <c:pt idx="26">
                        <c:v>ggplot2</c:v>
                      </c:pt>
                      <c:pt idx="27">
                        <c:v>Git</c:v>
                      </c:pt>
                      <c:pt idx="28">
                        <c:v>GitHub</c:v>
                      </c:pt>
                      <c:pt idx="29">
                        <c:v>GitLab</c:v>
                      </c:pt>
                      <c:pt idx="30">
                        <c:v>Golang</c:v>
                      </c:pt>
                      <c:pt idx="31">
                        <c:v>Google Sheets</c:v>
                      </c:pt>
                      <c:pt idx="32">
                        <c:v>GraphQL</c:v>
                      </c:pt>
                      <c:pt idx="33">
                        <c:v>Groovy</c:v>
                      </c:pt>
                      <c:pt idx="34">
                        <c:v>Hadoop</c:v>
                      </c:pt>
                      <c:pt idx="35">
                        <c:v>HTML</c:v>
                      </c:pt>
                      <c:pt idx="36">
                        <c:v>Java</c:v>
                      </c:pt>
                      <c:pt idx="37">
                        <c:v>JavaScript</c:v>
                      </c:pt>
                      <c:pt idx="38">
                        <c:v>Jira</c:v>
                      </c:pt>
                      <c:pt idx="39">
                        <c:v>JQuery</c:v>
                      </c:pt>
                      <c:pt idx="40">
                        <c:v>Julia</c:v>
                      </c:pt>
                      <c:pt idx="41">
                        <c:v>Jupyter</c:v>
                      </c:pt>
                      <c:pt idx="42">
                        <c:v>Keras</c:v>
                      </c:pt>
                      <c:pt idx="43">
                        <c:v>Linux</c:v>
                      </c:pt>
                      <c:pt idx="44">
                        <c:v>Looker</c:v>
                      </c:pt>
                      <c:pt idx="45">
                        <c:v>MATLAB</c:v>
                      </c:pt>
                      <c:pt idx="46">
                        <c:v>Matplotlib</c:v>
                      </c:pt>
                      <c:pt idx="47">
                        <c:v>MicroStrategy</c:v>
                      </c:pt>
                      <c:pt idx="48">
                        <c:v>MonogoDB</c:v>
                      </c:pt>
                      <c:pt idx="49">
                        <c:v>MsSQL</c:v>
                      </c:pt>
                      <c:pt idx="50">
                        <c:v>MySQL</c:v>
                      </c:pt>
                      <c:pt idx="51">
                        <c:v>NLTK</c:v>
                      </c:pt>
                      <c:pt idx="52">
                        <c:v>NoSQL</c:v>
                      </c:pt>
                      <c:pt idx="53">
                        <c:v>Nuix</c:v>
                      </c:pt>
                      <c:pt idx="54">
                        <c:v>Numpy</c:v>
                      </c:pt>
                      <c:pt idx="55">
                        <c:v>Outlook</c:v>
                      </c:pt>
                      <c:pt idx="56">
                        <c:v>Pandas</c:v>
                      </c:pt>
                      <c:pt idx="57">
                        <c:v>Perl</c:v>
                      </c:pt>
                      <c:pt idx="58">
                        <c:v>PHP</c:v>
                      </c:pt>
                      <c:pt idx="59">
                        <c:v>PL/SQL</c:v>
                      </c:pt>
                      <c:pt idx="60">
                        <c:v>ploty</c:v>
                      </c:pt>
                      <c:pt idx="61">
                        <c:v>Postgres</c:v>
                      </c:pt>
                      <c:pt idx="62">
                        <c:v>PostgreSQL</c:v>
                      </c:pt>
                      <c:pt idx="63">
                        <c:v>Power BI</c:v>
                      </c:pt>
                      <c:pt idx="64">
                        <c:v>PowerPoint</c:v>
                      </c:pt>
                      <c:pt idx="65">
                        <c:v>PowerShell</c:v>
                      </c:pt>
                      <c:pt idx="66">
                        <c:v>PySpark</c:v>
                      </c:pt>
                      <c:pt idx="67">
                        <c:v>Python</c:v>
                      </c:pt>
                      <c:pt idx="68">
                        <c:v>PyTorch</c:v>
                      </c:pt>
                      <c:pt idx="69">
                        <c:v>Qlik</c:v>
                      </c:pt>
                      <c:pt idx="70">
                        <c:v>R</c:v>
                      </c:pt>
                      <c:pt idx="71">
                        <c:v>Redshift</c:v>
                      </c:pt>
                      <c:pt idx="72">
                        <c:v>Rshiny</c:v>
                      </c:pt>
                      <c:pt idx="73">
                        <c:v>Ruby</c:v>
                      </c:pt>
                      <c:pt idx="74">
                        <c:v>Rust</c:v>
                      </c:pt>
                      <c:pt idx="75">
                        <c:v>SAP</c:v>
                      </c:pt>
                      <c:pt idx="76">
                        <c:v>SAS</c:v>
                      </c:pt>
                      <c:pt idx="77">
                        <c:v>Scala</c:v>
                      </c:pt>
                      <c:pt idx="78">
                        <c:v>scikit-learn</c:v>
                      </c:pt>
                      <c:pt idx="79">
                        <c:v>Seaborn</c:v>
                      </c:pt>
                      <c:pt idx="80">
                        <c:v>Selenium</c:v>
                      </c:pt>
                      <c:pt idx="81">
                        <c:v>SharePoint</c:v>
                      </c:pt>
                      <c:pt idx="82">
                        <c:v>Shell</c:v>
                      </c:pt>
                      <c:pt idx="83">
                        <c:v>Snowflake</c:v>
                      </c:pt>
                      <c:pt idx="84">
                        <c:v>Spark</c:v>
                      </c:pt>
                      <c:pt idx="85">
                        <c:v>Splunk</c:v>
                      </c:pt>
                      <c:pt idx="86">
                        <c:v>SPSS</c:v>
                      </c:pt>
                      <c:pt idx="87">
                        <c:v>SQL</c:v>
                      </c:pt>
                      <c:pt idx="88">
                        <c:v>SSIS</c:v>
                      </c:pt>
                      <c:pt idx="89">
                        <c:v>SSRS</c:v>
                      </c:pt>
                      <c:pt idx="90">
                        <c:v>Swift</c:v>
                      </c:pt>
                      <c:pt idx="91">
                        <c:v>Tableau</c:v>
                      </c:pt>
                      <c:pt idx="92">
                        <c:v>Tensorflow</c:v>
                      </c:pt>
                      <c:pt idx="93">
                        <c:v>Terminal</c:v>
                      </c:pt>
                      <c:pt idx="94">
                        <c:v>T-SQL</c:v>
                      </c:pt>
                      <c:pt idx="95">
                        <c:v>Twilio</c:v>
                      </c:pt>
                      <c:pt idx="96">
                        <c:v>TypeScript</c:v>
                      </c:pt>
                      <c:pt idx="97">
                        <c:v>Unix</c:v>
                      </c:pt>
                      <c:pt idx="98">
                        <c:v>VB.NET</c:v>
                      </c:pt>
                      <c:pt idx="99">
                        <c:v>VBA</c:v>
                      </c:pt>
                      <c:pt idx="100">
                        <c:v>Visio</c:v>
                      </c:pt>
                      <c:pt idx="101">
                        <c:v>Word</c:v>
                      </c:pt>
                    </c:strCache>
                  </c:strRef>
                </c:cat>
                <c:val>
                  <c:numRef>
                    <c:extLst>
                      <c:ext xmlns:c15="http://schemas.microsoft.com/office/drawing/2012/chart" uri="{02D57815-91ED-43cb-92C2-25804820EDAC}">
                        <c15:formulaRef>
                          <c15:sqref>'YoY MedianSalary SkillTrend'!$AC$8:$AC$109</c15:sqref>
                        </c15:formulaRef>
                      </c:ext>
                    </c:extLst>
                    <c:numCache>
                      <c:formatCode>\$#,##0;\-\$#,##0;\$#,##0</c:formatCode>
                      <c:ptCount val="102"/>
                      <c:pt idx="0">
                        <c:v>107500</c:v>
                      </c:pt>
                      <c:pt idx="1">
                        <c:v>87050</c:v>
                      </c:pt>
                      <c:pt idx="2">
                        <c:v>113500</c:v>
                      </c:pt>
                      <c:pt idx="3">
                        <c:v>83430</c:v>
                      </c:pt>
                      <c:pt idx="4">
                        <c:v>105000</c:v>
                      </c:pt>
                      <c:pt idx="5">
                        <c:v>100000</c:v>
                      </c:pt>
                      <c:pt idx="6">
                        <c:v>87875</c:v>
                      </c:pt>
                      <c:pt idx="7">
                        <c:v>91250</c:v>
                      </c:pt>
                      <c:pt idx="8">
                        <c:v>110000</c:v>
                      </c:pt>
                      <c:pt idx="9">
                        <c:v>82500</c:v>
                      </c:pt>
                      <c:pt idx="10">
                        <c:v>0</c:v>
                      </c:pt>
                      <c:pt idx="11">
                        <c:v>82040.5</c:v>
                      </c:pt>
                      <c:pt idx="12">
                        <c:v>101500</c:v>
                      </c:pt>
                      <c:pt idx="13">
                        <c:v>0</c:v>
                      </c:pt>
                      <c:pt idx="14">
                        <c:v>77300</c:v>
                      </c:pt>
                      <c:pt idx="15">
                        <c:v>75000</c:v>
                      </c:pt>
                      <c:pt idx="16">
                        <c:v>0</c:v>
                      </c:pt>
                      <c:pt idx="17">
                        <c:v>0</c:v>
                      </c:pt>
                      <c:pt idx="18">
                        <c:v>96500</c:v>
                      </c:pt>
                      <c:pt idx="19">
                        <c:v>106000</c:v>
                      </c:pt>
                      <c:pt idx="20">
                        <c:v>0</c:v>
                      </c:pt>
                      <c:pt idx="21">
                        <c:v>0</c:v>
                      </c:pt>
                      <c:pt idx="22">
                        <c:v>76600</c:v>
                      </c:pt>
                      <c:pt idx="23">
                        <c:v>86000</c:v>
                      </c:pt>
                      <c:pt idx="24">
                        <c:v>121250</c:v>
                      </c:pt>
                      <c:pt idx="25">
                        <c:v>119000</c:v>
                      </c:pt>
                      <c:pt idx="26">
                        <c:v>0</c:v>
                      </c:pt>
                      <c:pt idx="27">
                        <c:v>92500</c:v>
                      </c:pt>
                      <c:pt idx="28">
                        <c:v>104500</c:v>
                      </c:pt>
                      <c:pt idx="29">
                        <c:v>0</c:v>
                      </c:pt>
                      <c:pt idx="30">
                        <c:v>88582</c:v>
                      </c:pt>
                      <c:pt idx="31">
                        <c:v>75000</c:v>
                      </c:pt>
                      <c:pt idx="32">
                        <c:v>0</c:v>
                      </c:pt>
                      <c:pt idx="33">
                        <c:v>80000</c:v>
                      </c:pt>
                      <c:pt idx="34">
                        <c:v>103236</c:v>
                      </c:pt>
                      <c:pt idx="35">
                        <c:v>0</c:v>
                      </c:pt>
                      <c:pt idx="36">
                        <c:v>93500</c:v>
                      </c:pt>
                      <c:pt idx="37">
                        <c:v>134000</c:v>
                      </c:pt>
                      <c:pt idx="38">
                        <c:v>92000</c:v>
                      </c:pt>
                      <c:pt idx="39">
                        <c:v>0</c:v>
                      </c:pt>
                      <c:pt idx="40">
                        <c:v>86000</c:v>
                      </c:pt>
                      <c:pt idx="41">
                        <c:v>92500</c:v>
                      </c:pt>
                      <c:pt idx="42">
                        <c:v>100000</c:v>
                      </c:pt>
                      <c:pt idx="43">
                        <c:v>79000</c:v>
                      </c:pt>
                      <c:pt idx="44">
                        <c:v>84215</c:v>
                      </c:pt>
                      <c:pt idx="45">
                        <c:v>86000</c:v>
                      </c:pt>
                      <c:pt idx="46">
                        <c:v>134000</c:v>
                      </c:pt>
                      <c:pt idx="47">
                        <c:v>0</c:v>
                      </c:pt>
                      <c:pt idx="48">
                        <c:v>0</c:v>
                      </c:pt>
                      <c:pt idx="49">
                        <c:v>0</c:v>
                      </c:pt>
                      <c:pt idx="50">
                        <c:v>85500</c:v>
                      </c:pt>
                      <c:pt idx="51">
                        <c:v>0</c:v>
                      </c:pt>
                      <c:pt idx="52">
                        <c:v>110000</c:v>
                      </c:pt>
                      <c:pt idx="53">
                        <c:v>120000</c:v>
                      </c:pt>
                      <c:pt idx="54">
                        <c:v>85014</c:v>
                      </c:pt>
                      <c:pt idx="55">
                        <c:v>51500</c:v>
                      </c:pt>
                      <c:pt idx="56">
                        <c:v>82500</c:v>
                      </c:pt>
                      <c:pt idx="57">
                        <c:v>0</c:v>
                      </c:pt>
                      <c:pt idx="58">
                        <c:v>0</c:v>
                      </c:pt>
                      <c:pt idx="59">
                        <c:v>0</c:v>
                      </c:pt>
                      <c:pt idx="60">
                        <c:v>108267</c:v>
                      </c:pt>
                      <c:pt idx="61">
                        <c:v>0</c:v>
                      </c:pt>
                      <c:pt idx="62">
                        <c:v>91000</c:v>
                      </c:pt>
                      <c:pt idx="63">
                        <c:v>68000</c:v>
                      </c:pt>
                      <c:pt idx="64">
                        <c:v>85500</c:v>
                      </c:pt>
                      <c:pt idx="65">
                        <c:v>137500</c:v>
                      </c:pt>
                      <c:pt idx="66">
                        <c:v>225000</c:v>
                      </c:pt>
                      <c:pt idx="67">
                        <c:v>82810</c:v>
                      </c:pt>
                      <c:pt idx="68">
                        <c:v>82500</c:v>
                      </c:pt>
                      <c:pt idx="69">
                        <c:v>75000</c:v>
                      </c:pt>
                      <c:pt idx="70">
                        <c:v>60000</c:v>
                      </c:pt>
                      <c:pt idx="71">
                        <c:v>87284</c:v>
                      </c:pt>
                      <c:pt idx="72">
                        <c:v>0</c:v>
                      </c:pt>
                      <c:pt idx="73">
                        <c:v>144000</c:v>
                      </c:pt>
                      <c:pt idx="74">
                        <c:v>0</c:v>
                      </c:pt>
                      <c:pt idx="75">
                        <c:v>73035</c:v>
                      </c:pt>
                      <c:pt idx="76">
                        <c:v>60000</c:v>
                      </c:pt>
                      <c:pt idx="77">
                        <c:v>125350</c:v>
                      </c:pt>
                      <c:pt idx="78">
                        <c:v>105000</c:v>
                      </c:pt>
                      <c:pt idx="79">
                        <c:v>82500</c:v>
                      </c:pt>
                      <c:pt idx="80">
                        <c:v>0</c:v>
                      </c:pt>
                      <c:pt idx="81">
                        <c:v>51000</c:v>
                      </c:pt>
                      <c:pt idx="82">
                        <c:v>86000</c:v>
                      </c:pt>
                      <c:pt idx="83">
                        <c:v>105000</c:v>
                      </c:pt>
                      <c:pt idx="84">
                        <c:v>84000</c:v>
                      </c:pt>
                      <c:pt idx="85">
                        <c:v>144000</c:v>
                      </c:pt>
                      <c:pt idx="86">
                        <c:v>60000</c:v>
                      </c:pt>
                      <c:pt idx="87">
                        <c:v>70000</c:v>
                      </c:pt>
                      <c:pt idx="88">
                        <c:v>137500</c:v>
                      </c:pt>
                      <c:pt idx="89">
                        <c:v>131000</c:v>
                      </c:pt>
                      <c:pt idx="90">
                        <c:v>0</c:v>
                      </c:pt>
                      <c:pt idx="91">
                        <c:v>68114.28</c:v>
                      </c:pt>
                      <c:pt idx="92">
                        <c:v>82500</c:v>
                      </c:pt>
                      <c:pt idx="93">
                        <c:v>0</c:v>
                      </c:pt>
                      <c:pt idx="94">
                        <c:v>100000</c:v>
                      </c:pt>
                      <c:pt idx="95">
                        <c:v>0</c:v>
                      </c:pt>
                      <c:pt idx="96">
                        <c:v>0</c:v>
                      </c:pt>
                      <c:pt idx="97">
                        <c:v>0</c:v>
                      </c:pt>
                      <c:pt idx="98">
                        <c:v>125775</c:v>
                      </c:pt>
                      <c:pt idx="99">
                        <c:v>68114.28</c:v>
                      </c:pt>
                      <c:pt idx="100">
                        <c:v>84680</c:v>
                      </c:pt>
                      <c:pt idx="101">
                        <c:v>76650</c:v>
                      </c:pt>
                    </c:numCache>
                  </c:numRef>
                </c:val>
                <c:smooth val="0"/>
                <c:extLst xmlns:c15="http://schemas.microsoft.com/office/drawing/2012/chart">
                  <c:ext xmlns:c16="http://schemas.microsoft.com/office/drawing/2014/chart" uri="{C3380CC4-5D6E-409C-BE32-E72D297353CC}">
                    <c16:uniqueId val="{0000000B-1193-4004-8813-400D4791EE89}"/>
                  </c:ext>
                </c:extLst>
              </c15:ser>
            </c15:filteredLineSeries>
          </c:ext>
        </c:extLst>
      </c:lineChart>
      <c:catAx>
        <c:axId val="86851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crossAx val="868536592"/>
        <c:crosses val="autoZero"/>
        <c:auto val="1"/>
        <c:lblAlgn val="ctr"/>
        <c:lblOffset val="100"/>
        <c:noMultiLvlLbl val="0"/>
      </c:catAx>
      <c:valAx>
        <c:axId val="868536592"/>
        <c:scaling>
          <c:orientation val="minMax"/>
          <c:max val="20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crossAx val="868516432"/>
        <c:crosses val="autoZero"/>
        <c:crossBetween val="between"/>
        <c:majorUnit val="50000"/>
        <c:minorUnit val="50000"/>
      </c:valAx>
      <c:valAx>
        <c:axId val="868544272"/>
        <c:scaling>
          <c:orientation val="minMax"/>
        </c:scaling>
        <c:delete val="1"/>
        <c:axPos val="r"/>
        <c:numFmt formatCode="\$#,##0;\-\$#,##0;\$#,##0" sourceLinked="1"/>
        <c:majorTickMark val="out"/>
        <c:minorTickMark val="none"/>
        <c:tickLblPos val="nextTo"/>
        <c:crossAx val="868544752"/>
        <c:crosses val="max"/>
        <c:crossBetween val="between"/>
      </c:valAx>
      <c:catAx>
        <c:axId val="868544752"/>
        <c:scaling>
          <c:orientation val="minMax"/>
        </c:scaling>
        <c:delete val="1"/>
        <c:axPos val="b"/>
        <c:numFmt formatCode="General" sourceLinked="1"/>
        <c:majorTickMark val="out"/>
        <c:minorTickMark val="none"/>
        <c:tickLblPos val="nextTo"/>
        <c:crossAx val="868544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Analyst Job Listings 2022 to 2025.xlsx]JobSiteMedianSalaryOfferbySkill!Median Salary Offer by Skill</c:name>
    <c:fmtId val="33"/>
  </c:pivotSource>
  <c:chart>
    <c:title>
      <c:tx>
        <c:strRef>
          <c:f>CONTROLS!$D$3</c:f>
          <c:strCache>
            <c:ptCount val="1"/>
            <c:pt idx="0">
              <c:v>Median Salaries by Skill &amp; Website • 2022–2025 • Month: All • Skill: All | Data Position: All</c:v>
            </c:pt>
          </c:strCache>
        </c:strRef>
      </c:tx>
      <c:overlay val="0"/>
      <c:spPr>
        <a:noFill/>
        <a:ln>
          <a:noFill/>
        </a:ln>
        <a:effectLst/>
      </c:spPr>
      <c:txPr>
        <a:bodyPr rot="0" spcFirstLastPara="1" vertOverflow="ellipsis" vert="horz" wrap="square" anchor="ctr" anchorCtr="1"/>
        <a:lstStyle/>
        <a:p>
          <a:pPr>
            <a:defRPr sz="1100" b="1" i="0" u="none" strike="noStrike" kern="1200" spc="0" baseline="0">
              <a:solidFill>
                <a:srgbClr val="002060"/>
              </a:solidFill>
              <a:latin typeface="Arial Narrow" panose="020B0606020202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81172839506167E-2"/>
          <c:y val="0.1541873015873016"/>
          <c:w val="0.91481712962962958"/>
          <c:h val="0.36394007936507933"/>
        </c:manualLayout>
      </c:layout>
      <c:barChart>
        <c:barDir val="col"/>
        <c:grouping val="clustered"/>
        <c:varyColors val="0"/>
        <c:ser>
          <c:idx val="0"/>
          <c:order val="0"/>
          <c:tx>
            <c:strRef>
              <c:f>CONTROLS!$D$3</c:f>
              <c:strCache>
                <c:ptCount val="1"/>
                <c:pt idx="0">
                  <c:v>Airflow</c:v>
                </c:pt>
              </c:strCache>
            </c:strRef>
          </c:tx>
          <c:spPr>
            <a:solidFill>
              <a:schemeClr val="accent1"/>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86625</c:v>
                </c:pt>
                <c:pt idx="1">
                  <c:v>126000</c:v>
                </c:pt>
                <c:pt idx="4">
                  <c:v>100000</c:v>
                </c:pt>
                <c:pt idx="7">
                  <c:v>157000</c:v>
                </c:pt>
                <c:pt idx="22">
                  <c:v>170500</c:v>
                </c:pt>
                <c:pt idx="27">
                  <c:v>80000</c:v>
                </c:pt>
                <c:pt idx="28">
                  <c:v>125000</c:v>
                </c:pt>
                <c:pt idx="46">
                  <c:v>113500</c:v>
                </c:pt>
                <c:pt idx="66">
                  <c:v>100000</c:v>
                </c:pt>
                <c:pt idx="72">
                  <c:v>125000</c:v>
                </c:pt>
              </c:numCache>
            </c:numRef>
          </c:val>
          <c:extLst>
            <c:ext xmlns:c16="http://schemas.microsoft.com/office/drawing/2014/chart" uri="{C3380CC4-5D6E-409C-BE32-E72D297353CC}">
              <c16:uniqueId val="{00000000-43BC-4B43-B769-85095374F11E}"/>
            </c:ext>
          </c:extLst>
        </c:ser>
        <c:ser>
          <c:idx val="1"/>
          <c:order val="1"/>
          <c:tx>
            <c:strRef>
              <c:f>CONTROLS!$D$3</c:f>
              <c:strCache>
                <c:ptCount val="1"/>
                <c:pt idx="0">
                  <c:v>Alteryx</c:v>
                </c:pt>
              </c:strCache>
            </c:strRef>
          </c:tx>
          <c:spPr>
            <a:solidFill>
              <a:schemeClr val="accent2"/>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115500</c:v>
                </c:pt>
                <c:pt idx="1">
                  <c:v>87387.5</c:v>
                </c:pt>
                <c:pt idx="4">
                  <c:v>100000</c:v>
                </c:pt>
                <c:pt idx="7">
                  <c:v>100400</c:v>
                </c:pt>
                <c:pt idx="18">
                  <c:v>87050</c:v>
                </c:pt>
                <c:pt idx="19">
                  <c:v>135625</c:v>
                </c:pt>
                <c:pt idx="23">
                  <c:v>85000</c:v>
                </c:pt>
                <c:pt idx="27">
                  <c:v>79875</c:v>
                </c:pt>
                <c:pt idx="29">
                  <c:v>80300</c:v>
                </c:pt>
                <c:pt idx="38">
                  <c:v>87050</c:v>
                </c:pt>
                <c:pt idx="39">
                  <c:v>111500</c:v>
                </c:pt>
                <c:pt idx="46">
                  <c:v>122500</c:v>
                </c:pt>
                <c:pt idx="58">
                  <c:v>96500</c:v>
                </c:pt>
                <c:pt idx="64">
                  <c:v>90300</c:v>
                </c:pt>
                <c:pt idx="65">
                  <c:v>54600</c:v>
                </c:pt>
                <c:pt idx="66">
                  <c:v>125000</c:v>
                </c:pt>
              </c:numCache>
            </c:numRef>
          </c:val>
          <c:extLst>
            <c:ext xmlns:c16="http://schemas.microsoft.com/office/drawing/2014/chart" uri="{C3380CC4-5D6E-409C-BE32-E72D297353CC}">
              <c16:uniqueId val="{00000001-43BC-4B43-B769-85095374F11E}"/>
            </c:ext>
          </c:extLst>
        </c:ser>
        <c:ser>
          <c:idx val="2"/>
          <c:order val="2"/>
          <c:tx>
            <c:strRef>
              <c:f>CONTROLS!$D$3</c:f>
              <c:strCache>
                <c:ptCount val="1"/>
                <c:pt idx="0">
                  <c:v>ASP.NET</c:v>
                </c:pt>
              </c:strCache>
            </c:strRef>
          </c:tx>
          <c:spPr>
            <a:solidFill>
              <a:schemeClr val="accent3"/>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54000</c:v>
                </c:pt>
                <c:pt idx="46">
                  <c:v>128750</c:v>
                </c:pt>
              </c:numCache>
            </c:numRef>
          </c:val>
          <c:extLst>
            <c:ext xmlns:c16="http://schemas.microsoft.com/office/drawing/2014/chart" uri="{C3380CC4-5D6E-409C-BE32-E72D297353CC}">
              <c16:uniqueId val="{00000002-43BC-4B43-B769-85095374F11E}"/>
            </c:ext>
          </c:extLst>
        </c:ser>
        <c:ser>
          <c:idx val="3"/>
          <c:order val="3"/>
          <c:tx>
            <c:strRef>
              <c:f>CONTROLS!$D$3</c:f>
              <c:strCache>
                <c:ptCount val="1"/>
                <c:pt idx="0">
                  <c:v>Assembly</c:v>
                </c:pt>
              </c:strCache>
            </c:strRef>
          </c:tx>
          <c:spPr>
            <a:solidFill>
              <a:schemeClr val="accent4"/>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125500</c:v>
                </c:pt>
                <c:pt idx="4">
                  <c:v>100000</c:v>
                </c:pt>
                <c:pt idx="7">
                  <c:v>65000</c:v>
                </c:pt>
                <c:pt idx="27">
                  <c:v>52450.75</c:v>
                </c:pt>
                <c:pt idx="66">
                  <c:v>83430</c:v>
                </c:pt>
              </c:numCache>
            </c:numRef>
          </c:val>
          <c:extLst>
            <c:ext xmlns:c16="http://schemas.microsoft.com/office/drawing/2014/chart" uri="{C3380CC4-5D6E-409C-BE32-E72D297353CC}">
              <c16:uniqueId val="{00000003-43BC-4B43-B769-85095374F11E}"/>
            </c:ext>
          </c:extLst>
        </c:ser>
        <c:ser>
          <c:idx val="4"/>
          <c:order val="4"/>
          <c:tx>
            <c:strRef>
              <c:f>CONTROLS!$D$3</c:f>
              <c:strCache>
                <c:ptCount val="1"/>
                <c:pt idx="0">
                  <c:v>Atlassian</c:v>
                </c:pt>
              </c:strCache>
            </c:strRef>
          </c:tx>
          <c:spPr>
            <a:solidFill>
              <a:schemeClr val="accent5"/>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190000</c:v>
                </c:pt>
                <c:pt idx="4">
                  <c:v>75000</c:v>
                </c:pt>
                <c:pt idx="7">
                  <c:v>102500</c:v>
                </c:pt>
                <c:pt idx="27">
                  <c:v>82500</c:v>
                </c:pt>
                <c:pt idx="29">
                  <c:v>434500</c:v>
                </c:pt>
                <c:pt idx="46">
                  <c:v>113784.71</c:v>
                </c:pt>
                <c:pt idx="60">
                  <c:v>105000</c:v>
                </c:pt>
              </c:numCache>
            </c:numRef>
          </c:val>
          <c:extLst>
            <c:ext xmlns:c16="http://schemas.microsoft.com/office/drawing/2014/chart" uri="{C3380CC4-5D6E-409C-BE32-E72D297353CC}">
              <c16:uniqueId val="{00000004-43BC-4B43-B769-85095374F11E}"/>
            </c:ext>
          </c:extLst>
        </c:ser>
        <c:ser>
          <c:idx val="5"/>
          <c:order val="5"/>
          <c:tx>
            <c:strRef>
              <c:f>CONTROLS!$D$3</c:f>
              <c:strCache>
                <c:ptCount val="1"/>
                <c:pt idx="0">
                  <c:v>Aurora</c:v>
                </c:pt>
              </c:strCache>
            </c:strRef>
          </c:tx>
          <c:spPr>
            <a:solidFill>
              <a:schemeClr val="accent6"/>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112976</c:v>
                </c:pt>
                <c:pt idx="4">
                  <c:v>100000</c:v>
                </c:pt>
                <c:pt idx="19">
                  <c:v>90000</c:v>
                </c:pt>
                <c:pt idx="27">
                  <c:v>100000</c:v>
                </c:pt>
                <c:pt idx="46">
                  <c:v>119000</c:v>
                </c:pt>
                <c:pt idx="58">
                  <c:v>60000</c:v>
                </c:pt>
              </c:numCache>
            </c:numRef>
          </c:val>
          <c:extLst>
            <c:ext xmlns:c16="http://schemas.microsoft.com/office/drawing/2014/chart" uri="{C3380CC4-5D6E-409C-BE32-E72D297353CC}">
              <c16:uniqueId val="{00000005-43BC-4B43-B769-85095374F11E}"/>
            </c:ext>
          </c:extLst>
        </c:ser>
        <c:ser>
          <c:idx val="6"/>
          <c:order val="6"/>
          <c:tx>
            <c:strRef>
              <c:f>CONTROLS!$D$3</c:f>
              <c:strCache>
                <c:ptCount val="1"/>
                <c:pt idx="0">
                  <c:v>AWS</c:v>
                </c:pt>
              </c:strCache>
            </c:strRef>
          </c:tx>
          <c:spPr>
            <a:solidFill>
              <a:schemeClr val="accent1">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100000</c:v>
                </c:pt>
                <c:pt idx="1">
                  <c:v>112000</c:v>
                </c:pt>
                <c:pt idx="4">
                  <c:v>100000</c:v>
                </c:pt>
                <c:pt idx="6">
                  <c:v>103781</c:v>
                </c:pt>
                <c:pt idx="7">
                  <c:v>101898</c:v>
                </c:pt>
                <c:pt idx="15">
                  <c:v>165000</c:v>
                </c:pt>
                <c:pt idx="19">
                  <c:v>150000</c:v>
                </c:pt>
                <c:pt idx="22">
                  <c:v>117500</c:v>
                </c:pt>
                <c:pt idx="23">
                  <c:v>85000</c:v>
                </c:pt>
                <c:pt idx="27">
                  <c:v>87875</c:v>
                </c:pt>
                <c:pt idx="33">
                  <c:v>95000</c:v>
                </c:pt>
                <c:pt idx="39">
                  <c:v>96500</c:v>
                </c:pt>
                <c:pt idx="41">
                  <c:v>103781</c:v>
                </c:pt>
                <c:pt idx="42">
                  <c:v>92500</c:v>
                </c:pt>
                <c:pt idx="46">
                  <c:v>107500</c:v>
                </c:pt>
                <c:pt idx="47">
                  <c:v>117500</c:v>
                </c:pt>
                <c:pt idx="57">
                  <c:v>115000</c:v>
                </c:pt>
                <c:pt idx="58">
                  <c:v>96500</c:v>
                </c:pt>
                <c:pt idx="62">
                  <c:v>63600</c:v>
                </c:pt>
                <c:pt idx="64">
                  <c:v>150500</c:v>
                </c:pt>
                <c:pt idx="65">
                  <c:v>76050</c:v>
                </c:pt>
                <c:pt idx="66">
                  <c:v>90000</c:v>
                </c:pt>
                <c:pt idx="68">
                  <c:v>103781</c:v>
                </c:pt>
                <c:pt idx="69">
                  <c:v>88582</c:v>
                </c:pt>
                <c:pt idx="72">
                  <c:v>103781</c:v>
                </c:pt>
                <c:pt idx="75">
                  <c:v>105000</c:v>
                </c:pt>
              </c:numCache>
            </c:numRef>
          </c:val>
          <c:extLst>
            <c:ext xmlns:c16="http://schemas.microsoft.com/office/drawing/2014/chart" uri="{C3380CC4-5D6E-409C-BE32-E72D297353CC}">
              <c16:uniqueId val="{00000006-43BC-4B43-B769-85095374F11E}"/>
            </c:ext>
          </c:extLst>
        </c:ser>
        <c:ser>
          <c:idx val="7"/>
          <c:order val="7"/>
          <c:tx>
            <c:strRef>
              <c:f>CONTROLS!$D$3</c:f>
              <c:strCache>
                <c:ptCount val="1"/>
                <c:pt idx="0">
                  <c:v>Azure</c:v>
                </c:pt>
              </c:strCache>
            </c:strRef>
          </c:tx>
          <c:spPr>
            <a:solidFill>
              <a:schemeClr val="accent2">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99150</c:v>
                </c:pt>
                <c:pt idx="1">
                  <c:v>118640</c:v>
                </c:pt>
                <c:pt idx="4">
                  <c:v>100000</c:v>
                </c:pt>
                <c:pt idx="6">
                  <c:v>103781</c:v>
                </c:pt>
                <c:pt idx="7">
                  <c:v>90037.475000000006</c:v>
                </c:pt>
                <c:pt idx="15">
                  <c:v>165000</c:v>
                </c:pt>
                <c:pt idx="19">
                  <c:v>150000</c:v>
                </c:pt>
                <c:pt idx="22">
                  <c:v>117500</c:v>
                </c:pt>
                <c:pt idx="27">
                  <c:v>100000</c:v>
                </c:pt>
                <c:pt idx="39">
                  <c:v>110155</c:v>
                </c:pt>
                <c:pt idx="41">
                  <c:v>87640.5</c:v>
                </c:pt>
                <c:pt idx="42">
                  <c:v>110000</c:v>
                </c:pt>
                <c:pt idx="46">
                  <c:v>110000</c:v>
                </c:pt>
                <c:pt idx="58">
                  <c:v>87500</c:v>
                </c:pt>
                <c:pt idx="64">
                  <c:v>150500</c:v>
                </c:pt>
                <c:pt idx="65">
                  <c:v>89652.157500000001</c:v>
                </c:pt>
                <c:pt idx="66">
                  <c:v>100550</c:v>
                </c:pt>
                <c:pt idx="68">
                  <c:v>103781</c:v>
                </c:pt>
                <c:pt idx="72">
                  <c:v>103781</c:v>
                </c:pt>
              </c:numCache>
            </c:numRef>
          </c:val>
          <c:extLst>
            <c:ext xmlns:c16="http://schemas.microsoft.com/office/drawing/2014/chart" uri="{C3380CC4-5D6E-409C-BE32-E72D297353CC}">
              <c16:uniqueId val="{00000007-43BC-4B43-B769-85095374F11E}"/>
            </c:ext>
          </c:extLst>
        </c:ser>
        <c:ser>
          <c:idx val="8"/>
          <c:order val="8"/>
          <c:tx>
            <c:strRef>
              <c:f>CONTROLS!$D$3</c:f>
              <c:strCache>
                <c:ptCount val="1"/>
                <c:pt idx="0">
                  <c:v>Bash</c:v>
                </c:pt>
              </c:strCache>
            </c:strRef>
          </c:tx>
          <c:spPr>
            <a:solidFill>
              <a:schemeClr val="accent3">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70950</c:v>
                </c:pt>
                <c:pt idx="7">
                  <c:v>126250</c:v>
                </c:pt>
                <c:pt idx="39">
                  <c:v>65000</c:v>
                </c:pt>
                <c:pt idx="46">
                  <c:v>122500</c:v>
                </c:pt>
              </c:numCache>
            </c:numRef>
          </c:val>
          <c:extLst>
            <c:ext xmlns:c16="http://schemas.microsoft.com/office/drawing/2014/chart" uri="{C3380CC4-5D6E-409C-BE32-E72D297353CC}">
              <c16:uniqueId val="{00000008-43BC-4B43-B769-85095374F11E}"/>
            </c:ext>
          </c:extLst>
        </c:ser>
        <c:ser>
          <c:idx val="9"/>
          <c:order val="9"/>
          <c:tx>
            <c:strRef>
              <c:f>CONTROLS!$D$3</c:f>
              <c:strCache>
                <c:ptCount val="1"/>
                <c:pt idx="0">
                  <c:v>BigQuery</c:v>
                </c:pt>
              </c:strCache>
            </c:strRef>
          </c:tx>
          <c:spPr>
            <a:solidFill>
              <a:schemeClr val="accent4">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136750</c:v>
                </c:pt>
                <c:pt idx="4">
                  <c:v>100000</c:v>
                </c:pt>
                <c:pt idx="7">
                  <c:v>134500</c:v>
                </c:pt>
                <c:pt idx="18">
                  <c:v>70000</c:v>
                </c:pt>
                <c:pt idx="22">
                  <c:v>117500</c:v>
                </c:pt>
                <c:pt idx="23">
                  <c:v>74676</c:v>
                </c:pt>
                <c:pt idx="27">
                  <c:v>95750</c:v>
                </c:pt>
                <c:pt idx="28">
                  <c:v>125000</c:v>
                </c:pt>
                <c:pt idx="29">
                  <c:v>95000</c:v>
                </c:pt>
                <c:pt idx="39">
                  <c:v>77500</c:v>
                </c:pt>
                <c:pt idx="46">
                  <c:v>110000</c:v>
                </c:pt>
                <c:pt idx="49">
                  <c:v>105000</c:v>
                </c:pt>
                <c:pt idx="58">
                  <c:v>108750</c:v>
                </c:pt>
                <c:pt idx="66">
                  <c:v>90000</c:v>
                </c:pt>
                <c:pt idx="72">
                  <c:v>125000</c:v>
                </c:pt>
                <c:pt idx="77">
                  <c:v>132500</c:v>
                </c:pt>
              </c:numCache>
            </c:numRef>
          </c:val>
          <c:extLst>
            <c:ext xmlns:c16="http://schemas.microsoft.com/office/drawing/2014/chart" uri="{C3380CC4-5D6E-409C-BE32-E72D297353CC}">
              <c16:uniqueId val="{00000009-43BC-4B43-B769-85095374F11E}"/>
            </c:ext>
          </c:extLst>
        </c:ser>
        <c:ser>
          <c:idx val="10"/>
          <c:order val="10"/>
          <c:tx>
            <c:strRef>
              <c:f>CONTROLS!$D$3</c:f>
              <c:strCache>
                <c:ptCount val="1"/>
                <c:pt idx="0">
                  <c:v>BitBucket</c:v>
                </c:pt>
              </c:strCache>
            </c:strRef>
          </c:tx>
          <c:spPr>
            <a:solidFill>
              <a:schemeClr val="accent5">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80000</c:v>
                </c:pt>
                <c:pt idx="7">
                  <c:v>136500</c:v>
                </c:pt>
                <c:pt idx="27">
                  <c:v>97500</c:v>
                </c:pt>
              </c:numCache>
            </c:numRef>
          </c:val>
          <c:extLst>
            <c:ext xmlns:c16="http://schemas.microsoft.com/office/drawing/2014/chart" uri="{C3380CC4-5D6E-409C-BE32-E72D297353CC}">
              <c16:uniqueId val="{0000000A-43BC-4B43-B769-85095374F11E}"/>
            </c:ext>
          </c:extLst>
        </c:ser>
        <c:ser>
          <c:idx val="11"/>
          <c:order val="11"/>
          <c:tx>
            <c:strRef>
              <c:f>CONTROLS!$D$3</c:f>
              <c:strCache>
                <c:ptCount val="1"/>
                <c:pt idx="0">
                  <c:v>C</c:v>
                </c:pt>
              </c:strCache>
            </c:strRef>
          </c:tx>
          <c:spPr>
            <a:solidFill>
              <a:schemeClr val="accent6">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103059</c:v>
                </c:pt>
                <c:pt idx="4">
                  <c:v>70000</c:v>
                </c:pt>
                <c:pt idx="7">
                  <c:v>100875</c:v>
                </c:pt>
                <c:pt idx="19">
                  <c:v>150000</c:v>
                </c:pt>
                <c:pt idx="27">
                  <c:v>92500</c:v>
                </c:pt>
                <c:pt idx="36">
                  <c:v>119550</c:v>
                </c:pt>
                <c:pt idx="39">
                  <c:v>134500</c:v>
                </c:pt>
                <c:pt idx="46">
                  <c:v>114500</c:v>
                </c:pt>
                <c:pt idx="55">
                  <c:v>90000</c:v>
                </c:pt>
                <c:pt idx="58">
                  <c:v>87963.087499999994</c:v>
                </c:pt>
                <c:pt idx="59">
                  <c:v>160000</c:v>
                </c:pt>
                <c:pt idx="63">
                  <c:v>121000</c:v>
                </c:pt>
                <c:pt idx="66">
                  <c:v>121275</c:v>
                </c:pt>
              </c:numCache>
            </c:numRef>
          </c:val>
          <c:extLst>
            <c:ext xmlns:c16="http://schemas.microsoft.com/office/drawing/2014/chart" uri="{C3380CC4-5D6E-409C-BE32-E72D297353CC}">
              <c16:uniqueId val="{0000000B-43BC-4B43-B769-85095374F11E}"/>
            </c:ext>
          </c:extLst>
        </c:ser>
        <c:ser>
          <c:idx val="12"/>
          <c:order val="12"/>
          <c:tx>
            <c:strRef>
              <c:f>CONTROLS!$D$3</c:f>
              <c:strCache>
                <c:ptCount val="1"/>
                <c:pt idx="0">
                  <c:v>C++</c:v>
                </c:pt>
              </c:strCache>
            </c:strRef>
          </c:tx>
          <c:spPr>
            <a:solidFill>
              <a:schemeClr val="accent1">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141275</c:v>
                </c:pt>
                <c:pt idx="4">
                  <c:v>80000</c:v>
                </c:pt>
                <c:pt idx="7">
                  <c:v>90000</c:v>
                </c:pt>
                <c:pt idx="27">
                  <c:v>97000</c:v>
                </c:pt>
                <c:pt idx="46">
                  <c:v>130500</c:v>
                </c:pt>
              </c:numCache>
            </c:numRef>
          </c:val>
          <c:extLst>
            <c:ext xmlns:c16="http://schemas.microsoft.com/office/drawing/2014/chart" uri="{C3380CC4-5D6E-409C-BE32-E72D297353CC}">
              <c16:uniqueId val="{0000000C-43BC-4B43-B769-85095374F11E}"/>
            </c:ext>
          </c:extLst>
        </c:ser>
        <c:ser>
          <c:idx val="13"/>
          <c:order val="13"/>
          <c:tx>
            <c:strRef>
              <c:f>CONTROLS!$D$3</c:f>
              <c:strCache>
                <c:ptCount val="1"/>
                <c:pt idx="0">
                  <c:v>COBOL</c:v>
                </c:pt>
              </c:strCache>
            </c:strRef>
          </c:tx>
          <c:spPr>
            <a:solidFill>
              <a:schemeClr val="accent2">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27">
                  <c:v>60000</c:v>
                </c:pt>
              </c:numCache>
            </c:numRef>
          </c:val>
          <c:extLst>
            <c:ext xmlns:c16="http://schemas.microsoft.com/office/drawing/2014/chart" uri="{C3380CC4-5D6E-409C-BE32-E72D297353CC}">
              <c16:uniqueId val="{00000066-43BC-4B43-B769-85095374F11E}"/>
            </c:ext>
          </c:extLst>
        </c:ser>
        <c:ser>
          <c:idx val="14"/>
          <c:order val="14"/>
          <c:tx>
            <c:strRef>
              <c:f>CONTROLS!$D$3</c:f>
              <c:strCache>
                <c:ptCount val="1"/>
                <c:pt idx="0">
                  <c:v>Cognos</c:v>
                </c:pt>
              </c:strCache>
            </c:strRef>
          </c:tx>
          <c:spPr>
            <a:solidFill>
              <a:schemeClr val="accent3">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69737</c:v>
                </c:pt>
                <c:pt idx="1">
                  <c:v>140937.5</c:v>
                </c:pt>
                <c:pt idx="4">
                  <c:v>100000</c:v>
                </c:pt>
                <c:pt idx="5">
                  <c:v>135000</c:v>
                </c:pt>
                <c:pt idx="6">
                  <c:v>132315</c:v>
                </c:pt>
                <c:pt idx="7">
                  <c:v>97435</c:v>
                </c:pt>
                <c:pt idx="25">
                  <c:v>70677</c:v>
                </c:pt>
                <c:pt idx="27">
                  <c:v>77300</c:v>
                </c:pt>
                <c:pt idx="29">
                  <c:v>86500</c:v>
                </c:pt>
                <c:pt idx="34">
                  <c:v>83350</c:v>
                </c:pt>
                <c:pt idx="39">
                  <c:v>57000</c:v>
                </c:pt>
                <c:pt idx="46">
                  <c:v>105000</c:v>
                </c:pt>
                <c:pt idx="50">
                  <c:v>132315</c:v>
                </c:pt>
                <c:pt idx="58">
                  <c:v>115700</c:v>
                </c:pt>
                <c:pt idx="77">
                  <c:v>108777.5</c:v>
                </c:pt>
                <c:pt idx="78">
                  <c:v>132315</c:v>
                </c:pt>
              </c:numCache>
            </c:numRef>
          </c:val>
          <c:extLst>
            <c:ext xmlns:c16="http://schemas.microsoft.com/office/drawing/2014/chart" uri="{C3380CC4-5D6E-409C-BE32-E72D297353CC}">
              <c16:uniqueId val="{00000067-43BC-4B43-B769-85095374F11E}"/>
            </c:ext>
          </c:extLst>
        </c:ser>
        <c:ser>
          <c:idx val="15"/>
          <c:order val="15"/>
          <c:tx>
            <c:strRef>
              <c:f>CONTROLS!$D$3</c:f>
              <c:strCache>
                <c:ptCount val="1"/>
                <c:pt idx="0">
                  <c:v>Crystal</c:v>
                </c:pt>
              </c:strCache>
            </c:strRef>
          </c:tx>
          <c:spPr>
            <a:solidFill>
              <a:schemeClr val="accent4">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110660</c:v>
                </c:pt>
                <c:pt idx="4">
                  <c:v>100000</c:v>
                </c:pt>
                <c:pt idx="7">
                  <c:v>87050</c:v>
                </c:pt>
                <c:pt idx="27">
                  <c:v>62500</c:v>
                </c:pt>
                <c:pt idx="29">
                  <c:v>434500</c:v>
                </c:pt>
                <c:pt idx="37">
                  <c:v>76721.764999999999</c:v>
                </c:pt>
                <c:pt idx="46">
                  <c:v>85000</c:v>
                </c:pt>
                <c:pt idx="55">
                  <c:v>75000</c:v>
                </c:pt>
                <c:pt idx="58">
                  <c:v>102194</c:v>
                </c:pt>
                <c:pt idx="66">
                  <c:v>100000</c:v>
                </c:pt>
              </c:numCache>
            </c:numRef>
          </c:val>
          <c:extLst>
            <c:ext xmlns:c16="http://schemas.microsoft.com/office/drawing/2014/chart" uri="{C3380CC4-5D6E-409C-BE32-E72D297353CC}">
              <c16:uniqueId val="{00000068-43BC-4B43-B769-85095374F11E}"/>
            </c:ext>
          </c:extLst>
        </c:ser>
        <c:ser>
          <c:idx val="16"/>
          <c:order val="16"/>
          <c:tx>
            <c:strRef>
              <c:f>CONTROLS!$D$3</c:f>
              <c:strCache>
                <c:ptCount val="1"/>
                <c:pt idx="0">
                  <c:v>CSS</c:v>
                </c:pt>
              </c:strCache>
            </c:strRef>
          </c:tx>
          <c:spPr>
            <a:solidFill>
              <a:schemeClr val="accent5">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65000</c:v>
                </c:pt>
                <c:pt idx="6">
                  <c:v>95000</c:v>
                </c:pt>
                <c:pt idx="7">
                  <c:v>127822.5</c:v>
                </c:pt>
                <c:pt idx="27">
                  <c:v>65000</c:v>
                </c:pt>
                <c:pt idx="46">
                  <c:v>85000</c:v>
                </c:pt>
              </c:numCache>
            </c:numRef>
          </c:val>
          <c:extLst>
            <c:ext xmlns:c16="http://schemas.microsoft.com/office/drawing/2014/chart" uri="{C3380CC4-5D6E-409C-BE32-E72D297353CC}">
              <c16:uniqueId val="{00000069-43BC-4B43-B769-85095374F11E}"/>
            </c:ext>
          </c:extLst>
        </c:ser>
        <c:ser>
          <c:idx val="17"/>
          <c:order val="17"/>
          <c:tx>
            <c:strRef>
              <c:f>CONTROLS!$D$3</c:f>
              <c:strCache>
                <c:ptCount val="1"/>
                <c:pt idx="0">
                  <c:v>DataRobot</c:v>
                </c:pt>
              </c:strCache>
            </c:strRef>
          </c:tx>
          <c:spPr>
            <a:solidFill>
              <a:schemeClr val="accent6">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7">
                  <c:v>152000</c:v>
                </c:pt>
              </c:numCache>
            </c:numRef>
          </c:val>
          <c:extLst>
            <c:ext xmlns:c16="http://schemas.microsoft.com/office/drawing/2014/chart" uri="{C3380CC4-5D6E-409C-BE32-E72D297353CC}">
              <c16:uniqueId val="{0000006A-43BC-4B43-B769-85095374F11E}"/>
            </c:ext>
          </c:extLst>
        </c:ser>
        <c:ser>
          <c:idx val="18"/>
          <c:order val="18"/>
          <c:tx>
            <c:strRef>
              <c:f>CONTROLS!$D$3</c:f>
              <c:strCache>
                <c:ptCount val="1"/>
                <c:pt idx="0">
                  <c:v>DAX</c:v>
                </c:pt>
              </c:strCache>
            </c:strRef>
          </c:tx>
          <c:spPr>
            <a:solidFill>
              <a:schemeClr val="accent1">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99350</c:v>
                </c:pt>
                <c:pt idx="4">
                  <c:v>100000</c:v>
                </c:pt>
                <c:pt idx="7">
                  <c:v>110000</c:v>
                </c:pt>
                <c:pt idx="27">
                  <c:v>89250</c:v>
                </c:pt>
                <c:pt idx="30">
                  <c:v>130000</c:v>
                </c:pt>
                <c:pt idx="46">
                  <c:v>110000</c:v>
                </c:pt>
                <c:pt idx="58">
                  <c:v>95953</c:v>
                </c:pt>
                <c:pt idx="66">
                  <c:v>103350</c:v>
                </c:pt>
              </c:numCache>
            </c:numRef>
          </c:val>
          <c:extLst>
            <c:ext xmlns:c16="http://schemas.microsoft.com/office/drawing/2014/chart" uri="{C3380CC4-5D6E-409C-BE32-E72D297353CC}">
              <c16:uniqueId val="{0000006B-43BC-4B43-B769-85095374F11E}"/>
            </c:ext>
          </c:extLst>
        </c:ser>
        <c:ser>
          <c:idx val="19"/>
          <c:order val="19"/>
          <c:tx>
            <c:strRef>
              <c:f>CONTROLS!$D$3</c:f>
              <c:strCache>
                <c:ptCount val="1"/>
                <c:pt idx="0">
                  <c:v>Docker</c:v>
                </c:pt>
              </c:strCache>
            </c:strRef>
          </c:tx>
          <c:spPr>
            <a:solidFill>
              <a:schemeClr val="accent2">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172500</c:v>
                </c:pt>
                <c:pt idx="4">
                  <c:v>85000</c:v>
                </c:pt>
                <c:pt idx="7">
                  <c:v>165000</c:v>
                </c:pt>
                <c:pt idx="27">
                  <c:v>65662.5</c:v>
                </c:pt>
                <c:pt idx="46">
                  <c:v>110500</c:v>
                </c:pt>
              </c:numCache>
            </c:numRef>
          </c:val>
          <c:extLst>
            <c:ext xmlns:c16="http://schemas.microsoft.com/office/drawing/2014/chart" uri="{C3380CC4-5D6E-409C-BE32-E72D297353CC}">
              <c16:uniqueId val="{0000006C-43BC-4B43-B769-85095374F11E}"/>
            </c:ext>
          </c:extLst>
        </c:ser>
        <c:ser>
          <c:idx val="20"/>
          <c:order val="20"/>
          <c:tx>
            <c:strRef>
              <c:f>CONTROLS!$D$3</c:f>
              <c:strCache>
                <c:ptCount val="1"/>
                <c:pt idx="0">
                  <c:v>DPLYR</c:v>
                </c:pt>
              </c:strCache>
            </c:strRef>
          </c:tx>
          <c:spPr>
            <a:solidFill>
              <a:schemeClr val="accent3">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32">
                  <c:v>90000</c:v>
                </c:pt>
                <c:pt idx="81">
                  <c:v>90000</c:v>
                </c:pt>
              </c:numCache>
            </c:numRef>
          </c:val>
          <c:extLst>
            <c:ext xmlns:c16="http://schemas.microsoft.com/office/drawing/2014/chart" uri="{C3380CC4-5D6E-409C-BE32-E72D297353CC}">
              <c16:uniqueId val="{0000006D-43BC-4B43-B769-85095374F11E}"/>
            </c:ext>
          </c:extLst>
        </c:ser>
        <c:ser>
          <c:idx val="21"/>
          <c:order val="21"/>
          <c:tx>
            <c:strRef>
              <c:f>CONTROLS!$D$3</c:f>
              <c:strCache>
                <c:ptCount val="1"/>
                <c:pt idx="0">
                  <c:v>Erlang</c:v>
                </c:pt>
              </c:strCache>
            </c:strRef>
          </c:tx>
          <c:spPr>
            <a:solidFill>
              <a:schemeClr val="accent4">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100000</c:v>
                </c:pt>
              </c:numCache>
            </c:numRef>
          </c:val>
          <c:extLst>
            <c:ext xmlns:c16="http://schemas.microsoft.com/office/drawing/2014/chart" uri="{C3380CC4-5D6E-409C-BE32-E72D297353CC}">
              <c16:uniqueId val="{0000006E-43BC-4B43-B769-85095374F11E}"/>
            </c:ext>
          </c:extLst>
        </c:ser>
        <c:ser>
          <c:idx val="22"/>
          <c:order val="22"/>
          <c:tx>
            <c:strRef>
              <c:f>CONTROLS!$D$3</c:f>
              <c:strCache>
                <c:ptCount val="1"/>
                <c:pt idx="0">
                  <c:v>Excel</c:v>
                </c:pt>
              </c:strCache>
            </c:strRef>
          </c:tx>
          <c:spPr>
            <a:solidFill>
              <a:schemeClr val="accent5">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82500</c:v>
                </c:pt>
                <c:pt idx="1">
                  <c:v>89500</c:v>
                </c:pt>
                <c:pt idx="2">
                  <c:v>77500</c:v>
                </c:pt>
                <c:pt idx="3">
                  <c:v>90000</c:v>
                </c:pt>
                <c:pt idx="4">
                  <c:v>70000</c:v>
                </c:pt>
                <c:pt idx="5">
                  <c:v>102500</c:v>
                </c:pt>
                <c:pt idx="6">
                  <c:v>103781</c:v>
                </c:pt>
                <c:pt idx="7">
                  <c:v>97375</c:v>
                </c:pt>
                <c:pt idx="8">
                  <c:v>77000</c:v>
                </c:pt>
                <c:pt idx="11">
                  <c:v>77500</c:v>
                </c:pt>
                <c:pt idx="12">
                  <c:v>79009.820000000007</c:v>
                </c:pt>
                <c:pt idx="13">
                  <c:v>103781</c:v>
                </c:pt>
                <c:pt idx="16">
                  <c:v>60000</c:v>
                </c:pt>
                <c:pt idx="17">
                  <c:v>110500</c:v>
                </c:pt>
                <c:pt idx="18">
                  <c:v>87050</c:v>
                </c:pt>
                <c:pt idx="19">
                  <c:v>85000</c:v>
                </c:pt>
                <c:pt idx="21">
                  <c:v>101000</c:v>
                </c:pt>
                <c:pt idx="22">
                  <c:v>100000</c:v>
                </c:pt>
                <c:pt idx="23">
                  <c:v>83000</c:v>
                </c:pt>
                <c:pt idx="25">
                  <c:v>80000.179999999993</c:v>
                </c:pt>
                <c:pt idx="27">
                  <c:v>80000.179999999993</c:v>
                </c:pt>
                <c:pt idx="29">
                  <c:v>84718.75</c:v>
                </c:pt>
                <c:pt idx="30">
                  <c:v>104000</c:v>
                </c:pt>
                <c:pt idx="31">
                  <c:v>70000</c:v>
                </c:pt>
                <c:pt idx="32">
                  <c:v>97870.5</c:v>
                </c:pt>
                <c:pt idx="37">
                  <c:v>76721.764999999999</c:v>
                </c:pt>
                <c:pt idx="38">
                  <c:v>87050</c:v>
                </c:pt>
                <c:pt idx="39">
                  <c:v>96500</c:v>
                </c:pt>
                <c:pt idx="40">
                  <c:v>80500</c:v>
                </c:pt>
                <c:pt idx="41">
                  <c:v>103781</c:v>
                </c:pt>
                <c:pt idx="42">
                  <c:v>100000</c:v>
                </c:pt>
                <c:pt idx="43">
                  <c:v>55000</c:v>
                </c:pt>
                <c:pt idx="44">
                  <c:v>103781</c:v>
                </c:pt>
                <c:pt idx="45">
                  <c:v>87500</c:v>
                </c:pt>
                <c:pt idx="46">
                  <c:v>87500</c:v>
                </c:pt>
                <c:pt idx="48">
                  <c:v>70000</c:v>
                </c:pt>
                <c:pt idx="49">
                  <c:v>105000</c:v>
                </c:pt>
                <c:pt idx="50">
                  <c:v>103781</c:v>
                </c:pt>
                <c:pt idx="51">
                  <c:v>55000</c:v>
                </c:pt>
                <c:pt idx="52">
                  <c:v>75350</c:v>
                </c:pt>
                <c:pt idx="53">
                  <c:v>85000</c:v>
                </c:pt>
                <c:pt idx="55">
                  <c:v>73500</c:v>
                </c:pt>
                <c:pt idx="56">
                  <c:v>86140</c:v>
                </c:pt>
                <c:pt idx="57">
                  <c:v>40508.5</c:v>
                </c:pt>
                <c:pt idx="58">
                  <c:v>96500</c:v>
                </c:pt>
                <c:pt idx="59">
                  <c:v>160000</c:v>
                </c:pt>
                <c:pt idx="61">
                  <c:v>156000</c:v>
                </c:pt>
                <c:pt idx="62">
                  <c:v>110000</c:v>
                </c:pt>
                <c:pt idx="64">
                  <c:v>100000</c:v>
                </c:pt>
                <c:pt idx="65">
                  <c:v>71500</c:v>
                </c:pt>
                <c:pt idx="66">
                  <c:v>91900</c:v>
                </c:pt>
                <c:pt idx="68">
                  <c:v>103781</c:v>
                </c:pt>
                <c:pt idx="69">
                  <c:v>88582</c:v>
                </c:pt>
                <c:pt idx="70">
                  <c:v>92750.5</c:v>
                </c:pt>
                <c:pt idx="72">
                  <c:v>103781</c:v>
                </c:pt>
                <c:pt idx="73">
                  <c:v>103781</c:v>
                </c:pt>
                <c:pt idx="74">
                  <c:v>90142</c:v>
                </c:pt>
                <c:pt idx="75">
                  <c:v>120000</c:v>
                </c:pt>
                <c:pt idx="77">
                  <c:v>115000</c:v>
                </c:pt>
                <c:pt idx="78">
                  <c:v>82807.5</c:v>
                </c:pt>
                <c:pt idx="79">
                  <c:v>103781</c:v>
                </c:pt>
                <c:pt idx="83">
                  <c:v>84475</c:v>
                </c:pt>
                <c:pt idx="84">
                  <c:v>122470.5</c:v>
                </c:pt>
                <c:pt idx="85">
                  <c:v>90000</c:v>
                </c:pt>
              </c:numCache>
            </c:numRef>
          </c:val>
          <c:extLst>
            <c:ext xmlns:c16="http://schemas.microsoft.com/office/drawing/2014/chart" uri="{C3380CC4-5D6E-409C-BE32-E72D297353CC}">
              <c16:uniqueId val="{0000006F-43BC-4B43-B769-85095374F11E}"/>
            </c:ext>
          </c:extLst>
        </c:ser>
        <c:ser>
          <c:idx val="23"/>
          <c:order val="23"/>
          <c:tx>
            <c:strRef>
              <c:f>CONTROLS!$D$3</c:f>
              <c:strCache>
                <c:ptCount val="1"/>
                <c:pt idx="0">
                  <c:v>Fortran</c:v>
                </c:pt>
              </c:strCache>
            </c:strRef>
          </c:tx>
          <c:spPr>
            <a:solidFill>
              <a:schemeClr val="accent6">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6">
                  <c:v>86000</c:v>
                </c:pt>
              </c:numCache>
            </c:numRef>
          </c:val>
          <c:extLst>
            <c:ext xmlns:c16="http://schemas.microsoft.com/office/drawing/2014/chart" uri="{C3380CC4-5D6E-409C-BE32-E72D297353CC}">
              <c16:uniqueId val="{00000070-43BC-4B43-B769-85095374F11E}"/>
            </c:ext>
          </c:extLst>
        </c:ser>
        <c:ser>
          <c:idx val="24"/>
          <c:order val="24"/>
          <c:tx>
            <c:strRef>
              <c:f>CONTROLS!$D$3</c:f>
              <c:strCache>
                <c:ptCount val="1"/>
                <c:pt idx="0">
                  <c:v>GCP</c:v>
                </c:pt>
              </c:strCache>
            </c:strRef>
          </c:tx>
          <c:spPr>
            <a:solidFill>
              <a:schemeClr val="accent1">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58926</c:v>
                </c:pt>
                <c:pt idx="1">
                  <c:v>147500</c:v>
                </c:pt>
                <c:pt idx="4">
                  <c:v>100000</c:v>
                </c:pt>
                <c:pt idx="7">
                  <c:v>97500</c:v>
                </c:pt>
                <c:pt idx="15">
                  <c:v>165000</c:v>
                </c:pt>
                <c:pt idx="27">
                  <c:v>107500</c:v>
                </c:pt>
                <c:pt idx="44">
                  <c:v>150000</c:v>
                </c:pt>
                <c:pt idx="46">
                  <c:v>135000</c:v>
                </c:pt>
                <c:pt idx="49">
                  <c:v>112500</c:v>
                </c:pt>
                <c:pt idx="58">
                  <c:v>117500</c:v>
                </c:pt>
                <c:pt idx="66">
                  <c:v>107000</c:v>
                </c:pt>
              </c:numCache>
            </c:numRef>
          </c:val>
          <c:extLst>
            <c:ext xmlns:c16="http://schemas.microsoft.com/office/drawing/2014/chart" uri="{C3380CC4-5D6E-409C-BE32-E72D297353CC}">
              <c16:uniqueId val="{00000071-43BC-4B43-B769-85095374F11E}"/>
            </c:ext>
          </c:extLst>
        </c:ser>
        <c:ser>
          <c:idx val="25"/>
          <c:order val="25"/>
          <c:tx>
            <c:strRef>
              <c:f>CONTROLS!$D$3</c:f>
              <c:strCache>
                <c:ptCount val="1"/>
                <c:pt idx="0">
                  <c:v>GDPR</c:v>
                </c:pt>
              </c:strCache>
            </c:strRef>
          </c:tx>
          <c:spPr>
            <a:solidFill>
              <a:schemeClr val="accent2">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73917.5</c:v>
                </c:pt>
                <c:pt idx="7">
                  <c:v>138287.5</c:v>
                </c:pt>
                <c:pt idx="46">
                  <c:v>103500</c:v>
                </c:pt>
                <c:pt idx="66">
                  <c:v>138287.5</c:v>
                </c:pt>
              </c:numCache>
            </c:numRef>
          </c:val>
          <c:extLst>
            <c:ext xmlns:c16="http://schemas.microsoft.com/office/drawing/2014/chart" uri="{C3380CC4-5D6E-409C-BE32-E72D297353CC}">
              <c16:uniqueId val="{00000072-43BC-4B43-B769-85095374F11E}"/>
            </c:ext>
          </c:extLst>
        </c:ser>
        <c:ser>
          <c:idx val="26"/>
          <c:order val="26"/>
          <c:tx>
            <c:strRef>
              <c:f>CONTROLS!$D$3</c:f>
              <c:strCache>
                <c:ptCount val="1"/>
                <c:pt idx="0">
                  <c:v>ggplot2</c:v>
                </c:pt>
              </c:strCache>
            </c:strRef>
          </c:tx>
          <c:spPr>
            <a:solidFill>
              <a:schemeClr val="accent3">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27">
                  <c:v>80000</c:v>
                </c:pt>
                <c:pt idx="32">
                  <c:v>90000</c:v>
                </c:pt>
                <c:pt idx="58">
                  <c:v>116700</c:v>
                </c:pt>
                <c:pt idx="81">
                  <c:v>90000</c:v>
                </c:pt>
              </c:numCache>
            </c:numRef>
          </c:val>
          <c:extLst>
            <c:ext xmlns:c16="http://schemas.microsoft.com/office/drawing/2014/chart" uri="{C3380CC4-5D6E-409C-BE32-E72D297353CC}">
              <c16:uniqueId val="{00000073-43BC-4B43-B769-85095374F11E}"/>
            </c:ext>
          </c:extLst>
        </c:ser>
        <c:ser>
          <c:idx val="27"/>
          <c:order val="27"/>
          <c:tx>
            <c:strRef>
              <c:f>CONTROLS!$D$3</c:f>
              <c:strCache>
                <c:ptCount val="1"/>
                <c:pt idx="0">
                  <c:v>Git</c:v>
                </c:pt>
              </c:strCache>
            </c:strRef>
          </c:tx>
          <c:spPr>
            <a:solidFill>
              <a:schemeClr val="accent4">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143000</c:v>
                </c:pt>
                <c:pt idx="1">
                  <c:v>106000</c:v>
                </c:pt>
                <c:pt idx="4">
                  <c:v>100000</c:v>
                </c:pt>
                <c:pt idx="7">
                  <c:v>121250</c:v>
                </c:pt>
                <c:pt idx="27">
                  <c:v>94612.5</c:v>
                </c:pt>
                <c:pt idx="32">
                  <c:v>90000</c:v>
                </c:pt>
                <c:pt idx="46">
                  <c:v>87500</c:v>
                </c:pt>
                <c:pt idx="58">
                  <c:v>92000</c:v>
                </c:pt>
                <c:pt idx="66">
                  <c:v>92500</c:v>
                </c:pt>
                <c:pt idx="81">
                  <c:v>90000</c:v>
                </c:pt>
              </c:numCache>
            </c:numRef>
          </c:val>
          <c:extLst>
            <c:ext xmlns:c16="http://schemas.microsoft.com/office/drawing/2014/chart" uri="{C3380CC4-5D6E-409C-BE32-E72D297353CC}">
              <c16:uniqueId val="{00000074-43BC-4B43-B769-85095374F11E}"/>
            </c:ext>
          </c:extLst>
        </c:ser>
        <c:ser>
          <c:idx val="28"/>
          <c:order val="28"/>
          <c:tx>
            <c:strRef>
              <c:f>CONTROLS!$D$3</c:f>
              <c:strCache>
                <c:ptCount val="1"/>
                <c:pt idx="0">
                  <c:v>GitHub</c:v>
                </c:pt>
              </c:strCache>
            </c:strRef>
          </c:tx>
          <c:spPr>
            <a:solidFill>
              <a:schemeClr val="accent5">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100000</c:v>
                </c:pt>
                <c:pt idx="1">
                  <c:v>100000</c:v>
                </c:pt>
                <c:pt idx="4">
                  <c:v>100000</c:v>
                </c:pt>
                <c:pt idx="7">
                  <c:v>106500</c:v>
                </c:pt>
                <c:pt idx="27">
                  <c:v>107500</c:v>
                </c:pt>
                <c:pt idx="39">
                  <c:v>77500</c:v>
                </c:pt>
                <c:pt idx="46">
                  <c:v>117103</c:v>
                </c:pt>
                <c:pt idx="57">
                  <c:v>115000</c:v>
                </c:pt>
                <c:pt idx="66">
                  <c:v>138287.5</c:v>
                </c:pt>
                <c:pt idx="75">
                  <c:v>110000</c:v>
                </c:pt>
              </c:numCache>
            </c:numRef>
          </c:val>
          <c:extLst>
            <c:ext xmlns:c16="http://schemas.microsoft.com/office/drawing/2014/chart" uri="{C3380CC4-5D6E-409C-BE32-E72D297353CC}">
              <c16:uniqueId val="{00000075-43BC-4B43-B769-85095374F11E}"/>
            </c:ext>
          </c:extLst>
        </c:ser>
        <c:ser>
          <c:idx val="29"/>
          <c:order val="29"/>
          <c:tx>
            <c:strRef>
              <c:f>CONTROLS!$D$3</c:f>
              <c:strCache>
                <c:ptCount val="1"/>
                <c:pt idx="0">
                  <c:v>GitLab</c:v>
                </c:pt>
              </c:strCache>
            </c:strRef>
          </c:tx>
          <c:spPr>
            <a:solidFill>
              <a:schemeClr val="accent6">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27">
                  <c:v>80828.5</c:v>
                </c:pt>
                <c:pt idx="46">
                  <c:v>118706</c:v>
                </c:pt>
                <c:pt idx="66">
                  <c:v>102500</c:v>
                </c:pt>
              </c:numCache>
            </c:numRef>
          </c:val>
          <c:extLst>
            <c:ext xmlns:c16="http://schemas.microsoft.com/office/drawing/2014/chart" uri="{C3380CC4-5D6E-409C-BE32-E72D297353CC}">
              <c16:uniqueId val="{00000076-43BC-4B43-B769-85095374F11E}"/>
            </c:ext>
          </c:extLst>
        </c:ser>
        <c:ser>
          <c:idx val="30"/>
          <c:order val="30"/>
          <c:tx>
            <c:strRef>
              <c:f>CONTROLS!$D$3</c:f>
              <c:strCache>
                <c:ptCount val="1"/>
                <c:pt idx="0">
                  <c:v>Golang</c:v>
                </c:pt>
              </c:strCache>
            </c:strRef>
          </c:tx>
          <c:spPr>
            <a:solidFill>
              <a:schemeClr val="accent1">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118500</c:v>
                </c:pt>
                <c:pt idx="3">
                  <c:v>55000</c:v>
                </c:pt>
                <c:pt idx="4">
                  <c:v>80000</c:v>
                </c:pt>
                <c:pt idx="7">
                  <c:v>107089</c:v>
                </c:pt>
                <c:pt idx="19">
                  <c:v>118000</c:v>
                </c:pt>
                <c:pt idx="22">
                  <c:v>170500</c:v>
                </c:pt>
                <c:pt idx="27">
                  <c:v>88329.75</c:v>
                </c:pt>
                <c:pt idx="36">
                  <c:v>60734</c:v>
                </c:pt>
                <c:pt idx="39">
                  <c:v>103609</c:v>
                </c:pt>
                <c:pt idx="46">
                  <c:v>89250</c:v>
                </c:pt>
                <c:pt idx="50">
                  <c:v>105815</c:v>
                </c:pt>
                <c:pt idx="53">
                  <c:v>70000</c:v>
                </c:pt>
                <c:pt idx="56">
                  <c:v>109100.25</c:v>
                </c:pt>
                <c:pt idx="58">
                  <c:v>67518</c:v>
                </c:pt>
                <c:pt idx="59">
                  <c:v>160000</c:v>
                </c:pt>
                <c:pt idx="66">
                  <c:v>111707.75</c:v>
                </c:pt>
                <c:pt idx="69">
                  <c:v>88582</c:v>
                </c:pt>
                <c:pt idx="74">
                  <c:v>60734</c:v>
                </c:pt>
                <c:pt idx="80">
                  <c:v>113200</c:v>
                </c:pt>
              </c:numCache>
            </c:numRef>
          </c:val>
          <c:extLst>
            <c:ext xmlns:c16="http://schemas.microsoft.com/office/drawing/2014/chart" uri="{C3380CC4-5D6E-409C-BE32-E72D297353CC}">
              <c16:uniqueId val="{00000077-43BC-4B43-B769-85095374F11E}"/>
            </c:ext>
          </c:extLst>
        </c:ser>
        <c:ser>
          <c:idx val="31"/>
          <c:order val="31"/>
          <c:tx>
            <c:strRef>
              <c:f>CONTROLS!$D$3</c:f>
              <c:strCache>
                <c:ptCount val="1"/>
                <c:pt idx="0">
                  <c:v>Google Sheets</c:v>
                </c:pt>
              </c:strCache>
            </c:strRef>
          </c:tx>
          <c:spPr>
            <a:solidFill>
              <a:schemeClr val="accent2">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72500</c:v>
                </c:pt>
                <c:pt idx="1">
                  <c:v>90000</c:v>
                </c:pt>
                <c:pt idx="4">
                  <c:v>72500</c:v>
                </c:pt>
                <c:pt idx="5">
                  <c:v>70000</c:v>
                </c:pt>
                <c:pt idx="6">
                  <c:v>77500</c:v>
                </c:pt>
                <c:pt idx="7">
                  <c:v>90000</c:v>
                </c:pt>
                <c:pt idx="9">
                  <c:v>60054</c:v>
                </c:pt>
                <c:pt idx="18">
                  <c:v>114990</c:v>
                </c:pt>
                <c:pt idx="23">
                  <c:v>81000</c:v>
                </c:pt>
                <c:pt idx="25">
                  <c:v>58032</c:v>
                </c:pt>
                <c:pt idx="27">
                  <c:v>73025</c:v>
                </c:pt>
                <c:pt idx="35">
                  <c:v>105700</c:v>
                </c:pt>
                <c:pt idx="46">
                  <c:v>83750</c:v>
                </c:pt>
                <c:pt idx="48">
                  <c:v>55000</c:v>
                </c:pt>
                <c:pt idx="55">
                  <c:v>74250</c:v>
                </c:pt>
                <c:pt idx="56">
                  <c:v>78080</c:v>
                </c:pt>
                <c:pt idx="58">
                  <c:v>100000</c:v>
                </c:pt>
                <c:pt idx="64">
                  <c:v>70298</c:v>
                </c:pt>
                <c:pt idx="66">
                  <c:v>90000</c:v>
                </c:pt>
              </c:numCache>
            </c:numRef>
          </c:val>
          <c:extLst>
            <c:ext xmlns:c16="http://schemas.microsoft.com/office/drawing/2014/chart" uri="{C3380CC4-5D6E-409C-BE32-E72D297353CC}">
              <c16:uniqueId val="{00000078-43BC-4B43-B769-85095374F11E}"/>
            </c:ext>
          </c:extLst>
        </c:ser>
        <c:ser>
          <c:idx val="32"/>
          <c:order val="32"/>
          <c:tx>
            <c:strRef>
              <c:f>CONTROLS!$D$3</c:f>
              <c:strCache>
                <c:ptCount val="1"/>
                <c:pt idx="0">
                  <c:v>GraphQL</c:v>
                </c:pt>
              </c:strCache>
            </c:strRef>
          </c:tx>
          <c:spPr>
            <a:solidFill>
              <a:schemeClr val="accent3">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7">
                  <c:v>157000</c:v>
                </c:pt>
                <c:pt idx="46">
                  <c:v>130500</c:v>
                </c:pt>
              </c:numCache>
            </c:numRef>
          </c:val>
          <c:extLst>
            <c:ext xmlns:c16="http://schemas.microsoft.com/office/drawing/2014/chart" uri="{C3380CC4-5D6E-409C-BE32-E72D297353CC}">
              <c16:uniqueId val="{00000079-43BC-4B43-B769-85095374F11E}"/>
            </c:ext>
          </c:extLst>
        </c:ser>
        <c:ser>
          <c:idx val="33"/>
          <c:order val="33"/>
          <c:tx>
            <c:strRef>
              <c:f>CONTROLS!$D$3</c:f>
              <c:strCache>
                <c:ptCount val="1"/>
                <c:pt idx="0">
                  <c:v>Groovy</c:v>
                </c:pt>
              </c:strCache>
            </c:strRef>
          </c:tx>
          <c:spPr>
            <a:solidFill>
              <a:schemeClr val="accent4">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23">
                  <c:v>132132</c:v>
                </c:pt>
                <c:pt idx="27">
                  <c:v>80000</c:v>
                </c:pt>
              </c:numCache>
            </c:numRef>
          </c:val>
          <c:extLst>
            <c:ext xmlns:c16="http://schemas.microsoft.com/office/drawing/2014/chart" uri="{C3380CC4-5D6E-409C-BE32-E72D297353CC}">
              <c16:uniqueId val="{0000007A-43BC-4B43-B769-85095374F11E}"/>
            </c:ext>
          </c:extLst>
        </c:ser>
        <c:ser>
          <c:idx val="34"/>
          <c:order val="34"/>
          <c:tx>
            <c:strRef>
              <c:f>CONTROLS!$D$3</c:f>
              <c:strCache>
                <c:ptCount val="1"/>
                <c:pt idx="0">
                  <c:v>Hadoop</c:v>
                </c:pt>
              </c:strCache>
            </c:strRef>
          </c:tx>
          <c:spPr>
            <a:solidFill>
              <a:schemeClr val="accent5">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100250</c:v>
                </c:pt>
                <c:pt idx="1">
                  <c:v>80850</c:v>
                </c:pt>
                <c:pt idx="4">
                  <c:v>100000</c:v>
                </c:pt>
                <c:pt idx="6">
                  <c:v>122470.5</c:v>
                </c:pt>
                <c:pt idx="7">
                  <c:v>116000</c:v>
                </c:pt>
                <c:pt idx="19">
                  <c:v>162131</c:v>
                </c:pt>
                <c:pt idx="22">
                  <c:v>117500</c:v>
                </c:pt>
                <c:pt idx="27">
                  <c:v>104500</c:v>
                </c:pt>
                <c:pt idx="33">
                  <c:v>95000</c:v>
                </c:pt>
                <c:pt idx="39">
                  <c:v>96500</c:v>
                </c:pt>
                <c:pt idx="46">
                  <c:v>117390</c:v>
                </c:pt>
                <c:pt idx="50">
                  <c:v>122470.5</c:v>
                </c:pt>
                <c:pt idx="58">
                  <c:v>96500</c:v>
                </c:pt>
                <c:pt idx="62">
                  <c:v>63600</c:v>
                </c:pt>
                <c:pt idx="65">
                  <c:v>81234.157500000001</c:v>
                </c:pt>
                <c:pt idx="66">
                  <c:v>90000</c:v>
                </c:pt>
                <c:pt idx="71">
                  <c:v>138820</c:v>
                </c:pt>
                <c:pt idx="77">
                  <c:v>122470.5</c:v>
                </c:pt>
                <c:pt idx="84">
                  <c:v>122470.5</c:v>
                </c:pt>
              </c:numCache>
            </c:numRef>
          </c:val>
          <c:extLst>
            <c:ext xmlns:c16="http://schemas.microsoft.com/office/drawing/2014/chart" uri="{C3380CC4-5D6E-409C-BE32-E72D297353CC}">
              <c16:uniqueId val="{0000007B-43BC-4B43-B769-85095374F11E}"/>
            </c:ext>
          </c:extLst>
        </c:ser>
        <c:ser>
          <c:idx val="35"/>
          <c:order val="35"/>
          <c:tx>
            <c:strRef>
              <c:f>CONTROLS!$D$3</c:f>
              <c:strCache>
                <c:ptCount val="1"/>
                <c:pt idx="0">
                  <c:v>HTML</c:v>
                </c:pt>
              </c:strCache>
            </c:strRef>
          </c:tx>
          <c:spPr>
            <a:solidFill>
              <a:schemeClr val="accent6">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76200</c:v>
                </c:pt>
                <c:pt idx="4">
                  <c:v>60000</c:v>
                </c:pt>
                <c:pt idx="6">
                  <c:v>95000</c:v>
                </c:pt>
                <c:pt idx="7">
                  <c:v>117486.25</c:v>
                </c:pt>
                <c:pt idx="19">
                  <c:v>70000</c:v>
                </c:pt>
                <c:pt idx="27">
                  <c:v>65000</c:v>
                </c:pt>
                <c:pt idx="46">
                  <c:v>90000</c:v>
                </c:pt>
                <c:pt idx="58">
                  <c:v>77500</c:v>
                </c:pt>
                <c:pt idx="66">
                  <c:v>125000</c:v>
                </c:pt>
                <c:pt idx="72">
                  <c:v>57500</c:v>
                </c:pt>
              </c:numCache>
            </c:numRef>
          </c:val>
          <c:extLst>
            <c:ext xmlns:c16="http://schemas.microsoft.com/office/drawing/2014/chart" uri="{C3380CC4-5D6E-409C-BE32-E72D297353CC}">
              <c16:uniqueId val="{0000007C-43BC-4B43-B769-85095374F11E}"/>
            </c:ext>
          </c:extLst>
        </c:ser>
        <c:ser>
          <c:idx val="36"/>
          <c:order val="36"/>
          <c:tx>
            <c:strRef>
              <c:f>CONTROLS!$D$3</c:f>
              <c:strCache>
                <c:ptCount val="1"/>
                <c:pt idx="0">
                  <c:v>Java</c:v>
                </c:pt>
              </c:strCache>
            </c:strRef>
          </c:tx>
          <c:spPr>
            <a:solidFill>
              <a:schemeClr val="accent1">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69737</c:v>
                </c:pt>
                <c:pt idx="1">
                  <c:v>111175</c:v>
                </c:pt>
                <c:pt idx="4">
                  <c:v>100000</c:v>
                </c:pt>
                <c:pt idx="7">
                  <c:v>118700</c:v>
                </c:pt>
                <c:pt idx="27">
                  <c:v>115456.265</c:v>
                </c:pt>
                <c:pt idx="32">
                  <c:v>110000</c:v>
                </c:pt>
                <c:pt idx="46">
                  <c:v>113784.71</c:v>
                </c:pt>
                <c:pt idx="48">
                  <c:v>105600.5</c:v>
                </c:pt>
                <c:pt idx="49">
                  <c:v>112500</c:v>
                </c:pt>
                <c:pt idx="58">
                  <c:v>92000</c:v>
                </c:pt>
                <c:pt idx="66">
                  <c:v>113750</c:v>
                </c:pt>
                <c:pt idx="72">
                  <c:v>105600.5</c:v>
                </c:pt>
              </c:numCache>
            </c:numRef>
          </c:val>
          <c:extLst>
            <c:ext xmlns:c16="http://schemas.microsoft.com/office/drawing/2014/chart" uri="{C3380CC4-5D6E-409C-BE32-E72D297353CC}">
              <c16:uniqueId val="{0000007D-43BC-4B43-B769-85095374F11E}"/>
            </c:ext>
          </c:extLst>
        </c:ser>
        <c:ser>
          <c:idx val="37"/>
          <c:order val="37"/>
          <c:tx>
            <c:strRef>
              <c:f>CONTROLS!$D$3</c:f>
              <c:strCache>
                <c:ptCount val="1"/>
                <c:pt idx="0">
                  <c:v>JavaScript</c:v>
                </c:pt>
              </c:strCache>
            </c:strRef>
          </c:tx>
          <c:spPr>
            <a:solidFill>
              <a:schemeClr val="accent2">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80158.5</c:v>
                </c:pt>
                <c:pt idx="1">
                  <c:v>77279.5</c:v>
                </c:pt>
                <c:pt idx="4">
                  <c:v>100000</c:v>
                </c:pt>
                <c:pt idx="6">
                  <c:v>95000</c:v>
                </c:pt>
                <c:pt idx="7">
                  <c:v>117611.25</c:v>
                </c:pt>
                <c:pt idx="14">
                  <c:v>63377.599999999999</c:v>
                </c:pt>
                <c:pt idx="17">
                  <c:v>110500</c:v>
                </c:pt>
                <c:pt idx="23">
                  <c:v>132132</c:v>
                </c:pt>
                <c:pt idx="27">
                  <c:v>123412.53</c:v>
                </c:pt>
                <c:pt idx="46">
                  <c:v>95000</c:v>
                </c:pt>
                <c:pt idx="58">
                  <c:v>77500</c:v>
                </c:pt>
                <c:pt idx="65">
                  <c:v>76082</c:v>
                </c:pt>
                <c:pt idx="66">
                  <c:v>125000</c:v>
                </c:pt>
              </c:numCache>
            </c:numRef>
          </c:val>
          <c:extLst>
            <c:ext xmlns:c16="http://schemas.microsoft.com/office/drawing/2014/chart" uri="{C3380CC4-5D6E-409C-BE32-E72D297353CC}">
              <c16:uniqueId val="{0000007E-43BC-4B43-B769-85095374F11E}"/>
            </c:ext>
          </c:extLst>
        </c:ser>
        <c:ser>
          <c:idx val="38"/>
          <c:order val="38"/>
          <c:tx>
            <c:strRef>
              <c:f>CONTROLS!$D$3</c:f>
              <c:strCache>
                <c:ptCount val="1"/>
                <c:pt idx="0">
                  <c:v>Jira</c:v>
                </c:pt>
              </c:strCache>
            </c:strRef>
          </c:tx>
          <c:spPr>
            <a:solidFill>
              <a:schemeClr val="accent3">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115500</c:v>
                </c:pt>
                <c:pt idx="1">
                  <c:v>125738.75</c:v>
                </c:pt>
                <c:pt idx="4">
                  <c:v>75000</c:v>
                </c:pt>
                <c:pt idx="6">
                  <c:v>103781</c:v>
                </c:pt>
                <c:pt idx="7">
                  <c:v>110000</c:v>
                </c:pt>
                <c:pt idx="12">
                  <c:v>79009.820000000007</c:v>
                </c:pt>
                <c:pt idx="13">
                  <c:v>138516</c:v>
                </c:pt>
                <c:pt idx="17">
                  <c:v>110500</c:v>
                </c:pt>
                <c:pt idx="19">
                  <c:v>160000</c:v>
                </c:pt>
                <c:pt idx="27">
                  <c:v>100000</c:v>
                </c:pt>
                <c:pt idx="29">
                  <c:v>269750</c:v>
                </c:pt>
                <c:pt idx="32">
                  <c:v>105589.7975</c:v>
                </c:pt>
                <c:pt idx="35">
                  <c:v>105700</c:v>
                </c:pt>
                <c:pt idx="39">
                  <c:v>83852.5</c:v>
                </c:pt>
                <c:pt idx="46">
                  <c:v>114500</c:v>
                </c:pt>
                <c:pt idx="50">
                  <c:v>103781</c:v>
                </c:pt>
                <c:pt idx="57">
                  <c:v>115000</c:v>
                </c:pt>
                <c:pt idx="58">
                  <c:v>96500</c:v>
                </c:pt>
                <c:pt idx="59">
                  <c:v>130000</c:v>
                </c:pt>
                <c:pt idx="60">
                  <c:v>105000</c:v>
                </c:pt>
                <c:pt idx="66">
                  <c:v>86715</c:v>
                </c:pt>
                <c:pt idx="83">
                  <c:v>103781</c:v>
                </c:pt>
              </c:numCache>
            </c:numRef>
          </c:val>
          <c:extLst>
            <c:ext xmlns:c16="http://schemas.microsoft.com/office/drawing/2014/chart" uri="{C3380CC4-5D6E-409C-BE32-E72D297353CC}">
              <c16:uniqueId val="{0000007F-43BC-4B43-B769-85095374F11E}"/>
            </c:ext>
          </c:extLst>
        </c:ser>
        <c:ser>
          <c:idx val="39"/>
          <c:order val="39"/>
          <c:tx>
            <c:strRef>
              <c:f>CONTROLS!$D$3</c:f>
              <c:strCache>
                <c:ptCount val="1"/>
                <c:pt idx="0">
                  <c:v>JQuery</c:v>
                </c:pt>
              </c:strCache>
            </c:strRef>
          </c:tx>
          <c:spPr>
            <a:solidFill>
              <a:schemeClr val="accent4">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103059</c:v>
                </c:pt>
                <c:pt idx="6">
                  <c:v>95000</c:v>
                </c:pt>
                <c:pt idx="46">
                  <c:v>42500</c:v>
                </c:pt>
              </c:numCache>
            </c:numRef>
          </c:val>
          <c:extLst>
            <c:ext xmlns:c16="http://schemas.microsoft.com/office/drawing/2014/chart" uri="{C3380CC4-5D6E-409C-BE32-E72D297353CC}">
              <c16:uniqueId val="{00000080-43BC-4B43-B769-85095374F11E}"/>
            </c:ext>
          </c:extLst>
        </c:ser>
        <c:ser>
          <c:idx val="40"/>
          <c:order val="40"/>
          <c:tx>
            <c:strRef>
              <c:f>CONTROLS!$D$3</c:f>
              <c:strCache>
                <c:ptCount val="1"/>
                <c:pt idx="0">
                  <c:v>Julia</c:v>
                </c:pt>
              </c:strCache>
            </c:strRef>
          </c:tx>
          <c:spPr>
            <a:solidFill>
              <a:schemeClr val="accent5">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27">
                  <c:v>122750</c:v>
                </c:pt>
                <c:pt idx="46">
                  <c:v>86000</c:v>
                </c:pt>
              </c:numCache>
            </c:numRef>
          </c:val>
          <c:extLst>
            <c:ext xmlns:c16="http://schemas.microsoft.com/office/drawing/2014/chart" uri="{C3380CC4-5D6E-409C-BE32-E72D297353CC}">
              <c16:uniqueId val="{00000081-43BC-4B43-B769-85095374F11E}"/>
            </c:ext>
          </c:extLst>
        </c:ser>
        <c:ser>
          <c:idx val="41"/>
          <c:order val="41"/>
          <c:tx>
            <c:strRef>
              <c:f>CONTROLS!$D$3</c:f>
              <c:strCache>
                <c:ptCount val="1"/>
                <c:pt idx="0">
                  <c:v>Jupyter</c:v>
                </c:pt>
              </c:strCache>
            </c:strRef>
          </c:tx>
          <c:spPr>
            <a:solidFill>
              <a:schemeClr val="accent6">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145500</c:v>
                </c:pt>
                <c:pt idx="4">
                  <c:v>100000</c:v>
                </c:pt>
                <c:pt idx="7">
                  <c:v>132625</c:v>
                </c:pt>
                <c:pt idx="15">
                  <c:v>165000</c:v>
                </c:pt>
                <c:pt idx="22">
                  <c:v>170500</c:v>
                </c:pt>
                <c:pt idx="27">
                  <c:v>92500</c:v>
                </c:pt>
                <c:pt idx="28">
                  <c:v>125000</c:v>
                </c:pt>
                <c:pt idx="34">
                  <c:v>83350</c:v>
                </c:pt>
                <c:pt idx="46">
                  <c:v>75000</c:v>
                </c:pt>
                <c:pt idx="66">
                  <c:v>92500</c:v>
                </c:pt>
                <c:pt idx="67">
                  <c:v>105000</c:v>
                </c:pt>
                <c:pt idx="72">
                  <c:v>125000</c:v>
                </c:pt>
              </c:numCache>
            </c:numRef>
          </c:val>
          <c:extLst>
            <c:ext xmlns:c16="http://schemas.microsoft.com/office/drawing/2014/chart" uri="{C3380CC4-5D6E-409C-BE32-E72D297353CC}">
              <c16:uniqueId val="{00000082-43BC-4B43-B769-85095374F11E}"/>
            </c:ext>
          </c:extLst>
        </c:ser>
        <c:ser>
          <c:idx val="42"/>
          <c:order val="42"/>
          <c:tx>
            <c:strRef>
              <c:f>CONTROLS!$D$3</c:f>
              <c:strCache>
                <c:ptCount val="1"/>
                <c:pt idx="0">
                  <c:v>Keras</c:v>
                </c:pt>
              </c:strCache>
            </c:strRef>
          </c:tx>
          <c:spPr>
            <a:solidFill>
              <a:schemeClr val="accent1">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172500</c:v>
                </c:pt>
                <c:pt idx="4">
                  <c:v>100000</c:v>
                </c:pt>
                <c:pt idx="15">
                  <c:v>165000</c:v>
                </c:pt>
                <c:pt idx="46">
                  <c:v>102500</c:v>
                </c:pt>
              </c:numCache>
            </c:numRef>
          </c:val>
          <c:extLst>
            <c:ext xmlns:c16="http://schemas.microsoft.com/office/drawing/2014/chart" uri="{C3380CC4-5D6E-409C-BE32-E72D297353CC}">
              <c16:uniqueId val="{00000083-43BC-4B43-B769-85095374F11E}"/>
            </c:ext>
          </c:extLst>
        </c:ser>
        <c:ser>
          <c:idx val="43"/>
          <c:order val="43"/>
          <c:tx>
            <c:strRef>
              <c:f>CONTROLS!$D$3</c:f>
              <c:strCache>
                <c:ptCount val="1"/>
                <c:pt idx="0">
                  <c:v>Linux</c:v>
                </c:pt>
              </c:strCache>
            </c:strRef>
          </c:tx>
          <c:spPr>
            <a:solidFill>
              <a:schemeClr val="accent2">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106000</c:v>
                </c:pt>
                <c:pt idx="4">
                  <c:v>92500</c:v>
                </c:pt>
                <c:pt idx="7">
                  <c:v>87350</c:v>
                </c:pt>
                <c:pt idx="27">
                  <c:v>81589.83249999999</c:v>
                </c:pt>
                <c:pt idx="39">
                  <c:v>127050</c:v>
                </c:pt>
                <c:pt idx="41">
                  <c:v>71500</c:v>
                </c:pt>
                <c:pt idx="46">
                  <c:v>112500</c:v>
                </c:pt>
                <c:pt idx="66">
                  <c:v>101100</c:v>
                </c:pt>
              </c:numCache>
            </c:numRef>
          </c:val>
          <c:extLst>
            <c:ext xmlns:c16="http://schemas.microsoft.com/office/drawing/2014/chart" uri="{C3380CC4-5D6E-409C-BE32-E72D297353CC}">
              <c16:uniqueId val="{00000084-43BC-4B43-B769-85095374F11E}"/>
            </c:ext>
          </c:extLst>
        </c:ser>
        <c:ser>
          <c:idx val="44"/>
          <c:order val="44"/>
          <c:tx>
            <c:strRef>
              <c:f>CONTROLS!$D$3</c:f>
              <c:strCache>
                <c:ptCount val="1"/>
                <c:pt idx="0">
                  <c:v>Looker</c:v>
                </c:pt>
              </c:strCache>
            </c:strRef>
          </c:tx>
          <c:spPr>
            <a:solidFill>
              <a:schemeClr val="accent3">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84250</c:v>
                </c:pt>
                <c:pt idx="1">
                  <c:v>107375</c:v>
                </c:pt>
                <c:pt idx="4">
                  <c:v>80000</c:v>
                </c:pt>
                <c:pt idx="6">
                  <c:v>130000</c:v>
                </c:pt>
                <c:pt idx="7">
                  <c:v>123050</c:v>
                </c:pt>
                <c:pt idx="15">
                  <c:v>140000</c:v>
                </c:pt>
                <c:pt idx="17">
                  <c:v>130000</c:v>
                </c:pt>
                <c:pt idx="18">
                  <c:v>70000</c:v>
                </c:pt>
                <c:pt idx="21">
                  <c:v>101000</c:v>
                </c:pt>
                <c:pt idx="22">
                  <c:v>155250</c:v>
                </c:pt>
                <c:pt idx="27">
                  <c:v>107089</c:v>
                </c:pt>
                <c:pt idx="29">
                  <c:v>95000</c:v>
                </c:pt>
                <c:pt idx="31">
                  <c:v>130000</c:v>
                </c:pt>
                <c:pt idx="32">
                  <c:v>130000</c:v>
                </c:pt>
                <c:pt idx="46">
                  <c:v>100000</c:v>
                </c:pt>
                <c:pt idx="50">
                  <c:v>130000</c:v>
                </c:pt>
                <c:pt idx="58">
                  <c:v>132500</c:v>
                </c:pt>
                <c:pt idx="66">
                  <c:v>100000</c:v>
                </c:pt>
                <c:pt idx="69">
                  <c:v>108267</c:v>
                </c:pt>
                <c:pt idx="72">
                  <c:v>130000</c:v>
                </c:pt>
                <c:pt idx="75">
                  <c:v>105000</c:v>
                </c:pt>
                <c:pt idx="76">
                  <c:v>130000</c:v>
                </c:pt>
                <c:pt idx="77">
                  <c:v>132500</c:v>
                </c:pt>
                <c:pt idx="78">
                  <c:v>130000</c:v>
                </c:pt>
                <c:pt idx="80">
                  <c:v>113200</c:v>
                </c:pt>
                <c:pt idx="82">
                  <c:v>130000</c:v>
                </c:pt>
                <c:pt idx="83">
                  <c:v>130000</c:v>
                </c:pt>
              </c:numCache>
            </c:numRef>
          </c:val>
          <c:extLst>
            <c:ext xmlns:c16="http://schemas.microsoft.com/office/drawing/2014/chart" uri="{C3380CC4-5D6E-409C-BE32-E72D297353CC}">
              <c16:uniqueId val="{00000085-43BC-4B43-B769-85095374F11E}"/>
            </c:ext>
          </c:extLst>
        </c:ser>
        <c:ser>
          <c:idx val="45"/>
          <c:order val="45"/>
          <c:tx>
            <c:strRef>
              <c:f>CONTROLS!$D$3</c:f>
              <c:strCache>
                <c:ptCount val="1"/>
                <c:pt idx="0">
                  <c:v>MATLAB</c:v>
                </c:pt>
              </c:strCache>
            </c:strRef>
          </c:tx>
          <c:spPr>
            <a:solidFill>
              <a:schemeClr val="accent4">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72500</c:v>
                </c:pt>
                <c:pt idx="1">
                  <c:v>128339.75</c:v>
                </c:pt>
                <c:pt idx="4">
                  <c:v>50000</c:v>
                </c:pt>
                <c:pt idx="7">
                  <c:v>75000</c:v>
                </c:pt>
                <c:pt idx="19">
                  <c:v>70000</c:v>
                </c:pt>
                <c:pt idx="27">
                  <c:v>66500</c:v>
                </c:pt>
                <c:pt idx="46">
                  <c:v>84750</c:v>
                </c:pt>
                <c:pt idx="63">
                  <c:v>121000</c:v>
                </c:pt>
                <c:pt idx="66">
                  <c:v>90000</c:v>
                </c:pt>
              </c:numCache>
            </c:numRef>
          </c:val>
          <c:extLst>
            <c:ext xmlns:c16="http://schemas.microsoft.com/office/drawing/2014/chart" uri="{C3380CC4-5D6E-409C-BE32-E72D297353CC}">
              <c16:uniqueId val="{00000086-43BC-4B43-B769-85095374F11E}"/>
            </c:ext>
          </c:extLst>
        </c:ser>
        <c:ser>
          <c:idx val="46"/>
          <c:order val="46"/>
          <c:tx>
            <c:strRef>
              <c:f>CONTROLS!$D$3</c:f>
              <c:strCache>
                <c:ptCount val="1"/>
                <c:pt idx="0">
                  <c:v>Matplotlib</c:v>
                </c:pt>
              </c:strCache>
            </c:strRef>
          </c:tx>
          <c:spPr>
            <a:solidFill>
              <a:schemeClr val="accent5">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145500</c:v>
                </c:pt>
                <c:pt idx="4">
                  <c:v>75000</c:v>
                </c:pt>
                <c:pt idx="7">
                  <c:v>112000</c:v>
                </c:pt>
                <c:pt idx="22">
                  <c:v>100000</c:v>
                </c:pt>
                <c:pt idx="27">
                  <c:v>112253.5</c:v>
                </c:pt>
                <c:pt idx="46">
                  <c:v>101250</c:v>
                </c:pt>
                <c:pt idx="57">
                  <c:v>115000</c:v>
                </c:pt>
                <c:pt idx="58">
                  <c:v>100000</c:v>
                </c:pt>
                <c:pt idx="64">
                  <c:v>100000</c:v>
                </c:pt>
                <c:pt idx="66">
                  <c:v>100000</c:v>
                </c:pt>
                <c:pt idx="75">
                  <c:v>130000</c:v>
                </c:pt>
              </c:numCache>
            </c:numRef>
          </c:val>
          <c:extLst>
            <c:ext xmlns:c16="http://schemas.microsoft.com/office/drawing/2014/chart" uri="{C3380CC4-5D6E-409C-BE32-E72D297353CC}">
              <c16:uniqueId val="{00000087-43BC-4B43-B769-85095374F11E}"/>
            </c:ext>
          </c:extLst>
        </c:ser>
        <c:ser>
          <c:idx val="47"/>
          <c:order val="47"/>
          <c:tx>
            <c:strRef>
              <c:f>CONTROLS!$D$3</c:f>
              <c:strCache>
                <c:ptCount val="1"/>
                <c:pt idx="0">
                  <c:v>MicroStrategy</c:v>
                </c:pt>
              </c:strCache>
            </c:strRef>
          </c:tx>
          <c:spPr>
            <a:solidFill>
              <a:schemeClr val="accent6">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140937.5</c:v>
                </c:pt>
                <c:pt idx="2">
                  <c:v>77500</c:v>
                </c:pt>
                <c:pt idx="4">
                  <c:v>100000</c:v>
                </c:pt>
                <c:pt idx="6">
                  <c:v>122470.5</c:v>
                </c:pt>
                <c:pt idx="7">
                  <c:v>80037.475000000006</c:v>
                </c:pt>
                <c:pt idx="27">
                  <c:v>88000</c:v>
                </c:pt>
                <c:pt idx="39">
                  <c:v>96500</c:v>
                </c:pt>
                <c:pt idx="46">
                  <c:v>98250</c:v>
                </c:pt>
                <c:pt idx="50">
                  <c:v>122470.5</c:v>
                </c:pt>
                <c:pt idx="58">
                  <c:v>96500</c:v>
                </c:pt>
                <c:pt idx="62">
                  <c:v>63600</c:v>
                </c:pt>
                <c:pt idx="77">
                  <c:v>122470.5</c:v>
                </c:pt>
                <c:pt idx="84">
                  <c:v>122470.5</c:v>
                </c:pt>
              </c:numCache>
            </c:numRef>
          </c:val>
          <c:extLst>
            <c:ext xmlns:c16="http://schemas.microsoft.com/office/drawing/2014/chart" uri="{C3380CC4-5D6E-409C-BE32-E72D297353CC}">
              <c16:uniqueId val="{00000000-F02B-4D4E-85BB-50228E6341EA}"/>
            </c:ext>
          </c:extLst>
        </c:ser>
        <c:ser>
          <c:idx val="48"/>
          <c:order val="48"/>
          <c:tx>
            <c:strRef>
              <c:f>CONTROLS!$D$3</c:f>
              <c:strCache>
                <c:ptCount val="1"/>
                <c:pt idx="0">
                  <c:v>MonogoDB</c:v>
                </c:pt>
              </c:strCache>
            </c:strRef>
          </c:tx>
          <c:spPr>
            <a:solidFill>
              <a:schemeClr val="accent1">
                <a:lumMod val="50000"/>
                <a:lumOff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66450</c:v>
                </c:pt>
                <c:pt idx="4">
                  <c:v>150000</c:v>
                </c:pt>
                <c:pt idx="22">
                  <c:v>140000</c:v>
                </c:pt>
                <c:pt idx="27">
                  <c:v>82500</c:v>
                </c:pt>
                <c:pt idx="46">
                  <c:v>117500</c:v>
                </c:pt>
              </c:numCache>
            </c:numRef>
          </c:val>
          <c:extLst>
            <c:ext xmlns:c16="http://schemas.microsoft.com/office/drawing/2014/chart" uri="{C3380CC4-5D6E-409C-BE32-E72D297353CC}">
              <c16:uniqueId val="{00000001-F02B-4D4E-85BB-50228E6341EA}"/>
            </c:ext>
          </c:extLst>
        </c:ser>
        <c:ser>
          <c:idx val="49"/>
          <c:order val="49"/>
          <c:tx>
            <c:strRef>
              <c:f>CONTROLS!$D$3</c:f>
              <c:strCache>
                <c:ptCount val="1"/>
                <c:pt idx="0">
                  <c:v>MsSQL</c:v>
                </c:pt>
              </c:strCache>
            </c:strRef>
          </c:tx>
          <c:spPr>
            <a:solidFill>
              <a:schemeClr val="accent2">
                <a:lumMod val="50000"/>
                <a:lumOff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2">
                  <c:v>110000</c:v>
                </c:pt>
                <c:pt idx="46">
                  <c:v>100000</c:v>
                </c:pt>
              </c:numCache>
            </c:numRef>
          </c:val>
          <c:extLst>
            <c:ext xmlns:c16="http://schemas.microsoft.com/office/drawing/2014/chart" uri="{C3380CC4-5D6E-409C-BE32-E72D297353CC}">
              <c16:uniqueId val="{00000002-F02B-4D4E-85BB-50228E6341EA}"/>
            </c:ext>
          </c:extLst>
        </c:ser>
        <c:ser>
          <c:idx val="50"/>
          <c:order val="50"/>
          <c:tx>
            <c:strRef>
              <c:f>CONTROLS!$D$3</c:f>
              <c:strCache>
                <c:ptCount val="1"/>
                <c:pt idx="0">
                  <c:v>MySQL</c:v>
                </c:pt>
              </c:strCache>
            </c:strRef>
          </c:tx>
          <c:spPr>
            <a:solidFill>
              <a:schemeClr val="accent3">
                <a:lumMod val="50000"/>
                <a:lumOff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99000</c:v>
                </c:pt>
                <c:pt idx="1">
                  <c:v>116950</c:v>
                </c:pt>
                <c:pt idx="4">
                  <c:v>75000</c:v>
                </c:pt>
                <c:pt idx="7">
                  <c:v>118750</c:v>
                </c:pt>
                <c:pt idx="17">
                  <c:v>110500</c:v>
                </c:pt>
                <c:pt idx="19">
                  <c:v>160000</c:v>
                </c:pt>
                <c:pt idx="27">
                  <c:v>80000</c:v>
                </c:pt>
                <c:pt idx="46">
                  <c:v>104100</c:v>
                </c:pt>
                <c:pt idx="58">
                  <c:v>93500</c:v>
                </c:pt>
                <c:pt idx="66">
                  <c:v>82500</c:v>
                </c:pt>
                <c:pt idx="77">
                  <c:v>132500</c:v>
                </c:pt>
              </c:numCache>
            </c:numRef>
          </c:val>
          <c:extLst>
            <c:ext xmlns:c16="http://schemas.microsoft.com/office/drawing/2014/chart" uri="{C3380CC4-5D6E-409C-BE32-E72D297353CC}">
              <c16:uniqueId val="{00000003-F02B-4D4E-85BB-50228E6341EA}"/>
            </c:ext>
          </c:extLst>
        </c:ser>
        <c:ser>
          <c:idx val="51"/>
          <c:order val="51"/>
          <c:tx>
            <c:strRef>
              <c:f>CONTROLS!$D$3</c:f>
              <c:strCache>
                <c:ptCount val="1"/>
                <c:pt idx="0">
                  <c:v>NLTK</c:v>
                </c:pt>
              </c:strCache>
            </c:strRef>
          </c:tx>
          <c:spPr>
            <a:solidFill>
              <a:schemeClr val="accent4">
                <a:lumMod val="50000"/>
                <a:lumOff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100000</c:v>
                </c:pt>
              </c:numCache>
            </c:numRef>
          </c:val>
          <c:extLst>
            <c:ext xmlns:c16="http://schemas.microsoft.com/office/drawing/2014/chart" uri="{C3380CC4-5D6E-409C-BE32-E72D297353CC}">
              <c16:uniqueId val="{00000004-F02B-4D4E-85BB-50228E6341EA}"/>
            </c:ext>
          </c:extLst>
        </c:ser>
        <c:ser>
          <c:idx val="52"/>
          <c:order val="52"/>
          <c:tx>
            <c:strRef>
              <c:f>CONTROLS!$D$3</c:f>
              <c:strCache>
                <c:ptCount val="1"/>
                <c:pt idx="0">
                  <c:v>NoSQL</c:v>
                </c:pt>
              </c:strCache>
            </c:strRef>
          </c:tx>
          <c:spPr>
            <a:solidFill>
              <a:schemeClr val="accent5">
                <a:lumMod val="50000"/>
                <a:lumOff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126325</c:v>
                </c:pt>
                <c:pt idx="4">
                  <c:v>100000</c:v>
                </c:pt>
                <c:pt idx="6">
                  <c:v>122470.5</c:v>
                </c:pt>
                <c:pt idx="19">
                  <c:v>117131</c:v>
                </c:pt>
                <c:pt idx="22">
                  <c:v>100000</c:v>
                </c:pt>
                <c:pt idx="27">
                  <c:v>95450</c:v>
                </c:pt>
                <c:pt idx="39">
                  <c:v>122470.5</c:v>
                </c:pt>
                <c:pt idx="46">
                  <c:v>105000</c:v>
                </c:pt>
                <c:pt idx="48">
                  <c:v>105600.5</c:v>
                </c:pt>
                <c:pt idx="49">
                  <c:v>112500</c:v>
                </c:pt>
                <c:pt idx="50">
                  <c:v>122470.5</c:v>
                </c:pt>
                <c:pt idx="58">
                  <c:v>100000</c:v>
                </c:pt>
                <c:pt idx="64">
                  <c:v>100000</c:v>
                </c:pt>
                <c:pt idx="66">
                  <c:v>100000</c:v>
                </c:pt>
                <c:pt idx="71">
                  <c:v>138820</c:v>
                </c:pt>
                <c:pt idx="72">
                  <c:v>105600.5</c:v>
                </c:pt>
                <c:pt idx="77">
                  <c:v>122470.5</c:v>
                </c:pt>
                <c:pt idx="84">
                  <c:v>122470.5</c:v>
                </c:pt>
              </c:numCache>
            </c:numRef>
          </c:val>
          <c:extLst>
            <c:ext xmlns:c16="http://schemas.microsoft.com/office/drawing/2014/chart" uri="{C3380CC4-5D6E-409C-BE32-E72D297353CC}">
              <c16:uniqueId val="{00000005-F02B-4D4E-85BB-50228E6341EA}"/>
            </c:ext>
          </c:extLst>
        </c:ser>
        <c:ser>
          <c:idx val="53"/>
          <c:order val="53"/>
          <c:tx>
            <c:strRef>
              <c:f>CONTROLS!$D$3</c:f>
              <c:strCache>
                <c:ptCount val="1"/>
                <c:pt idx="0">
                  <c:v>Nuix</c:v>
                </c:pt>
              </c:strCache>
            </c:strRef>
          </c:tx>
          <c:spPr>
            <a:solidFill>
              <a:schemeClr val="accent6">
                <a:lumMod val="50000"/>
                <a:lumOff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6">
                  <c:v>120000</c:v>
                </c:pt>
              </c:numCache>
            </c:numRef>
          </c:val>
          <c:extLst>
            <c:ext xmlns:c16="http://schemas.microsoft.com/office/drawing/2014/chart" uri="{C3380CC4-5D6E-409C-BE32-E72D297353CC}">
              <c16:uniqueId val="{00000006-F02B-4D4E-85BB-50228E6341EA}"/>
            </c:ext>
          </c:extLst>
        </c:ser>
        <c:ser>
          <c:idx val="54"/>
          <c:order val="54"/>
          <c:tx>
            <c:strRef>
              <c:f>CONTROLS!$D$3</c:f>
              <c:strCache>
                <c:ptCount val="1"/>
                <c:pt idx="0">
                  <c:v>Numpy</c:v>
                </c:pt>
              </c:strCache>
            </c:strRef>
          </c:tx>
          <c:spPr>
            <a:solidFill>
              <a:schemeClr val="accent1"/>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100500</c:v>
                </c:pt>
                <c:pt idx="4">
                  <c:v>100000</c:v>
                </c:pt>
                <c:pt idx="7">
                  <c:v>107089</c:v>
                </c:pt>
                <c:pt idx="22">
                  <c:v>170500</c:v>
                </c:pt>
                <c:pt idx="27">
                  <c:v>107089</c:v>
                </c:pt>
                <c:pt idx="46">
                  <c:v>100000</c:v>
                </c:pt>
                <c:pt idx="58">
                  <c:v>116700</c:v>
                </c:pt>
                <c:pt idx="59">
                  <c:v>130000</c:v>
                </c:pt>
                <c:pt idx="66">
                  <c:v>100488</c:v>
                </c:pt>
                <c:pt idx="75">
                  <c:v>120000</c:v>
                </c:pt>
              </c:numCache>
            </c:numRef>
          </c:val>
          <c:extLst>
            <c:ext xmlns:c16="http://schemas.microsoft.com/office/drawing/2014/chart" uri="{C3380CC4-5D6E-409C-BE32-E72D297353CC}">
              <c16:uniqueId val="{00000007-F02B-4D4E-85BB-50228E6341EA}"/>
            </c:ext>
          </c:extLst>
        </c:ser>
        <c:ser>
          <c:idx val="55"/>
          <c:order val="55"/>
          <c:tx>
            <c:strRef>
              <c:f>CONTROLS!$D$3</c:f>
              <c:strCache>
                <c:ptCount val="1"/>
                <c:pt idx="0">
                  <c:v>Outlook</c:v>
                </c:pt>
              </c:strCache>
            </c:strRef>
          </c:tx>
          <c:spPr>
            <a:solidFill>
              <a:schemeClr val="accent2"/>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80250</c:v>
                </c:pt>
                <c:pt idx="3">
                  <c:v>90000</c:v>
                </c:pt>
                <c:pt idx="4">
                  <c:v>65000</c:v>
                </c:pt>
                <c:pt idx="7">
                  <c:v>97400</c:v>
                </c:pt>
                <c:pt idx="21">
                  <c:v>101000</c:v>
                </c:pt>
                <c:pt idx="23">
                  <c:v>86250</c:v>
                </c:pt>
                <c:pt idx="27">
                  <c:v>85300</c:v>
                </c:pt>
                <c:pt idx="29">
                  <c:v>86500</c:v>
                </c:pt>
                <c:pt idx="30">
                  <c:v>104000</c:v>
                </c:pt>
                <c:pt idx="38">
                  <c:v>87050</c:v>
                </c:pt>
                <c:pt idx="39">
                  <c:v>86250</c:v>
                </c:pt>
                <c:pt idx="46">
                  <c:v>80000</c:v>
                </c:pt>
                <c:pt idx="58">
                  <c:v>60000</c:v>
                </c:pt>
                <c:pt idx="65">
                  <c:v>100400</c:v>
                </c:pt>
                <c:pt idx="66">
                  <c:v>90000</c:v>
                </c:pt>
                <c:pt idx="72">
                  <c:v>56250</c:v>
                </c:pt>
                <c:pt idx="74">
                  <c:v>90142</c:v>
                </c:pt>
              </c:numCache>
            </c:numRef>
          </c:val>
          <c:extLst>
            <c:ext xmlns:c16="http://schemas.microsoft.com/office/drawing/2014/chart" uri="{C3380CC4-5D6E-409C-BE32-E72D297353CC}">
              <c16:uniqueId val="{00000008-F02B-4D4E-85BB-50228E6341EA}"/>
            </c:ext>
          </c:extLst>
        </c:ser>
        <c:ser>
          <c:idx val="56"/>
          <c:order val="56"/>
          <c:tx>
            <c:strRef>
              <c:f>CONTROLS!$D$3</c:f>
              <c:strCache>
                <c:ptCount val="1"/>
                <c:pt idx="0">
                  <c:v>Pandas</c:v>
                </c:pt>
              </c:strCache>
            </c:strRef>
          </c:tx>
          <c:spPr>
            <a:solidFill>
              <a:schemeClr val="accent3"/>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145500</c:v>
                </c:pt>
                <c:pt idx="4">
                  <c:v>100000</c:v>
                </c:pt>
                <c:pt idx="7">
                  <c:v>107089</c:v>
                </c:pt>
                <c:pt idx="15">
                  <c:v>165000</c:v>
                </c:pt>
                <c:pt idx="22">
                  <c:v>170500</c:v>
                </c:pt>
                <c:pt idx="27">
                  <c:v>107089</c:v>
                </c:pt>
                <c:pt idx="46">
                  <c:v>100000</c:v>
                </c:pt>
                <c:pt idx="58">
                  <c:v>116700</c:v>
                </c:pt>
                <c:pt idx="59">
                  <c:v>130000</c:v>
                </c:pt>
                <c:pt idx="62">
                  <c:v>80000</c:v>
                </c:pt>
                <c:pt idx="66">
                  <c:v>100488</c:v>
                </c:pt>
                <c:pt idx="75">
                  <c:v>120000</c:v>
                </c:pt>
              </c:numCache>
            </c:numRef>
          </c:val>
          <c:extLst>
            <c:ext xmlns:c16="http://schemas.microsoft.com/office/drawing/2014/chart" uri="{C3380CC4-5D6E-409C-BE32-E72D297353CC}">
              <c16:uniqueId val="{00000009-F02B-4D4E-85BB-50228E6341EA}"/>
            </c:ext>
          </c:extLst>
        </c:ser>
        <c:ser>
          <c:idx val="57"/>
          <c:order val="57"/>
          <c:tx>
            <c:strRef>
              <c:f>CONTROLS!$D$3</c:f>
              <c:strCache>
                <c:ptCount val="1"/>
                <c:pt idx="0">
                  <c:v>Perl</c:v>
                </c:pt>
              </c:strCache>
            </c:strRef>
          </c:tx>
          <c:spPr>
            <a:solidFill>
              <a:schemeClr val="accent4"/>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72000</c:v>
                </c:pt>
                <c:pt idx="7">
                  <c:v>125000</c:v>
                </c:pt>
                <c:pt idx="39">
                  <c:v>73000</c:v>
                </c:pt>
                <c:pt idx="46">
                  <c:v>106300</c:v>
                </c:pt>
              </c:numCache>
            </c:numRef>
          </c:val>
          <c:extLst>
            <c:ext xmlns:c16="http://schemas.microsoft.com/office/drawing/2014/chart" uri="{C3380CC4-5D6E-409C-BE32-E72D297353CC}">
              <c16:uniqueId val="{0000000A-F02B-4D4E-85BB-50228E6341EA}"/>
            </c:ext>
          </c:extLst>
        </c:ser>
        <c:ser>
          <c:idx val="58"/>
          <c:order val="58"/>
          <c:tx>
            <c:strRef>
              <c:f>CONTROLS!$D$3</c:f>
              <c:strCache>
                <c:ptCount val="1"/>
                <c:pt idx="0">
                  <c:v>PHP</c:v>
                </c:pt>
              </c:strCache>
            </c:strRef>
          </c:tx>
          <c:spPr>
            <a:solidFill>
              <a:schemeClr val="accent5"/>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54000</c:v>
                </c:pt>
                <c:pt idx="7">
                  <c:v>70000</c:v>
                </c:pt>
                <c:pt idx="27">
                  <c:v>157500</c:v>
                </c:pt>
              </c:numCache>
            </c:numRef>
          </c:val>
          <c:extLst>
            <c:ext xmlns:c16="http://schemas.microsoft.com/office/drawing/2014/chart" uri="{C3380CC4-5D6E-409C-BE32-E72D297353CC}">
              <c16:uniqueId val="{0000000B-F02B-4D4E-85BB-50228E6341EA}"/>
            </c:ext>
          </c:extLst>
        </c:ser>
        <c:ser>
          <c:idx val="59"/>
          <c:order val="59"/>
          <c:tx>
            <c:strRef>
              <c:f>CONTROLS!$D$3</c:f>
              <c:strCache>
                <c:ptCount val="1"/>
                <c:pt idx="0">
                  <c:v>PL/SQL</c:v>
                </c:pt>
              </c:strCache>
            </c:strRef>
          </c:tx>
          <c:spPr>
            <a:solidFill>
              <a:schemeClr val="accent6"/>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92500</c:v>
                </c:pt>
                <c:pt idx="6">
                  <c:v>122470.5</c:v>
                </c:pt>
                <c:pt idx="7">
                  <c:v>120095</c:v>
                </c:pt>
                <c:pt idx="19">
                  <c:v>135625</c:v>
                </c:pt>
                <c:pt idx="27">
                  <c:v>69750</c:v>
                </c:pt>
                <c:pt idx="29">
                  <c:v>80000</c:v>
                </c:pt>
                <c:pt idx="30">
                  <c:v>90000</c:v>
                </c:pt>
                <c:pt idx="39">
                  <c:v>122470.5</c:v>
                </c:pt>
                <c:pt idx="46">
                  <c:v>137500</c:v>
                </c:pt>
                <c:pt idx="50">
                  <c:v>122470.5</c:v>
                </c:pt>
                <c:pt idx="66">
                  <c:v>125000</c:v>
                </c:pt>
                <c:pt idx="77">
                  <c:v>122470.5</c:v>
                </c:pt>
                <c:pt idx="84">
                  <c:v>122470.5</c:v>
                </c:pt>
              </c:numCache>
            </c:numRef>
          </c:val>
          <c:extLst>
            <c:ext xmlns:c16="http://schemas.microsoft.com/office/drawing/2014/chart" uri="{C3380CC4-5D6E-409C-BE32-E72D297353CC}">
              <c16:uniqueId val="{0000000C-F02B-4D4E-85BB-50228E6341EA}"/>
            </c:ext>
          </c:extLst>
        </c:ser>
        <c:ser>
          <c:idx val="60"/>
          <c:order val="60"/>
          <c:tx>
            <c:strRef>
              <c:f>CONTROLS!$D$3</c:f>
              <c:strCache>
                <c:ptCount val="1"/>
                <c:pt idx="0">
                  <c:v>ploty</c:v>
                </c:pt>
              </c:strCache>
            </c:strRef>
          </c:tx>
          <c:spPr>
            <a:solidFill>
              <a:schemeClr val="accent1">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87900</c:v>
                </c:pt>
                <c:pt idx="4">
                  <c:v>100000</c:v>
                </c:pt>
                <c:pt idx="27">
                  <c:v>112500</c:v>
                </c:pt>
                <c:pt idx="32">
                  <c:v>90000</c:v>
                </c:pt>
                <c:pt idx="46">
                  <c:v>67500</c:v>
                </c:pt>
                <c:pt idx="57">
                  <c:v>115000</c:v>
                </c:pt>
                <c:pt idx="59">
                  <c:v>130000</c:v>
                </c:pt>
                <c:pt idx="69">
                  <c:v>108267</c:v>
                </c:pt>
                <c:pt idx="81">
                  <c:v>90000</c:v>
                </c:pt>
              </c:numCache>
            </c:numRef>
          </c:val>
          <c:extLst>
            <c:ext xmlns:c16="http://schemas.microsoft.com/office/drawing/2014/chart" uri="{C3380CC4-5D6E-409C-BE32-E72D297353CC}">
              <c16:uniqueId val="{0000000D-F02B-4D4E-85BB-50228E6341EA}"/>
            </c:ext>
          </c:extLst>
        </c:ser>
        <c:ser>
          <c:idx val="61"/>
          <c:order val="61"/>
          <c:tx>
            <c:strRef>
              <c:f>CONTROLS!$D$3</c:f>
              <c:strCache>
                <c:ptCount val="1"/>
                <c:pt idx="0">
                  <c:v>Postgres</c:v>
                </c:pt>
              </c:strCache>
            </c:strRef>
          </c:tx>
          <c:spPr>
            <a:solidFill>
              <a:schemeClr val="accent2">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100000</c:v>
                </c:pt>
                <c:pt idx="7">
                  <c:v>87500</c:v>
                </c:pt>
                <c:pt idx="23">
                  <c:v>132132</c:v>
                </c:pt>
                <c:pt idx="27">
                  <c:v>105000</c:v>
                </c:pt>
                <c:pt idx="46">
                  <c:v>119000</c:v>
                </c:pt>
                <c:pt idx="66">
                  <c:v>105000</c:v>
                </c:pt>
                <c:pt idx="77">
                  <c:v>132500</c:v>
                </c:pt>
              </c:numCache>
            </c:numRef>
          </c:val>
          <c:extLst>
            <c:ext xmlns:c16="http://schemas.microsoft.com/office/drawing/2014/chart" uri="{C3380CC4-5D6E-409C-BE32-E72D297353CC}">
              <c16:uniqueId val="{0000000E-F02B-4D4E-85BB-50228E6341EA}"/>
            </c:ext>
          </c:extLst>
        </c:ser>
        <c:ser>
          <c:idx val="62"/>
          <c:order val="62"/>
          <c:tx>
            <c:strRef>
              <c:f>CONTROLS!$D$3</c:f>
              <c:strCache>
                <c:ptCount val="1"/>
                <c:pt idx="0">
                  <c:v>PostgreSQL</c:v>
                </c:pt>
              </c:strCache>
            </c:strRef>
          </c:tx>
          <c:spPr>
            <a:solidFill>
              <a:schemeClr val="accent3">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94130</c:v>
                </c:pt>
                <c:pt idx="4">
                  <c:v>100000</c:v>
                </c:pt>
                <c:pt idx="7">
                  <c:v>97825</c:v>
                </c:pt>
                <c:pt idx="27">
                  <c:v>80000</c:v>
                </c:pt>
                <c:pt idx="33">
                  <c:v>95000</c:v>
                </c:pt>
                <c:pt idx="39">
                  <c:v>77500</c:v>
                </c:pt>
                <c:pt idx="46">
                  <c:v>85000</c:v>
                </c:pt>
                <c:pt idx="47">
                  <c:v>117500</c:v>
                </c:pt>
                <c:pt idx="58">
                  <c:v>97500</c:v>
                </c:pt>
                <c:pt idx="66">
                  <c:v>135000</c:v>
                </c:pt>
              </c:numCache>
            </c:numRef>
          </c:val>
          <c:extLst>
            <c:ext xmlns:c16="http://schemas.microsoft.com/office/drawing/2014/chart" uri="{C3380CC4-5D6E-409C-BE32-E72D297353CC}">
              <c16:uniqueId val="{0000000F-F02B-4D4E-85BB-50228E6341EA}"/>
            </c:ext>
          </c:extLst>
        </c:ser>
        <c:ser>
          <c:idx val="63"/>
          <c:order val="63"/>
          <c:tx>
            <c:strRef>
              <c:f>CONTROLS!$D$3</c:f>
              <c:strCache>
                <c:ptCount val="1"/>
                <c:pt idx="0">
                  <c:v>Power BI</c:v>
                </c:pt>
              </c:strCache>
            </c:strRef>
          </c:tx>
          <c:spPr>
            <a:solidFill>
              <a:schemeClr val="accent4">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99000</c:v>
                </c:pt>
                <c:pt idx="1">
                  <c:v>99900</c:v>
                </c:pt>
                <c:pt idx="2">
                  <c:v>77500</c:v>
                </c:pt>
                <c:pt idx="4">
                  <c:v>100000</c:v>
                </c:pt>
                <c:pt idx="6">
                  <c:v>113125.75</c:v>
                </c:pt>
                <c:pt idx="7">
                  <c:v>97700</c:v>
                </c:pt>
                <c:pt idx="11">
                  <c:v>77500</c:v>
                </c:pt>
                <c:pt idx="13">
                  <c:v>103781</c:v>
                </c:pt>
                <c:pt idx="15">
                  <c:v>140000</c:v>
                </c:pt>
                <c:pt idx="17">
                  <c:v>130000</c:v>
                </c:pt>
                <c:pt idx="19">
                  <c:v>90000</c:v>
                </c:pt>
                <c:pt idx="21">
                  <c:v>100500</c:v>
                </c:pt>
                <c:pt idx="22">
                  <c:v>100000</c:v>
                </c:pt>
                <c:pt idx="23">
                  <c:v>86250</c:v>
                </c:pt>
                <c:pt idx="24">
                  <c:v>70000</c:v>
                </c:pt>
                <c:pt idx="25">
                  <c:v>60000</c:v>
                </c:pt>
                <c:pt idx="26">
                  <c:v>122538</c:v>
                </c:pt>
                <c:pt idx="27">
                  <c:v>84340</c:v>
                </c:pt>
                <c:pt idx="29">
                  <c:v>93900</c:v>
                </c:pt>
                <c:pt idx="30">
                  <c:v>130000</c:v>
                </c:pt>
                <c:pt idx="31">
                  <c:v>130000</c:v>
                </c:pt>
                <c:pt idx="32">
                  <c:v>116890.5</c:v>
                </c:pt>
                <c:pt idx="39">
                  <c:v>103781</c:v>
                </c:pt>
                <c:pt idx="40">
                  <c:v>80500</c:v>
                </c:pt>
                <c:pt idx="41">
                  <c:v>103781</c:v>
                </c:pt>
                <c:pt idx="42">
                  <c:v>100000</c:v>
                </c:pt>
                <c:pt idx="43">
                  <c:v>55000</c:v>
                </c:pt>
                <c:pt idx="44">
                  <c:v>103781</c:v>
                </c:pt>
                <c:pt idx="45">
                  <c:v>91250</c:v>
                </c:pt>
                <c:pt idx="46">
                  <c:v>100000</c:v>
                </c:pt>
                <c:pt idx="48">
                  <c:v>103781</c:v>
                </c:pt>
                <c:pt idx="50">
                  <c:v>103781</c:v>
                </c:pt>
                <c:pt idx="52">
                  <c:v>75350</c:v>
                </c:pt>
                <c:pt idx="56">
                  <c:v>84875</c:v>
                </c:pt>
                <c:pt idx="57">
                  <c:v>107500</c:v>
                </c:pt>
                <c:pt idx="58">
                  <c:v>100000</c:v>
                </c:pt>
                <c:pt idx="60">
                  <c:v>80000</c:v>
                </c:pt>
                <c:pt idx="61">
                  <c:v>156000</c:v>
                </c:pt>
                <c:pt idx="62">
                  <c:v>60000</c:v>
                </c:pt>
                <c:pt idx="64">
                  <c:v>117500</c:v>
                </c:pt>
                <c:pt idx="65">
                  <c:v>81804.315000000002</c:v>
                </c:pt>
                <c:pt idx="66">
                  <c:v>100444</c:v>
                </c:pt>
                <c:pt idx="67">
                  <c:v>105000</c:v>
                </c:pt>
                <c:pt idx="68">
                  <c:v>103781</c:v>
                </c:pt>
                <c:pt idx="69">
                  <c:v>108267</c:v>
                </c:pt>
                <c:pt idx="72">
                  <c:v>103781</c:v>
                </c:pt>
                <c:pt idx="73">
                  <c:v>103781</c:v>
                </c:pt>
                <c:pt idx="74">
                  <c:v>90142</c:v>
                </c:pt>
                <c:pt idx="76">
                  <c:v>130000</c:v>
                </c:pt>
                <c:pt idx="77">
                  <c:v>88360.747499999998</c:v>
                </c:pt>
                <c:pt idx="78">
                  <c:v>103781</c:v>
                </c:pt>
                <c:pt idx="79">
                  <c:v>103781</c:v>
                </c:pt>
                <c:pt idx="82">
                  <c:v>130000</c:v>
                </c:pt>
                <c:pt idx="83">
                  <c:v>130000</c:v>
                </c:pt>
                <c:pt idx="84">
                  <c:v>122470.5</c:v>
                </c:pt>
                <c:pt idx="86">
                  <c:v>148000</c:v>
                </c:pt>
              </c:numCache>
            </c:numRef>
          </c:val>
          <c:extLst>
            <c:ext xmlns:c16="http://schemas.microsoft.com/office/drawing/2014/chart" uri="{C3380CC4-5D6E-409C-BE32-E72D297353CC}">
              <c16:uniqueId val="{00000010-F02B-4D4E-85BB-50228E6341EA}"/>
            </c:ext>
          </c:extLst>
        </c:ser>
        <c:ser>
          <c:idx val="64"/>
          <c:order val="64"/>
          <c:tx>
            <c:strRef>
              <c:f>CONTROLS!$D$3</c:f>
              <c:strCache>
                <c:ptCount val="1"/>
                <c:pt idx="0">
                  <c:v>PowerPoint</c:v>
                </c:pt>
              </c:strCache>
            </c:strRef>
          </c:tx>
          <c:spPr>
            <a:solidFill>
              <a:schemeClr val="accent5">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95000</c:v>
                </c:pt>
                <c:pt idx="1">
                  <c:v>92500</c:v>
                </c:pt>
                <c:pt idx="3">
                  <c:v>90000</c:v>
                </c:pt>
                <c:pt idx="4">
                  <c:v>75000</c:v>
                </c:pt>
                <c:pt idx="7">
                  <c:v>97400</c:v>
                </c:pt>
                <c:pt idx="17">
                  <c:v>110500</c:v>
                </c:pt>
                <c:pt idx="18">
                  <c:v>114990</c:v>
                </c:pt>
                <c:pt idx="21">
                  <c:v>101000</c:v>
                </c:pt>
                <c:pt idx="23">
                  <c:v>80900</c:v>
                </c:pt>
                <c:pt idx="27">
                  <c:v>80000</c:v>
                </c:pt>
                <c:pt idx="29">
                  <c:v>80750</c:v>
                </c:pt>
                <c:pt idx="32">
                  <c:v>94522.22</c:v>
                </c:pt>
                <c:pt idx="38">
                  <c:v>87050</c:v>
                </c:pt>
                <c:pt idx="39">
                  <c:v>76677.5</c:v>
                </c:pt>
                <c:pt idx="46">
                  <c:v>90000</c:v>
                </c:pt>
                <c:pt idx="50">
                  <c:v>90000</c:v>
                </c:pt>
                <c:pt idx="55">
                  <c:v>73500</c:v>
                </c:pt>
                <c:pt idx="58">
                  <c:v>96500</c:v>
                </c:pt>
                <c:pt idx="66">
                  <c:v>90000</c:v>
                </c:pt>
                <c:pt idx="72">
                  <c:v>55000</c:v>
                </c:pt>
                <c:pt idx="83">
                  <c:v>84440</c:v>
                </c:pt>
                <c:pt idx="85">
                  <c:v>90000</c:v>
                </c:pt>
              </c:numCache>
            </c:numRef>
          </c:val>
          <c:extLst>
            <c:ext xmlns:c16="http://schemas.microsoft.com/office/drawing/2014/chart" uri="{C3380CC4-5D6E-409C-BE32-E72D297353CC}">
              <c16:uniqueId val="{00000011-F02B-4D4E-85BB-50228E6341EA}"/>
            </c:ext>
          </c:extLst>
        </c:ser>
        <c:ser>
          <c:idx val="65"/>
          <c:order val="65"/>
          <c:tx>
            <c:strRef>
              <c:f>CONTROLS!$D$3</c:f>
              <c:strCache>
                <c:ptCount val="1"/>
                <c:pt idx="0">
                  <c:v>PowerShell</c:v>
                </c:pt>
              </c:strCache>
            </c:strRef>
          </c:tx>
          <c:spPr>
            <a:solidFill>
              <a:schemeClr val="accent6">
                <a:lumMod val="6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107817</c:v>
                </c:pt>
                <c:pt idx="1">
                  <c:v>87900</c:v>
                </c:pt>
                <c:pt idx="4">
                  <c:v>85000</c:v>
                </c:pt>
                <c:pt idx="27">
                  <c:v>85500</c:v>
                </c:pt>
                <c:pt idx="41">
                  <c:v>71500</c:v>
                </c:pt>
                <c:pt idx="46">
                  <c:v>127500</c:v>
                </c:pt>
                <c:pt idx="66">
                  <c:v>125550</c:v>
                </c:pt>
              </c:numCache>
            </c:numRef>
          </c:val>
          <c:extLst>
            <c:ext xmlns:c16="http://schemas.microsoft.com/office/drawing/2014/chart" uri="{C3380CC4-5D6E-409C-BE32-E72D297353CC}">
              <c16:uniqueId val="{00000012-F02B-4D4E-85BB-50228E6341EA}"/>
            </c:ext>
          </c:extLst>
        </c:ser>
        <c:ser>
          <c:idx val="66"/>
          <c:order val="66"/>
          <c:tx>
            <c:strRef>
              <c:f>CONTROLS!$D$3</c:f>
              <c:strCache>
                <c:ptCount val="1"/>
                <c:pt idx="0">
                  <c:v>PySpark</c:v>
                </c:pt>
              </c:strCache>
            </c:strRef>
          </c:tx>
          <c:spPr>
            <a:solidFill>
              <a:schemeClr val="accent1">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167283</c:v>
                </c:pt>
                <c:pt idx="4">
                  <c:v>100000</c:v>
                </c:pt>
                <c:pt idx="7">
                  <c:v>186000</c:v>
                </c:pt>
                <c:pt idx="15">
                  <c:v>140000</c:v>
                </c:pt>
                <c:pt idx="19">
                  <c:v>225000</c:v>
                </c:pt>
                <c:pt idx="23">
                  <c:v>85000</c:v>
                </c:pt>
                <c:pt idx="27">
                  <c:v>91000</c:v>
                </c:pt>
                <c:pt idx="46">
                  <c:v>147500</c:v>
                </c:pt>
                <c:pt idx="66">
                  <c:v>100000</c:v>
                </c:pt>
              </c:numCache>
            </c:numRef>
          </c:val>
          <c:extLst>
            <c:ext xmlns:c16="http://schemas.microsoft.com/office/drawing/2014/chart" uri="{C3380CC4-5D6E-409C-BE32-E72D297353CC}">
              <c16:uniqueId val="{00000013-F02B-4D4E-85BB-50228E6341EA}"/>
            </c:ext>
          </c:extLst>
        </c:ser>
        <c:ser>
          <c:idx val="67"/>
          <c:order val="67"/>
          <c:tx>
            <c:strRef>
              <c:f>CONTROLS!$D$3</c:f>
              <c:strCache>
                <c:ptCount val="1"/>
                <c:pt idx="0">
                  <c:v>Python</c:v>
                </c:pt>
              </c:strCache>
            </c:strRef>
          </c:tx>
          <c:spPr>
            <a:solidFill>
              <a:schemeClr val="accent2">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72500</c:v>
                </c:pt>
                <c:pt idx="1">
                  <c:v>111175</c:v>
                </c:pt>
                <c:pt idx="4">
                  <c:v>100000</c:v>
                </c:pt>
                <c:pt idx="6">
                  <c:v>103781</c:v>
                </c:pt>
                <c:pt idx="7">
                  <c:v>113750</c:v>
                </c:pt>
                <c:pt idx="13">
                  <c:v>103781</c:v>
                </c:pt>
                <c:pt idx="14">
                  <c:v>63377.599999999999</c:v>
                </c:pt>
                <c:pt idx="15">
                  <c:v>152500</c:v>
                </c:pt>
                <c:pt idx="19">
                  <c:v>90000</c:v>
                </c:pt>
                <c:pt idx="21">
                  <c:v>100000</c:v>
                </c:pt>
                <c:pt idx="22">
                  <c:v>117500</c:v>
                </c:pt>
                <c:pt idx="23">
                  <c:v>86250</c:v>
                </c:pt>
                <c:pt idx="24">
                  <c:v>70000</c:v>
                </c:pt>
                <c:pt idx="25">
                  <c:v>70677</c:v>
                </c:pt>
                <c:pt idx="26">
                  <c:v>122538</c:v>
                </c:pt>
                <c:pt idx="27">
                  <c:v>94000</c:v>
                </c:pt>
                <c:pt idx="28">
                  <c:v>125000</c:v>
                </c:pt>
                <c:pt idx="29">
                  <c:v>107500</c:v>
                </c:pt>
                <c:pt idx="32">
                  <c:v>96890.5</c:v>
                </c:pt>
                <c:pt idx="34">
                  <c:v>83350</c:v>
                </c:pt>
                <c:pt idx="36">
                  <c:v>119550</c:v>
                </c:pt>
                <c:pt idx="39">
                  <c:v>103781</c:v>
                </c:pt>
                <c:pt idx="41">
                  <c:v>103781</c:v>
                </c:pt>
                <c:pt idx="44">
                  <c:v>126890.5</c:v>
                </c:pt>
                <c:pt idx="46">
                  <c:v>106150</c:v>
                </c:pt>
                <c:pt idx="47">
                  <c:v>117500</c:v>
                </c:pt>
                <c:pt idx="48">
                  <c:v>103781</c:v>
                </c:pt>
                <c:pt idx="49">
                  <c:v>108750</c:v>
                </c:pt>
                <c:pt idx="50">
                  <c:v>103781</c:v>
                </c:pt>
                <c:pt idx="55">
                  <c:v>120000</c:v>
                </c:pt>
                <c:pt idx="56">
                  <c:v>76815</c:v>
                </c:pt>
                <c:pt idx="57">
                  <c:v>107500</c:v>
                </c:pt>
                <c:pt idx="58">
                  <c:v>100000</c:v>
                </c:pt>
                <c:pt idx="59">
                  <c:v>130000</c:v>
                </c:pt>
                <c:pt idx="62">
                  <c:v>80000</c:v>
                </c:pt>
                <c:pt idx="63">
                  <c:v>121000</c:v>
                </c:pt>
                <c:pt idx="64">
                  <c:v>108750</c:v>
                </c:pt>
                <c:pt idx="65">
                  <c:v>76082</c:v>
                </c:pt>
                <c:pt idx="66">
                  <c:v>100244</c:v>
                </c:pt>
                <c:pt idx="68">
                  <c:v>103781</c:v>
                </c:pt>
                <c:pt idx="69">
                  <c:v>108267</c:v>
                </c:pt>
                <c:pt idx="72">
                  <c:v>103781</c:v>
                </c:pt>
                <c:pt idx="73">
                  <c:v>103781</c:v>
                </c:pt>
                <c:pt idx="75">
                  <c:v>120000</c:v>
                </c:pt>
                <c:pt idx="77">
                  <c:v>103781</c:v>
                </c:pt>
                <c:pt idx="78">
                  <c:v>103781</c:v>
                </c:pt>
                <c:pt idx="79">
                  <c:v>103781</c:v>
                </c:pt>
                <c:pt idx="81">
                  <c:v>90000</c:v>
                </c:pt>
                <c:pt idx="83">
                  <c:v>103781</c:v>
                </c:pt>
                <c:pt idx="84">
                  <c:v>122470.5</c:v>
                </c:pt>
                <c:pt idx="86">
                  <c:v>148000</c:v>
                </c:pt>
              </c:numCache>
            </c:numRef>
          </c:val>
          <c:extLst>
            <c:ext xmlns:c16="http://schemas.microsoft.com/office/drawing/2014/chart" uri="{C3380CC4-5D6E-409C-BE32-E72D297353CC}">
              <c16:uniqueId val="{00000014-F02B-4D4E-85BB-50228E6341EA}"/>
            </c:ext>
          </c:extLst>
        </c:ser>
        <c:ser>
          <c:idx val="68"/>
          <c:order val="68"/>
          <c:tx>
            <c:strRef>
              <c:f>CONTROLS!$D$3</c:f>
              <c:strCache>
                <c:ptCount val="1"/>
                <c:pt idx="0">
                  <c:v>PyTorch</c:v>
                </c:pt>
              </c:strCache>
            </c:strRef>
          </c:tx>
          <c:spPr>
            <a:solidFill>
              <a:schemeClr val="accent3">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134550</c:v>
                </c:pt>
                <c:pt idx="4">
                  <c:v>100000</c:v>
                </c:pt>
                <c:pt idx="7">
                  <c:v>90000</c:v>
                </c:pt>
                <c:pt idx="15">
                  <c:v>165000</c:v>
                </c:pt>
                <c:pt idx="27">
                  <c:v>82500</c:v>
                </c:pt>
                <c:pt idx="46">
                  <c:v>108750</c:v>
                </c:pt>
              </c:numCache>
            </c:numRef>
          </c:val>
          <c:extLst>
            <c:ext xmlns:c16="http://schemas.microsoft.com/office/drawing/2014/chart" uri="{C3380CC4-5D6E-409C-BE32-E72D297353CC}">
              <c16:uniqueId val="{00000015-F02B-4D4E-85BB-50228E6341EA}"/>
            </c:ext>
          </c:extLst>
        </c:ser>
        <c:ser>
          <c:idx val="69"/>
          <c:order val="69"/>
          <c:tx>
            <c:strRef>
              <c:f>CONTROLS!$D$3</c:f>
              <c:strCache>
                <c:ptCount val="1"/>
                <c:pt idx="0">
                  <c:v>Qlik</c:v>
                </c:pt>
              </c:strCache>
            </c:strRef>
          </c:tx>
          <c:spPr>
            <a:solidFill>
              <a:schemeClr val="accent4">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98700</c:v>
                </c:pt>
                <c:pt idx="1">
                  <c:v>74492.5</c:v>
                </c:pt>
                <c:pt idx="4">
                  <c:v>100000</c:v>
                </c:pt>
                <c:pt idx="7">
                  <c:v>97500</c:v>
                </c:pt>
                <c:pt idx="27">
                  <c:v>75000</c:v>
                </c:pt>
                <c:pt idx="46">
                  <c:v>100000</c:v>
                </c:pt>
                <c:pt idx="58">
                  <c:v>117000</c:v>
                </c:pt>
                <c:pt idx="66">
                  <c:v>90000</c:v>
                </c:pt>
                <c:pt idx="75">
                  <c:v>105000</c:v>
                </c:pt>
                <c:pt idx="77">
                  <c:v>85240</c:v>
                </c:pt>
              </c:numCache>
            </c:numRef>
          </c:val>
          <c:extLst>
            <c:ext xmlns:c16="http://schemas.microsoft.com/office/drawing/2014/chart" uri="{C3380CC4-5D6E-409C-BE32-E72D297353CC}">
              <c16:uniqueId val="{00000016-F02B-4D4E-85BB-50228E6341EA}"/>
            </c:ext>
          </c:extLst>
        </c:ser>
        <c:ser>
          <c:idx val="70"/>
          <c:order val="70"/>
          <c:tx>
            <c:strRef>
              <c:f>CONTROLS!$D$3</c:f>
              <c:strCache>
                <c:ptCount val="1"/>
                <c:pt idx="0">
                  <c:v>R</c:v>
                </c:pt>
              </c:strCache>
            </c:strRef>
          </c:tx>
          <c:spPr>
            <a:solidFill>
              <a:schemeClr val="accent5">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70000</c:v>
                </c:pt>
                <c:pt idx="1">
                  <c:v>112962.5</c:v>
                </c:pt>
                <c:pt idx="4">
                  <c:v>100000</c:v>
                </c:pt>
                <c:pt idx="6">
                  <c:v>103781</c:v>
                </c:pt>
                <c:pt idx="7">
                  <c:v>120120</c:v>
                </c:pt>
                <c:pt idx="13">
                  <c:v>103781</c:v>
                </c:pt>
                <c:pt idx="19">
                  <c:v>132637.5</c:v>
                </c:pt>
                <c:pt idx="21">
                  <c:v>100000</c:v>
                </c:pt>
                <c:pt idx="22">
                  <c:v>117500</c:v>
                </c:pt>
                <c:pt idx="23">
                  <c:v>111338</c:v>
                </c:pt>
                <c:pt idx="24">
                  <c:v>70000</c:v>
                </c:pt>
                <c:pt idx="25">
                  <c:v>60000</c:v>
                </c:pt>
                <c:pt idx="26">
                  <c:v>122538</c:v>
                </c:pt>
                <c:pt idx="27">
                  <c:v>90500</c:v>
                </c:pt>
                <c:pt idx="29">
                  <c:v>97150</c:v>
                </c:pt>
                <c:pt idx="30">
                  <c:v>130000</c:v>
                </c:pt>
                <c:pt idx="32">
                  <c:v>96890.5</c:v>
                </c:pt>
                <c:pt idx="36">
                  <c:v>119550</c:v>
                </c:pt>
                <c:pt idx="39">
                  <c:v>122470.5</c:v>
                </c:pt>
                <c:pt idx="41">
                  <c:v>103781</c:v>
                </c:pt>
                <c:pt idx="44">
                  <c:v>103781</c:v>
                </c:pt>
                <c:pt idx="46">
                  <c:v>105000</c:v>
                </c:pt>
                <c:pt idx="48">
                  <c:v>103781</c:v>
                </c:pt>
                <c:pt idx="50">
                  <c:v>103781</c:v>
                </c:pt>
                <c:pt idx="55">
                  <c:v>97500</c:v>
                </c:pt>
                <c:pt idx="56">
                  <c:v>78080</c:v>
                </c:pt>
                <c:pt idx="57">
                  <c:v>100000</c:v>
                </c:pt>
                <c:pt idx="58">
                  <c:v>116700</c:v>
                </c:pt>
                <c:pt idx="59">
                  <c:v>160000</c:v>
                </c:pt>
                <c:pt idx="61">
                  <c:v>76750</c:v>
                </c:pt>
                <c:pt idx="62">
                  <c:v>85000</c:v>
                </c:pt>
                <c:pt idx="64">
                  <c:v>100000</c:v>
                </c:pt>
                <c:pt idx="65">
                  <c:v>81234.157500000001</c:v>
                </c:pt>
                <c:pt idx="66">
                  <c:v>90000</c:v>
                </c:pt>
                <c:pt idx="68">
                  <c:v>103781</c:v>
                </c:pt>
                <c:pt idx="69">
                  <c:v>108267</c:v>
                </c:pt>
                <c:pt idx="72">
                  <c:v>103781</c:v>
                </c:pt>
                <c:pt idx="73">
                  <c:v>103781</c:v>
                </c:pt>
                <c:pt idx="77">
                  <c:v>103781</c:v>
                </c:pt>
                <c:pt idx="78">
                  <c:v>103781</c:v>
                </c:pt>
                <c:pt idx="79">
                  <c:v>103781</c:v>
                </c:pt>
                <c:pt idx="81">
                  <c:v>90000</c:v>
                </c:pt>
                <c:pt idx="83">
                  <c:v>109390.5</c:v>
                </c:pt>
                <c:pt idx="84">
                  <c:v>122470.5</c:v>
                </c:pt>
                <c:pt idx="86">
                  <c:v>148000</c:v>
                </c:pt>
              </c:numCache>
            </c:numRef>
          </c:val>
          <c:extLst>
            <c:ext xmlns:c16="http://schemas.microsoft.com/office/drawing/2014/chart" uri="{C3380CC4-5D6E-409C-BE32-E72D297353CC}">
              <c16:uniqueId val="{00000017-F02B-4D4E-85BB-50228E6341EA}"/>
            </c:ext>
          </c:extLst>
        </c:ser>
        <c:ser>
          <c:idx val="71"/>
          <c:order val="71"/>
          <c:tx>
            <c:strRef>
              <c:f>CONTROLS!$D$3</c:f>
              <c:strCache>
                <c:ptCount val="1"/>
                <c:pt idx="0">
                  <c:v>Redshift</c:v>
                </c:pt>
              </c:strCache>
            </c:strRef>
          </c:tx>
          <c:spPr>
            <a:solidFill>
              <a:schemeClr val="accent6">
                <a:lumMod val="80000"/>
                <a:lumOff val="2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113300</c:v>
                </c:pt>
                <c:pt idx="1">
                  <c:v>119000</c:v>
                </c:pt>
                <c:pt idx="4">
                  <c:v>100000</c:v>
                </c:pt>
                <c:pt idx="5">
                  <c:v>135000</c:v>
                </c:pt>
                <c:pt idx="7">
                  <c:v>117500</c:v>
                </c:pt>
                <c:pt idx="18">
                  <c:v>70000</c:v>
                </c:pt>
                <c:pt idx="19">
                  <c:v>90000</c:v>
                </c:pt>
                <c:pt idx="27">
                  <c:v>85000</c:v>
                </c:pt>
                <c:pt idx="28">
                  <c:v>125000</c:v>
                </c:pt>
                <c:pt idx="39">
                  <c:v>77500</c:v>
                </c:pt>
                <c:pt idx="46">
                  <c:v>122500</c:v>
                </c:pt>
                <c:pt idx="58">
                  <c:v>88750</c:v>
                </c:pt>
                <c:pt idx="66">
                  <c:v>115000</c:v>
                </c:pt>
                <c:pt idx="69">
                  <c:v>108267</c:v>
                </c:pt>
                <c:pt idx="72">
                  <c:v>125000</c:v>
                </c:pt>
                <c:pt idx="77">
                  <c:v>132500</c:v>
                </c:pt>
              </c:numCache>
            </c:numRef>
          </c:val>
          <c:extLst>
            <c:ext xmlns:c16="http://schemas.microsoft.com/office/drawing/2014/chart" uri="{C3380CC4-5D6E-409C-BE32-E72D297353CC}">
              <c16:uniqueId val="{00000018-F02B-4D4E-85BB-50228E6341EA}"/>
            </c:ext>
          </c:extLst>
        </c:ser>
        <c:ser>
          <c:idx val="72"/>
          <c:order val="72"/>
          <c:tx>
            <c:strRef>
              <c:f>CONTROLS!$D$3</c:f>
              <c:strCache>
                <c:ptCount val="1"/>
                <c:pt idx="0">
                  <c:v>Rshiny</c:v>
                </c:pt>
              </c:strCache>
            </c:strRef>
          </c:tx>
          <c:spPr>
            <a:solidFill>
              <a:schemeClr val="accent1">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90000</c:v>
                </c:pt>
                <c:pt idx="4">
                  <c:v>100000</c:v>
                </c:pt>
              </c:numCache>
            </c:numRef>
          </c:val>
          <c:extLst>
            <c:ext xmlns:c16="http://schemas.microsoft.com/office/drawing/2014/chart" uri="{C3380CC4-5D6E-409C-BE32-E72D297353CC}">
              <c16:uniqueId val="{00000019-F02B-4D4E-85BB-50228E6341EA}"/>
            </c:ext>
          </c:extLst>
        </c:ser>
        <c:ser>
          <c:idx val="73"/>
          <c:order val="73"/>
          <c:tx>
            <c:strRef>
              <c:f>CONTROLS!$D$3</c:f>
              <c:strCache>
                <c:ptCount val="1"/>
                <c:pt idx="0">
                  <c:v>Ruby</c:v>
                </c:pt>
              </c:strCache>
            </c:strRef>
          </c:tx>
          <c:spPr>
            <a:solidFill>
              <a:schemeClr val="accent2">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54000</c:v>
                </c:pt>
                <c:pt idx="4">
                  <c:v>80000</c:v>
                </c:pt>
                <c:pt idx="7">
                  <c:v>90000</c:v>
                </c:pt>
                <c:pt idx="39">
                  <c:v>65000</c:v>
                </c:pt>
                <c:pt idx="46">
                  <c:v>172000</c:v>
                </c:pt>
              </c:numCache>
            </c:numRef>
          </c:val>
          <c:extLst>
            <c:ext xmlns:c16="http://schemas.microsoft.com/office/drawing/2014/chart" uri="{C3380CC4-5D6E-409C-BE32-E72D297353CC}">
              <c16:uniqueId val="{0000001A-F02B-4D4E-85BB-50228E6341EA}"/>
            </c:ext>
          </c:extLst>
        </c:ser>
        <c:ser>
          <c:idx val="74"/>
          <c:order val="74"/>
          <c:tx>
            <c:strRef>
              <c:f>CONTROLS!$D$3</c:f>
              <c:strCache>
                <c:ptCount val="1"/>
                <c:pt idx="0">
                  <c:v>Rust</c:v>
                </c:pt>
              </c:strCache>
            </c:strRef>
          </c:tx>
          <c:spPr>
            <a:solidFill>
              <a:schemeClr val="accent3">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27">
                  <c:v>80679.664999999994</c:v>
                </c:pt>
              </c:numCache>
            </c:numRef>
          </c:val>
          <c:extLst>
            <c:ext xmlns:c16="http://schemas.microsoft.com/office/drawing/2014/chart" uri="{C3380CC4-5D6E-409C-BE32-E72D297353CC}">
              <c16:uniqueId val="{0000001B-F02B-4D4E-85BB-50228E6341EA}"/>
            </c:ext>
          </c:extLst>
        </c:ser>
        <c:ser>
          <c:idx val="75"/>
          <c:order val="75"/>
          <c:tx>
            <c:strRef>
              <c:f>CONTROLS!$D$3</c:f>
              <c:strCache>
                <c:ptCount val="1"/>
                <c:pt idx="0">
                  <c:v>SAP</c:v>
                </c:pt>
              </c:strCache>
            </c:strRef>
          </c:tx>
          <c:spPr>
            <a:solidFill>
              <a:schemeClr val="accent4">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114400</c:v>
                </c:pt>
                <c:pt idx="1">
                  <c:v>97715</c:v>
                </c:pt>
                <c:pt idx="4">
                  <c:v>72500</c:v>
                </c:pt>
                <c:pt idx="7">
                  <c:v>80100</c:v>
                </c:pt>
                <c:pt idx="27">
                  <c:v>79750</c:v>
                </c:pt>
                <c:pt idx="29">
                  <c:v>107500</c:v>
                </c:pt>
                <c:pt idx="34">
                  <c:v>83350</c:v>
                </c:pt>
                <c:pt idx="39">
                  <c:v>99000</c:v>
                </c:pt>
                <c:pt idx="46">
                  <c:v>105000</c:v>
                </c:pt>
                <c:pt idx="50">
                  <c:v>95000</c:v>
                </c:pt>
                <c:pt idx="54">
                  <c:v>95000</c:v>
                </c:pt>
                <c:pt idx="58">
                  <c:v>125000</c:v>
                </c:pt>
                <c:pt idx="66">
                  <c:v>100507</c:v>
                </c:pt>
                <c:pt idx="72">
                  <c:v>103250</c:v>
                </c:pt>
              </c:numCache>
            </c:numRef>
          </c:val>
          <c:extLst>
            <c:ext xmlns:c16="http://schemas.microsoft.com/office/drawing/2014/chart" uri="{C3380CC4-5D6E-409C-BE32-E72D297353CC}">
              <c16:uniqueId val="{0000001C-F02B-4D4E-85BB-50228E6341EA}"/>
            </c:ext>
          </c:extLst>
        </c:ser>
        <c:ser>
          <c:idx val="76"/>
          <c:order val="76"/>
          <c:tx>
            <c:strRef>
              <c:f>CONTROLS!$D$3</c:f>
              <c:strCache>
                <c:ptCount val="1"/>
                <c:pt idx="0">
                  <c:v>SAS</c:v>
                </c:pt>
              </c:strCache>
            </c:strRef>
          </c:tx>
          <c:spPr>
            <a:solidFill>
              <a:schemeClr val="accent5">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59868.5</c:v>
                </c:pt>
                <c:pt idx="1">
                  <c:v>116950</c:v>
                </c:pt>
                <c:pt idx="4">
                  <c:v>80000</c:v>
                </c:pt>
                <c:pt idx="6">
                  <c:v>113125.75</c:v>
                </c:pt>
                <c:pt idx="7">
                  <c:v>97500</c:v>
                </c:pt>
                <c:pt idx="13">
                  <c:v>103781</c:v>
                </c:pt>
                <c:pt idx="17">
                  <c:v>110500</c:v>
                </c:pt>
                <c:pt idx="19">
                  <c:v>135625</c:v>
                </c:pt>
                <c:pt idx="22">
                  <c:v>100000</c:v>
                </c:pt>
                <c:pt idx="23">
                  <c:v>79075</c:v>
                </c:pt>
                <c:pt idx="25">
                  <c:v>60000</c:v>
                </c:pt>
                <c:pt idx="27">
                  <c:v>86915</c:v>
                </c:pt>
                <c:pt idx="29">
                  <c:v>130987.5</c:v>
                </c:pt>
                <c:pt idx="32">
                  <c:v>91960</c:v>
                </c:pt>
                <c:pt idx="36">
                  <c:v>119550</c:v>
                </c:pt>
                <c:pt idx="37">
                  <c:v>76721.764999999999</c:v>
                </c:pt>
                <c:pt idx="39">
                  <c:v>122470.5</c:v>
                </c:pt>
                <c:pt idx="44">
                  <c:v>103781</c:v>
                </c:pt>
                <c:pt idx="46">
                  <c:v>105000</c:v>
                </c:pt>
                <c:pt idx="48">
                  <c:v>61353</c:v>
                </c:pt>
                <c:pt idx="50">
                  <c:v>103781</c:v>
                </c:pt>
                <c:pt idx="58">
                  <c:v>100000</c:v>
                </c:pt>
                <c:pt idx="61">
                  <c:v>156000</c:v>
                </c:pt>
                <c:pt idx="64">
                  <c:v>95150</c:v>
                </c:pt>
                <c:pt idx="65">
                  <c:v>76652.157500000001</c:v>
                </c:pt>
                <c:pt idx="66">
                  <c:v>90000</c:v>
                </c:pt>
                <c:pt idx="68">
                  <c:v>103781</c:v>
                </c:pt>
                <c:pt idx="70">
                  <c:v>92750.5</c:v>
                </c:pt>
                <c:pt idx="72">
                  <c:v>103781</c:v>
                </c:pt>
                <c:pt idx="73">
                  <c:v>103781</c:v>
                </c:pt>
                <c:pt idx="77">
                  <c:v>103781</c:v>
                </c:pt>
                <c:pt idx="78">
                  <c:v>91960</c:v>
                </c:pt>
                <c:pt idx="79">
                  <c:v>103781</c:v>
                </c:pt>
                <c:pt idx="83">
                  <c:v>87161.25</c:v>
                </c:pt>
                <c:pt idx="84">
                  <c:v>122470.5</c:v>
                </c:pt>
                <c:pt idx="85">
                  <c:v>90000</c:v>
                </c:pt>
              </c:numCache>
            </c:numRef>
          </c:val>
          <c:extLst>
            <c:ext xmlns:c16="http://schemas.microsoft.com/office/drawing/2014/chart" uri="{C3380CC4-5D6E-409C-BE32-E72D297353CC}">
              <c16:uniqueId val="{0000001D-F02B-4D4E-85BB-50228E6341EA}"/>
            </c:ext>
          </c:extLst>
        </c:ser>
        <c:ser>
          <c:idx val="77"/>
          <c:order val="77"/>
          <c:tx>
            <c:strRef>
              <c:f>CONTROLS!$D$3</c:f>
              <c:strCache>
                <c:ptCount val="1"/>
                <c:pt idx="0">
                  <c:v>Scala</c:v>
                </c:pt>
              </c:strCache>
            </c:strRef>
          </c:tx>
          <c:spPr>
            <a:solidFill>
              <a:schemeClr val="accent6">
                <a:lumMod val="8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126000</c:v>
                </c:pt>
                <c:pt idx="4">
                  <c:v>100000</c:v>
                </c:pt>
                <c:pt idx="7">
                  <c:v>75000</c:v>
                </c:pt>
                <c:pt idx="19">
                  <c:v>155000</c:v>
                </c:pt>
                <c:pt idx="22">
                  <c:v>100000</c:v>
                </c:pt>
                <c:pt idx="27">
                  <c:v>104250</c:v>
                </c:pt>
                <c:pt idx="46">
                  <c:v>125125</c:v>
                </c:pt>
                <c:pt idx="57">
                  <c:v>100000</c:v>
                </c:pt>
                <c:pt idx="58">
                  <c:v>100000</c:v>
                </c:pt>
                <c:pt idx="64">
                  <c:v>108750</c:v>
                </c:pt>
                <c:pt idx="66">
                  <c:v>100000</c:v>
                </c:pt>
              </c:numCache>
            </c:numRef>
          </c:val>
          <c:extLst>
            <c:ext xmlns:c16="http://schemas.microsoft.com/office/drawing/2014/chart" uri="{C3380CC4-5D6E-409C-BE32-E72D297353CC}">
              <c16:uniqueId val="{0000001E-F02B-4D4E-85BB-50228E6341EA}"/>
            </c:ext>
          </c:extLst>
        </c:ser>
        <c:ser>
          <c:idx val="78"/>
          <c:order val="78"/>
          <c:tx>
            <c:strRef>
              <c:f>CONTROLS!$D$3</c:f>
              <c:strCache>
                <c:ptCount val="1"/>
                <c:pt idx="0">
                  <c:v>scikit-learn</c:v>
                </c:pt>
              </c:strCache>
            </c:strRef>
          </c:tx>
          <c:spPr>
            <a:solidFill>
              <a:schemeClr val="accent1">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163000</c:v>
                </c:pt>
                <c:pt idx="4">
                  <c:v>100000</c:v>
                </c:pt>
                <c:pt idx="7">
                  <c:v>117000</c:v>
                </c:pt>
                <c:pt idx="15">
                  <c:v>165000</c:v>
                </c:pt>
                <c:pt idx="27">
                  <c:v>112500</c:v>
                </c:pt>
                <c:pt idx="46">
                  <c:v>100000</c:v>
                </c:pt>
                <c:pt idx="58">
                  <c:v>116700</c:v>
                </c:pt>
              </c:numCache>
            </c:numRef>
          </c:val>
          <c:extLst>
            <c:ext xmlns:c16="http://schemas.microsoft.com/office/drawing/2014/chart" uri="{C3380CC4-5D6E-409C-BE32-E72D297353CC}">
              <c16:uniqueId val="{0000001F-F02B-4D4E-85BB-50228E6341EA}"/>
            </c:ext>
          </c:extLst>
        </c:ser>
        <c:ser>
          <c:idx val="79"/>
          <c:order val="79"/>
          <c:tx>
            <c:strRef>
              <c:f>CONTROLS!$D$3</c:f>
              <c:strCache>
                <c:ptCount val="1"/>
                <c:pt idx="0">
                  <c:v>Seaborn</c:v>
                </c:pt>
              </c:strCache>
            </c:strRef>
          </c:tx>
          <c:spPr>
            <a:solidFill>
              <a:schemeClr val="accent2">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7">
                  <c:v>87500</c:v>
                </c:pt>
                <c:pt idx="22">
                  <c:v>170500</c:v>
                </c:pt>
                <c:pt idx="27">
                  <c:v>82500</c:v>
                </c:pt>
                <c:pt idx="46">
                  <c:v>88750</c:v>
                </c:pt>
              </c:numCache>
            </c:numRef>
          </c:val>
          <c:extLst>
            <c:ext xmlns:c16="http://schemas.microsoft.com/office/drawing/2014/chart" uri="{C3380CC4-5D6E-409C-BE32-E72D297353CC}">
              <c16:uniqueId val="{00000020-F02B-4D4E-85BB-50228E6341EA}"/>
            </c:ext>
          </c:extLst>
        </c:ser>
        <c:ser>
          <c:idx val="80"/>
          <c:order val="80"/>
          <c:tx>
            <c:strRef>
              <c:f>CONTROLS!$D$3</c:f>
              <c:strCache>
                <c:ptCount val="1"/>
                <c:pt idx="0">
                  <c:v>Selenium</c:v>
                </c:pt>
              </c:strCache>
            </c:strRef>
          </c:tx>
          <c:spPr>
            <a:solidFill>
              <a:schemeClr val="accent3">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72000</c:v>
                </c:pt>
                <c:pt idx="27">
                  <c:v>76600</c:v>
                </c:pt>
                <c:pt idx="46">
                  <c:v>87050</c:v>
                </c:pt>
                <c:pt idx="58">
                  <c:v>100000</c:v>
                </c:pt>
              </c:numCache>
            </c:numRef>
          </c:val>
          <c:extLst>
            <c:ext xmlns:c16="http://schemas.microsoft.com/office/drawing/2014/chart" uri="{C3380CC4-5D6E-409C-BE32-E72D297353CC}">
              <c16:uniqueId val="{00000021-F02B-4D4E-85BB-50228E6341EA}"/>
            </c:ext>
          </c:extLst>
        </c:ser>
        <c:ser>
          <c:idx val="81"/>
          <c:order val="81"/>
          <c:tx>
            <c:strRef>
              <c:f>CONTROLS!$D$3</c:f>
              <c:strCache>
                <c:ptCount val="1"/>
                <c:pt idx="0">
                  <c:v>SharePoint</c:v>
                </c:pt>
              </c:strCache>
            </c:strRef>
          </c:tx>
          <c:spPr>
            <a:solidFill>
              <a:schemeClr val="accent4">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90000</c:v>
                </c:pt>
                <c:pt idx="4">
                  <c:v>65000</c:v>
                </c:pt>
                <c:pt idx="6">
                  <c:v>91960</c:v>
                </c:pt>
                <c:pt idx="7">
                  <c:v>99150</c:v>
                </c:pt>
                <c:pt idx="21">
                  <c:v>100000</c:v>
                </c:pt>
                <c:pt idx="23">
                  <c:v>98657.214999999997</c:v>
                </c:pt>
                <c:pt idx="27">
                  <c:v>78000</c:v>
                </c:pt>
                <c:pt idx="32">
                  <c:v>91960</c:v>
                </c:pt>
                <c:pt idx="33">
                  <c:v>95000</c:v>
                </c:pt>
                <c:pt idx="34">
                  <c:v>83350</c:v>
                </c:pt>
                <c:pt idx="46">
                  <c:v>90000</c:v>
                </c:pt>
                <c:pt idx="55">
                  <c:v>73500</c:v>
                </c:pt>
                <c:pt idx="58">
                  <c:v>60000</c:v>
                </c:pt>
                <c:pt idx="66">
                  <c:v>90000</c:v>
                </c:pt>
                <c:pt idx="70">
                  <c:v>100000</c:v>
                </c:pt>
                <c:pt idx="74">
                  <c:v>90142</c:v>
                </c:pt>
                <c:pt idx="78">
                  <c:v>91960</c:v>
                </c:pt>
              </c:numCache>
            </c:numRef>
          </c:val>
          <c:extLst>
            <c:ext xmlns:c16="http://schemas.microsoft.com/office/drawing/2014/chart" uri="{C3380CC4-5D6E-409C-BE32-E72D297353CC}">
              <c16:uniqueId val="{00000022-F02B-4D4E-85BB-50228E6341EA}"/>
            </c:ext>
          </c:extLst>
        </c:ser>
        <c:ser>
          <c:idx val="82"/>
          <c:order val="82"/>
          <c:tx>
            <c:strRef>
              <c:f>CONTROLS!$D$3</c:f>
              <c:strCache>
                <c:ptCount val="1"/>
                <c:pt idx="0">
                  <c:v>Shell</c:v>
                </c:pt>
              </c:strCache>
            </c:strRef>
          </c:tx>
          <c:spPr>
            <a:solidFill>
              <a:schemeClr val="accent5">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87900</c:v>
                </c:pt>
                <c:pt idx="4">
                  <c:v>70000</c:v>
                </c:pt>
                <c:pt idx="7">
                  <c:v>110000</c:v>
                </c:pt>
                <c:pt idx="27">
                  <c:v>83250</c:v>
                </c:pt>
                <c:pt idx="28">
                  <c:v>125000</c:v>
                </c:pt>
                <c:pt idx="46">
                  <c:v>100000</c:v>
                </c:pt>
                <c:pt idx="72">
                  <c:v>125000</c:v>
                </c:pt>
              </c:numCache>
            </c:numRef>
          </c:val>
          <c:extLst>
            <c:ext xmlns:c16="http://schemas.microsoft.com/office/drawing/2014/chart" uri="{C3380CC4-5D6E-409C-BE32-E72D297353CC}">
              <c16:uniqueId val="{00000023-F02B-4D4E-85BB-50228E6341EA}"/>
            </c:ext>
          </c:extLst>
        </c:ser>
        <c:ser>
          <c:idx val="83"/>
          <c:order val="83"/>
          <c:tx>
            <c:strRef>
              <c:f>CONTROLS!$D$3</c:f>
              <c:strCache>
                <c:ptCount val="1"/>
                <c:pt idx="0">
                  <c:v>Snowflake</c:v>
                </c:pt>
              </c:strCache>
            </c:strRef>
          </c:tx>
          <c:spPr>
            <a:solidFill>
              <a:schemeClr val="accent6">
                <a:lumMod val="60000"/>
                <a:lumOff val="4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113300</c:v>
                </c:pt>
                <c:pt idx="1">
                  <c:v>107800</c:v>
                </c:pt>
                <c:pt idx="4">
                  <c:v>100000</c:v>
                </c:pt>
                <c:pt idx="6">
                  <c:v>103781</c:v>
                </c:pt>
                <c:pt idx="7">
                  <c:v>108750</c:v>
                </c:pt>
                <c:pt idx="13">
                  <c:v>103781</c:v>
                </c:pt>
                <c:pt idx="15">
                  <c:v>165000</c:v>
                </c:pt>
                <c:pt idx="18">
                  <c:v>70000</c:v>
                </c:pt>
                <c:pt idx="19">
                  <c:v>150000</c:v>
                </c:pt>
                <c:pt idx="23">
                  <c:v>132132</c:v>
                </c:pt>
                <c:pt idx="27">
                  <c:v>96200</c:v>
                </c:pt>
                <c:pt idx="29">
                  <c:v>122387.5</c:v>
                </c:pt>
                <c:pt idx="32">
                  <c:v>103781</c:v>
                </c:pt>
                <c:pt idx="39">
                  <c:v>96500</c:v>
                </c:pt>
                <c:pt idx="41">
                  <c:v>103781</c:v>
                </c:pt>
                <c:pt idx="42">
                  <c:v>100000</c:v>
                </c:pt>
                <c:pt idx="44">
                  <c:v>103781</c:v>
                </c:pt>
                <c:pt idx="46">
                  <c:v>115000</c:v>
                </c:pt>
                <c:pt idx="48">
                  <c:v>103781</c:v>
                </c:pt>
                <c:pt idx="50">
                  <c:v>103781</c:v>
                </c:pt>
                <c:pt idx="57">
                  <c:v>115000</c:v>
                </c:pt>
                <c:pt idx="58">
                  <c:v>96500</c:v>
                </c:pt>
                <c:pt idx="59">
                  <c:v>130000</c:v>
                </c:pt>
                <c:pt idx="62">
                  <c:v>63600</c:v>
                </c:pt>
                <c:pt idx="66">
                  <c:v>100900</c:v>
                </c:pt>
                <c:pt idx="68">
                  <c:v>103781</c:v>
                </c:pt>
                <c:pt idx="71">
                  <c:v>138820</c:v>
                </c:pt>
                <c:pt idx="72">
                  <c:v>103781</c:v>
                </c:pt>
                <c:pt idx="73">
                  <c:v>103781</c:v>
                </c:pt>
                <c:pt idx="77">
                  <c:v>118140.5</c:v>
                </c:pt>
                <c:pt idx="78">
                  <c:v>103781</c:v>
                </c:pt>
                <c:pt idx="79">
                  <c:v>103781</c:v>
                </c:pt>
                <c:pt idx="83">
                  <c:v>103781</c:v>
                </c:pt>
              </c:numCache>
            </c:numRef>
          </c:val>
          <c:extLst>
            <c:ext xmlns:c16="http://schemas.microsoft.com/office/drawing/2014/chart" uri="{C3380CC4-5D6E-409C-BE32-E72D297353CC}">
              <c16:uniqueId val="{00000024-F02B-4D4E-85BB-50228E6341EA}"/>
            </c:ext>
          </c:extLst>
        </c:ser>
        <c:ser>
          <c:idx val="84"/>
          <c:order val="84"/>
          <c:tx>
            <c:strRef>
              <c:f>CONTROLS!$D$3</c:f>
              <c:strCache>
                <c:ptCount val="1"/>
                <c:pt idx="0">
                  <c:v>Spark</c:v>
                </c:pt>
              </c:strCache>
            </c:strRef>
          </c:tx>
          <c:spPr>
            <a:solidFill>
              <a:schemeClr val="accent1">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58926</c:v>
                </c:pt>
                <c:pt idx="1">
                  <c:v>111500</c:v>
                </c:pt>
                <c:pt idx="4">
                  <c:v>100000</c:v>
                </c:pt>
                <c:pt idx="7">
                  <c:v>117500</c:v>
                </c:pt>
                <c:pt idx="15">
                  <c:v>165000</c:v>
                </c:pt>
                <c:pt idx="19">
                  <c:v>190000</c:v>
                </c:pt>
                <c:pt idx="22">
                  <c:v>100000</c:v>
                </c:pt>
                <c:pt idx="27">
                  <c:v>115000</c:v>
                </c:pt>
                <c:pt idx="28">
                  <c:v>125000</c:v>
                </c:pt>
                <c:pt idx="46">
                  <c:v>127500</c:v>
                </c:pt>
                <c:pt idx="57">
                  <c:v>100000</c:v>
                </c:pt>
                <c:pt idx="58">
                  <c:v>100000</c:v>
                </c:pt>
                <c:pt idx="60">
                  <c:v>105000</c:v>
                </c:pt>
                <c:pt idx="64">
                  <c:v>108750</c:v>
                </c:pt>
                <c:pt idx="65">
                  <c:v>81804.315000000002</c:v>
                </c:pt>
                <c:pt idx="66">
                  <c:v>100000</c:v>
                </c:pt>
                <c:pt idx="72">
                  <c:v>125000</c:v>
                </c:pt>
              </c:numCache>
            </c:numRef>
          </c:val>
          <c:extLst>
            <c:ext xmlns:c16="http://schemas.microsoft.com/office/drawing/2014/chart" uri="{C3380CC4-5D6E-409C-BE32-E72D297353CC}">
              <c16:uniqueId val="{00000025-F02B-4D4E-85BB-50228E6341EA}"/>
            </c:ext>
          </c:extLst>
        </c:ser>
        <c:ser>
          <c:idx val="85"/>
          <c:order val="85"/>
          <c:tx>
            <c:strRef>
              <c:f>CONTROLS!$D$3</c:f>
              <c:strCache>
                <c:ptCount val="1"/>
                <c:pt idx="0">
                  <c:v>Splunk</c:v>
                </c:pt>
              </c:strCache>
            </c:strRef>
          </c:tx>
          <c:spPr>
            <a:solidFill>
              <a:schemeClr val="accent2">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172000</c:v>
                </c:pt>
                <c:pt idx="27">
                  <c:v>145290</c:v>
                </c:pt>
                <c:pt idx="46">
                  <c:v>127000</c:v>
                </c:pt>
              </c:numCache>
            </c:numRef>
          </c:val>
          <c:extLst>
            <c:ext xmlns:c16="http://schemas.microsoft.com/office/drawing/2014/chart" uri="{C3380CC4-5D6E-409C-BE32-E72D297353CC}">
              <c16:uniqueId val="{00000026-F02B-4D4E-85BB-50228E6341EA}"/>
            </c:ext>
          </c:extLst>
        </c:ser>
        <c:ser>
          <c:idx val="86"/>
          <c:order val="86"/>
          <c:tx>
            <c:strRef>
              <c:f>CONTROLS!$D$3</c:f>
              <c:strCache>
                <c:ptCount val="1"/>
                <c:pt idx="0">
                  <c:v>SPSS</c:v>
                </c:pt>
              </c:strCache>
            </c:strRef>
          </c:tx>
          <c:spPr>
            <a:solidFill>
              <a:schemeClr val="accent3">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92500</c:v>
                </c:pt>
                <c:pt idx="1">
                  <c:v>120525</c:v>
                </c:pt>
                <c:pt idx="4">
                  <c:v>100000</c:v>
                </c:pt>
                <c:pt idx="6">
                  <c:v>122470.5</c:v>
                </c:pt>
                <c:pt idx="7">
                  <c:v>85000</c:v>
                </c:pt>
                <c:pt idx="13">
                  <c:v>103781</c:v>
                </c:pt>
                <c:pt idx="17">
                  <c:v>110500</c:v>
                </c:pt>
                <c:pt idx="23">
                  <c:v>80900</c:v>
                </c:pt>
                <c:pt idx="24">
                  <c:v>70000</c:v>
                </c:pt>
                <c:pt idx="25">
                  <c:v>60000</c:v>
                </c:pt>
                <c:pt idx="27">
                  <c:v>70600</c:v>
                </c:pt>
                <c:pt idx="32">
                  <c:v>103781</c:v>
                </c:pt>
                <c:pt idx="39">
                  <c:v>122470.5</c:v>
                </c:pt>
                <c:pt idx="44">
                  <c:v>103781</c:v>
                </c:pt>
                <c:pt idx="46">
                  <c:v>90000</c:v>
                </c:pt>
                <c:pt idx="50">
                  <c:v>103781</c:v>
                </c:pt>
                <c:pt idx="55">
                  <c:v>75000</c:v>
                </c:pt>
                <c:pt idx="56">
                  <c:v>78080</c:v>
                </c:pt>
                <c:pt idx="58">
                  <c:v>95953</c:v>
                </c:pt>
                <c:pt idx="61">
                  <c:v>156000</c:v>
                </c:pt>
                <c:pt idx="65">
                  <c:v>71500</c:v>
                </c:pt>
                <c:pt idx="66">
                  <c:v>85655.5</c:v>
                </c:pt>
                <c:pt idx="68">
                  <c:v>103781</c:v>
                </c:pt>
                <c:pt idx="72">
                  <c:v>103781</c:v>
                </c:pt>
                <c:pt idx="73">
                  <c:v>103781</c:v>
                </c:pt>
                <c:pt idx="77">
                  <c:v>103781</c:v>
                </c:pt>
                <c:pt idx="79">
                  <c:v>103781</c:v>
                </c:pt>
                <c:pt idx="83">
                  <c:v>103781</c:v>
                </c:pt>
                <c:pt idx="84">
                  <c:v>122470.5</c:v>
                </c:pt>
              </c:numCache>
            </c:numRef>
          </c:val>
          <c:extLst>
            <c:ext xmlns:c16="http://schemas.microsoft.com/office/drawing/2014/chart" uri="{C3380CC4-5D6E-409C-BE32-E72D297353CC}">
              <c16:uniqueId val="{00000027-F02B-4D4E-85BB-50228E6341EA}"/>
            </c:ext>
          </c:extLst>
        </c:ser>
        <c:ser>
          <c:idx val="87"/>
          <c:order val="87"/>
          <c:tx>
            <c:strRef>
              <c:f>CONTROLS!$D$3</c:f>
              <c:strCache>
                <c:ptCount val="1"/>
                <c:pt idx="0">
                  <c:v>SQL</c:v>
                </c:pt>
              </c:strCache>
            </c:strRef>
          </c:tx>
          <c:spPr>
            <a:solidFill>
              <a:schemeClr val="accent4">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85812.5</c:v>
                </c:pt>
                <c:pt idx="1">
                  <c:v>102029.5</c:v>
                </c:pt>
                <c:pt idx="3">
                  <c:v>55000</c:v>
                </c:pt>
                <c:pt idx="4">
                  <c:v>100000</c:v>
                </c:pt>
                <c:pt idx="5">
                  <c:v>135000</c:v>
                </c:pt>
                <c:pt idx="6">
                  <c:v>103781</c:v>
                </c:pt>
                <c:pt idx="7">
                  <c:v>108500</c:v>
                </c:pt>
                <c:pt idx="12">
                  <c:v>79009.820000000007</c:v>
                </c:pt>
                <c:pt idx="13">
                  <c:v>103781</c:v>
                </c:pt>
                <c:pt idx="14">
                  <c:v>63377.599999999999</c:v>
                </c:pt>
                <c:pt idx="15">
                  <c:v>152500</c:v>
                </c:pt>
                <c:pt idx="16">
                  <c:v>60000</c:v>
                </c:pt>
                <c:pt idx="17">
                  <c:v>110500</c:v>
                </c:pt>
                <c:pt idx="18">
                  <c:v>87050</c:v>
                </c:pt>
                <c:pt idx="19">
                  <c:v>90000</c:v>
                </c:pt>
                <c:pt idx="21">
                  <c:v>100500</c:v>
                </c:pt>
                <c:pt idx="22">
                  <c:v>117500</c:v>
                </c:pt>
                <c:pt idx="23">
                  <c:v>85000</c:v>
                </c:pt>
                <c:pt idx="24">
                  <c:v>90500</c:v>
                </c:pt>
                <c:pt idx="25">
                  <c:v>60000</c:v>
                </c:pt>
                <c:pt idx="27">
                  <c:v>88007.5</c:v>
                </c:pt>
                <c:pt idx="28">
                  <c:v>125000</c:v>
                </c:pt>
                <c:pt idx="29">
                  <c:v>88968.75</c:v>
                </c:pt>
                <c:pt idx="30">
                  <c:v>104000</c:v>
                </c:pt>
                <c:pt idx="31">
                  <c:v>100000</c:v>
                </c:pt>
                <c:pt idx="32">
                  <c:v>103781</c:v>
                </c:pt>
                <c:pt idx="34">
                  <c:v>83350</c:v>
                </c:pt>
                <c:pt idx="36">
                  <c:v>119550</c:v>
                </c:pt>
                <c:pt idx="37">
                  <c:v>76721.764999999999</c:v>
                </c:pt>
                <c:pt idx="38">
                  <c:v>87050</c:v>
                </c:pt>
                <c:pt idx="39">
                  <c:v>96500</c:v>
                </c:pt>
                <c:pt idx="40">
                  <c:v>80500</c:v>
                </c:pt>
                <c:pt idx="41">
                  <c:v>103781</c:v>
                </c:pt>
                <c:pt idx="42">
                  <c:v>96250</c:v>
                </c:pt>
                <c:pt idx="43">
                  <c:v>55000</c:v>
                </c:pt>
                <c:pt idx="44">
                  <c:v>126890.5</c:v>
                </c:pt>
                <c:pt idx="45">
                  <c:v>91250</c:v>
                </c:pt>
                <c:pt idx="46">
                  <c:v>100000</c:v>
                </c:pt>
                <c:pt idx="48">
                  <c:v>71470.247499999998</c:v>
                </c:pt>
                <c:pt idx="49">
                  <c:v>108750</c:v>
                </c:pt>
                <c:pt idx="50">
                  <c:v>103781</c:v>
                </c:pt>
                <c:pt idx="53">
                  <c:v>70000</c:v>
                </c:pt>
                <c:pt idx="54">
                  <c:v>95000</c:v>
                </c:pt>
                <c:pt idx="55">
                  <c:v>82500</c:v>
                </c:pt>
                <c:pt idx="56">
                  <c:v>84350</c:v>
                </c:pt>
                <c:pt idx="57">
                  <c:v>107500</c:v>
                </c:pt>
                <c:pt idx="58">
                  <c:v>96500</c:v>
                </c:pt>
                <c:pt idx="59">
                  <c:v>145000</c:v>
                </c:pt>
                <c:pt idx="60">
                  <c:v>102000</c:v>
                </c:pt>
                <c:pt idx="61">
                  <c:v>116375</c:v>
                </c:pt>
                <c:pt idx="62">
                  <c:v>71800</c:v>
                </c:pt>
                <c:pt idx="64">
                  <c:v>117500</c:v>
                </c:pt>
                <c:pt idx="65">
                  <c:v>76082</c:v>
                </c:pt>
                <c:pt idx="66">
                  <c:v>105650</c:v>
                </c:pt>
                <c:pt idx="68">
                  <c:v>103781</c:v>
                </c:pt>
                <c:pt idx="69">
                  <c:v>108267</c:v>
                </c:pt>
                <c:pt idx="70">
                  <c:v>100000</c:v>
                </c:pt>
                <c:pt idx="71">
                  <c:v>138820</c:v>
                </c:pt>
                <c:pt idx="72">
                  <c:v>103781</c:v>
                </c:pt>
                <c:pt idx="73">
                  <c:v>103781</c:v>
                </c:pt>
                <c:pt idx="74">
                  <c:v>90142</c:v>
                </c:pt>
                <c:pt idx="75">
                  <c:v>110000</c:v>
                </c:pt>
                <c:pt idx="76">
                  <c:v>130000</c:v>
                </c:pt>
                <c:pt idx="77">
                  <c:v>96890.5</c:v>
                </c:pt>
                <c:pt idx="78">
                  <c:v>103781</c:v>
                </c:pt>
                <c:pt idx="79">
                  <c:v>103781</c:v>
                </c:pt>
                <c:pt idx="80">
                  <c:v>113200</c:v>
                </c:pt>
                <c:pt idx="82">
                  <c:v>130000</c:v>
                </c:pt>
                <c:pt idx="83">
                  <c:v>103781</c:v>
                </c:pt>
                <c:pt idx="84">
                  <c:v>122470.5</c:v>
                </c:pt>
                <c:pt idx="85">
                  <c:v>90000</c:v>
                </c:pt>
                <c:pt idx="86">
                  <c:v>148000</c:v>
                </c:pt>
              </c:numCache>
            </c:numRef>
          </c:val>
          <c:extLst>
            <c:ext xmlns:c16="http://schemas.microsoft.com/office/drawing/2014/chart" uri="{C3380CC4-5D6E-409C-BE32-E72D297353CC}">
              <c16:uniqueId val="{00000028-F02B-4D4E-85BB-50228E6341EA}"/>
            </c:ext>
          </c:extLst>
        </c:ser>
        <c:ser>
          <c:idx val="88"/>
          <c:order val="88"/>
          <c:tx>
            <c:strRef>
              <c:f>CONTROLS!$D$3</c:f>
              <c:strCache>
                <c:ptCount val="1"/>
                <c:pt idx="0">
                  <c:v>SSIS</c:v>
                </c:pt>
              </c:strCache>
            </c:strRef>
          </c:tx>
          <c:spPr>
            <a:solidFill>
              <a:schemeClr val="accent5">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85000</c:v>
                </c:pt>
                <c:pt idx="1">
                  <c:v>92399.5</c:v>
                </c:pt>
                <c:pt idx="4">
                  <c:v>75000</c:v>
                </c:pt>
                <c:pt idx="7">
                  <c:v>70000</c:v>
                </c:pt>
                <c:pt idx="19">
                  <c:v>70000</c:v>
                </c:pt>
                <c:pt idx="27">
                  <c:v>110000</c:v>
                </c:pt>
                <c:pt idx="42">
                  <c:v>100000</c:v>
                </c:pt>
                <c:pt idx="46">
                  <c:v>104100</c:v>
                </c:pt>
                <c:pt idx="56">
                  <c:v>84350</c:v>
                </c:pt>
                <c:pt idx="65">
                  <c:v>81804.315000000002</c:v>
                </c:pt>
                <c:pt idx="66">
                  <c:v>120000</c:v>
                </c:pt>
                <c:pt idx="68">
                  <c:v>100000</c:v>
                </c:pt>
              </c:numCache>
            </c:numRef>
          </c:val>
          <c:extLst>
            <c:ext xmlns:c16="http://schemas.microsoft.com/office/drawing/2014/chart" uri="{C3380CC4-5D6E-409C-BE32-E72D297353CC}">
              <c16:uniqueId val="{00000029-F02B-4D4E-85BB-50228E6341EA}"/>
            </c:ext>
          </c:extLst>
        </c:ser>
        <c:ser>
          <c:idx val="89"/>
          <c:order val="89"/>
          <c:tx>
            <c:strRef>
              <c:f>CONTROLS!$D$3</c:f>
              <c:strCache>
                <c:ptCount val="1"/>
                <c:pt idx="0">
                  <c:v>SSRS</c:v>
                </c:pt>
              </c:strCache>
            </c:strRef>
          </c:tx>
          <c:spPr>
            <a:solidFill>
              <a:schemeClr val="accent6">
                <a:lumMod val="5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85000</c:v>
                </c:pt>
                <c:pt idx="1">
                  <c:v>105519.75</c:v>
                </c:pt>
                <c:pt idx="4">
                  <c:v>75000</c:v>
                </c:pt>
                <c:pt idx="7">
                  <c:v>77500</c:v>
                </c:pt>
                <c:pt idx="27">
                  <c:v>87409.19</c:v>
                </c:pt>
                <c:pt idx="29">
                  <c:v>434500</c:v>
                </c:pt>
                <c:pt idx="30">
                  <c:v>130000</c:v>
                </c:pt>
                <c:pt idx="42">
                  <c:v>105000</c:v>
                </c:pt>
                <c:pt idx="46">
                  <c:v>100000</c:v>
                </c:pt>
                <c:pt idx="56">
                  <c:v>84350</c:v>
                </c:pt>
                <c:pt idx="58">
                  <c:v>88000</c:v>
                </c:pt>
                <c:pt idx="60">
                  <c:v>80000</c:v>
                </c:pt>
                <c:pt idx="64">
                  <c:v>150500</c:v>
                </c:pt>
                <c:pt idx="65">
                  <c:v>81804.315000000002</c:v>
                </c:pt>
                <c:pt idx="66">
                  <c:v>125000</c:v>
                </c:pt>
                <c:pt idx="68">
                  <c:v>100000</c:v>
                </c:pt>
              </c:numCache>
            </c:numRef>
          </c:val>
          <c:extLst>
            <c:ext xmlns:c16="http://schemas.microsoft.com/office/drawing/2014/chart" uri="{C3380CC4-5D6E-409C-BE32-E72D297353CC}">
              <c16:uniqueId val="{0000002A-F02B-4D4E-85BB-50228E6341EA}"/>
            </c:ext>
          </c:extLst>
        </c:ser>
        <c:ser>
          <c:idx val="90"/>
          <c:order val="90"/>
          <c:tx>
            <c:strRef>
              <c:f>CONTROLS!$D$3</c:f>
              <c:strCache>
                <c:ptCount val="1"/>
                <c:pt idx="0">
                  <c:v>Swift</c:v>
                </c:pt>
              </c:strCache>
            </c:strRef>
          </c:tx>
          <c:spPr>
            <a:solidFill>
              <a:schemeClr val="accent1">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58032</c:v>
                </c:pt>
                <c:pt idx="25">
                  <c:v>58032</c:v>
                </c:pt>
                <c:pt idx="58">
                  <c:v>96500</c:v>
                </c:pt>
              </c:numCache>
            </c:numRef>
          </c:val>
          <c:extLst>
            <c:ext xmlns:c16="http://schemas.microsoft.com/office/drawing/2014/chart" uri="{C3380CC4-5D6E-409C-BE32-E72D297353CC}">
              <c16:uniqueId val="{0000002B-F02B-4D4E-85BB-50228E6341EA}"/>
            </c:ext>
          </c:extLst>
        </c:ser>
        <c:ser>
          <c:idx val="91"/>
          <c:order val="91"/>
          <c:tx>
            <c:strRef>
              <c:f>CONTROLS!$D$3</c:f>
              <c:strCache>
                <c:ptCount val="1"/>
                <c:pt idx="0">
                  <c:v>Tableau</c:v>
                </c:pt>
              </c:strCache>
            </c:strRef>
          </c:tx>
          <c:spPr>
            <a:solidFill>
              <a:schemeClr val="accent2">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72500</c:v>
                </c:pt>
                <c:pt idx="1">
                  <c:v>107800</c:v>
                </c:pt>
                <c:pt idx="2">
                  <c:v>77500</c:v>
                </c:pt>
                <c:pt idx="4">
                  <c:v>100000</c:v>
                </c:pt>
                <c:pt idx="5">
                  <c:v>135000</c:v>
                </c:pt>
                <c:pt idx="6">
                  <c:v>122470.5</c:v>
                </c:pt>
                <c:pt idx="7">
                  <c:v>107089</c:v>
                </c:pt>
                <c:pt idx="15">
                  <c:v>140000</c:v>
                </c:pt>
                <c:pt idx="17">
                  <c:v>130000</c:v>
                </c:pt>
                <c:pt idx="18">
                  <c:v>87050</c:v>
                </c:pt>
                <c:pt idx="19">
                  <c:v>115312.5</c:v>
                </c:pt>
                <c:pt idx="20">
                  <c:v>78795</c:v>
                </c:pt>
                <c:pt idx="21">
                  <c:v>101000</c:v>
                </c:pt>
                <c:pt idx="22">
                  <c:v>117500</c:v>
                </c:pt>
                <c:pt idx="23">
                  <c:v>77250</c:v>
                </c:pt>
                <c:pt idx="24">
                  <c:v>70000</c:v>
                </c:pt>
                <c:pt idx="25">
                  <c:v>60000</c:v>
                </c:pt>
                <c:pt idx="27">
                  <c:v>82500</c:v>
                </c:pt>
                <c:pt idx="29">
                  <c:v>86500</c:v>
                </c:pt>
                <c:pt idx="30">
                  <c:v>130000</c:v>
                </c:pt>
                <c:pt idx="31">
                  <c:v>130000</c:v>
                </c:pt>
                <c:pt idx="32">
                  <c:v>130000</c:v>
                </c:pt>
                <c:pt idx="37">
                  <c:v>76721.764999999999</c:v>
                </c:pt>
                <c:pt idx="38">
                  <c:v>87050</c:v>
                </c:pt>
                <c:pt idx="39">
                  <c:v>94602.5</c:v>
                </c:pt>
                <c:pt idx="41">
                  <c:v>103781</c:v>
                </c:pt>
                <c:pt idx="42">
                  <c:v>95000</c:v>
                </c:pt>
                <c:pt idx="45">
                  <c:v>91250</c:v>
                </c:pt>
                <c:pt idx="46">
                  <c:v>100000</c:v>
                </c:pt>
                <c:pt idx="48">
                  <c:v>103781</c:v>
                </c:pt>
                <c:pt idx="50">
                  <c:v>122470.5</c:v>
                </c:pt>
                <c:pt idx="53">
                  <c:v>70000</c:v>
                </c:pt>
                <c:pt idx="56">
                  <c:v>78080</c:v>
                </c:pt>
                <c:pt idx="57">
                  <c:v>107500</c:v>
                </c:pt>
                <c:pt idx="58">
                  <c:v>96500</c:v>
                </c:pt>
                <c:pt idx="59">
                  <c:v>130000</c:v>
                </c:pt>
                <c:pt idx="61">
                  <c:v>116375</c:v>
                </c:pt>
                <c:pt idx="62">
                  <c:v>80000</c:v>
                </c:pt>
                <c:pt idx="64">
                  <c:v>108750</c:v>
                </c:pt>
                <c:pt idx="65">
                  <c:v>76652.157500000001</c:v>
                </c:pt>
                <c:pt idx="66">
                  <c:v>100400</c:v>
                </c:pt>
                <c:pt idx="67">
                  <c:v>105000</c:v>
                </c:pt>
                <c:pt idx="68">
                  <c:v>103781</c:v>
                </c:pt>
                <c:pt idx="69">
                  <c:v>108267</c:v>
                </c:pt>
                <c:pt idx="71">
                  <c:v>138820</c:v>
                </c:pt>
                <c:pt idx="72">
                  <c:v>103781</c:v>
                </c:pt>
                <c:pt idx="75">
                  <c:v>105000</c:v>
                </c:pt>
                <c:pt idx="76">
                  <c:v>130000</c:v>
                </c:pt>
                <c:pt idx="77">
                  <c:v>103855.25</c:v>
                </c:pt>
                <c:pt idx="78">
                  <c:v>120000</c:v>
                </c:pt>
                <c:pt idx="82">
                  <c:v>130000</c:v>
                </c:pt>
                <c:pt idx="83">
                  <c:v>103781</c:v>
                </c:pt>
                <c:pt idx="84">
                  <c:v>122470.5</c:v>
                </c:pt>
                <c:pt idx="86">
                  <c:v>148000</c:v>
                </c:pt>
              </c:numCache>
            </c:numRef>
          </c:val>
          <c:extLst>
            <c:ext xmlns:c16="http://schemas.microsoft.com/office/drawing/2014/chart" uri="{C3380CC4-5D6E-409C-BE32-E72D297353CC}">
              <c16:uniqueId val="{0000002C-F02B-4D4E-85BB-50228E6341EA}"/>
            </c:ext>
          </c:extLst>
        </c:ser>
        <c:ser>
          <c:idx val="92"/>
          <c:order val="92"/>
          <c:tx>
            <c:strRef>
              <c:f>CONTROLS!$D$3</c:f>
              <c:strCache>
                <c:ptCount val="1"/>
                <c:pt idx="0">
                  <c:v>Tensorflow</c:v>
                </c:pt>
              </c:strCache>
            </c:strRef>
          </c:tx>
          <c:spPr>
            <a:solidFill>
              <a:schemeClr val="accent3">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163000</c:v>
                </c:pt>
                <c:pt idx="4">
                  <c:v>100000</c:v>
                </c:pt>
                <c:pt idx="15">
                  <c:v>165000</c:v>
                </c:pt>
                <c:pt idx="27">
                  <c:v>82500</c:v>
                </c:pt>
                <c:pt idx="46">
                  <c:v>115000</c:v>
                </c:pt>
                <c:pt idx="66">
                  <c:v>90000</c:v>
                </c:pt>
              </c:numCache>
            </c:numRef>
          </c:val>
          <c:extLst>
            <c:ext xmlns:c16="http://schemas.microsoft.com/office/drawing/2014/chart" uri="{C3380CC4-5D6E-409C-BE32-E72D297353CC}">
              <c16:uniqueId val="{0000002D-F02B-4D4E-85BB-50228E6341EA}"/>
            </c:ext>
          </c:extLst>
        </c:ser>
        <c:ser>
          <c:idx val="93"/>
          <c:order val="93"/>
          <c:tx>
            <c:strRef>
              <c:f>CONTROLS!$D$3</c:f>
              <c:strCache>
                <c:ptCount val="1"/>
                <c:pt idx="0">
                  <c:v>Terminal</c:v>
                </c:pt>
              </c:strCache>
            </c:strRef>
          </c:tx>
          <c:spPr>
            <a:solidFill>
              <a:schemeClr val="accent4">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65508.75</c:v>
                </c:pt>
                <c:pt idx="4">
                  <c:v>70000</c:v>
                </c:pt>
                <c:pt idx="7">
                  <c:v>65000</c:v>
                </c:pt>
                <c:pt idx="27">
                  <c:v>85000</c:v>
                </c:pt>
                <c:pt idx="46">
                  <c:v>67750</c:v>
                </c:pt>
              </c:numCache>
            </c:numRef>
          </c:val>
          <c:extLst>
            <c:ext xmlns:c16="http://schemas.microsoft.com/office/drawing/2014/chart" uri="{C3380CC4-5D6E-409C-BE32-E72D297353CC}">
              <c16:uniqueId val="{0000002E-F02B-4D4E-85BB-50228E6341EA}"/>
            </c:ext>
          </c:extLst>
        </c:ser>
        <c:ser>
          <c:idx val="94"/>
          <c:order val="94"/>
          <c:tx>
            <c:strRef>
              <c:f>CONTROLS!$D$3</c:f>
              <c:strCache>
                <c:ptCount val="1"/>
                <c:pt idx="0">
                  <c:v>T-SQL</c:v>
                </c:pt>
              </c:strCache>
            </c:strRef>
          </c:tx>
          <c:spPr>
            <a:solidFill>
              <a:schemeClr val="accent5">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85000</c:v>
                </c:pt>
                <c:pt idx="1">
                  <c:v>54000</c:v>
                </c:pt>
                <c:pt idx="4">
                  <c:v>95000</c:v>
                </c:pt>
                <c:pt idx="7">
                  <c:v>77500</c:v>
                </c:pt>
                <c:pt idx="27">
                  <c:v>100000</c:v>
                </c:pt>
                <c:pt idx="29">
                  <c:v>80000</c:v>
                </c:pt>
                <c:pt idx="30">
                  <c:v>90000</c:v>
                </c:pt>
                <c:pt idx="46">
                  <c:v>106250</c:v>
                </c:pt>
                <c:pt idx="56">
                  <c:v>84350</c:v>
                </c:pt>
                <c:pt idx="66">
                  <c:v>90000</c:v>
                </c:pt>
              </c:numCache>
            </c:numRef>
          </c:val>
          <c:extLst>
            <c:ext xmlns:c16="http://schemas.microsoft.com/office/drawing/2014/chart" uri="{C3380CC4-5D6E-409C-BE32-E72D297353CC}">
              <c16:uniqueId val="{0000002F-F02B-4D4E-85BB-50228E6341EA}"/>
            </c:ext>
          </c:extLst>
        </c:ser>
        <c:ser>
          <c:idx val="95"/>
          <c:order val="95"/>
          <c:tx>
            <c:strRef>
              <c:f>CONTROLS!$D$3</c:f>
              <c:strCache>
                <c:ptCount val="1"/>
                <c:pt idx="0">
                  <c:v>Twilio</c:v>
                </c:pt>
              </c:strCache>
            </c:strRef>
          </c:tx>
          <c:spPr>
            <a:solidFill>
              <a:schemeClr val="accent6">
                <a:lumMod val="70000"/>
                <a:lumOff val="3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7">
                  <c:v>100500</c:v>
                </c:pt>
              </c:numCache>
            </c:numRef>
          </c:val>
          <c:extLst>
            <c:ext xmlns:c16="http://schemas.microsoft.com/office/drawing/2014/chart" uri="{C3380CC4-5D6E-409C-BE32-E72D297353CC}">
              <c16:uniqueId val="{00000030-F02B-4D4E-85BB-50228E6341EA}"/>
            </c:ext>
          </c:extLst>
        </c:ser>
        <c:ser>
          <c:idx val="96"/>
          <c:order val="96"/>
          <c:tx>
            <c:strRef>
              <c:f>CONTROLS!$D$3</c:f>
              <c:strCache>
                <c:ptCount val="1"/>
                <c:pt idx="0">
                  <c:v>TypeScript</c:v>
                </c:pt>
              </c:strCache>
            </c:strRef>
          </c:tx>
          <c:spPr>
            <a:solidFill>
              <a:schemeClr val="accent1">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72000</c:v>
                </c:pt>
                <c:pt idx="46">
                  <c:v>180000</c:v>
                </c:pt>
              </c:numCache>
            </c:numRef>
          </c:val>
          <c:extLst>
            <c:ext xmlns:c16="http://schemas.microsoft.com/office/drawing/2014/chart" uri="{C3380CC4-5D6E-409C-BE32-E72D297353CC}">
              <c16:uniqueId val="{00000031-F02B-4D4E-85BB-50228E6341EA}"/>
            </c:ext>
          </c:extLst>
        </c:ser>
        <c:ser>
          <c:idx val="97"/>
          <c:order val="97"/>
          <c:tx>
            <c:strRef>
              <c:f>CONTROLS!$D$3</c:f>
              <c:strCache>
                <c:ptCount val="1"/>
                <c:pt idx="0">
                  <c:v>Unix</c:v>
                </c:pt>
              </c:strCache>
            </c:strRef>
          </c:tx>
          <c:spPr>
            <a:solidFill>
              <a:schemeClr val="accent2">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1">
                  <c:v>100750</c:v>
                </c:pt>
                <c:pt idx="4">
                  <c:v>100000</c:v>
                </c:pt>
                <c:pt idx="7">
                  <c:v>110000</c:v>
                </c:pt>
                <c:pt idx="27">
                  <c:v>81250</c:v>
                </c:pt>
                <c:pt idx="39">
                  <c:v>87577.5</c:v>
                </c:pt>
                <c:pt idx="46">
                  <c:v>100000</c:v>
                </c:pt>
                <c:pt idx="58">
                  <c:v>133120</c:v>
                </c:pt>
                <c:pt idx="66">
                  <c:v>101100</c:v>
                </c:pt>
              </c:numCache>
            </c:numRef>
          </c:val>
          <c:extLst>
            <c:ext xmlns:c16="http://schemas.microsoft.com/office/drawing/2014/chart" uri="{C3380CC4-5D6E-409C-BE32-E72D297353CC}">
              <c16:uniqueId val="{00000032-F02B-4D4E-85BB-50228E6341EA}"/>
            </c:ext>
          </c:extLst>
        </c:ser>
        <c:ser>
          <c:idx val="98"/>
          <c:order val="98"/>
          <c:tx>
            <c:strRef>
              <c:f>CONTROLS!$D$3</c:f>
              <c:strCache>
                <c:ptCount val="1"/>
                <c:pt idx="0">
                  <c:v>VB.NET</c:v>
                </c:pt>
              </c:strCache>
            </c:strRef>
          </c:tx>
          <c:spPr>
            <a:solidFill>
              <a:schemeClr val="accent3">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4">
                  <c:v>87500</c:v>
                </c:pt>
                <c:pt idx="7">
                  <c:v>70000</c:v>
                </c:pt>
                <c:pt idx="27">
                  <c:v>112000</c:v>
                </c:pt>
                <c:pt idx="46">
                  <c:v>113500</c:v>
                </c:pt>
              </c:numCache>
            </c:numRef>
          </c:val>
          <c:extLst>
            <c:ext xmlns:c16="http://schemas.microsoft.com/office/drawing/2014/chart" uri="{C3380CC4-5D6E-409C-BE32-E72D297353CC}">
              <c16:uniqueId val="{00000033-F02B-4D4E-85BB-50228E6341EA}"/>
            </c:ext>
          </c:extLst>
        </c:ser>
        <c:ser>
          <c:idx val="99"/>
          <c:order val="99"/>
          <c:tx>
            <c:strRef>
              <c:f>CONTROLS!$D$3</c:f>
              <c:strCache>
                <c:ptCount val="1"/>
                <c:pt idx="0">
                  <c:v>VBA</c:v>
                </c:pt>
              </c:strCache>
            </c:strRef>
          </c:tx>
          <c:spPr>
            <a:solidFill>
              <a:schemeClr val="accent4">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72500</c:v>
                </c:pt>
                <c:pt idx="1">
                  <c:v>89204</c:v>
                </c:pt>
                <c:pt idx="4">
                  <c:v>75000</c:v>
                </c:pt>
                <c:pt idx="6">
                  <c:v>122470.5</c:v>
                </c:pt>
                <c:pt idx="7">
                  <c:v>97500</c:v>
                </c:pt>
                <c:pt idx="19">
                  <c:v>90000</c:v>
                </c:pt>
                <c:pt idx="27">
                  <c:v>70000</c:v>
                </c:pt>
                <c:pt idx="39">
                  <c:v>122470.5</c:v>
                </c:pt>
                <c:pt idx="46">
                  <c:v>87500</c:v>
                </c:pt>
                <c:pt idx="50">
                  <c:v>122470.5</c:v>
                </c:pt>
                <c:pt idx="58">
                  <c:v>97500</c:v>
                </c:pt>
                <c:pt idx="66">
                  <c:v>107500</c:v>
                </c:pt>
                <c:pt idx="77">
                  <c:v>122470.5</c:v>
                </c:pt>
                <c:pt idx="84">
                  <c:v>122470.5</c:v>
                </c:pt>
              </c:numCache>
            </c:numRef>
          </c:val>
          <c:extLst>
            <c:ext xmlns:c16="http://schemas.microsoft.com/office/drawing/2014/chart" uri="{C3380CC4-5D6E-409C-BE32-E72D297353CC}">
              <c16:uniqueId val="{00000034-F02B-4D4E-85BB-50228E6341EA}"/>
            </c:ext>
          </c:extLst>
        </c:ser>
        <c:ser>
          <c:idx val="100"/>
          <c:order val="100"/>
          <c:tx>
            <c:strRef>
              <c:f>CONTROLS!$D$3</c:f>
              <c:strCache>
                <c:ptCount val="1"/>
                <c:pt idx="0">
                  <c:v>Visio</c:v>
                </c:pt>
              </c:strCache>
            </c:strRef>
          </c:tx>
          <c:spPr>
            <a:solidFill>
              <a:schemeClr val="accent5">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142000</c:v>
                </c:pt>
                <c:pt idx="1">
                  <c:v>86612.5</c:v>
                </c:pt>
                <c:pt idx="4">
                  <c:v>100000</c:v>
                </c:pt>
                <c:pt idx="6">
                  <c:v>95000</c:v>
                </c:pt>
                <c:pt idx="7">
                  <c:v>99725</c:v>
                </c:pt>
                <c:pt idx="27">
                  <c:v>79000</c:v>
                </c:pt>
                <c:pt idx="32">
                  <c:v>110000</c:v>
                </c:pt>
                <c:pt idx="46">
                  <c:v>88000</c:v>
                </c:pt>
                <c:pt idx="66">
                  <c:v>110000</c:v>
                </c:pt>
              </c:numCache>
            </c:numRef>
          </c:val>
          <c:extLst>
            <c:ext xmlns:c16="http://schemas.microsoft.com/office/drawing/2014/chart" uri="{C3380CC4-5D6E-409C-BE32-E72D297353CC}">
              <c16:uniqueId val="{00000035-F02B-4D4E-85BB-50228E6341EA}"/>
            </c:ext>
          </c:extLst>
        </c:ser>
        <c:ser>
          <c:idx val="101"/>
          <c:order val="101"/>
          <c:tx>
            <c:strRef>
              <c:f>CONTROLS!$D$3</c:f>
              <c:strCache>
                <c:ptCount val="1"/>
                <c:pt idx="0">
                  <c:v>Word</c:v>
                </c:pt>
              </c:strCache>
            </c:strRef>
          </c:tx>
          <c:spPr>
            <a:solidFill>
              <a:schemeClr val="accent6">
                <a:lumMod val="70000"/>
              </a:schemeClr>
            </a:solidFill>
            <a:ln>
              <a:noFill/>
            </a:ln>
            <a:effectLst/>
          </c:spPr>
          <c:invertIfNegative val="0"/>
          <c:cat>
            <c:strRef>
              <c:f>CONTROLS!$D$3</c:f>
              <c:strCache>
                <c:ptCount val="87"/>
                <c:pt idx="0">
                  <c:v>Adzuna</c:v>
                </c:pt>
                <c:pt idx="1">
                  <c:v>aijobs.net</c:v>
                </c:pt>
                <c:pt idx="2">
                  <c:v>AngelList</c:v>
                </c:pt>
                <c:pt idx="3">
                  <c:v>applycv.com</c:v>
                </c:pt>
                <c:pt idx="4">
                  <c:v>Bebee</c:v>
                </c:pt>
                <c:pt idx="5">
                  <c:v>Betterteam</c:v>
                </c:pt>
                <c:pt idx="6">
                  <c:v>big country jobs</c:v>
                </c:pt>
                <c:pt idx="7">
                  <c:v>Built In</c:v>
                </c:pt>
                <c:pt idx="8">
                  <c:v>care.com</c:v>
                </c:pt>
                <c:pt idx="9">
                  <c:v>careers.naruc.org</c:v>
                </c:pt>
                <c:pt idx="10">
                  <c:v>careers.srcd.org</c:v>
                </c:pt>
                <c:pt idx="11">
                  <c:v>careers.western-global.com</c:v>
                </c:pt>
                <c:pt idx="12">
                  <c:v>cbs4indy jobs</c:v>
                </c:pt>
                <c:pt idx="13">
                  <c:v>computerjobs.com</c:v>
                </c:pt>
                <c:pt idx="14">
                  <c:v>Cooperative Career Center</c:v>
                </c:pt>
                <c:pt idx="15">
                  <c:v>cryptojobs.com</c:v>
                </c:pt>
                <c:pt idx="16">
                  <c:v>cw33 jobs</c:v>
                </c:pt>
                <c:pt idx="17">
                  <c:v>cw39 jobs</c:v>
                </c:pt>
                <c:pt idx="18">
                  <c:v>dataanalyst.com</c:v>
                </c:pt>
                <c:pt idx="19">
                  <c:v>dice.com</c:v>
                </c:pt>
                <c:pt idx="20">
                  <c:v>directlyapply</c:v>
                </c:pt>
                <c:pt idx="21">
                  <c:v>DiversityJobs</c:v>
                </c:pt>
                <c:pt idx="22">
                  <c:v>echojobs.io</c:v>
                </c:pt>
                <c:pt idx="23">
                  <c:v>Get.It</c:v>
                </c:pt>
                <c:pt idx="24">
                  <c:v>Glassdoor</c:v>
                </c:pt>
                <c:pt idx="25">
                  <c:v>governmentjobs.com</c:v>
                </c:pt>
                <c:pt idx="26">
                  <c:v>Idealist</c:v>
                </c:pt>
                <c:pt idx="27">
                  <c:v>Indeed</c:v>
                </c:pt>
                <c:pt idx="28">
                  <c:v>itjobdepot.com</c:v>
                </c:pt>
                <c:pt idx="29">
                  <c:v>jobgether.com</c:v>
                </c:pt>
                <c:pt idx="30">
                  <c:v>jobright.ai</c:v>
                </c:pt>
                <c:pt idx="31">
                  <c:v>jobs market</c:v>
                </c:pt>
                <c:pt idx="32">
                  <c:v>jobs.brproud.com</c:v>
                </c:pt>
                <c:pt idx="33">
                  <c:v>jobs.fox4kc.com</c:v>
                </c:pt>
                <c:pt idx="34">
                  <c:v>jobs.fox5sandiego.com</c:v>
                </c:pt>
                <c:pt idx="35">
                  <c:v>jobs.fox8.com</c:v>
                </c:pt>
                <c:pt idx="36">
                  <c:v>jobs.jobg8com</c:v>
                </c:pt>
                <c:pt idx="37">
                  <c:v>jobs.modehealth.com</c:v>
                </c:pt>
                <c:pt idx="38">
                  <c:v>jobs.spectrum.com</c:v>
                </c:pt>
                <c:pt idx="39">
                  <c:v>JobServe</c:v>
                </c:pt>
                <c:pt idx="40">
                  <c:v>kark jobs</c:v>
                </c:pt>
                <c:pt idx="41">
                  <c:v>khon2 jobs</c:v>
                </c:pt>
                <c:pt idx="42">
                  <c:v>ksnt jobs</c:v>
                </c:pt>
                <c:pt idx="43">
                  <c:v>ksnw jobs</c:v>
                </c:pt>
                <c:pt idx="44">
                  <c:v>ktla jobs</c:v>
                </c:pt>
                <c:pt idx="45">
                  <c:v>lhh.com</c:v>
                </c:pt>
                <c:pt idx="46">
                  <c:v>LinkedIn</c:v>
                </c:pt>
                <c:pt idx="47">
                  <c:v>motionrecruitment.com</c:v>
                </c:pt>
                <c:pt idx="48">
                  <c:v>my stateline jobs</c:v>
                </c:pt>
                <c:pt idx="49">
                  <c:v>my valley jobs today</c:v>
                </c:pt>
                <c:pt idx="50">
                  <c:v>MyArklaMiss Jobs</c:v>
                </c:pt>
                <c:pt idx="51">
                  <c:v>nssf.org</c:v>
                </c:pt>
                <c:pt idx="52">
                  <c:v>oklahoma.gov</c:v>
                </c:pt>
                <c:pt idx="53">
                  <c:v>paylocity</c:v>
                </c:pt>
                <c:pt idx="54">
                  <c:v>phl17 jobs</c:v>
                </c:pt>
                <c:pt idx="55">
                  <c:v>pinpointhq.com</c:v>
                </c:pt>
                <c:pt idx="56">
                  <c:v>proactuary.com</c:v>
                </c:pt>
                <c:pt idx="57">
                  <c:v>recruit.net</c:v>
                </c:pt>
                <c:pt idx="58">
                  <c:v>Recruiter.com</c:v>
                </c:pt>
                <c:pt idx="59">
                  <c:v>remotely</c:v>
                </c:pt>
                <c:pt idx="60">
                  <c:v>robert half</c:v>
                </c:pt>
                <c:pt idx="61">
                  <c:v>simplify.jobs</c:v>
                </c:pt>
                <c:pt idx="62">
                  <c:v>sonicjobs</c:v>
                </c:pt>
                <c:pt idx="63">
                  <c:v>space crew</c:v>
                </c:pt>
                <c:pt idx="64">
                  <c:v>Talent.com</c:v>
                </c:pt>
                <c:pt idx="65">
                  <c:v>Talentify</c:v>
                </c:pt>
                <c:pt idx="66">
                  <c:v>The Ladders</c:v>
                </c:pt>
                <c:pt idx="67">
                  <c:v>try remotely</c:v>
                </c:pt>
                <c:pt idx="68">
                  <c:v>ukjobs.stevenagefc.com</c:v>
                </c:pt>
                <c:pt idx="69">
                  <c:v>us.experteer.com</c:v>
                </c:pt>
                <c:pt idx="70">
                  <c:v>usajobs.gov</c:v>
                </c:pt>
                <c:pt idx="71">
                  <c:v>Vaia</c:v>
                </c:pt>
                <c:pt idx="72">
                  <c:v>wane jobs</c:v>
                </c:pt>
                <c:pt idx="73">
                  <c:v>wdhn jobs</c:v>
                </c:pt>
                <c:pt idx="74">
                  <c:v>wdtn jobs</c:v>
                </c:pt>
                <c:pt idx="75">
                  <c:v>wellfound</c:v>
                </c:pt>
                <c:pt idx="76">
                  <c:v>wgn-tv jobs</c:v>
                </c:pt>
                <c:pt idx="77">
                  <c:v>wjhl jobs</c:v>
                </c:pt>
                <c:pt idx="78">
                  <c:v>wjtv jobs</c:v>
                </c:pt>
                <c:pt idx="79">
                  <c:v>wkrg jobs</c:v>
                </c:pt>
                <c:pt idx="80">
                  <c:v>wlns jobs</c:v>
                </c:pt>
                <c:pt idx="81">
                  <c:v>wowktv jobs</c:v>
                </c:pt>
                <c:pt idx="82">
                  <c:v>wrbl jobs</c:v>
                </c:pt>
                <c:pt idx="83">
                  <c:v>wreg jobs</c:v>
                </c:pt>
                <c:pt idx="84">
                  <c:v>wtrf jobs</c:v>
                </c:pt>
                <c:pt idx="85">
                  <c:v>Your Basin Jobs</c:v>
                </c:pt>
                <c:pt idx="86">
                  <c:v>Zippia</c:v>
                </c:pt>
              </c:strCache>
            </c:strRef>
          </c:cat>
          <c:val>
            <c:numRef>
              <c:f>CONTROLS!$D$3</c:f>
              <c:numCache>
                <c:formatCode>\$#,##0;\-\$#,##0;\$#,##0</c:formatCode>
                <c:ptCount val="87"/>
                <c:pt idx="0">
                  <c:v>76516</c:v>
                </c:pt>
                <c:pt idx="1">
                  <c:v>85500</c:v>
                </c:pt>
                <c:pt idx="3">
                  <c:v>90000</c:v>
                </c:pt>
                <c:pt idx="4">
                  <c:v>70000</c:v>
                </c:pt>
                <c:pt idx="5">
                  <c:v>135000</c:v>
                </c:pt>
                <c:pt idx="7">
                  <c:v>97200</c:v>
                </c:pt>
                <c:pt idx="9">
                  <c:v>60054</c:v>
                </c:pt>
                <c:pt idx="10">
                  <c:v>75000</c:v>
                </c:pt>
                <c:pt idx="17">
                  <c:v>110500</c:v>
                </c:pt>
                <c:pt idx="18">
                  <c:v>87050</c:v>
                </c:pt>
                <c:pt idx="19">
                  <c:v>85000</c:v>
                </c:pt>
                <c:pt idx="21">
                  <c:v>101000</c:v>
                </c:pt>
                <c:pt idx="23">
                  <c:v>83575</c:v>
                </c:pt>
                <c:pt idx="25">
                  <c:v>58032</c:v>
                </c:pt>
                <c:pt idx="27">
                  <c:v>80000</c:v>
                </c:pt>
                <c:pt idx="29">
                  <c:v>80750</c:v>
                </c:pt>
                <c:pt idx="30">
                  <c:v>104000</c:v>
                </c:pt>
                <c:pt idx="32">
                  <c:v>94522.22</c:v>
                </c:pt>
                <c:pt idx="38">
                  <c:v>87050</c:v>
                </c:pt>
                <c:pt idx="39">
                  <c:v>79837.5</c:v>
                </c:pt>
                <c:pt idx="45">
                  <c:v>87500</c:v>
                </c:pt>
                <c:pt idx="46">
                  <c:v>85000</c:v>
                </c:pt>
                <c:pt idx="55">
                  <c:v>73500</c:v>
                </c:pt>
                <c:pt idx="58">
                  <c:v>60000</c:v>
                </c:pt>
                <c:pt idx="64">
                  <c:v>70298</c:v>
                </c:pt>
                <c:pt idx="65">
                  <c:v>90532</c:v>
                </c:pt>
                <c:pt idx="66">
                  <c:v>90000</c:v>
                </c:pt>
                <c:pt idx="72">
                  <c:v>56250</c:v>
                </c:pt>
                <c:pt idx="74">
                  <c:v>90142</c:v>
                </c:pt>
              </c:numCache>
            </c:numRef>
          </c:val>
          <c:extLst>
            <c:ext xmlns:c16="http://schemas.microsoft.com/office/drawing/2014/chart" uri="{C3380CC4-5D6E-409C-BE32-E72D297353CC}">
              <c16:uniqueId val="{00000036-F02B-4D4E-85BB-50228E6341EA}"/>
            </c:ext>
          </c:extLst>
        </c:ser>
        <c:dLbls>
          <c:showLegendKey val="0"/>
          <c:showVal val="0"/>
          <c:showCatName val="0"/>
          <c:showSerName val="0"/>
          <c:showPercent val="0"/>
          <c:showBubbleSize val="0"/>
        </c:dLbls>
        <c:gapWidth val="20"/>
        <c:axId val="844659920"/>
        <c:axId val="844661360"/>
      </c:barChart>
      <c:catAx>
        <c:axId val="84465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Arial Narrow" panose="020B0606020202030204" pitchFamily="34" charset="0"/>
                <a:ea typeface="+mn-ea"/>
                <a:cs typeface="+mn-cs"/>
              </a:defRPr>
            </a:pPr>
            <a:endParaRPr lang="en-US"/>
          </a:p>
        </c:txPr>
        <c:crossAx val="844661360"/>
        <c:crosses val="autoZero"/>
        <c:auto val="1"/>
        <c:lblAlgn val="ctr"/>
        <c:lblOffset val="100"/>
        <c:noMultiLvlLbl val="0"/>
      </c:catAx>
      <c:valAx>
        <c:axId val="844661360"/>
        <c:scaling>
          <c:orientation val="minMax"/>
          <c:max val="450000"/>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rgbClr val="002060"/>
                </a:solidFill>
                <a:latin typeface="Arial Narrow" panose="020B0606020202030204" pitchFamily="34" charset="0"/>
                <a:ea typeface="+mn-ea"/>
                <a:cs typeface="+mn-cs"/>
              </a:defRPr>
            </a:pPr>
            <a:endParaRPr lang="en-US"/>
          </a:p>
        </c:txPr>
        <c:crossAx val="844659920"/>
        <c:crosses val="autoZero"/>
        <c:crossBetween val="between"/>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xdr:col>
      <xdr:colOff>3215640</xdr:colOff>
      <xdr:row>4</xdr:row>
      <xdr:rowOff>30480</xdr:rowOff>
    </xdr:from>
    <xdr:to>
      <xdr:col>1</xdr:col>
      <xdr:colOff>6400799</xdr:colOff>
      <xdr:row>12</xdr:row>
      <xdr:rowOff>80775</xdr:rowOff>
    </xdr:to>
    <xdr:pic>
      <xdr:nvPicPr>
        <xdr:cNvPr id="14" name="Picture 13" descr="Preview of the Dashboard ">
          <a:extLst>
            <a:ext uri="{FF2B5EF4-FFF2-40B4-BE49-F238E27FC236}">
              <a16:creationId xmlns:a16="http://schemas.microsoft.com/office/drawing/2014/main" id="{BF3E5C1A-7072-42E3-BCD7-E4D6D2DA83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8540" y="1074420"/>
          <a:ext cx="3185159" cy="16352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318240</xdr:colOff>
      <xdr:row>42</xdr:row>
      <xdr:rowOff>19080</xdr:rowOff>
    </xdr:to>
    <xdr:sp macro="" textlink="">
      <xdr:nvSpPr>
        <xdr:cNvPr id="2" name="Rectangle 1" descr="Interactive Dashboard">
          <a:extLst>
            <a:ext uri="{FF2B5EF4-FFF2-40B4-BE49-F238E27FC236}">
              <a16:creationId xmlns:a16="http://schemas.microsoft.com/office/drawing/2014/main" id="{E20FEC81-D19A-1DEC-EA0B-5C35A17D446A}"/>
            </a:ext>
          </a:extLst>
        </xdr:cNvPr>
        <xdr:cNvSpPr/>
      </xdr:nvSpPr>
      <xdr:spPr>
        <a:xfrm>
          <a:off x="0" y="0"/>
          <a:ext cx="14400000" cy="7380000"/>
        </a:xfrm>
        <a:prstGeom prst="rect">
          <a:avLst/>
        </a:prstGeom>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5</xdr:col>
      <xdr:colOff>0</xdr:colOff>
      <xdr:row>1</xdr:row>
      <xdr:rowOff>0</xdr:rowOff>
    </xdr:from>
    <xdr:to>
      <xdr:col>15</xdr:col>
      <xdr:colOff>494400</xdr:colOff>
      <xdr:row>6</xdr:row>
      <xdr:rowOff>113700</xdr:rowOff>
    </xdr:to>
    <xdr:sp macro="" textlink="">
      <xdr:nvSpPr>
        <xdr:cNvPr id="7" name="Rectangle 6" descr="Title of the Interactive Dashboard&#10;">
          <a:extLst>
            <a:ext uri="{FF2B5EF4-FFF2-40B4-BE49-F238E27FC236}">
              <a16:creationId xmlns:a16="http://schemas.microsoft.com/office/drawing/2014/main" id="{DE87520C-5F20-AA59-8F6A-9762FF7284D9}"/>
            </a:ext>
          </a:extLst>
        </xdr:cNvPr>
        <xdr:cNvSpPr/>
      </xdr:nvSpPr>
      <xdr:spPr>
        <a:xfrm>
          <a:off x="3352800" y="175260"/>
          <a:ext cx="7200000" cy="99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absolute">
    <xdr:from>
      <xdr:col>5</xdr:col>
      <xdr:colOff>15240</xdr:colOff>
      <xdr:row>1</xdr:row>
      <xdr:rowOff>0</xdr:rowOff>
    </xdr:from>
    <xdr:to>
      <xdr:col>15</xdr:col>
      <xdr:colOff>473640</xdr:colOff>
      <xdr:row>6</xdr:row>
      <xdr:rowOff>95700</xdr:rowOff>
    </xdr:to>
    <xdr:sp macro="" textlink="">
      <xdr:nvSpPr>
        <xdr:cNvPr id="5121" name="Text Box 1">
          <a:extLst>
            <a:ext uri="{FF2B5EF4-FFF2-40B4-BE49-F238E27FC236}">
              <a16:creationId xmlns:a16="http://schemas.microsoft.com/office/drawing/2014/main" id="{0190FFED-0D67-8298-10C2-BEDA655D8036}"/>
            </a:ext>
          </a:extLst>
        </xdr:cNvPr>
        <xdr:cNvSpPr txBox="1">
          <a:spLocks noChangeArrowheads="1"/>
        </xdr:cNvSpPr>
      </xdr:nvSpPr>
      <xdr:spPr bwMode="auto">
        <a:xfrm>
          <a:off x="3368040" y="175260"/>
          <a:ext cx="7164000" cy="972000"/>
        </a:xfrm>
        <a:prstGeom prst="rect">
          <a:avLst/>
        </a:prstGeom>
        <a:solidFill>
          <a:schemeClr val="accent2">
            <a:lumMod val="20000"/>
            <a:lumOff val="80000"/>
          </a:schemeClr>
        </a:solidFill>
        <a:ln w="9525">
          <a:noFill/>
          <a:miter lim="800000"/>
          <a:headEnd/>
          <a:tailEnd/>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vertOverflow="clip" wrap="square" lIns="36576" tIns="27432" rIns="0" bIns="0" anchor="t" upright="1"/>
        <a:lstStyle/>
        <a:p>
          <a:pPr algn="ctr" rtl="0">
            <a:defRPr sz="1000"/>
          </a:pPr>
          <a:r>
            <a:rPr lang="en-CA" sz="2300" b="1" i="0" u="none" strike="noStrike" baseline="0">
              <a:solidFill>
                <a:srgbClr val="002060"/>
              </a:solidFill>
              <a:latin typeface="Arial Rounded MT Bold" panose="020F0704030504030204" pitchFamily="34" charset="0"/>
              <a:cs typeface="Arial"/>
            </a:rPr>
            <a:t>Median Analyst Salaries in the U.S. (2022–2025)</a:t>
          </a:r>
        </a:p>
        <a:p>
          <a:pPr algn="ctr" rtl="0">
            <a:defRPr sz="1000"/>
          </a:pPr>
          <a:endParaRPr lang="en-CA" sz="1050" b="1" i="0" u="none" strike="noStrike" baseline="0">
            <a:solidFill>
              <a:srgbClr val="002060"/>
            </a:solidFill>
            <a:latin typeface="Arial Rounded MT Bold" panose="020F0704030504030204" pitchFamily="34" charset="0"/>
            <a:cs typeface="Arial"/>
          </a:endParaRPr>
        </a:p>
        <a:p>
          <a:pPr algn="ctr" rtl="0">
            <a:defRPr sz="1000"/>
          </a:pPr>
          <a:r>
            <a:rPr lang="en-CA" sz="1500" b="1" i="0" u="none" strike="noStrike" baseline="0">
              <a:solidFill>
                <a:srgbClr val="002060"/>
              </a:solidFill>
              <a:latin typeface="Arial Rounded MT Bold" panose="020F0704030504030204" pitchFamily="34" charset="0"/>
              <a:cs typeface="Arial"/>
            </a:rPr>
            <a:t>U.S. Analyst job listing data from 2022 to 2025</a:t>
          </a:r>
        </a:p>
      </xdr:txBody>
    </xdr:sp>
    <xdr:clientData fPrintsWithSheet="0"/>
  </xdr:twoCellAnchor>
  <xdr:twoCellAnchor>
    <xdr:from>
      <xdr:col>0</xdr:col>
      <xdr:colOff>0</xdr:colOff>
      <xdr:row>7</xdr:row>
      <xdr:rowOff>15240</xdr:rowOff>
    </xdr:from>
    <xdr:to>
      <xdr:col>21</xdr:col>
      <xdr:colOff>318240</xdr:colOff>
      <xdr:row>12</xdr:row>
      <xdr:rowOff>128940</xdr:rowOff>
    </xdr:to>
    <xdr:sp macro="" textlink="">
      <xdr:nvSpPr>
        <xdr:cNvPr id="10" name="Rectangle 9" descr="Interactive slicers for the Dashboard">
          <a:extLst>
            <a:ext uri="{FF2B5EF4-FFF2-40B4-BE49-F238E27FC236}">
              <a16:creationId xmlns:a16="http://schemas.microsoft.com/office/drawing/2014/main" id="{80A0631C-B502-02B0-A50F-A8E0E27BE5C8}"/>
            </a:ext>
          </a:extLst>
        </xdr:cNvPr>
        <xdr:cNvSpPr/>
      </xdr:nvSpPr>
      <xdr:spPr>
        <a:xfrm>
          <a:off x="0" y="1242060"/>
          <a:ext cx="14400000" cy="990000"/>
        </a:xfrm>
        <a:prstGeom prst="rect">
          <a:avLst/>
        </a:prstGeom>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absolute">
    <xdr:from>
      <xdr:col>0</xdr:col>
      <xdr:colOff>76200</xdr:colOff>
      <xdr:row>7</xdr:row>
      <xdr:rowOff>60960</xdr:rowOff>
    </xdr:from>
    <xdr:to>
      <xdr:col>1</xdr:col>
      <xdr:colOff>485640</xdr:colOff>
      <xdr:row>12</xdr:row>
      <xdr:rowOff>84660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5997767-711E-7268-092E-E642AD149E0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200" y="1287780"/>
              <a:ext cx="1080000" cy="90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1</xdr:col>
      <xdr:colOff>491940</xdr:colOff>
      <xdr:row>7</xdr:row>
      <xdr:rowOff>67740</xdr:rowOff>
    </xdr:from>
    <xdr:to>
      <xdr:col>7</xdr:col>
      <xdr:colOff>68580</xdr:colOff>
      <xdr:row>12</xdr:row>
      <xdr:rowOff>91440</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110647A8-A61C-5ABF-B18F-6A7AB86A620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62500" y="1294560"/>
              <a:ext cx="3600000" cy="90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19</xdr:col>
      <xdr:colOff>320040</xdr:colOff>
      <xdr:row>7</xdr:row>
      <xdr:rowOff>60960</xdr:rowOff>
    </xdr:from>
    <xdr:to>
      <xdr:col>21</xdr:col>
      <xdr:colOff>238920</xdr:colOff>
      <xdr:row>41</xdr:row>
      <xdr:rowOff>132120</xdr:rowOff>
    </xdr:to>
    <mc:AlternateContent xmlns:mc="http://schemas.openxmlformats.org/markup-compatibility/2006" xmlns:a14="http://schemas.microsoft.com/office/drawing/2010/main">
      <mc:Choice Requires="a14">
        <xdr:graphicFrame macro="">
          <xdr:nvGraphicFramePr>
            <xdr:cNvPr id="5" name="Skill Name">
              <a:extLst>
                <a:ext uri="{FF2B5EF4-FFF2-40B4-BE49-F238E27FC236}">
                  <a16:creationId xmlns:a16="http://schemas.microsoft.com/office/drawing/2014/main" id="{782CF748-2680-4991-A76F-CB5D69FAF29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kill Name"/>
            </a:graphicData>
          </a:graphic>
        </xdr:graphicFrame>
      </mc:Choice>
      <mc:Fallback xmlns="">
        <xdr:sp macro="" textlink="">
          <xdr:nvSpPr>
            <xdr:cNvPr id="0" name=""/>
            <xdr:cNvSpPr>
              <a:spLocks noTextEdit="1"/>
            </xdr:cNvSpPr>
          </xdr:nvSpPr>
          <xdr:spPr>
            <a:xfrm>
              <a:off x="13060680" y="1287780"/>
              <a:ext cx="1260000" cy="603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7</xdr:col>
      <xdr:colOff>68580</xdr:colOff>
      <xdr:row>7</xdr:row>
      <xdr:rowOff>60960</xdr:rowOff>
    </xdr:from>
    <xdr:to>
      <xdr:col>19</xdr:col>
      <xdr:colOff>301860</xdr:colOff>
      <xdr:row>12</xdr:row>
      <xdr:rowOff>84660</xdr:rowOff>
    </xdr:to>
    <mc:AlternateContent xmlns:mc="http://schemas.openxmlformats.org/markup-compatibility/2006" xmlns:a14="http://schemas.microsoft.com/office/drawing/2010/main">
      <mc:Choice Requires="a14">
        <xdr:graphicFrame macro="">
          <xdr:nvGraphicFramePr>
            <xdr:cNvPr id="6" name="Data Position">
              <a:extLst>
                <a:ext uri="{FF2B5EF4-FFF2-40B4-BE49-F238E27FC236}">
                  <a16:creationId xmlns:a16="http://schemas.microsoft.com/office/drawing/2014/main" id="{DBC830B1-741E-4C39-A6E7-BE76935AEA3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ata Position"/>
            </a:graphicData>
          </a:graphic>
        </xdr:graphicFrame>
      </mc:Choice>
      <mc:Fallback xmlns="">
        <xdr:sp macro="" textlink="">
          <xdr:nvSpPr>
            <xdr:cNvPr id="0" name=""/>
            <xdr:cNvSpPr>
              <a:spLocks noTextEdit="1"/>
            </xdr:cNvSpPr>
          </xdr:nvSpPr>
          <xdr:spPr>
            <a:xfrm>
              <a:off x="4762500" y="1287780"/>
              <a:ext cx="8280000" cy="90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absolute">
    <xdr:from>
      <xdr:col>0</xdr:col>
      <xdr:colOff>77460</xdr:colOff>
      <xdr:row>12</xdr:row>
      <xdr:rowOff>172080</xdr:rowOff>
    </xdr:from>
    <xdr:to>
      <xdr:col>9</xdr:col>
      <xdr:colOff>522420</xdr:colOff>
      <xdr:row>27</xdr:row>
      <xdr:rowOff>63180</xdr:rowOff>
    </xdr:to>
    <xdr:graphicFrame macro="">
      <xdr:nvGraphicFramePr>
        <xdr:cNvPr id="11" name="Chart 1" descr="Dashboard Interaction Bubble Chart:&#10;Skill Distribution vs Median Compensation with MAD Variability&#10;">
          <a:extLst>
            <a:ext uri="{FF2B5EF4-FFF2-40B4-BE49-F238E27FC236}">
              <a16:creationId xmlns:a16="http://schemas.microsoft.com/office/drawing/2014/main" id="{7BED36B3-FAEF-1B18-FC06-1F0572DD1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editAs="absolute">
    <xdr:from>
      <xdr:col>0</xdr:col>
      <xdr:colOff>80460</xdr:colOff>
      <xdr:row>27</xdr:row>
      <xdr:rowOff>58740</xdr:rowOff>
    </xdr:from>
    <xdr:to>
      <xdr:col>9</xdr:col>
      <xdr:colOff>525420</xdr:colOff>
      <xdr:row>41</xdr:row>
      <xdr:rowOff>125100</xdr:rowOff>
    </xdr:to>
    <xdr:graphicFrame macro="">
      <xdr:nvGraphicFramePr>
        <xdr:cNvPr id="15" name="Chart 2" descr="Dashboard Interactive Pareto Chart: Skill-Demand: Frequency and Cumulative Coverage">
          <a:extLst>
            <a:ext uri="{FF2B5EF4-FFF2-40B4-BE49-F238E27FC236}">
              <a16:creationId xmlns:a16="http://schemas.microsoft.com/office/drawing/2014/main" id="{931ED235-593C-33F9-9475-C1E82A7EE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editAs="absolute">
    <xdr:from>
      <xdr:col>9</xdr:col>
      <xdr:colOff>541020</xdr:colOff>
      <xdr:row>13</xdr:row>
      <xdr:rowOff>2220</xdr:rowOff>
    </xdr:from>
    <xdr:to>
      <xdr:col>19</xdr:col>
      <xdr:colOff>315420</xdr:colOff>
      <xdr:row>27</xdr:row>
      <xdr:rowOff>68580</xdr:rowOff>
    </xdr:to>
    <xdr:graphicFrame macro="">
      <xdr:nvGraphicFramePr>
        <xdr:cNvPr id="12" name="Chart 7" descr="Dashboard Interaction Combo Chart:&#10;Yearly Trends: Skill vs Median Salary for the years 2023-2024">
          <a:extLst>
            <a:ext uri="{FF2B5EF4-FFF2-40B4-BE49-F238E27FC236}">
              <a16:creationId xmlns:a16="http://schemas.microsoft.com/office/drawing/2014/main" id="{3206EFDB-A4B0-FE5E-193F-CB7A3CE24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editAs="absolute">
    <xdr:from>
      <xdr:col>14</xdr:col>
      <xdr:colOff>426720</xdr:colOff>
      <xdr:row>27</xdr:row>
      <xdr:rowOff>53340</xdr:rowOff>
    </xdr:from>
    <xdr:to>
      <xdr:col>19</xdr:col>
      <xdr:colOff>313920</xdr:colOff>
      <xdr:row>41</xdr:row>
      <xdr:rowOff>119700</xdr:rowOff>
    </xdr:to>
    <xdr:graphicFrame macro="">
      <xdr:nvGraphicFramePr>
        <xdr:cNvPr id="18" name="Chart 8" descr="Dashboard Interactive Combo Chart: Yearly Trends: Skill vs Median Salary for Years 2024 &amp; 2025&#10;">
          <a:extLst>
            <a:ext uri="{FF2B5EF4-FFF2-40B4-BE49-F238E27FC236}">
              <a16:creationId xmlns:a16="http://schemas.microsoft.com/office/drawing/2014/main" id="{C26ACC57-7713-BAC5-ABF1-9B4222374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PrintsWithSheet="0"/>
  </xdr:twoCellAnchor>
  <xdr:twoCellAnchor editAs="absolute">
    <xdr:from>
      <xdr:col>9</xdr:col>
      <xdr:colOff>541020</xdr:colOff>
      <xdr:row>27</xdr:row>
      <xdr:rowOff>53340</xdr:rowOff>
    </xdr:from>
    <xdr:to>
      <xdr:col>14</xdr:col>
      <xdr:colOff>428220</xdr:colOff>
      <xdr:row>41</xdr:row>
      <xdr:rowOff>119700</xdr:rowOff>
    </xdr:to>
    <xdr:graphicFrame macro="">
      <xdr:nvGraphicFramePr>
        <xdr:cNvPr id="16" name="Chart 6" descr="Dashboard Interactive Combo Chart: Yearly Trends: Skill vs Median Salary for Years 2022 &amp; 2023">
          <a:extLst>
            <a:ext uri="{FF2B5EF4-FFF2-40B4-BE49-F238E27FC236}">
              <a16:creationId xmlns:a16="http://schemas.microsoft.com/office/drawing/2014/main" id="{289934B6-7351-5F89-6DD5-D1F6AD1A1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PrintsWithSheet="0"/>
  </xdr:twoCellAnchor>
</xdr:wsDr>
</file>

<file path=xl/drawings/drawing3.xml><?xml version="1.0" encoding="utf-8"?>
<xdr:wsDr xmlns:xdr="http://schemas.openxmlformats.org/drawingml/2006/spreadsheetDrawing" xmlns:a="http://schemas.openxmlformats.org/drawingml/2006/main">
  <xdr:twoCellAnchor>
    <xdr:from>
      <xdr:col>8</xdr:col>
      <xdr:colOff>367020</xdr:colOff>
      <xdr:row>13</xdr:row>
      <xdr:rowOff>43500</xdr:rowOff>
    </xdr:from>
    <xdr:to>
      <xdr:col>18</xdr:col>
      <xdr:colOff>385260</xdr:colOff>
      <xdr:row>27</xdr:row>
      <xdr:rowOff>109860</xdr:rowOff>
    </xdr:to>
    <xdr:graphicFrame macro="">
      <xdr:nvGraphicFramePr>
        <xdr:cNvPr id="6" name="Chart 3" descr="Bar chart: Median salaries by Skill &amp; Website">
          <a:extLst>
            <a:ext uri="{FF2B5EF4-FFF2-40B4-BE49-F238E27FC236}">
              <a16:creationId xmlns:a16="http://schemas.microsoft.com/office/drawing/2014/main" id="{448E80EF-6BB7-D7D0-A9BC-EDF486DBF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h di Fusco" refreshedDate="45890.552050347222" backgroundQuery="1" createdVersion="8" refreshedVersion="8" minRefreshableVersion="3" recordCount="0" supportSubquery="1" supportAdvancedDrill="1" xr:uid="{E8F64FB8-249F-485F-998C-6D196582522B}">
  <cacheSource type="external" connectionId="1"/>
  <cacheFields count="5">
    <cacheField name="[analyst_jobs_master].[Year].[Year]" caption="Year" numFmtId="0" hierarchy="2" level="1">
      <sharedItems containsSemiMixedTypes="0" containsString="0" containsNumber="1" containsInteger="1" minValue="2022" maxValue="2025" count="4">
        <n v="2022"/>
        <n v="2023"/>
        <n v="2024"/>
        <n v="2025"/>
      </sharedItems>
      <extLst>
        <ext xmlns:x15="http://schemas.microsoft.com/office/spreadsheetml/2010/11/main" uri="{4F2E5C28-24EA-4eb8-9CBF-B6C8F9C3D259}">
          <x15:cachedUniqueNames>
            <x15:cachedUniqueName index="0" name="[analyst_jobs_master].[Year].&amp;[2022]"/>
            <x15:cachedUniqueName index="1" name="[analyst_jobs_master].[Year].&amp;[2023]"/>
            <x15:cachedUniqueName index="2" name="[analyst_jobs_master].[Year].&amp;[2024]"/>
            <x15:cachedUniqueName index="3" name="[analyst_jobs_master].[Year].&amp;[2025]"/>
          </x15:cachedUniqueNames>
        </ext>
      </extLst>
    </cacheField>
    <cacheField name="[analyst_jobs_master].[Month].[Month]" caption="Month" numFmtId="0" hierarchy="3" level="1">
      <sharedItems containsSemiMixedTypes="0" containsNonDate="0" containsString="0"/>
    </cacheField>
    <cacheField name="[analyst_skill_link].[Skill Name].[Skill Name]" caption="Skill Name" numFmtId="0" hierarchy="16" level="1">
      <sharedItems containsSemiMixedTypes="0" containsNonDate="0" containsString="0"/>
    </cacheField>
    <cacheField name="[analyst_jobs_master].[Data Position].[Data Position]" caption="Data Position" numFmtId="0" hierarchy="5" level="1">
      <sharedItems containsSemiMixedTypes="0" containsNonDate="0" containsString="0"/>
    </cacheField>
    <cacheField name="[Measures].[Selected Period]" caption="Selected Period" numFmtId="0" hierarchy="55" level="32767"/>
  </cacheFields>
  <cacheHierarchies count="75">
    <cacheHierarchy uniqueName="[analyst_jobs_master].[Job Id]" caption="Job Id" attribute="1" defaultMemberUniqueName="[analyst_jobs_master].[Job Id].[All]" allUniqueName="[analyst_jobs_master].[Job Id].[All]" dimensionUniqueName="[analyst_jobs_master]" displayFolder="" count="0" memberValueDatatype="20" unbalanced="0"/>
    <cacheHierarchy uniqueName="[analyst_jobs_master].[Date]" caption="Date" attribute="1" time="1" defaultMemberUniqueName="[analyst_jobs_master].[Date].[All]" allUniqueName="[analyst_jobs_master].[Date].[All]" dimensionUniqueName="[analyst_jobs_master]" displayFolder="" count="0" memberValueDatatype="7" unbalanced="0"/>
    <cacheHierarchy uniqueName="[analyst_jobs_master].[Year]" caption="Year" attribute="1" defaultMemberUniqueName="[analyst_jobs_master].[Year].[All]" allUniqueName="[analyst_jobs_master].[Year].[All]" dimensionUniqueName="[analyst_jobs_master]" displayFolder="" count="2" memberValueDatatype="20" unbalanced="0">
      <fieldsUsage count="2">
        <fieldUsage x="-1"/>
        <fieldUsage x="0"/>
      </fieldsUsage>
    </cacheHierarchy>
    <cacheHierarchy uniqueName="[analyst_jobs_master].[Month]" caption="Month" attribute="1" defaultMemberUniqueName="[analyst_jobs_master].[Month].[All]" allUniqueName="[analyst_jobs_master].[Month].[All]" dimensionUniqueName="[analyst_jobs_master]" displayFolder="" count="2" memberValueDatatype="130" unbalanced="0">
      <fieldsUsage count="2">
        <fieldUsage x="-1"/>
        <fieldUsage x="1"/>
      </fieldsUsage>
    </cacheHierarchy>
    <cacheHierarchy uniqueName="[analyst_jobs_master].[Company Name]" caption="Company Name" attribute="1" defaultMemberUniqueName="[analyst_jobs_master].[Company Name].[All]" allUniqueName="[analyst_jobs_master].[Company Name].[All]" dimensionUniqueName="[analyst_jobs_master]" displayFolder="" count="0" memberValueDatatype="130" unbalanced="0"/>
    <cacheHierarchy uniqueName="[analyst_jobs_master].[Data Position]" caption="Data Position" attribute="1" defaultMemberUniqueName="[analyst_jobs_master].[Data Position].[All]" allUniqueName="[analyst_jobs_master].[Data Position].[All]" dimensionUniqueName="[analyst_jobs_master]" displayFolder="" count="2" memberValueDatatype="130" unbalanced="0">
      <fieldsUsage count="2">
        <fieldUsage x="-1"/>
        <fieldUsage x="3"/>
      </fieldsUsage>
    </cacheHierarchy>
    <cacheHierarchy uniqueName="[analyst_jobs_master].[Seniority]" caption="Seniority" attribute="1" defaultMemberUniqueName="[analyst_jobs_master].[Seniority].[All]" allUniqueName="[analyst_jobs_master].[Seniority].[All]" dimensionUniqueName="[analyst_jobs_master]" displayFolder="" count="0" memberValueDatatype="130" unbalanced="0"/>
    <cacheHierarchy uniqueName="[analyst_jobs_master].[Location]" caption="Location" attribute="1" defaultMemberUniqueName="[analyst_jobs_master].[Location].[All]" allUniqueName="[analyst_jobs_master].[Location].[All]" dimensionUniqueName="[analyst_jobs_master]" displayFolder="" count="0" memberValueDatatype="130" unbalanced="0"/>
    <cacheHierarchy uniqueName="[analyst_jobs_master].[Employment Type]" caption="Employment Type" attribute="1" defaultMemberUniqueName="[analyst_jobs_master].[Employment Type].[All]" allUniqueName="[analyst_jobs_master].[Employment Type].[All]" dimensionUniqueName="[analyst_jobs_master]" displayFolder="" count="0" memberValueDatatype="130" unbalanced="0"/>
    <cacheHierarchy uniqueName="[analyst_jobs_master].[Remote Work]" caption="Remote Work" attribute="1" defaultMemberUniqueName="[analyst_jobs_master].[Remote Work].[All]" allUniqueName="[analyst_jobs_master].[Remote Work].[All]" dimensionUniqueName="[analyst_jobs_master]" displayFolder="" count="0" memberValueDatatype="20" unbalanced="0"/>
    <cacheHierarchy uniqueName="[analyst_jobs_master].[Yearly Salary]" caption="Yearly Salary" attribute="1" defaultMemberUniqueName="[analyst_jobs_master].[Yearly Salary].[All]" allUniqueName="[analyst_jobs_master].[Yearly Salary].[All]" dimensionUniqueName="[analyst_jobs_master]" displayFolder="" count="0" memberValueDatatype="5" unbalanced="0"/>
    <cacheHierarchy uniqueName="[analyst_jobs_master].[Standardized Salary]" caption="Standardized Salary" attribute="1" defaultMemberUniqueName="[analyst_jobs_master].[Standardized Salary].[All]" allUniqueName="[analyst_jobs_master].[Standardized Salary].[All]" dimensionUniqueName="[analyst_jobs_master]" displayFolder="" count="0" memberValueDatatype="5" unbalanced="0"/>
    <cacheHierarchy uniqueName="[analyst_jobs_master].[Employment Website]" caption="Employment Website" attribute="1" defaultMemberUniqueName="[analyst_jobs_master].[Employment Website].[All]" allUniqueName="[analyst_jobs_master].[Employment Website].[All]" dimensionUniqueName="[analyst_jobs_master]" displayFolder="" count="0" memberValueDatatype="130" unbalanced="0"/>
    <cacheHierarchy uniqueName="[analyst_jobs_master].[Skills (Json)]" caption="Skills (Json)" attribute="1" defaultMemberUniqueName="[analyst_jobs_master].[Skills (Json)].[All]" allUniqueName="[analyst_jobs_master].[Skills (Json)].[All]" dimensionUniqueName="[analyst_jobs_master]" displayFolder="" count="0" memberValueDatatype="130" unbalanced="0"/>
    <cacheHierarchy uniqueName="[analyst_skill_link].[Job Id]" caption="Job Id" attribute="1" defaultMemberUniqueName="[analyst_skill_link].[Job Id].[All]" allUniqueName="[analyst_skill_link].[Job Id].[All]" dimensionUniqueName="[analyst_skill_link]" displayFolder="" count="0" memberValueDatatype="20" unbalanced="0"/>
    <cacheHierarchy uniqueName="[analyst_skill_link].[Skill Id]" caption="Skill Id" attribute="1" defaultMemberUniqueName="[analyst_skill_link].[Skill Id].[All]" allUniqueName="[analyst_skill_link].[Skill Id].[All]" dimensionUniqueName="[analyst_skill_link]" displayFolder="" count="0" memberValueDatatype="20" unbalanced="0"/>
    <cacheHierarchy uniqueName="[analyst_skill_link].[Skill Name]" caption="Skill Name" attribute="1" defaultMemberUniqueName="[analyst_skill_link].[Skill Name].[All]" allUniqueName="[analyst_skill_link].[Skill Name].[All]" dimensionUniqueName="[analyst_skill_link]" displayFolder="" count="2" memberValueDatatype="130" unbalanced="0">
      <fieldsUsage count="2">
        <fieldUsage x="-1"/>
        <fieldUsage x="2"/>
      </fieldsUsage>
    </cacheHierarchy>
    <cacheHierarchy uniqueName="[Median_Salary_Z_Score].[Skill Name]" caption="Skill Name" attribute="1" defaultMemberUniqueName="[Median_Salary_Z_Score].[Skill Name].[All]" allUniqueName="[Median_Salary_Z_Score].[Skill Name].[All]" dimensionUniqueName="[Median_Salary_Z_Score]" displayFolder="" count="0" memberValueDatatype="130" unbalanced="0"/>
    <cacheHierarchy uniqueName="[Median_Salary_Z_Score].[Skill Frequency]" caption="Skill Frequency" attribute="1" defaultMemberUniqueName="[Median_Salary_Z_Score].[Skill Frequency].[All]" allUniqueName="[Median_Salary_Z_Score].[Skill Frequency].[All]" dimensionUniqueName="[Median_Salary_Z_Score]" displayFolder="" count="0" memberValueDatatype="20" unbalanced="0"/>
    <cacheHierarchy uniqueName="[Median_Salary_Z_Score].[Median Salary: Skill]" caption="Median Salary: Skill" attribute="1" defaultMemberUniqueName="[Median_Salary_Z_Score].[Median Salary: Skill].[All]" allUniqueName="[Median_Salary_Z_Score].[Median Salary: Skill].[All]" dimensionUniqueName="[Median_Salary_Z_Score]" displayFolder="" count="0" memberValueDatatype="5" unbalanced="0"/>
    <cacheHierarchy uniqueName="[Median_Salary_Z_Score].[MAD: Skill]" caption="MAD: Skill" attribute="1" defaultMemberUniqueName="[Median_Salary_Z_Score].[MAD: Skill].[All]" allUniqueName="[Median_Salary_Z_Score].[MAD: Skill].[All]" dimensionUniqueName="[Median_Salary_Z_Score]" displayFolder="" count="0" memberValueDatatype="5" unbalanced="0"/>
    <cacheHierarchy uniqueName="[Skill_Demand].[Skill]" caption="Skill" attribute="1" defaultMemberUniqueName="[Skill_Demand].[Skill].[All]" allUniqueName="[Skill_Demand].[Skill].[All]" dimensionUniqueName="[Skill_Demand]" displayFolder="" count="0" memberValueDatatype="130" unbalanced="0"/>
    <cacheHierarchy uniqueName="[Skill_Demand].[Skill Frequency]" caption="Skill Frequency" attribute="1" defaultMemberUniqueName="[Skill_Demand].[Skill Frequency].[All]" allUniqueName="[Skill_Demand].[Skill Frequency].[All]" dimensionUniqueName="[Skill_Demand]" displayFolder="" count="0" memberValueDatatype="20" unbalanced="0"/>
    <cacheHierarchy uniqueName="[Skill_Demand].[Cumulative Count]" caption="Cumulative Count" attribute="1" defaultMemberUniqueName="[Skill_Demand].[Cumulative Count].[All]" allUniqueName="[Skill_Demand].[Cumulative Count].[All]" dimensionUniqueName="[Skill_Demand]" displayFolder="" count="0" memberValueDatatype="20" unbalanced="0"/>
    <cacheHierarchy uniqueName="[Skill_Demand].[Cumulative Percentage]" caption="Cumulative Percentage" attribute="1" defaultMemberUniqueName="[Skill_Demand].[Cumulative Percentage].[All]" allUniqueName="[Skill_Demand].[Cumulative Percentage].[All]" dimensionUniqueName="[Skill_Demand]" displayFolder="" count="0" memberValueDatatype="5" unbalanced="0"/>
    <cacheHierarchy uniqueName="[Year_over_Year_Median_Salary_Skill_Trend].[Skill]" caption="Skill" attribute="1" defaultMemberUniqueName="[Year_over_Year_Median_Salary_Skill_Trend].[Skill].[All]" allUniqueName="[Year_over_Year_Median_Salary_Skill_Trend].[Skill].[All]" dimensionUniqueName="[Year_over_Year_Median_Salary_Skill_Trend]" displayFolder="" count="0" memberValueDatatype="130" unbalanced="0"/>
    <cacheHierarchy uniqueName="[Year_over_Year_Median_Salary_Skill_Trend].[2022 Median Salary: Skill]" caption="2022 Median Salary: Skill" attribute="1" defaultMemberUniqueName="[Year_over_Year_Median_Salary_Skill_Trend].[2022 Median Salary: Skill].[All]" allUniqueName="[Year_over_Year_Median_Salary_Skill_Trend].[2022 Median Salary: Skill].[All]" dimensionUniqueName="[Year_over_Year_Median_Salary_Skill_Trend]" displayFolder="" count="0" memberValueDatatype="5" unbalanced="0"/>
    <cacheHierarchy uniqueName="[Year_over_Year_Median_Salary_Skill_Trend].[2022 Upper Error: Skill]" caption="2022 Upper Error: Skill" attribute="1" defaultMemberUniqueName="[Year_over_Year_Median_Salary_Skill_Trend].[2022 Upper Error: Skill].[All]" allUniqueName="[Year_over_Year_Median_Salary_Skill_Trend].[2022 Upper Error: Skill].[All]" dimensionUniqueName="[Year_over_Year_Median_Salary_Skill_Trend]" displayFolder="" count="0" memberValueDatatype="5" unbalanced="0"/>
    <cacheHierarchy uniqueName="[Year_over_Year_Median_Salary_Skill_Trend].[2022 Lower Error: Skill]" caption="2022 Lower Error: Skill" attribute="1" defaultMemberUniqueName="[Year_over_Year_Median_Salary_Skill_Trend].[2022 Lower Error: Skill].[All]" allUniqueName="[Year_over_Year_Median_Salary_Skill_Trend].[2022 Lower Error: Skill].[All]" dimensionUniqueName="[Year_over_Year_Median_Salary_Skill_Trend]" displayFolder="" count="0" memberValueDatatype="5" unbalanced="0"/>
    <cacheHierarchy uniqueName="[Year_over_Year_Median_Salary_Skill_Trend].[2023 Median Salary: Skill]" caption="2023 Median Salary: Skill" attribute="1" defaultMemberUniqueName="[Year_over_Year_Median_Salary_Skill_Trend].[2023 Median Salary: Skill].[All]" allUniqueName="[Year_over_Year_Median_Salary_Skill_Trend].[2023 Median Salary: Skill].[All]" dimensionUniqueName="[Year_over_Year_Median_Salary_Skill_Trend]" displayFolder="" count="0" memberValueDatatype="5" unbalanced="0"/>
    <cacheHierarchy uniqueName="[Year_over_Year_Median_Salary_Skill_Trend].[2023 Upper Error: Skill]" caption="2023 Upper Error: Skill" attribute="1" defaultMemberUniqueName="[Year_over_Year_Median_Salary_Skill_Trend].[2023 Upper Error: Skill].[All]" allUniqueName="[Year_over_Year_Median_Salary_Skill_Trend].[2023 Upper Error: Skill].[All]" dimensionUniqueName="[Year_over_Year_Median_Salary_Skill_Trend]" displayFolder="" count="0" memberValueDatatype="5" unbalanced="0"/>
    <cacheHierarchy uniqueName="[Year_over_Year_Median_Salary_Skill_Trend].[2023 Lower Error:Skill]" caption="2023 Lower Error:Skill" attribute="1" defaultMemberUniqueName="[Year_over_Year_Median_Salary_Skill_Trend].[2023 Lower Error:Skill].[All]" allUniqueName="[Year_over_Year_Median_Salary_Skill_Trend].[2023 Lower Error:Skill].[All]" dimensionUniqueName="[Year_over_Year_Median_Salary_Skill_Trend]" displayFolder="" count="0" memberValueDatatype="5" unbalanced="0"/>
    <cacheHierarchy uniqueName="[Year_over_Year_Median_Salary_Skill_Trend].[2024 Median Salary: Skill]" caption="2024 Median Salary: Skill" attribute="1" defaultMemberUniqueName="[Year_over_Year_Median_Salary_Skill_Trend].[2024 Median Salary: Skill].[All]" allUniqueName="[Year_over_Year_Median_Salary_Skill_Trend].[2024 Median Salary: Skill].[All]" dimensionUniqueName="[Year_over_Year_Median_Salary_Skill_Trend]" displayFolder="" count="0" memberValueDatatype="5" unbalanced="0"/>
    <cacheHierarchy uniqueName="[Year_over_Year_Median_Salary_Skill_Trend].[2024 Upper Error: Skill]" caption="2024 Upper Error: Skill" attribute="1" defaultMemberUniqueName="[Year_over_Year_Median_Salary_Skill_Trend].[2024 Upper Error: Skill].[All]" allUniqueName="[Year_over_Year_Median_Salary_Skill_Trend].[2024 Upper Error: Skill].[All]" dimensionUniqueName="[Year_over_Year_Median_Salary_Skill_Trend]" displayFolder="" count="0" memberValueDatatype="5" unbalanced="0"/>
    <cacheHierarchy uniqueName="[Year_over_Year_Median_Salary_Skill_Trend].[2024 Lower Error:Skill]" caption="2024 Lower Error:Skill" attribute="1" defaultMemberUniqueName="[Year_over_Year_Median_Salary_Skill_Trend].[2024 Lower Error:Skill].[All]" allUniqueName="[Year_over_Year_Median_Salary_Skill_Trend].[2024 Lower Error:Skill].[All]" dimensionUniqueName="[Year_over_Year_Median_Salary_Skill_Trend]" displayFolder="" count="0" memberValueDatatype="5" unbalanced="0"/>
    <cacheHierarchy uniqueName="[Year_over_Year_Median_Salary_Skill_Trend].[2025 Median Salary: Skill]" caption="2025 Median Salary: Skill" attribute="1" defaultMemberUniqueName="[Year_over_Year_Median_Salary_Skill_Trend].[2025 Median Salary: Skill].[All]" allUniqueName="[Year_over_Year_Median_Salary_Skill_Trend].[2025 Median Salary: Skill].[All]" dimensionUniqueName="[Year_over_Year_Median_Salary_Skill_Trend]" displayFolder="" count="0" memberValueDatatype="5" unbalanced="0"/>
    <cacheHierarchy uniqueName="[Year_over_Year_Median_Salary_Skill_Trend].[2025 Upper Error: Skill]" caption="2025 Upper Error: Skill" attribute="1" defaultMemberUniqueName="[Year_over_Year_Median_Salary_Skill_Trend].[2025 Upper Error: Skill].[All]" allUniqueName="[Year_over_Year_Median_Salary_Skill_Trend].[2025 Upper Error: Skill].[All]" dimensionUniqueName="[Year_over_Year_Median_Salary_Skill_Trend]" displayFolder="" count="0" memberValueDatatype="5" unbalanced="0"/>
    <cacheHierarchy uniqueName="[Year_over_Year_Median_Salary_Skill_Trend].[2025: Lower Error: Skill]" caption="2025: Lower Error: Skill" attribute="1" defaultMemberUniqueName="[Year_over_Year_Median_Salary_Skill_Trend].[2025: Lower Error: Skill].[All]" allUniqueName="[Year_over_Year_Median_Salary_Skill_Trend].[2025: Lower Error: Skill].[All]" dimensionUniqueName="[Year_over_Year_Median_Salary_Skill_Trend]" displayFolder="" count="0" memberValueDatatype="5" unbalanced="0"/>
    <cacheHierarchy uniqueName="[Measures].[Sum of Median Salary: Skill]" caption="Sum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Average of Median Salary: Skill]" caption="Average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Sum of Yearly Salary]" caption="Sum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Average of Yearly Salary]" caption="Average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Distinct Salary Count]" caption="Distinct Salary Count" measure="1" displayFolder="" measureGroup="analyst_jobs_master" count="0"/>
    <cacheHierarchy uniqueName="[Measures].[Job Growth Percentage]" caption="Job Growth Percentage" measure="1" displayFolder="" measureGroup="analyst_jobs_master" count="0"/>
    <cacheHierarchy uniqueName="[Measures].[Jobs per Skill]" caption="Jobs per Skill" measure="1" displayFolder="" measureGroup="analyst_jobs_master" count="0"/>
    <cacheHierarchy uniqueName="[Measures].[Lower Error per Skill &amp; Month]" caption="Lower Error per Skill &amp; Month" measure="1" displayFolder="" measureGroup="analyst_jobs_master" count="0"/>
    <cacheHierarchy uniqueName="[Measures].[Lower Error per Skill &amp; Year]" caption="Lower Error per Skill &amp; Year" measure="1" displayFolder="" measureGroup="analyst_jobs_master" count="0"/>
    <cacheHierarchy uniqueName="[Measures].[MAD per Skill &amp; Month]" caption="MAD per Skill &amp; Month" measure="1" displayFolder="" measureGroup="analyst_jobs_master" count="0"/>
    <cacheHierarchy uniqueName="[Measures].[MAD per Skill &amp; Year]" caption="MAD per Skill &amp; Year" measure="1" displayFolder="" measureGroup="analyst_jobs_master" count="0"/>
    <cacheHierarchy uniqueName="[Measures].[Median Salary]" caption="Median Salary" measure="1" displayFolder="" measureGroup="analyst_jobs_master" count="0"/>
    <cacheHierarchy uniqueName="[Measures].[Median Validate Z-Score per Skill]" caption="Median Validate Z-Score per Skill" measure="1" displayFolder="" measureGroup="analyst_jobs_master" count="0"/>
    <cacheHierarchy uniqueName="[Measures].[Median Z-Score per Skill]" caption="Median Z-Score per Skill" measure="1" displayFolder="" measureGroup="analyst_jobs_master" count="0"/>
    <cacheHierarchy uniqueName="[Measures].[Median Salary per Skill &amp; Month]" caption="Median Salary per Skill &amp; Month" measure="1" displayFolder="" measureGroup="analyst_jobs_master" count="0"/>
    <cacheHierarchy uniqueName="[Measures].[Median Salary per Skill &amp; Year]" caption="Median Salary per Skill &amp; Year" measure="1" displayFolder="" measureGroup="analyst_jobs_master" count="0"/>
    <cacheHierarchy uniqueName="[Measures].[Salary Growth Percentage]" caption="Salary Growth Percentage" measure="1" displayFolder="" measureGroup="analyst_jobs_master" count="0"/>
    <cacheHierarchy uniqueName="[Measures].[Selected Period]" caption="Selected Period" measure="1" displayFolder="" measureGroup="analyst_jobs_master" count="0" oneField="1">
      <fieldsUsage count="1">
        <fieldUsage x="4"/>
      </fieldsUsage>
    </cacheHierarchy>
    <cacheHierarchy uniqueName="[Measures].[Skill Rank]" caption="Skill Rank" measure="1" displayFolder="" measureGroup="analyst_skill_link" count="0"/>
    <cacheHierarchy uniqueName="[Measures].[StdDev]" caption="StdDev" measure="1" displayFolder="" measureGroup="analyst_jobs_master" count="0"/>
    <cacheHierarchy uniqueName="[Measures].[Tops Skill Name]" caption="Tops Skill Name" measure="1" displayFolder="" measureGroup="analyst_skill_link" count="0"/>
    <cacheHierarchy uniqueName="[Measures].[Top Skill Salary]" caption="Top Skill Salary" measure="1" displayFolder="" measureGroup="analyst_skill_link" count="0"/>
    <cacheHierarchy uniqueName="[Measures].[Upper Error per Skill &amp; Month]" caption="Upper Error per Skill &amp; Month" measure="1" displayFolder="" measureGroup="analyst_jobs_master" count="0"/>
    <cacheHierarchy uniqueName="[Measures].[Upper Error per Skill &amp; Year]" caption="Upper Error per Skill &amp; Year" measure="1" displayFolder="" measureGroup="analyst_jobs_master" count="0"/>
    <cacheHierarchy uniqueName="[Measures].[Median Salary by Skill and Website]" caption="Median Salary by Skill and Website" measure="1" displayFolder="" measureGroup="analyst_jobs_master" count="0"/>
    <cacheHierarchy uniqueName="[Measures].[MAD per Skill]" caption="MAD per Skill" measure="1" displayFolder="" measureGroup="analyst_jobs_master" count="0"/>
    <cacheHierarchy uniqueName="[Measures].[Median Salary per Skill]" caption="Median Salary per Skill" measure="1" displayFolder="" measureGroup="analyst_jobs_master" count="0"/>
    <cacheHierarchy uniqueName="[Measures].[__XL_Count analyst_skill_link]" caption="__XL_Count analyst_skill_link" measure="1" displayFolder="" measureGroup="analyst_skill_link" count="0" hidden="1"/>
    <cacheHierarchy uniqueName="[Measures].[__XL_Count analyst_jobs_master]" caption="__XL_Count analyst_jobs_master" measure="1" displayFolder="" measureGroup="analyst_jobs_master" count="0" hidden="1"/>
    <cacheHierarchy uniqueName="[Measures].[__XL_Count Median_Salary_Z_Score]" caption="__XL_Count Median_Salary_Z_Score" measure="1" displayFolder="" measureGroup="Median_Salary_Z_Score" count="0" hidden="1"/>
    <cacheHierarchy uniqueName="[Measures].[__XL_Count Skill_Demand]" caption="__XL_Count Skill_Demand" measure="1" displayFolder="" measureGroup="Skill_Demand" count="0" hidden="1"/>
    <cacheHierarchy uniqueName="[Measures].[__XL_Count Year_over_Year_Median_Salary_Skill_Trend]" caption="__XL_Count Year_over_Year_Median_Salary_Skill_Trend" measure="1" displayFolder="" measureGroup="Year_over_Year_Median_Salary_Skill_Trend" count="0" hidden="1"/>
    <cacheHierarchy uniqueName="[Measures].[__No measures defined]" caption="__No measures defined" measure="1" displayFolder="" count="0" hidden="1"/>
    <cacheHierarchy uniqueName="[Measures].[_MAD per Skill Goal]" caption="_MAD per Skill Goal" measure="1" displayFolder="" measureGroup="analyst_jobs_master" count="0" hidden="1"/>
    <cacheHierarchy uniqueName="[Measures].[_MAD per Skill Status]" caption="_MAD per Skill Status" measure="1" iconSet="11" displayFolder="" measureGroup="analyst_jobs_master" count="0" hidden="1"/>
    <cacheHierarchy uniqueName="[Measures].[_Median Salary per Skill Goal]" caption="_Median Salary per Skill Goal" measure="1" displayFolder="" measureGroup="analyst_jobs_master" count="0" hidden="1"/>
    <cacheHierarchy uniqueName="[Measures].[_Median Salary per Skill Status]" caption="_Median Salary per Skill Status" measure="1" iconSet="11" displayFolder="" measureGroup="analyst_jobs_master" count="0" hidden="1"/>
  </cacheHierarchies>
  <kpis count="2">
    <kpi uniqueName="MAD per Skill" caption="MAD per Skill" displayFolder="" measureGroup="analyst_jobs_master" parent="" value="[Measures].[MAD per Skill]" goal="[Measures].[_MAD per Skill Goal]" status="[Measures].[_MAD per Skill Status]" trend="" weight=""/>
    <kpi uniqueName="Median Salary per Skill" caption="Median Salary per Skill" displayFolder="" measureGroup="analyst_jobs_master" parent="" value="[Measures].[Median Salary per Skill]" goal="[Measures].[_Median Salary per Skill Goal]" status="[Measures].[_Median Salary per Skill Status]" trend="" weight=""/>
  </kpis>
  <dimensions count="6">
    <dimension name="analyst_jobs_master" uniqueName="[analyst_jobs_master]" caption="analyst_jobs_master"/>
    <dimension name="analyst_skill_link" uniqueName="[analyst_skill_link]" caption="analyst_skill_link"/>
    <dimension measure="1" name="Measures" uniqueName="[Measures]" caption="Measures"/>
    <dimension name="Median_Salary_Z_Score" uniqueName="[Median_Salary_Z_Score]" caption="Median_Salary_Z_Score"/>
    <dimension name="Skill_Demand" uniqueName="[Skill_Demand]" caption="Skill_Demand"/>
    <dimension name="Year_over_Year_Median_Salary_Skill_Trend" uniqueName="[Year_over_Year_Median_Salary_Skill_Trend]" caption="Year_over_Year_Median_Salary_Skill_Trend"/>
  </dimensions>
  <measureGroups count="5">
    <measureGroup name="analyst_jobs_master" caption="analyst_jobs_master"/>
    <measureGroup name="analyst_skill_link" caption="analyst_skill_link"/>
    <measureGroup name="Median_Salary_Z_Score" caption="Median_Salary_Z_Score"/>
    <measureGroup name="Skill_Demand" caption="Skill_Demand"/>
    <measureGroup name="Year_over_Year_Median_Salary_Skill_Trend" caption="Year_over_Year_Median_Salary_Skill_Trend"/>
  </measureGroups>
  <maps count="9">
    <map measureGroup="0" dimension="0"/>
    <map measureGroup="1" dimension="0"/>
    <map measureGroup="1" dimension="1"/>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h di Fusco" refreshedDate="45890.55205150463" backgroundQuery="1" createdVersion="8" refreshedVersion="8" minRefreshableVersion="3" recordCount="0" supportSubquery="1" supportAdvancedDrill="1" xr:uid="{601E5407-8DCE-4EFB-BF81-5ADEB51DBD41}">
  <cacheSource type="external" connectionId="1"/>
  <cacheFields count="6">
    <cacheField name="[analyst_jobs_master].[Year].[Year]" caption="Year" numFmtId="0" hierarchy="2" level="1">
      <sharedItems containsSemiMixedTypes="0" containsNonDate="0" containsString="0"/>
    </cacheField>
    <cacheField name="[analyst_skill_link].[Skill Name].[Skill Name]" caption="Skill Name" numFmtId="0" hierarchy="16" level="1">
      <sharedItems count="102">
        <s v="Airflow"/>
        <s v="Alteryx"/>
        <s v="ASP.NET"/>
        <s v="Assembly"/>
        <s v="Atlassian"/>
        <s v="Aurora"/>
        <s v="AWS"/>
        <s v="Azure"/>
        <s v="Bash"/>
        <s v="BigQuery"/>
        <s v="BitBucket"/>
        <s v="C"/>
        <s v="C++"/>
        <s v="COBOL"/>
        <s v="Cognos"/>
        <s v="Crystal"/>
        <s v="CSS"/>
        <s v="DataRobot"/>
        <s v="DAX"/>
        <s v="Docker"/>
        <s v="DPLYR"/>
        <s v="Erlang"/>
        <s v="Excel"/>
        <s v="Fortran"/>
        <s v="GCP"/>
        <s v="GDPR"/>
        <s v="ggplot2"/>
        <s v="Git"/>
        <s v="GitHub"/>
        <s v="GitLab"/>
        <s v="Golang"/>
        <s v="Google Sheets"/>
        <s v="GraphQL"/>
        <s v="Groovy"/>
        <s v="Hadoop"/>
        <s v="HTML"/>
        <s v="Java"/>
        <s v="JavaScript"/>
        <s v="Jira"/>
        <s v="JQuery"/>
        <s v="Julia"/>
        <s v="Jupyter"/>
        <s v="Keras"/>
        <s v="Linux"/>
        <s v="Looker"/>
        <s v="MATLAB"/>
        <s v="Matplotlib"/>
        <s v="MicroStrategy"/>
        <s v="MonogoDB"/>
        <s v="MsSQL"/>
        <s v="MySQL"/>
        <s v="NLTK"/>
        <s v="NoSQL"/>
        <s v="Nuix"/>
        <s v="Numpy"/>
        <s v="Outlook"/>
        <s v="Pandas"/>
        <s v="Perl"/>
        <s v="PHP"/>
        <s v="PL/SQL"/>
        <s v="ploty"/>
        <s v="Postgres"/>
        <s v="PostgreSQL"/>
        <s v="Power BI"/>
        <s v="PowerPoint"/>
        <s v="PowerShell"/>
        <s v="PySpark"/>
        <s v="Python"/>
        <s v="PyTorch"/>
        <s v="Qlik"/>
        <s v="R"/>
        <s v="Redshift"/>
        <s v="Rshiny"/>
        <s v="Ruby"/>
        <s v="Rust"/>
        <s v="SAP"/>
        <s v="SAS"/>
        <s v="Scala"/>
        <s v="scikit-learn"/>
        <s v="Seaborn"/>
        <s v="Selenium"/>
        <s v="SharePoint"/>
        <s v="Shell"/>
        <s v="Snowflake"/>
        <s v="Spark"/>
        <s v="Splunk"/>
        <s v="SPSS"/>
        <s v="SQL"/>
        <s v="SSIS"/>
        <s v="SSRS"/>
        <s v="Swift"/>
        <s v="Tableau"/>
        <s v="Tensorflow"/>
        <s v="Terminal"/>
        <s v="T-SQL"/>
        <s v="Twilio"/>
        <s v="TypeScript"/>
        <s v="Unix"/>
        <s v="VB.NET"/>
        <s v="VBA"/>
        <s v="Visio"/>
        <s v="Word"/>
      </sharedItems>
      <extLst>
        <ext xmlns:x15="http://schemas.microsoft.com/office/spreadsheetml/2010/11/main" uri="{4F2E5C28-24EA-4eb8-9CBF-B6C8F9C3D259}">
          <x15:cachedUniqueNames>
            <x15:cachedUniqueName index="0" name="[analyst_skill_link].[Skill Name].&amp;[Airflow]"/>
            <x15:cachedUniqueName index="1" name="[analyst_skill_link].[Skill Name].&amp;[Alteryx]"/>
            <x15:cachedUniqueName index="2" name="[analyst_skill_link].[Skill Name].&amp;[ASP.NET]"/>
            <x15:cachedUniqueName index="3" name="[analyst_skill_link].[Skill Name].&amp;[Assembly]"/>
            <x15:cachedUniqueName index="4" name="[analyst_skill_link].[Skill Name].&amp;[Atlassian]"/>
            <x15:cachedUniqueName index="5" name="[analyst_skill_link].[Skill Name].&amp;[Aurora]"/>
            <x15:cachedUniqueName index="6" name="[analyst_skill_link].[Skill Name].&amp;[AWS]"/>
            <x15:cachedUniqueName index="7" name="[analyst_skill_link].[Skill Name].&amp;[Azure]"/>
            <x15:cachedUniqueName index="8" name="[analyst_skill_link].[Skill Name].&amp;[Bash]"/>
            <x15:cachedUniqueName index="9" name="[analyst_skill_link].[Skill Name].&amp;[BigQuery]"/>
            <x15:cachedUniqueName index="10" name="[analyst_skill_link].[Skill Name].&amp;[BitBucket]"/>
            <x15:cachedUniqueName index="11" name="[analyst_skill_link].[Skill Name].&amp;[C]"/>
            <x15:cachedUniqueName index="12" name="[analyst_skill_link].[Skill Name].&amp;[C++]"/>
            <x15:cachedUniqueName index="13" name="[analyst_skill_link].[Skill Name].&amp;[COBOL]"/>
            <x15:cachedUniqueName index="14" name="[analyst_skill_link].[Skill Name].&amp;[Cognos]"/>
            <x15:cachedUniqueName index="15" name="[analyst_skill_link].[Skill Name].&amp;[Crystal]"/>
            <x15:cachedUniqueName index="16" name="[analyst_skill_link].[Skill Name].&amp;[CSS]"/>
            <x15:cachedUniqueName index="17" name="[analyst_skill_link].[Skill Name].&amp;[DataRobot]"/>
            <x15:cachedUniqueName index="18" name="[analyst_skill_link].[Skill Name].&amp;[DAX]"/>
            <x15:cachedUniqueName index="19" name="[analyst_skill_link].[Skill Name].&amp;[Docker]"/>
            <x15:cachedUniqueName index="20" name="[analyst_skill_link].[Skill Name].&amp;[DPLYR]"/>
            <x15:cachedUniqueName index="21" name="[analyst_skill_link].[Skill Name].&amp;[Erlang]"/>
            <x15:cachedUniqueName index="22" name="[analyst_skill_link].[Skill Name].&amp;[Excel]"/>
            <x15:cachedUniqueName index="23" name="[analyst_skill_link].[Skill Name].&amp;[Fortran]"/>
            <x15:cachedUniqueName index="24" name="[analyst_skill_link].[Skill Name].&amp;[GCP]"/>
            <x15:cachedUniqueName index="25" name="[analyst_skill_link].[Skill Name].&amp;[GDPR]"/>
            <x15:cachedUniqueName index="26" name="[analyst_skill_link].[Skill Name].&amp;[ggplot2]"/>
            <x15:cachedUniqueName index="27" name="[analyst_skill_link].[Skill Name].&amp;[Git]"/>
            <x15:cachedUniqueName index="28" name="[analyst_skill_link].[Skill Name].&amp;[GitHub]"/>
            <x15:cachedUniqueName index="29" name="[analyst_skill_link].[Skill Name].&amp;[GitLab]"/>
            <x15:cachedUniqueName index="30" name="[analyst_skill_link].[Skill Name].&amp;[Golang]"/>
            <x15:cachedUniqueName index="31" name="[analyst_skill_link].[Skill Name].&amp;[Google Sheets]"/>
            <x15:cachedUniqueName index="32" name="[analyst_skill_link].[Skill Name].&amp;[GraphQL]"/>
            <x15:cachedUniqueName index="33" name="[analyst_skill_link].[Skill Name].&amp;[Groovy]"/>
            <x15:cachedUniqueName index="34" name="[analyst_skill_link].[Skill Name].&amp;[Hadoop]"/>
            <x15:cachedUniqueName index="35" name="[analyst_skill_link].[Skill Name].&amp;[HTML]"/>
            <x15:cachedUniqueName index="36" name="[analyst_skill_link].[Skill Name].&amp;[Java]"/>
            <x15:cachedUniqueName index="37" name="[analyst_skill_link].[Skill Name].&amp;[JavaScript]"/>
            <x15:cachedUniqueName index="38" name="[analyst_skill_link].[Skill Name].&amp;[Jira]"/>
            <x15:cachedUniqueName index="39" name="[analyst_skill_link].[Skill Name].&amp;[JQuery]"/>
            <x15:cachedUniqueName index="40" name="[analyst_skill_link].[Skill Name].&amp;[Julia]"/>
            <x15:cachedUniqueName index="41" name="[analyst_skill_link].[Skill Name].&amp;[Jupyter]"/>
            <x15:cachedUniqueName index="42" name="[analyst_skill_link].[Skill Name].&amp;[Keras]"/>
            <x15:cachedUniqueName index="43" name="[analyst_skill_link].[Skill Name].&amp;[Linux]"/>
            <x15:cachedUniqueName index="44" name="[analyst_skill_link].[Skill Name].&amp;[Looker]"/>
            <x15:cachedUniqueName index="45" name="[analyst_skill_link].[Skill Name].&amp;[MATLAB]"/>
            <x15:cachedUniqueName index="46" name="[analyst_skill_link].[Skill Name].&amp;[Matplotlib]"/>
            <x15:cachedUniqueName index="47" name="[analyst_skill_link].[Skill Name].&amp;[MicroStrategy]"/>
            <x15:cachedUniqueName index="48" name="[analyst_skill_link].[Skill Name].&amp;[MonogoDB]"/>
            <x15:cachedUniqueName index="49" name="[analyst_skill_link].[Skill Name].&amp;[MsSQL]"/>
            <x15:cachedUniqueName index="50" name="[analyst_skill_link].[Skill Name].&amp;[MySQL]"/>
            <x15:cachedUniqueName index="51" name="[analyst_skill_link].[Skill Name].&amp;[NLTK]"/>
            <x15:cachedUniqueName index="52" name="[analyst_skill_link].[Skill Name].&amp;[NoSQL]"/>
            <x15:cachedUniqueName index="53" name="[analyst_skill_link].[Skill Name].&amp;[Nuix]"/>
            <x15:cachedUniqueName index="54" name="[analyst_skill_link].[Skill Name].&amp;[Numpy]"/>
            <x15:cachedUniqueName index="55" name="[analyst_skill_link].[Skill Name].&amp;[Outlook]"/>
            <x15:cachedUniqueName index="56" name="[analyst_skill_link].[Skill Name].&amp;[Pandas]"/>
            <x15:cachedUniqueName index="57" name="[analyst_skill_link].[Skill Name].&amp;[Perl]"/>
            <x15:cachedUniqueName index="58" name="[analyst_skill_link].[Skill Name].&amp;[PHP]"/>
            <x15:cachedUniqueName index="59" name="[analyst_skill_link].[Skill Name].&amp;[PL/SQL]"/>
            <x15:cachedUniqueName index="60" name="[analyst_skill_link].[Skill Name].&amp;[ploty]"/>
            <x15:cachedUniqueName index="61" name="[analyst_skill_link].[Skill Name].&amp;[Postgres]"/>
            <x15:cachedUniqueName index="62" name="[analyst_skill_link].[Skill Name].&amp;[PostgreSQL]"/>
            <x15:cachedUniqueName index="63" name="[analyst_skill_link].[Skill Name].&amp;[Power BI]"/>
            <x15:cachedUniqueName index="64" name="[analyst_skill_link].[Skill Name].&amp;[PowerPoint]"/>
            <x15:cachedUniqueName index="65" name="[analyst_skill_link].[Skill Name].&amp;[PowerShell]"/>
            <x15:cachedUniqueName index="66" name="[analyst_skill_link].[Skill Name].&amp;[PySpark]"/>
            <x15:cachedUniqueName index="67" name="[analyst_skill_link].[Skill Name].&amp;[Python]"/>
            <x15:cachedUniqueName index="68" name="[analyst_skill_link].[Skill Name].&amp;[PyTorch]"/>
            <x15:cachedUniqueName index="69" name="[analyst_skill_link].[Skill Name].&amp;[Qlik]"/>
            <x15:cachedUniqueName index="70" name="[analyst_skill_link].[Skill Name].&amp;[R]"/>
            <x15:cachedUniqueName index="71" name="[analyst_skill_link].[Skill Name].&amp;[Redshift]"/>
            <x15:cachedUniqueName index="72" name="[analyst_skill_link].[Skill Name].&amp;[Rshiny]"/>
            <x15:cachedUniqueName index="73" name="[analyst_skill_link].[Skill Name].&amp;[Ruby]"/>
            <x15:cachedUniqueName index="74" name="[analyst_skill_link].[Skill Name].&amp;[Rust]"/>
            <x15:cachedUniqueName index="75" name="[analyst_skill_link].[Skill Name].&amp;[SAP]"/>
            <x15:cachedUniqueName index="76" name="[analyst_skill_link].[Skill Name].&amp;[SAS]"/>
            <x15:cachedUniqueName index="77" name="[analyst_skill_link].[Skill Name].&amp;[Scala]"/>
            <x15:cachedUniqueName index="78" name="[analyst_skill_link].[Skill Name].&amp;[scikit-learn]"/>
            <x15:cachedUniqueName index="79" name="[analyst_skill_link].[Skill Name].&amp;[Seaborn]"/>
            <x15:cachedUniqueName index="80" name="[analyst_skill_link].[Skill Name].&amp;[Selenium]"/>
            <x15:cachedUniqueName index="81" name="[analyst_skill_link].[Skill Name].&amp;[SharePoint]"/>
            <x15:cachedUniqueName index="82" name="[analyst_skill_link].[Skill Name].&amp;[Shell]"/>
            <x15:cachedUniqueName index="83" name="[analyst_skill_link].[Skill Name].&amp;[Snowflake]"/>
            <x15:cachedUniqueName index="84" name="[analyst_skill_link].[Skill Name].&amp;[Spark]"/>
            <x15:cachedUniqueName index="85" name="[analyst_skill_link].[Skill Name].&amp;[Splunk]"/>
            <x15:cachedUniqueName index="86" name="[analyst_skill_link].[Skill Name].&amp;[SPSS]"/>
            <x15:cachedUniqueName index="87" name="[analyst_skill_link].[Skill Name].&amp;[SQL]"/>
            <x15:cachedUniqueName index="88" name="[analyst_skill_link].[Skill Name].&amp;[SSIS]"/>
            <x15:cachedUniqueName index="89" name="[analyst_skill_link].[Skill Name].&amp;[SSRS]"/>
            <x15:cachedUniqueName index="90" name="[analyst_skill_link].[Skill Name].&amp;[Swift]"/>
            <x15:cachedUniqueName index="91" name="[analyst_skill_link].[Skill Name].&amp;[Tableau]"/>
            <x15:cachedUniqueName index="92" name="[analyst_skill_link].[Skill Name].&amp;[Tensorflow]"/>
            <x15:cachedUniqueName index="93" name="[analyst_skill_link].[Skill Name].&amp;[Terminal]"/>
            <x15:cachedUniqueName index="94" name="[analyst_skill_link].[Skill Name].&amp;[T-SQL]"/>
            <x15:cachedUniqueName index="95" name="[analyst_skill_link].[Skill Name].&amp;[Twilio]"/>
            <x15:cachedUniqueName index="96" name="[analyst_skill_link].[Skill Name].&amp;[TypeScript]"/>
            <x15:cachedUniqueName index="97" name="[analyst_skill_link].[Skill Name].&amp;[Unix]"/>
            <x15:cachedUniqueName index="98" name="[analyst_skill_link].[Skill Name].&amp;[VB.NET]"/>
            <x15:cachedUniqueName index="99" name="[analyst_skill_link].[Skill Name].&amp;[VBA]"/>
            <x15:cachedUniqueName index="100" name="[analyst_skill_link].[Skill Name].&amp;[Visio]"/>
            <x15:cachedUniqueName index="101" name="[analyst_skill_link].[Skill Name].&amp;[Word]"/>
          </x15:cachedUniqueNames>
        </ext>
      </extLst>
    </cacheField>
    <cacheField name="[analyst_jobs_master].[Month].[Month]" caption="Month" numFmtId="0" hierarchy="3" level="1">
      <sharedItems containsSemiMixedTypes="0" containsNonDate="0" containsString="0"/>
    </cacheField>
    <cacheField name="[analyst_jobs_master].[Data Position].[Data Position]" caption="Data Position" numFmtId="0" hierarchy="5" level="1">
      <sharedItems containsSemiMixedTypes="0" containsNonDate="0" containsString="0"/>
    </cacheField>
    <cacheField name="[analyst_jobs_master].[Employment Website].[Employment Website]" caption="Employment Website" numFmtId="0" hierarchy="12" level="1">
      <sharedItems count="87">
        <s v="Adzuna"/>
        <s v="aijobs.net"/>
        <s v="AngelList"/>
        <s v="applycv.com"/>
        <s v="Bebee"/>
        <s v="Betterteam"/>
        <s v="big country jobs"/>
        <s v="Built In"/>
        <s v="care.com"/>
        <s v="careers.naruc.org"/>
        <s v="careers.srcd.org"/>
        <s v="careers.western-global.com"/>
        <s v="cbs4indy jobs"/>
        <s v="computerjobs.com"/>
        <s v="Cooperative Career Center"/>
        <s v="cryptojobs.com"/>
        <s v="cw33 jobs"/>
        <s v="cw39 jobs"/>
        <s v="dataanalyst.com"/>
        <s v="dice.com"/>
        <s v="directlyapply"/>
        <s v="DiversityJobs"/>
        <s v="echojobs.io"/>
        <s v="Get.It"/>
        <s v="Glassdoor"/>
        <s v="governmentjobs.com"/>
        <s v="Idealist"/>
        <s v="Indeed"/>
        <s v="itjobdepot.com"/>
        <s v="jobgether.com"/>
        <s v="jobright.ai"/>
        <s v="jobs market"/>
        <s v="jobs.brproud.com"/>
        <s v="jobs.fox4kc.com"/>
        <s v="jobs.fox5sandiego.com"/>
        <s v="jobs.fox8.com"/>
        <s v="jobs.jobg8com"/>
        <s v="jobs.modehealth.com"/>
        <s v="jobs.spectrum.com"/>
        <s v="JobServe"/>
        <s v="kark jobs"/>
        <s v="khon2 jobs"/>
        <s v="ksnt jobs"/>
        <s v="ksnw jobs"/>
        <s v="ktla jobs"/>
        <s v="lhh.com"/>
        <s v="LinkedIn"/>
        <s v="motionrecruitment.com"/>
        <s v="my stateline jobs"/>
        <s v="my valley jobs today"/>
        <s v="MyArklaMiss Jobs"/>
        <s v="nssf.org"/>
        <s v="oklahoma.gov"/>
        <s v="paylocity"/>
        <s v="phl17 jobs"/>
        <s v="pinpointhq.com"/>
        <s v="proactuary.com"/>
        <s v="recruit.net"/>
        <s v="Recruiter.com"/>
        <s v="remotely"/>
        <s v="robert half"/>
        <s v="simplify.jobs"/>
        <s v="sonicjobs"/>
        <s v="space crew"/>
        <s v="Talent.com"/>
        <s v="Talentify"/>
        <s v="The Ladders"/>
        <s v="try remotely"/>
        <s v="ukjobs.stevenagefc.com"/>
        <s v="us.experteer.com"/>
        <s v="usajobs.gov"/>
        <s v="Vaia"/>
        <s v="wane jobs"/>
        <s v="wdhn jobs"/>
        <s v="wdtn jobs"/>
        <s v="wellfound"/>
        <s v="wgn-tv jobs"/>
        <s v="wjhl jobs"/>
        <s v="wjtv jobs"/>
        <s v="wkrg jobs"/>
        <s v="wlns jobs"/>
        <s v="wowktv jobs"/>
        <s v="wrbl jobs"/>
        <s v="wreg jobs"/>
        <s v="wtrf jobs"/>
        <s v="Your Basin Jobs"/>
        <s v="Zippia"/>
      </sharedItems>
      <extLst>
        <ext xmlns:x15="http://schemas.microsoft.com/office/spreadsheetml/2010/11/main" uri="{4F2E5C28-24EA-4eb8-9CBF-B6C8F9C3D259}">
          <x15:cachedUniqueNames>
            <x15:cachedUniqueName index="0" name="[analyst_jobs_master].[Employment Website].&amp;[Adzuna]"/>
            <x15:cachedUniqueName index="1" name="[analyst_jobs_master].[Employment Website].&amp;[aijobs.net]"/>
            <x15:cachedUniqueName index="2" name="[analyst_jobs_master].[Employment Website].&amp;[AngelList]"/>
            <x15:cachedUniqueName index="3" name="[analyst_jobs_master].[Employment Website].&amp;[applycv.com]"/>
            <x15:cachedUniqueName index="4" name="[analyst_jobs_master].[Employment Website].&amp;[Bebee]"/>
            <x15:cachedUniqueName index="5" name="[analyst_jobs_master].[Employment Website].&amp;[Betterteam]"/>
            <x15:cachedUniqueName index="6" name="[analyst_jobs_master].[Employment Website].&amp;[big country jobs]"/>
            <x15:cachedUniqueName index="7" name="[analyst_jobs_master].[Employment Website].&amp;[Built In]"/>
            <x15:cachedUniqueName index="8" name="[analyst_jobs_master].[Employment Website].&amp;[care.com]"/>
            <x15:cachedUniqueName index="9" name="[analyst_jobs_master].[Employment Website].&amp;[careers.naruc.org]"/>
            <x15:cachedUniqueName index="10" name="[analyst_jobs_master].[Employment Website].&amp;[careers.srcd.org]"/>
            <x15:cachedUniqueName index="11" name="[analyst_jobs_master].[Employment Website].&amp;[careers.western-global.com]"/>
            <x15:cachedUniqueName index="12" name="[analyst_jobs_master].[Employment Website].&amp;[cbs4indy jobs]"/>
            <x15:cachedUniqueName index="13" name="[analyst_jobs_master].[Employment Website].&amp;[computerjobs.com]"/>
            <x15:cachedUniqueName index="14" name="[analyst_jobs_master].[Employment Website].&amp;[Cooperative Career Center]"/>
            <x15:cachedUniqueName index="15" name="[analyst_jobs_master].[Employment Website].&amp;[cryptojobs.com]"/>
            <x15:cachedUniqueName index="16" name="[analyst_jobs_master].[Employment Website].&amp;[cw33 jobs]"/>
            <x15:cachedUniqueName index="17" name="[analyst_jobs_master].[Employment Website].&amp;[cw39 jobs]"/>
            <x15:cachedUniqueName index="18" name="[analyst_jobs_master].[Employment Website].&amp;[dataanalyst.com]"/>
            <x15:cachedUniqueName index="19" name="[analyst_jobs_master].[Employment Website].&amp;[dice.com]"/>
            <x15:cachedUniqueName index="20" name="[analyst_jobs_master].[Employment Website].&amp;[directlyapply]"/>
            <x15:cachedUniqueName index="21" name="[analyst_jobs_master].[Employment Website].&amp;[DiversityJobs]"/>
            <x15:cachedUniqueName index="22" name="[analyst_jobs_master].[Employment Website].&amp;[echojobs.io]"/>
            <x15:cachedUniqueName index="23" name="[analyst_jobs_master].[Employment Website].&amp;[Get.It]"/>
            <x15:cachedUniqueName index="24" name="[analyst_jobs_master].[Employment Website].&amp;[Glassdoor]"/>
            <x15:cachedUniqueName index="25" name="[analyst_jobs_master].[Employment Website].&amp;[governmentjobs.com]"/>
            <x15:cachedUniqueName index="26" name="[analyst_jobs_master].[Employment Website].&amp;[Idealist]"/>
            <x15:cachedUniqueName index="27" name="[analyst_jobs_master].[Employment Website].&amp;[Indeed]"/>
            <x15:cachedUniqueName index="28" name="[analyst_jobs_master].[Employment Website].&amp;[itjobdepot.com]"/>
            <x15:cachedUniqueName index="29" name="[analyst_jobs_master].[Employment Website].&amp;[jobgether.com]"/>
            <x15:cachedUniqueName index="30" name="[analyst_jobs_master].[Employment Website].&amp;[jobright.ai]"/>
            <x15:cachedUniqueName index="31" name="[analyst_jobs_master].[Employment Website].&amp;[jobs market]"/>
            <x15:cachedUniqueName index="32" name="[analyst_jobs_master].[Employment Website].&amp;[jobs.brproud.com]"/>
            <x15:cachedUniqueName index="33" name="[analyst_jobs_master].[Employment Website].&amp;[jobs.fox4kc.com]"/>
            <x15:cachedUniqueName index="34" name="[analyst_jobs_master].[Employment Website].&amp;[jobs.fox5sandiego.com]"/>
            <x15:cachedUniqueName index="35" name="[analyst_jobs_master].[Employment Website].&amp;[jobs.fox8.com]"/>
            <x15:cachedUniqueName index="36" name="[analyst_jobs_master].[Employment Website].&amp;[jobs.jobg8com]"/>
            <x15:cachedUniqueName index="37" name="[analyst_jobs_master].[Employment Website].&amp;[jobs.modehealth.com]"/>
            <x15:cachedUniqueName index="38" name="[analyst_jobs_master].[Employment Website].&amp;[jobs.spectrum.com]"/>
            <x15:cachedUniqueName index="39" name="[analyst_jobs_master].[Employment Website].&amp;[JobServe]"/>
            <x15:cachedUniqueName index="40" name="[analyst_jobs_master].[Employment Website].&amp;[kark jobs]"/>
            <x15:cachedUniqueName index="41" name="[analyst_jobs_master].[Employment Website].&amp;[khon2 jobs]"/>
            <x15:cachedUniqueName index="42" name="[analyst_jobs_master].[Employment Website].&amp;[ksnt jobs]"/>
            <x15:cachedUniqueName index="43" name="[analyst_jobs_master].[Employment Website].&amp;[ksnw jobs]"/>
            <x15:cachedUniqueName index="44" name="[analyst_jobs_master].[Employment Website].&amp;[ktla jobs]"/>
            <x15:cachedUniqueName index="45" name="[analyst_jobs_master].[Employment Website].&amp;[lhh.com]"/>
            <x15:cachedUniqueName index="46" name="[analyst_jobs_master].[Employment Website].&amp;[LinkedIn]"/>
            <x15:cachedUniqueName index="47" name="[analyst_jobs_master].[Employment Website].&amp;[motionrecruitment.com]"/>
            <x15:cachedUniqueName index="48" name="[analyst_jobs_master].[Employment Website].&amp;[my stateline jobs]"/>
            <x15:cachedUniqueName index="49" name="[analyst_jobs_master].[Employment Website].&amp;[my valley jobs today]"/>
            <x15:cachedUniqueName index="50" name="[analyst_jobs_master].[Employment Website].&amp;[MyArklaMiss Jobs]"/>
            <x15:cachedUniqueName index="51" name="[analyst_jobs_master].[Employment Website].&amp;[nssf.org]"/>
            <x15:cachedUniqueName index="52" name="[analyst_jobs_master].[Employment Website].&amp;[oklahoma.gov]"/>
            <x15:cachedUniqueName index="53" name="[analyst_jobs_master].[Employment Website].&amp;[paylocity]"/>
            <x15:cachedUniqueName index="54" name="[analyst_jobs_master].[Employment Website].&amp;[phl17 jobs]"/>
            <x15:cachedUniqueName index="55" name="[analyst_jobs_master].[Employment Website].&amp;[pinpointhq.com]"/>
            <x15:cachedUniqueName index="56" name="[analyst_jobs_master].[Employment Website].&amp;[proactuary.com]"/>
            <x15:cachedUniqueName index="57" name="[analyst_jobs_master].[Employment Website].&amp;[recruit.net]"/>
            <x15:cachedUniqueName index="58" name="[analyst_jobs_master].[Employment Website].&amp;[Recruiter.com]"/>
            <x15:cachedUniqueName index="59" name="[analyst_jobs_master].[Employment Website].&amp;[remotely]"/>
            <x15:cachedUniqueName index="60" name="[analyst_jobs_master].[Employment Website].&amp;[robert half]"/>
            <x15:cachedUniqueName index="61" name="[analyst_jobs_master].[Employment Website].&amp;[simplify.jobs]"/>
            <x15:cachedUniqueName index="62" name="[analyst_jobs_master].[Employment Website].&amp;[sonicjobs]"/>
            <x15:cachedUniqueName index="63" name="[analyst_jobs_master].[Employment Website].&amp;[space crew]"/>
            <x15:cachedUniqueName index="64" name="[analyst_jobs_master].[Employment Website].&amp;[Talent.com]"/>
            <x15:cachedUniqueName index="65" name="[analyst_jobs_master].[Employment Website].&amp;[Talentify]"/>
            <x15:cachedUniqueName index="66" name="[analyst_jobs_master].[Employment Website].&amp;[The Ladders]"/>
            <x15:cachedUniqueName index="67" name="[analyst_jobs_master].[Employment Website].&amp;[try remotely]"/>
            <x15:cachedUniqueName index="68" name="[analyst_jobs_master].[Employment Website].&amp;[ukjobs.stevenagefc.com]"/>
            <x15:cachedUniqueName index="69" name="[analyst_jobs_master].[Employment Website].&amp;[us.experteer.com]"/>
            <x15:cachedUniqueName index="70" name="[analyst_jobs_master].[Employment Website].&amp;[usajobs.gov]"/>
            <x15:cachedUniqueName index="71" name="[analyst_jobs_master].[Employment Website].&amp;[Vaia]"/>
            <x15:cachedUniqueName index="72" name="[analyst_jobs_master].[Employment Website].&amp;[wane jobs]"/>
            <x15:cachedUniqueName index="73" name="[analyst_jobs_master].[Employment Website].&amp;[wdhn jobs]"/>
            <x15:cachedUniqueName index="74" name="[analyst_jobs_master].[Employment Website].&amp;[wdtn jobs]"/>
            <x15:cachedUniqueName index="75" name="[analyst_jobs_master].[Employment Website].&amp;[wellfound]"/>
            <x15:cachedUniqueName index="76" name="[analyst_jobs_master].[Employment Website].&amp;[wgn-tv jobs]"/>
            <x15:cachedUniqueName index="77" name="[analyst_jobs_master].[Employment Website].&amp;[wjhl jobs]"/>
            <x15:cachedUniqueName index="78" name="[analyst_jobs_master].[Employment Website].&amp;[wjtv jobs]"/>
            <x15:cachedUniqueName index="79" name="[analyst_jobs_master].[Employment Website].&amp;[wkrg jobs]"/>
            <x15:cachedUniqueName index="80" name="[analyst_jobs_master].[Employment Website].&amp;[wlns jobs]"/>
            <x15:cachedUniqueName index="81" name="[analyst_jobs_master].[Employment Website].&amp;[wowktv jobs]"/>
            <x15:cachedUniqueName index="82" name="[analyst_jobs_master].[Employment Website].&amp;[wrbl jobs]"/>
            <x15:cachedUniqueName index="83" name="[analyst_jobs_master].[Employment Website].&amp;[wreg jobs]"/>
            <x15:cachedUniqueName index="84" name="[analyst_jobs_master].[Employment Website].&amp;[wtrf jobs]"/>
            <x15:cachedUniqueName index="85" name="[analyst_jobs_master].[Employment Website].&amp;[Your Basin Jobs]"/>
            <x15:cachedUniqueName index="86" name="[analyst_jobs_master].[Employment Website].&amp;[Zippia]"/>
          </x15:cachedUniqueNames>
        </ext>
      </extLst>
    </cacheField>
    <cacheField name="[Measures].[Median Salary by Skill and Website]" caption="Median Salary by Skill and Website" numFmtId="0" hierarchy="62" level="32767"/>
  </cacheFields>
  <cacheHierarchies count="75">
    <cacheHierarchy uniqueName="[analyst_jobs_master].[Job Id]" caption="Job Id" attribute="1" defaultMemberUniqueName="[analyst_jobs_master].[Job Id].[All]" allUniqueName="[analyst_jobs_master].[Job Id].[All]" dimensionUniqueName="[analyst_jobs_master]" displayFolder="" count="0" memberValueDatatype="20" unbalanced="0"/>
    <cacheHierarchy uniqueName="[analyst_jobs_master].[Date]" caption="Date" attribute="1" time="1" defaultMemberUniqueName="[analyst_jobs_master].[Date].[All]" allUniqueName="[analyst_jobs_master].[Date].[All]" dimensionUniqueName="[analyst_jobs_master]" displayFolder="" count="0" memberValueDatatype="7" unbalanced="0"/>
    <cacheHierarchy uniqueName="[analyst_jobs_master].[Year]" caption="Year" attribute="1" defaultMemberUniqueName="[analyst_jobs_master].[Year].[All]" allUniqueName="[analyst_jobs_master].[Year].[All]" dimensionUniqueName="[analyst_jobs_master]" displayFolder="" count="2" memberValueDatatype="20" unbalanced="0">
      <fieldsUsage count="2">
        <fieldUsage x="-1"/>
        <fieldUsage x="0"/>
      </fieldsUsage>
    </cacheHierarchy>
    <cacheHierarchy uniqueName="[analyst_jobs_master].[Month]" caption="Month" attribute="1" defaultMemberUniqueName="[analyst_jobs_master].[Month].[All]" allUniqueName="[analyst_jobs_master].[Month].[All]" dimensionUniqueName="[analyst_jobs_master]" displayFolder="" count="2" memberValueDatatype="130" unbalanced="0">
      <fieldsUsage count="2">
        <fieldUsage x="-1"/>
        <fieldUsage x="2"/>
      </fieldsUsage>
    </cacheHierarchy>
    <cacheHierarchy uniqueName="[analyst_jobs_master].[Company Name]" caption="Company Name" attribute="1" defaultMemberUniqueName="[analyst_jobs_master].[Company Name].[All]" allUniqueName="[analyst_jobs_master].[Company Name].[All]" dimensionUniqueName="[analyst_jobs_master]" displayFolder="" count="0" memberValueDatatype="130" unbalanced="0"/>
    <cacheHierarchy uniqueName="[analyst_jobs_master].[Data Position]" caption="Data Position" attribute="1" defaultMemberUniqueName="[analyst_jobs_master].[Data Position].[All]" allUniqueName="[analyst_jobs_master].[Data Position].[All]" dimensionUniqueName="[analyst_jobs_master]" displayFolder="" count="2" memberValueDatatype="130" unbalanced="0">
      <fieldsUsage count="2">
        <fieldUsage x="-1"/>
        <fieldUsage x="3"/>
      </fieldsUsage>
    </cacheHierarchy>
    <cacheHierarchy uniqueName="[analyst_jobs_master].[Seniority]" caption="Seniority" attribute="1" defaultMemberUniqueName="[analyst_jobs_master].[Seniority].[All]" allUniqueName="[analyst_jobs_master].[Seniority].[All]" dimensionUniqueName="[analyst_jobs_master]" displayFolder="" count="0" memberValueDatatype="130" unbalanced="0"/>
    <cacheHierarchy uniqueName="[analyst_jobs_master].[Location]" caption="Location" attribute="1" defaultMemberUniqueName="[analyst_jobs_master].[Location].[All]" allUniqueName="[analyst_jobs_master].[Location].[All]" dimensionUniqueName="[analyst_jobs_master]" displayFolder="" count="0" memberValueDatatype="130" unbalanced="0"/>
    <cacheHierarchy uniqueName="[analyst_jobs_master].[Employment Type]" caption="Employment Type" attribute="1" defaultMemberUniqueName="[analyst_jobs_master].[Employment Type].[All]" allUniqueName="[analyst_jobs_master].[Employment Type].[All]" dimensionUniqueName="[analyst_jobs_master]" displayFolder="" count="0" memberValueDatatype="130" unbalanced="0"/>
    <cacheHierarchy uniqueName="[analyst_jobs_master].[Remote Work]" caption="Remote Work" attribute="1" defaultMemberUniqueName="[analyst_jobs_master].[Remote Work].[All]" allUniqueName="[analyst_jobs_master].[Remote Work].[All]" dimensionUniqueName="[analyst_jobs_master]" displayFolder="" count="0" memberValueDatatype="20" unbalanced="0"/>
    <cacheHierarchy uniqueName="[analyst_jobs_master].[Yearly Salary]" caption="Yearly Salary" attribute="1" defaultMemberUniqueName="[analyst_jobs_master].[Yearly Salary].[All]" allUniqueName="[analyst_jobs_master].[Yearly Salary].[All]" dimensionUniqueName="[analyst_jobs_master]" displayFolder="" count="0" memberValueDatatype="5" unbalanced="0"/>
    <cacheHierarchy uniqueName="[analyst_jobs_master].[Standardized Salary]" caption="Standardized Salary" attribute="1" defaultMemberUniqueName="[analyst_jobs_master].[Standardized Salary].[All]" allUniqueName="[analyst_jobs_master].[Standardized Salary].[All]" dimensionUniqueName="[analyst_jobs_master]" displayFolder="" count="0" memberValueDatatype="5" unbalanced="0"/>
    <cacheHierarchy uniqueName="[analyst_jobs_master].[Employment Website]" caption="Employment Website" attribute="1" defaultMemberUniqueName="[analyst_jobs_master].[Employment Website].[All]" allUniqueName="[analyst_jobs_master].[Employment Website].[All]" dimensionUniqueName="[analyst_jobs_master]" displayFolder="" count="2" memberValueDatatype="130" unbalanced="0">
      <fieldsUsage count="2">
        <fieldUsage x="-1"/>
        <fieldUsage x="4"/>
      </fieldsUsage>
    </cacheHierarchy>
    <cacheHierarchy uniqueName="[analyst_jobs_master].[Skills (Json)]" caption="Skills (Json)" attribute="1" defaultMemberUniqueName="[analyst_jobs_master].[Skills (Json)].[All]" allUniqueName="[analyst_jobs_master].[Skills (Json)].[All]" dimensionUniqueName="[analyst_jobs_master]" displayFolder="" count="0" memberValueDatatype="130" unbalanced="0"/>
    <cacheHierarchy uniqueName="[analyst_skill_link].[Job Id]" caption="Job Id" attribute="1" defaultMemberUniqueName="[analyst_skill_link].[Job Id].[All]" allUniqueName="[analyst_skill_link].[Job Id].[All]" dimensionUniqueName="[analyst_skill_link]" displayFolder="" count="0" memberValueDatatype="20" unbalanced="0"/>
    <cacheHierarchy uniqueName="[analyst_skill_link].[Skill Id]" caption="Skill Id" attribute="1" defaultMemberUniqueName="[analyst_skill_link].[Skill Id].[All]" allUniqueName="[analyst_skill_link].[Skill Id].[All]" dimensionUniqueName="[analyst_skill_link]" displayFolder="" count="0" memberValueDatatype="20" unbalanced="0"/>
    <cacheHierarchy uniqueName="[analyst_skill_link].[Skill Name]" caption="Skill Name" attribute="1" defaultMemberUniqueName="[analyst_skill_link].[Skill Name].[All]" allUniqueName="[analyst_skill_link].[Skill Name].[All]" dimensionUniqueName="[analyst_skill_link]" displayFolder="" count="2" memberValueDatatype="130" unbalanced="0">
      <fieldsUsage count="2">
        <fieldUsage x="-1"/>
        <fieldUsage x="1"/>
      </fieldsUsage>
    </cacheHierarchy>
    <cacheHierarchy uniqueName="[Median_Salary_Z_Score].[Skill Name]" caption="Skill Name" attribute="1" defaultMemberUniqueName="[Median_Salary_Z_Score].[Skill Name].[All]" allUniqueName="[Median_Salary_Z_Score].[Skill Name].[All]" dimensionUniqueName="[Median_Salary_Z_Score]" displayFolder="" count="0" memberValueDatatype="130" unbalanced="0"/>
    <cacheHierarchy uniqueName="[Median_Salary_Z_Score].[Skill Frequency]" caption="Skill Frequency" attribute="1" defaultMemberUniqueName="[Median_Salary_Z_Score].[Skill Frequency].[All]" allUniqueName="[Median_Salary_Z_Score].[Skill Frequency].[All]" dimensionUniqueName="[Median_Salary_Z_Score]" displayFolder="" count="0" memberValueDatatype="20" unbalanced="0"/>
    <cacheHierarchy uniqueName="[Median_Salary_Z_Score].[Median Salary: Skill]" caption="Median Salary: Skill" attribute="1" defaultMemberUniqueName="[Median_Salary_Z_Score].[Median Salary: Skill].[All]" allUniqueName="[Median_Salary_Z_Score].[Median Salary: Skill].[All]" dimensionUniqueName="[Median_Salary_Z_Score]" displayFolder="" count="0" memberValueDatatype="5" unbalanced="0"/>
    <cacheHierarchy uniqueName="[Median_Salary_Z_Score].[MAD: Skill]" caption="MAD: Skill" attribute="1" defaultMemberUniqueName="[Median_Salary_Z_Score].[MAD: Skill].[All]" allUniqueName="[Median_Salary_Z_Score].[MAD: Skill].[All]" dimensionUniqueName="[Median_Salary_Z_Score]" displayFolder="" count="0" memberValueDatatype="5" unbalanced="0"/>
    <cacheHierarchy uniqueName="[Skill_Demand].[Skill]" caption="Skill" attribute="1" defaultMemberUniqueName="[Skill_Demand].[Skill].[All]" allUniqueName="[Skill_Demand].[Skill].[All]" dimensionUniqueName="[Skill_Demand]" displayFolder="" count="0" memberValueDatatype="130" unbalanced="0"/>
    <cacheHierarchy uniqueName="[Skill_Demand].[Skill Frequency]" caption="Skill Frequency" attribute="1" defaultMemberUniqueName="[Skill_Demand].[Skill Frequency].[All]" allUniqueName="[Skill_Demand].[Skill Frequency].[All]" dimensionUniqueName="[Skill_Demand]" displayFolder="" count="0" memberValueDatatype="20" unbalanced="0"/>
    <cacheHierarchy uniqueName="[Skill_Demand].[Cumulative Count]" caption="Cumulative Count" attribute="1" defaultMemberUniqueName="[Skill_Demand].[Cumulative Count].[All]" allUniqueName="[Skill_Demand].[Cumulative Count].[All]" dimensionUniqueName="[Skill_Demand]" displayFolder="" count="0" memberValueDatatype="20" unbalanced="0"/>
    <cacheHierarchy uniqueName="[Skill_Demand].[Cumulative Percentage]" caption="Cumulative Percentage" attribute="1" defaultMemberUniqueName="[Skill_Demand].[Cumulative Percentage].[All]" allUniqueName="[Skill_Demand].[Cumulative Percentage].[All]" dimensionUniqueName="[Skill_Demand]" displayFolder="" count="0" memberValueDatatype="5" unbalanced="0"/>
    <cacheHierarchy uniqueName="[Year_over_Year_Median_Salary_Skill_Trend].[Skill]" caption="Skill" attribute="1" defaultMemberUniqueName="[Year_over_Year_Median_Salary_Skill_Trend].[Skill].[All]" allUniqueName="[Year_over_Year_Median_Salary_Skill_Trend].[Skill].[All]" dimensionUniqueName="[Year_over_Year_Median_Salary_Skill_Trend]" displayFolder="" count="0" memberValueDatatype="130" unbalanced="0"/>
    <cacheHierarchy uniqueName="[Year_over_Year_Median_Salary_Skill_Trend].[2022 Median Salary: Skill]" caption="2022 Median Salary: Skill" attribute="1" defaultMemberUniqueName="[Year_over_Year_Median_Salary_Skill_Trend].[2022 Median Salary: Skill].[All]" allUniqueName="[Year_over_Year_Median_Salary_Skill_Trend].[2022 Median Salary: Skill].[All]" dimensionUniqueName="[Year_over_Year_Median_Salary_Skill_Trend]" displayFolder="" count="0" memberValueDatatype="5" unbalanced="0"/>
    <cacheHierarchy uniqueName="[Year_over_Year_Median_Salary_Skill_Trend].[2022 Upper Error: Skill]" caption="2022 Upper Error: Skill" attribute="1" defaultMemberUniqueName="[Year_over_Year_Median_Salary_Skill_Trend].[2022 Upper Error: Skill].[All]" allUniqueName="[Year_over_Year_Median_Salary_Skill_Trend].[2022 Upper Error: Skill].[All]" dimensionUniqueName="[Year_over_Year_Median_Salary_Skill_Trend]" displayFolder="" count="0" memberValueDatatype="5" unbalanced="0"/>
    <cacheHierarchy uniqueName="[Year_over_Year_Median_Salary_Skill_Trend].[2022 Lower Error: Skill]" caption="2022 Lower Error: Skill" attribute="1" defaultMemberUniqueName="[Year_over_Year_Median_Salary_Skill_Trend].[2022 Lower Error: Skill].[All]" allUniqueName="[Year_over_Year_Median_Salary_Skill_Trend].[2022 Lower Error: Skill].[All]" dimensionUniqueName="[Year_over_Year_Median_Salary_Skill_Trend]" displayFolder="" count="0" memberValueDatatype="5" unbalanced="0"/>
    <cacheHierarchy uniqueName="[Year_over_Year_Median_Salary_Skill_Trend].[2023 Median Salary: Skill]" caption="2023 Median Salary: Skill" attribute="1" defaultMemberUniqueName="[Year_over_Year_Median_Salary_Skill_Trend].[2023 Median Salary: Skill].[All]" allUniqueName="[Year_over_Year_Median_Salary_Skill_Trend].[2023 Median Salary: Skill].[All]" dimensionUniqueName="[Year_over_Year_Median_Salary_Skill_Trend]" displayFolder="" count="0" memberValueDatatype="5" unbalanced="0"/>
    <cacheHierarchy uniqueName="[Year_over_Year_Median_Salary_Skill_Trend].[2023 Upper Error: Skill]" caption="2023 Upper Error: Skill" attribute="1" defaultMemberUniqueName="[Year_over_Year_Median_Salary_Skill_Trend].[2023 Upper Error: Skill].[All]" allUniqueName="[Year_over_Year_Median_Salary_Skill_Trend].[2023 Upper Error: Skill].[All]" dimensionUniqueName="[Year_over_Year_Median_Salary_Skill_Trend]" displayFolder="" count="0" memberValueDatatype="5" unbalanced="0"/>
    <cacheHierarchy uniqueName="[Year_over_Year_Median_Salary_Skill_Trend].[2023 Lower Error:Skill]" caption="2023 Lower Error:Skill" attribute="1" defaultMemberUniqueName="[Year_over_Year_Median_Salary_Skill_Trend].[2023 Lower Error:Skill].[All]" allUniqueName="[Year_over_Year_Median_Salary_Skill_Trend].[2023 Lower Error:Skill].[All]" dimensionUniqueName="[Year_over_Year_Median_Salary_Skill_Trend]" displayFolder="" count="0" memberValueDatatype="5" unbalanced="0"/>
    <cacheHierarchy uniqueName="[Year_over_Year_Median_Salary_Skill_Trend].[2024 Median Salary: Skill]" caption="2024 Median Salary: Skill" attribute="1" defaultMemberUniqueName="[Year_over_Year_Median_Salary_Skill_Trend].[2024 Median Salary: Skill].[All]" allUniqueName="[Year_over_Year_Median_Salary_Skill_Trend].[2024 Median Salary: Skill].[All]" dimensionUniqueName="[Year_over_Year_Median_Salary_Skill_Trend]" displayFolder="" count="0" memberValueDatatype="5" unbalanced="0"/>
    <cacheHierarchy uniqueName="[Year_over_Year_Median_Salary_Skill_Trend].[2024 Upper Error: Skill]" caption="2024 Upper Error: Skill" attribute="1" defaultMemberUniqueName="[Year_over_Year_Median_Salary_Skill_Trend].[2024 Upper Error: Skill].[All]" allUniqueName="[Year_over_Year_Median_Salary_Skill_Trend].[2024 Upper Error: Skill].[All]" dimensionUniqueName="[Year_over_Year_Median_Salary_Skill_Trend]" displayFolder="" count="0" memberValueDatatype="5" unbalanced="0"/>
    <cacheHierarchy uniqueName="[Year_over_Year_Median_Salary_Skill_Trend].[2024 Lower Error:Skill]" caption="2024 Lower Error:Skill" attribute="1" defaultMemberUniqueName="[Year_over_Year_Median_Salary_Skill_Trend].[2024 Lower Error:Skill].[All]" allUniqueName="[Year_over_Year_Median_Salary_Skill_Trend].[2024 Lower Error:Skill].[All]" dimensionUniqueName="[Year_over_Year_Median_Salary_Skill_Trend]" displayFolder="" count="0" memberValueDatatype="5" unbalanced="0"/>
    <cacheHierarchy uniqueName="[Year_over_Year_Median_Salary_Skill_Trend].[2025 Median Salary: Skill]" caption="2025 Median Salary: Skill" attribute="1" defaultMemberUniqueName="[Year_over_Year_Median_Salary_Skill_Trend].[2025 Median Salary: Skill].[All]" allUniqueName="[Year_over_Year_Median_Salary_Skill_Trend].[2025 Median Salary: Skill].[All]" dimensionUniqueName="[Year_over_Year_Median_Salary_Skill_Trend]" displayFolder="" count="0" memberValueDatatype="5" unbalanced="0"/>
    <cacheHierarchy uniqueName="[Year_over_Year_Median_Salary_Skill_Trend].[2025 Upper Error: Skill]" caption="2025 Upper Error: Skill" attribute="1" defaultMemberUniqueName="[Year_over_Year_Median_Salary_Skill_Trend].[2025 Upper Error: Skill].[All]" allUniqueName="[Year_over_Year_Median_Salary_Skill_Trend].[2025 Upper Error: Skill].[All]" dimensionUniqueName="[Year_over_Year_Median_Salary_Skill_Trend]" displayFolder="" count="0" memberValueDatatype="5" unbalanced="0"/>
    <cacheHierarchy uniqueName="[Year_over_Year_Median_Salary_Skill_Trend].[2025: Lower Error: Skill]" caption="2025: Lower Error: Skill" attribute="1" defaultMemberUniqueName="[Year_over_Year_Median_Salary_Skill_Trend].[2025: Lower Error: Skill].[All]" allUniqueName="[Year_over_Year_Median_Salary_Skill_Trend].[2025: Lower Error: Skill].[All]" dimensionUniqueName="[Year_over_Year_Median_Salary_Skill_Trend]" displayFolder="" count="0" memberValueDatatype="5" unbalanced="0"/>
    <cacheHierarchy uniqueName="[Measures].[Sum of Median Salary: Skill]" caption="Sum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Average of Median Salary: Skill]" caption="Average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Sum of Yearly Salary]" caption="Sum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Average of Yearly Salary]" caption="Average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Distinct Salary Count]" caption="Distinct Salary Count" measure="1" displayFolder="" measureGroup="analyst_jobs_master" count="0"/>
    <cacheHierarchy uniqueName="[Measures].[Job Growth Percentage]" caption="Job Growth Percentage" measure="1" displayFolder="" measureGroup="analyst_jobs_master" count="0"/>
    <cacheHierarchy uniqueName="[Measures].[Jobs per Skill]" caption="Jobs per Skill" measure="1" displayFolder="" measureGroup="analyst_jobs_master" count="0"/>
    <cacheHierarchy uniqueName="[Measures].[Lower Error per Skill &amp; Month]" caption="Lower Error per Skill &amp; Month" measure="1" displayFolder="" measureGroup="analyst_jobs_master" count="0"/>
    <cacheHierarchy uniqueName="[Measures].[Lower Error per Skill &amp; Year]" caption="Lower Error per Skill &amp; Year" measure="1" displayFolder="" measureGroup="analyst_jobs_master" count="0"/>
    <cacheHierarchy uniqueName="[Measures].[MAD per Skill &amp; Month]" caption="MAD per Skill &amp; Month" measure="1" displayFolder="" measureGroup="analyst_jobs_master" count="0"/>
    <cacheHierarchy uniqueName="[Measures].[MAD per Skill &amp; Year]" caption="MAD per Skill &amp; Year" measure="1" displayFolder="" measureGroup="analyst_jobs_master" count="0"/>
    <cacheHierarchy uniqueName="[Measures].[Median Salary]" caption="Median Salary" measure="1" displayFolder="" measureGroup="analyst_jobs_master" count="0"/>
    <cacheHierarchy uniqueName="[Measures].[Median Validate Z-Score per Skill]" caption="Median Validate Z-Score per Skill" measure="1" displayFolder="" measureGroup="analyst_jobs_master" count="0"/>
    <cacheHierarchy uniqueName="[Measures].[Median Z-Score per Skill]" caption="Median Z-Score per Skill" measure="1" displayFolder="" measureGroup="analyst_jobs_master" count="0"/>
    <cacheHierarchy uniqueName="[Measures].[Median Salary per Skill &amp; Month]" caption="Median Salary per Skill &amp; Month" measure="1" displayFolder="" measureGroup="analyst_jobs_master" count="0"/>
    <cacheHierarchy uniqueName="[Measures].[Median Salary per Skill &amp; Year]" caption="Median Salary per Skill &amp; Year" measure="1" displayFolder="" measureGroup="analyst_jobs_master" count="0"/>
    <cacheHierarchy uniqueName="[Measures].[Salary Growth Percentage]" caption="Salary Growth Percentage" measure="1" displayFolder="" measureGroup="analyst_jobs_master" count="0"/>
    <cacheHierarchy uniqueName="[Measures].[Selected Period]" caption="Selected Period" measure="1" displayFolder="" measureGroup="analyst_jobs_master" count="0"/>
    <cacheHierarchy uniqueName="[Measures].[Skill Rank]" caption="Skill Rank" measure="1" displayFolder="" measureGroup="analyst_skill_link" count="0"/>
    <cacheHierarchy uniqueName="[Measures].[StdDev]" caption="StdDev" measure="1" displayFolder="" measureGroup="analyst_jobs_master" count="0"/>
    <cacheHierarchy uniqueName="[Measures].[Tops Skill Name]" caption="Tops Skill Name" measure="1" displayFolder="" measureGroup="analyst_skill_link" count="0"/>
    <cacheHierarchy uniqueName="[Measures].[Top Skill Salary]" caption="Top Skill Salary" measure="1" displayFolder="" measureGroup="analyst_skill_link" count="0"/>
    <cacheHierarchy uniqueName="[Measures].[Upper Error per Skill &amp; Month]" caption="Upper Error per Skill &amp; Month" measure="1" displayFolder="" measureGroup="analyst_jobs_master" count="0"/>
    <cacheHierarchy uniqueName="[Measures].[Upper Error per Skill &amp; Year]" caption="Upper Error per Skill &amp; Year" measure="1" displayFolder="" measureGroup="analyst_jobs_master" count="0"/>
    <cacheHierarchy uniqueName="[Measures].[Median Salary by Skill and Website]" caption="Median Salary by Skill and Website" measure="1" displayFolder="" measureGroup="analyst_jobs_master" count="0" oneField="1">
      <fieldsUsage count="1">
        <fieldUsage x="5"/>
      </fieldsUsage>
    </cacheHierarchy>
    <cacheHierarchy uniqueName="[Measures].[MAD per Skill]" caption="MAD per Skill" measure="1" displayFolder="" measureGroup="analyst_jobs_master" count="0"/>
    <cacheHierarchy uniqueName="[Measures].[Median Salary per Skill]" caption="Median Salary per Skill" measure="1" displayFolder="" measureGroup="analyst_jobs_master" count="0"/>
    <cacheHierarchy uniqueName="[Measures].[__XL_Count analyst_skill_link]" caption="__XL_Count analyst_skill_link" measure="1" displayFolder="" measureGroup="analyst_skill_link" count="0" hidden="1"/>
    <cacheHierarchy uniqueName="[Measures].[__XL_Count analyst_jobs_master]" caption="__XL_Count analyst_jobs_master" measure="1" displayFolder="" measureGroup="analyst_jobs_master" count="0" hidden="1"/>
    <cacheHierarchy uniqueName="[Measures].[__XL_Count Median_Salary_Z_Score]" caption="__XL_Count Median_Salary_Z_Score" measure="1" displayFolder="" measureGroup="Median_Salary_Z_Score" count="0" hidden="1"/>
    <cacheHierarchy uniqueName="[Measures].[__XL_Count Skill_Demand]" caption="__XL_Count Skill_Demand" measure="1" displayFolder="" measureGroup="Skill_Demand" count="0" hidden="1"/>
    <cacheHierarchy uniqueName="[Measures].[__XL_Count Year_over_Year_Median_Salary_Skill_Trend]" caption="__XL_Count Year_over_Year_Median_Salary_Skill_Trend" measure="1" displayFolder="" measureGroup="Year_over_Year_Median_Salary_Skill_Trend" count="0" hidden="1"/>
    <cacheHierarchy uniqueName="[Measures].[__No measures defined]" caption="__No measures defined" measure="1" displayFolder="" count="0" hidden="1"/>
    <cacheHierarchy uniqueName="[Measures].[_MAD per Skill Goal]" caption="_MAD per Skill Goal" measure="1" displayFolder="" measureGroup="analyst_jobs_master" count="0" hidden="1"/>
    <cacheHierarchy uniqueName="[Measures].[_MAD per Skill Status]" caption="_MAD per Skill Status" measure="1" iconSet="11" displayFolder="" measureGroup="analyst_jobs_master" count="0" hidden="1"/>
    <cacheHierarchy uniqueName="[Measures].[_Median Salary per Skill Goal]" caption="_Median Salary per Skill Goal" measure="1" displayFolder="" measureGroup="analyst_jobs_master" count="0" hidden="1"/>
    <cacheHierarchy uniqueName="[Measures].[_Median Salary per Skill Status]" caption="_Median Salary per Skill Status" measure="1" iconSet="11" displayFolder="" measureGroup="analyst_jobs_master" count="0" hidden="1"/>
  </cacheHierarchies>
  <kpis count="2">
    <kpi uniqueName="MAD per Skill" caption="MAD per Skill" displayFolder="" measureGroup="analyst_jobs_master" parent="" value="[Measures].[MAD per Skill]" goal="[Measures].[_MAD per Skill Goal]" status="[Measures].[_MAD per Skill Status]" trend="" weight=""/>
    <kpi uniqueName="Median Salary per Skill" caption="Median Salary per Skill" displayFolder="" measureGroup="analyst_jobs_master" parent="" value="[Measures].[Median Salary per Skill]" goal="[Measures].[_Median Salary per Skill Goal]" status="[Measures].[_Median Salary per Skill Status]" trend="" weight=""/>
  </kpis>
  <dimensions count="6">
    <dimension name="analyst_jobs_master" uniqueName="[analyst_jobs_master]" caption="analyst_jobs_master"/>
    <dimension name="analyst_skill_link" uniqueName="[analyst_skill_link]" caption="analyst_skill_link"/>
    <dimension measure="1" name="Measures" uniqueName="[Measures]" caption="Measures"/>
    <dimension name="Median_Salary_Z_Score" uniqueName="[Median_Salary_Z_Score]" caption="Median_Salary_Z_Score"/>
    <dimension name="Skill_Demand" uniqueName="[Skill_Demand]" caption="Skill_Demand"/>
    <dimension name="Year_over_Year_Median_Salary_Skill_Trend" uniqueName="[Year_over_Year_Median_Salary_Skill_Trend]" caption="Year_over_Year_Median_Salary_Skill_Trend"/>
  </dimensions>
  <measureGroups count="5">
    <measureGroup name="analyst_jobs_master" caption="analyst_jobs_master"/>
    <measureGroup name="analyst_skill_link" caption="analyst_skill_link"/>
    <measureGroup name="Median_Salary_Z_Score" caption="Median_Salary_Z_Score"/>
    <measureGroup name="Skill_Demand" caption="Skill_Demand"/>
    <measureGroup name="Year_over_Year_Median_Salary_Skill_Trend" caption="Year_over_Year_Median_Salary_Skill_Trend"/>
  </measureGroups>
  <maps count="9">
    <map measureGroup="0" dimension="0"/>
    <map measureGroup="1" dimension="0"/>
    <map measureGroup="1" dimension="1"/>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h di Fusco" refreshedDate="45890.552053356485" backgroundQuery="1" createdVersion="8" refreshedVersion="8" minRefreshableVersion="3" recordCount="0" supportSubquery="1" supportAdvancedDrill="1" xr:uid="{80E23BDD-B189-40F7-9DD6-05A1B4AF733E}">
  <cacheSource type="external" connectionId="1"/>
  <cacheFields count="9">
    <cacheField name="[analyst_jobs_master].[Year].[Year]" caption="Year" numFmtId="0" hierarchy="2" level="1">
      <sharedItems containsSemiMixedTypes="0" containsNonDate="0" containsString="0"/>
    </cacheField>
    <cacheField name="[analyst_skill_link].[Skill Name].[Skill Name]" caption="Skill Name" numFmtId="0" hierarchy="16" level="1">
      <sharedItems count="102">
        <s v="Airflow"/>
        <s v="Alteryx"/>
        <s v="ASP.NET"/>
        <s v="Assembly"/>
        <s v="Atlassian"/>
        <s v="Aurora"/>
        <s v="AWS"/>
        <s v="Azure"/>
        <s v="Bash"/>
        <s v="BigQuery"/>
        <s v="BitBucket"/>
        <s v="C"/>
        <s v="C++"/>
        <s v="COBOL"/>
        <s v="Cognos"/>
        <s v="Crystal"/>
        <s v="CSS"/>
        <s v="DataRobot"/>
        <s v="DAX"/>
        <s v="Docker"/>
        <s v="DPLYR"/>
        <s v="Erlang"/>
        <s v="Excel"/>
        <s v="Fortran"/>
        <s v="GCP"/>
        <s v="GDPR"/>
        <s v="ggplot2"/>
        <s v="Git"/>
        <s v="GitHub"/>
        <s v="GitLab"/>
        <s v="Golang"/>
        <s v="Google Sheets"/>
        <s v="GraphQL"/>
        <s v="Groovy"/>
        <s v="Hadoop"/>
        <s v="HTML"/>
        <s v="Java"/>
        <s v="JavaScript"/>
        <s v="Jira"/>
        <s v="JQuery"/>
        <s v="Julia"/>
        <s v="Jupyter"/>
        <s v="Keras"/>
        <s v="Linux"/>
        <s v="Looker"/>
        <s v="MATLAB"/>
        <s v="Matplotlib"/>
        <s v="MicroStrategy"/>
        <s v="MonogoDB"/>
        <s v="MsSQL"/>
        <s v="MySQL"/>
        <s v="NLTK"/>
        <s v="NoSQL"/>
        <s v="Nuix"/>
        <s v="Numpy"/>
        <s v="Outlook"/>
        <s v="Pandas"/>
        <s v="Perl"/>
        <s v="PHP"/>
        <s v="PL/SQL"/>
        <s v="ploty"/>
        <s v="Postgres"/>
        <s v="PostgreSQL"/>
        <s v="Power BI"/>
        <s v="PowerPoint"/>
        <s v="PowerShell"/>
        <s v="PySpark"/>
        <s v="Python"/>
        <s v="PyTorch"/>
        <s v="Qlik"/>
        <s v="R"/>
        <s v="Redshift"/>
        <s v="Rshiny"/>
        <s v="Ruby"/>
        <s v="Rust"/>
        <s v="SAP"/>
        <s v="SAS"/>
        <s v="Scala"/>
        <s v="scikit-learn"/>
        <s v="Seaborn"/>
        <s v="Selenium"/>
        <s v="SharePoint"/>
        <s v="Shell"/>
        <s v="Snowflake"/>
        <s v="Spark"/>
        <s v="Splunk"/>
        <s v="SPSS"/>
        <s v="SQL"/>
        <s v="SSIS"/>
        <s v="SSRS"/>
        <s v="Swift"/>
        <s v="Tableau"/>
        <s v="Tensorflow"/>
        <s v="Terminal"/>
        <s v="T-SQL"/>
        <s v="Twilio"/>
        <s v="TypeScript"/>
        <s v="Unix"/>
        <s v="VB.NET"/>
        <s v="VBA"/>
        <s v="Visio"/>
        <s v="Word"/>
      </sharedItems>
      <extLst>
        <ext xmlns:x15="http://schemas.microsoft.com/office/spreadsheetml/2010/11/main" uri="{4F2E5C28-24EA-4eb8-9CBF-B6C8F9C3D259}">
          <x15:cachedUniqueNames>
            <x15:cachedUniqueName index="0" name="[analyst_skill_link].[Skill Name].&amp;[Airflow]"/>
            <x15:cachedUniqueName index="1" name="[analyst_skill_link].[Skill Name].&amp;[Alteryx]"/>
            <x15:cachedUniqueName index="2" name="[analyst_skill_link].[Skill Name].&amp;[ASP.NET]"/>
            <x15:cachedUniqueName index="3" name="[analyst_skill_link].[Skill Name].&amp;[Assembly]"/>
            <x15:cachedUniqueName index="4" name="[analyst_skill_link].[Skill Name].&amp;[Atlassian]"/>
            <x15:cachedUniqueName index="5" name="[analyst_skill_link].[Skill Name].&amp;[Aurora]"/>
            <x15:cachedUniqueName index="6" name="[analyst_skill_link].[Skill Name].&amp;[AWS]"/>
            <x15:cachedUniqueName index="7" name="[analyst_skill_link].[Skill Name].&amp;[Azure]"/>
            <x15:cachedUniqueName index="8" name="[analyst_skill_link].[Skill Name].&amp;[Bash]"/>
            <x15:cachedUniqueName index="9" name="[analyst_skill_link].[Skill Name].&amp;[BigQuery]"/>
            <x15:cachedUniqueName index="10" name="[analyst_skill_link].[Skill Name].&amp;[BitBucket]"/>
            <x15:cachedUniqueName index="11" name="[analyst_skill_link].[Skill Name].&amp;[C]"/>
            <x15:cachedUniqueName index="12" name="[analyst_skill_link].[Skill Name].&amp;[C++]"/>
            <x15:cachedUniqueName index="13" name="[analyst_skill_link].[Skill Name].&amp;[COBOL]"/>
            <x15:cachedUniqueName index="14" name="[analyst_skill_link].[Skill Name].&amp;[Cognos]"/>
            <x15:cachedUniqueName index="15" name="[analyst_skill_link].[Skill Name].&amp;[Crystal]"/>
            <x15:cachedUniqueName index="16" name="[analyst_skill_link].[Skill Name].&amp;[CSS]"/>
            <x15:cachedUniqueName index="17" name="[analyst_skill_link].[Skill Name].&amp;[DataRobot]"/>
            <x15:cachedUniqueName index="18" name="[analyst_skill_link].[Skill Name].&amp;[DAX]"/>
            <x15:cachedUniqueName index="19" name="[analyst_skill_link].[Skill Name].&amp;[Docker]"/>
            <x15:cachedUniqueName index="20" name="[analyst_skill_link].[Skill Name].&amp;[DPLYR]"/>
            <x15:cachedUniqueName index="21" name="[analyst_skill_link].[Skill Name].&amp;[Erlang]"/>
            <x15:cachedUniqueName index="22" name="[analyst_skill_link].[Skill Name].&amp;[Excel]"/>
            <x15:cachedUniqueName index="23" name="[analyst_skill_link].[Skill Name].&amp;[Fortran]"/>
            <x15:cachedUniqueName index="24" name="[analyst_skill_link].[Skill Name].&amp;[GCP]"/>
            <x15:cachedUniqueName index="25" name="[analyst_skill_link].[Skill Name].&amp;[GDPR]"/>
            <x15:cachedUniqueName index="26" name="[analyst_skill_link].[Skill Name].&amp;[ggplot2]"/>
            <x15:cachedUniqueName index="27" name="[analyst_skill_link].[Skill Name].&amp;[Git]"/>
            <x15:cachedUniqueName index="28" name="[analyst_skill_link].[Skill Name].&amp;[GitHub]"/>
            <x15:cachedUniqueName index="29" name="[analyst_skill_link].[Skill Name].&amp;[GitLab]"/>
            <x15:cachedUniqueName index="30" name="[analyst_skill_link].[Skill Name].&amp;[Golang]"/>
            <x15:cachedUniqueName index="31" name="[analyst_skill_link].[Skill Name].&amp;[Google Sheets]"/>
            <x15:cachedUniqueName index="32" name="[analyst_skill_link].[Skill Name].&amp;[GraphQL]"/>
            <x15:cachedUniqueName index="33" name="[analyst_skill_link].[Skill Name].&amp;[Groovy]"/>
            <x15:cachedUniqueName index="34" name="[analyst_skill_link].[Skill Name].&amp;[Hadoop]"/>
            <x15:cachedUniqueName index="35" name="[analyst_skill_link].[Skill Name].&amp;[HTML]"/>
            <x15:cachedUniqueName index="36" name="[analyst_skill_link].[Skill Name].&amp;[Java]"/>
            <x15:cachedUniqueName index="37" name="[analyst_skill_link].[Skill Name].&amp;[JavaScript]"/>
            <x15:cachedUniqueName index="38" name="[analyst_skill_link].[Skill Name].&amp;[Jira]"/>
            <x15:cachedUniqueName index="39" name="[analyst_skill_link].[Skill Name].&amp;[JQuery]"/>
            <x15:cachedUniqueName index="40" name="[analyst_skill_link].[Skill Name].&amp;[Julia]"/>
            <x15:cachedUniqueName index="41" name="[analyst_skill_link].[Skill Name].&amp;[Jupyter]"/>
            <x15:cachedUniqueName index="42" name="[analyst_skill_link].[Skill Name].&amp;[Keras]"/>
            <x15:cachedUniqueName index="43" name="[analyst_skill_link].[Skill Name].&amp;[Linux]"/>
            <x15:cachedUniqueName index="44" name="[analyst_skill_link].[Skill Name].&amp;[Looker]"/>
            <x15:cachedUniqueName index="45" name="[analyst_skill_link].[Skill Name].&amp;[MATLAB]"/>
            <x15:cachedUniqueName index="46" name="[analyst_skill_link].[Skill Name].&amp;[Matplotlib]"/>
            <x15:cachedUniqueName index="47" name="[analyst_skill_link].[Skill Name].&amp;[MicroStrategy]"/>
            <x15:cachedUniqueName index="48" name="[analyst_skill_link].[Skill Name].&amp;[MonogoDB]"/>
            <x15:cachedUniqueName index="49" name="[analyst_skill_link].[Skill Name].&amp;[MsSQL]"/>
            <x15:cachedUniqueName index="50" name="[analyst_skill_link].[Skill Name].&amp;[MySQL]"/>
            <x15:cachedUniqueName index="51" name="[analyst_skill_link].[Skill Name].&amp;[NLTK]"/>
            <x15:cachedUniqueName index="52" name="[analyst_skill_link].[Skill Name].&amp;[NoSQL]"/>
            <x15:cachedUniqueName index="53" name="[analyst_skill_link].[Skill Name].&amp;[Nuix]"/>
            <x15:cachedUniqueName index="54" name="[analyst_skill_link].[Skill Name].&amp;[Numpy]"/>
            <x15:cachedUniqueName index="55" name="[analyst_skill_link].[Skill Name].&amp;[Outlook]"/>
            <x15:cachedUniqueName index="56" name="[analyst_skill_link].[Skill Name].&amp;[Pandas]"/>
            <x15:cachedUniqueName index="57" name="[analyst_skill_link].[Skill Name].&amp;[Perl]"/>
            <x15:cachedUniqueName index="58" name="[analyst_skill_link].[Skill Name].&amp;[PHP]"/>
            <x15:cachedUniqueName index="59" name="[analyst_skill_link].[Skill Name].&amp;[PL/SQL]"/>
            <x15:cachedUniqueName index="60" name="[analyst_skill_link].[Skill Name].&amp;[ploty]"/>
            <x15:cachedUniqueName index="61" name="[analyst_skill_link].[Skill Name].&amp;[Postgres]"/>
            <x15:cachedUniqueName index="62" name="[analyst_skill_link].[Skill Name].&amp;[PostgreSQL]"/>
            <x15:cachedUniqueName index="63" name="[analyst_skill_link].[Skill Name].&amp;[Power BI]"/>
            <x15:cachedUniqueName index="64" name="[analyst_skill_link].[Skill Name].&amp;[PowerPoint]"/>
            <x15:cachedUniqueName index="65" name="[analyst_skill_link].[Skill Name].&amp;[PowerShell]"/>
            <x15:cachedUniqueName index="66" name="[analyst_skill_link].[Skill Name].&amp;[PySpark]"/>
            <x15:cachedUniqueName index="67" name="[analyst_skill_link].[Skill Name].&amp;[Python]"/>
            <x15:cachedUniqueName index="68" name="[analyst_skill_link].[Skill Name].&amp;[PyTorch]"/>
            <x15:cachedUniqueName index="69" name="[analyst_skill_link].[Skill Name].&amp;[Qlik]"/>
            <x15:cachedUniqueName index="70" name="[analyst_skill_link].[Skill Name].&amp;[R]"/>
            <x15:cachedUniqueName index="71" name="[analyst_skill_link].[Skill Name].&amp;[Redshift]"/>
            <x15:cachedUniqueName index="72" name="[analyst_skill_link].[Skill Name].&amp;[Rshiny]"/>
            <x15:cachedUniqueName index="73" name="[analyst_skill_link].[Skill Name].&amp;[Ruby]"/>
            <x15:cachedUniqueName index="74" name="[analyst_skill_link].[Skill Name].&amp;[Rust]"/>
            <x15:cachedUniqueName index="75" name="[analyst_skill_link].[Skill Name].&amp;[SAP]"/>
            <x15:cachedUniqueName index="76" name="[analyst_skill_link].[Skill Name].&amp;[SAS]"/>
            <x15:cachedUniqueName index="77" name="[analyst_skill_link].[Skill Name].&amp;[Scala]"/>
            <x15:cachedUniqueName index="78" name="[analyst_skill_link].[Skill Name].&amp;[scikit-learn]"/>
            <x15:cachedUniqueName index="79" name="[analyst_skill_link].[Skill Name].&amp;[Seaborn]"/>
            <x15:cachedUniqueName index="80" name="[analyst_skill_link].[Skill Name].&amp;[Selenium]"/>
            <x15:cachedUniqueName index="81" name="[analyst_skill_link].[Skill Name].&amp;[SharePoint]"/>
            <x15:cachedUniqueName index="82" name="[analyst_skill_link].[Skill Name].&amp;[Shell]"/>
            <x15:cachedUniqueName index="83" name="[analyst_skill_link].[Skill Name].&amp;[Snowflake]"/>
            <x15:cachedUniqueName index="84" name="[analyst_skill_link].[Skill Name].&amp;[Spark]"/>
            <x15:cachedUniqueName index="85" name="[analyst_skill_link].[Skill Name].&amp;[Splunk]"/>
            <x15:cachedUniqueName index="86" name="[analyst_skill_link].[Skill Name].&amp;[SPSS]"/>
            <x15:cachedUniqueName index="87" name="[analyst_skill_link].[Skill Name].&amp;[SQL]"/>
            <x15:cachedUniqueName index="88" name="[analyst_skill_link].[Skill Name].&amp;[SSIS]"/>
            <x15:cachedUniqueName index="89" name="[analyst_skill_link].[Skill Name].&amp;[SSRS]"/>
            <x15:cachedUniqueName index="90" name="[analyst_skill_link].[Skill Name].&amp;[Swift]"/>
            <x15:cachedUniqueName index="91" name="[analyst_skill_link].[Skill Name].&amp;[Tableau]"/>
            <x15:cachedUniqueName index="92" name="[analyst_skill_link].[Skill Name].&amp;[Tensorflow]"/>
            <x15:cachedUniqueName index="93" name="[analyst_skill_link].[Skill Name].&amp;[Terminal]"/>
            <x15:cachedUniqueName index="94" name="[analyst_skill_link].[Skill Name].&amp;[T-SQL]"/>
            <x15:cachedUniqueName index="95" name="[analyst_skill_link].[Skill Name].&amp;[Twilio]"/>
            <x15:cachedUniqueName index="96" name="[analyst_skill_link].[Skill Name].&amp;[TypeScript]"/>
            <x15:cachedUniqueName index="97" name="[analyst_skill_link].[Skill Name].&amp;[Unix]"/>
            <x15:cachedUniqueName index="98" name="[analyst_skill_link].[Skill Name].&amp;[VB.NET]"/>
            <x15:cachedUniqueName index="99" name="[analyst_skill_link].[Skill Name].&amp;[VBA]"/>
            <x15:cachedUniqueName index="100" name="[analyst_skill_link].[Skill Name].&amp;[Visio]"/>
            <x15:cachedUniqueName index="101" name="[analyst_skill_link].[Skill Name].&amp;[Word]"/>
          </x15:cachedUniqueNames>
        </ext>
      </extLst>
    </cacheField>
    <cacheField name="[analyst_jobs_master].[Month].[Month]" caption="Month" numFmtId="0" hierarchy="3" level="1">
      <sharedItems containsSemiMixedTypes="0" containsNonDate="0" containsString="0"/>
    </cacheField>
    <cacheField name="[analyst_jobs_master].[Data Position].[Data Position]" caption="Data Position" numFmtId="0" hierarchy="5" level="1">
      <sharedItems containsSemiMixedTypes="0" containsNonDate="0" containsString="0"/>
    </cacheField>
    <cacheField name="[Measures].[Median Salary per Skill]" caption="Median Salary per Skill" numFmtId="0" hierarchy="64" level="32767"/>
    <cacheField name="[Measures].[MAD per Skill]" caption="MAD per Skill" numFmtId="0" hierarchy="63" level="32767"/>
    <cacheField name="[Measures].[Median Z-Score per Skill]" caption="Median Z-Score per Skill" numFmtId="0" hierarchy="51" level="32767"/>
    <cacheField name="[Measures].[Median Validate Z-Score per Skill]" caption="Median Validate Z-Score per Skill" numFmtId="0" hierarchy="50" level="32767"/>
    <cacheField name="[Measures].[Jobs per Skill]" caption="Jobs per Skill" numFmtId="0" hierarchy="44" level="32767"/>
  </cacheFields>
  <cacheHierarchies count="75">
    <cacheHierarchy uniqueName="[analyst_jobs_master].[Job Id]" caption="Job Id" attribute="1" defaultMemberUniqueName="[analyst_jobs_master].[Job Id].[All]" allUniqueName="[analyst_jobs_master].[Job Id].[All]" dimensionUniqueName="[analyst_jobs_master]" displayFolder="" count="0" memberValueDatatype="20" unbalanced="0"/>
    <cacheHierarchy uniqueName="[analyst_jobs_master].[Date]" caption="Date" attribute="1" time="1" defaultMemberUniqueName="[analyst_jobs_master].[Date].[All]" allUniqueName="[analyst_jobs_master].[Date].[All]" dimensionUniqueName="[analyst_jobs_master]" displayFolder="" count="0" memberValueDatatype="7" unbalanced="0"/>
    <cacheHierarchy uniqueName="[analyst_jobs_master].[Year]" caption="Year" attribute="1" defaultMemberUniqueName="[analyst_jobs_master].[Year].[All]" allUniqueName="[analyst_jobs_master].[Year].[All]" dimensionUniqueName="[analyst_jobs_master]" displayFolder="" count="2" memberValueDatatype="20" unbalanced="0">
      <fieldsUsage count="2">
        <fieldUsage x="-1"/>
        <fieldUsage x="0"/>
      </fieldsUsage>
    </cacheHierarchy>
    <cacheHierarchy uniqueName="[analyst_jobs_master].[Month]" caption="Month" attribute="1" defaultMemberUniqueName="[analyst_jobs_master].[Month].[All]" allUniqueName="[analyst_jobs_master].[Month].[All]" dimensionUniqueName="[analyst_jobs_master]" displayFolder="" count="2" memberValueDatatype="130" unbalanced="0">
      <fieldsUsage count="2">
        <fieldUsage x="-1"/>
        <fieldUsage x="2"/>
      </fieldsUsage>
    </cacheHierarchy>
    <cacheHierarchy uniqueName="[analyst_jobs_master].[Company Name]" caption="Company Name" attribute="1" defaultMemberUniqueName="[analyst_jobs_master].[Company Name].[All]" allUniqueName="[analyst_jobs_master].[Company Name].[All]" dimensionUniqueName="[analyst_jobs_master]" displayFolder="" count="0" memberValueDatatype="130" unbalanced="0"/>
    <cacheHierarchy uniqueName="[analyst_jobs_master].[Data Position]" caption="Data Position" attribute="1" defaultMemberUniqueName="[analyst_jobs_master].[Data Position].[All]" allUniqueName="[analyst_jobs_master].[Data Position].[All]" dimensionUniqueName="[analyst_jobs_master]" displayFolder="" count="2" memberValueDatatype="130" unbalanced="0">
      <fieldsUsage count="2">
        <fieldUsage x="-1"/>
        <fieldUsage x="3"/>
      </fieldsUsage>
    </cacheHierarchy>
    <cacheHierarchy uniqueName="[analyst_jobs_master].[Seniority]" caption="Seniority" attribute="1" defaultMemberUniqueName="[analyst_jobs_master].[Seniority].[All]" allUniqueName="[analyst_jobs_master].[Seniority].[All]" dimensionUniqueName="[analyst_jobs_master]" displayFolder="" count="0" memberValueDatatype="130" unbalanced="0"/>
    <cacheHierarchy uniqueName="[analyst_jobs_master].[Location]" caption="Location" attribute="1" defaultMemberUniqueName="[analyst_jobs_master].[Location].[All]" allUniqueName="[analyst_jobs_master].[Location].[All]" dimensionUniqueName="[analyst_jobs_master]" displayFolder="" count="0" memberValueDatatype="130" unbalanced="0"/>
    <cacheHierarchy uniqueName="[analyst_jobs_master].[Employment Type]" caption="Employment Type" attribute="1" defaultMemberUniqueName="[analyst_jobs_master].[Employment Type].[All]" allUniqueName="[analyst_jobs_master].[Employment Type].[All]" dimensionUniqueName="[analyst_jobs_master]" displayFolder="" count="0" memberValueDatatype="130" unbalanced="0"/>
    <cacheHierarchy uniqueName="[analyst_jobs_master].[Remote Work]" caption="Remote Work" attribute="1" defaultMemberUniqueName="[analyst_jobs_master].[Remote Work].[All]" allUniqueName="[analyst_jobs_master].[Remote Work].[All]" dimensionUniqueName="[analyst_jobs_master]" displayFolder="" count="0" memberValueDatatype="20" unbalanced="0"/>
    <cacheHierarchy uniqueName="[analyst_jobs_master].[Yearly Salary]" caption="Yearly Salary" attribute="1" defaultMemberUniqueName="[analyst_jobs_master].[Yearly Salary].[All]" allUniqueName="[analyst_jobs_master].[Yearly Salary].[All]" dimensionUniqueName="[analyst_jobs_master]" displayFolder="" count="0" memberValueDatatype="5" unbalanced="0"/>
    <cacheHierarchy uniqueName="[analyst_jobs_master].[Standardized Salary]" caption="Standardized Salary" attribute="1" defaultMemberUniqueName="[analyst_jobs_master].[Standardized Salary].[All]" allUniqueName="[analyst_jobs_master].[Standardized Salary].[All]" dimensionUniqueName="[analyst_jobs_master]" displayFolder="" count="0" memberValueDatatype="5" unbalanced="0"/>
    <cacheHierarchy uniqueName="[analyst_jobs_master].[Employment Website]" caption="Employment Website" attribute="1" defaultMemberUniqueName="[analyst_jobs_master].[Employment Website].[All]" allUniqueName="[analyst_jobs_master].[Employment Website].[All]" dimensionUniqueName="[analyst_jobs_master]" displayFolder="" count="0" memberValueDatatype="130" unbalanced="0"/>
    <cacheHierarchy uniqueName="[analyst_jobs_master].[Skills (Json)]" caption="Skills (Json)" attribute="1" defaultMemberUniqueName="[analyst_jobs_master].[Skills (Json)].[All]" allUniqueName="[analyst_jobs_master].[Skills (Json)].[All]" dimensionUniqueName="[analyst_jobs_master]" displayFolder="" count="0" memberValueDatatype="130" unbalanced="0"/>
    <cacheHierarchy uniqueName="[analyst_skill_link].[Job Id]" caption="Job Id" attribute="1" defaultMemberUniqueName="[analyst_skill_link].[Job Id].[All]" allUniqueName="[analyst_skill_link].[Job Id].[All]" dimensionUniqueName="[analyst_skill_link]" displayFolder="" count="0" memberValueDatatype="20" unbalanced="0"/>
    <cacheHierarchy uniqueName="[analyst_skill_link].[Skill Id]" caption="Skill Id" attribute="1" defaultMemberUniqueName="[analyst_skill_link].[Skill Id].[All]" allUniqueName="[analyst_skill_link].[Skill Id].[All]" dimensionUniqueName="[analyst_skill_link]" displayFolder="" count="0" memberValueDatatype="20" unbalanced="0"/>
    <cacheHierarchy uniqueName="[analyst_skill_link].[Skill Name]" caption="Skill Name" attribute="1" defaultMemberUniqueName="[analyst_skill_link].[Skill Name].[All]" allUniqueName="[analyst_skill_link].[Skill Name].[All]" dimensionUniqueName="[analyst_skill_link]" displayFolder="" count="2" memberValueDatatype="130" unbalanced="0">
      <fieldsUsage count="2">
        <fieldUsage x="-1"/>
        <fieldUsage x="1"/>
      </fieldsUsage>
    </cacheHierarchy>
    <cacheHierarchy uniqueName="[Median_Salary_Z_Score].[Skill Name]" caption="Skill Name" attribute="1" defaultMemberUniqueName="[Median_Salary_Z_Score].[Skill Name].[All]" allUniqueName="[Median_Salary_Z_Score].[Skill Name].[All]" dimensionUniqueName="[Median_Salary_Z_Score]" displayFolder="" count="0" memberValueDatatype="130" unbalanced="0"/>
    <cacheHierarchy uniqueName="[Median_Salary_Z_Score].[Skill Frequency]" caption="Skill Frequency" attribute="1" defaultMemberUniqueName="[Median_Salary_Z_Score].[Skill Frequency].[All]" allUniqueName="[Median_Salary_Z_Score].[Skill Frequency].[All]" dimensionUniqueName="[Median_Salary_Z_Score]" displayFolder="" count="0" memberValueDatatype="20" unbalanced="0"/>
    <cacheHierarchy uniqueName="[Median_Salary_Z_Score].[Median Salary: Skill]" caption="Median Salary: Skill" attribute="1" defaultMemberUniqueName="[Median_Salary_Z_Score].[Median Salary: Skill].[All]" allUniqueName="[Median_Salary_Z_Score].[Median Salary: Skill].[All]" dimensionUniqueName="[Median_Salary_Z_Score]" displayFolder="" count="0" memberValueDatatype="5" unbalanced="0"/>
    <cacheHierarchy uniqueName="[Median_Salary_Z_Score].[MAD: Skill]" caption="MAD: Skill" attribute="1" defaultMemberUniqueName="[Median_Salary_Z_Score].[MAD: Skill].[All]" allUniqueName="[Median_Salary_Z_Score].[MAD: Skill].[All]" dimensionUniqueName="[Median_Salary_Z_Score]" displayFolder="" count="0" memberValueDatatype="5" unbalanced="0"/>
    <cacheHierarchy uniqueName="[Skill_Demand].[Skill]" caption="Skill" attribute="1" defaultMemberUniqueName="[Skill_Demand].[Skill].[All]" allUniqueName="[Skill_Demand].[Skill].[All]" dimensionUniqueName="[Skill_Demand]" displayFolder="" count="0" memberValueDatatype="130" unbalanced="0"/>
    <cacheHierarchy uniqueName="[Skill_Demand].[Skill Frequency]" caption="Skill Frequency" attribute="1" defaultMemberUniqueName="[Skill_Demand].[Skill Frequency].[All]" allUniqueName="[Skill_Demand].[Skill Frequency].[All]" dimensionUniqueName="[Skill_Demand]" displayFolder="" count="0" memberValueDatatype="20" unbalanced="0"/>
    <cacheHierarchy uniqueName="[Skill_Demand].[Cumulative Count]" caption="Cumulative Count" attribute="1" defaultMemberUniqueName="[Skill_Demand].[Cumulative Count].[All]" allUniqueName="[Skill_Demand].[Cumulative Count].[All]" dimensionUniqueName="[Skill_Demand]" displayFolder="" count="0" memberValueDatatype="20" unbalanced="0"/>
    <cacheHierarchy uniqueName="[Skill_Demand].[Cumulative Percentage]" caption="Cumulative Percentage" attribute="1" defaultMemberUniqueName="[Skill_Demand].[Cumulative Percentage].[All]" allUniqueName="[Skill_Demand].[Cumulative Percentage].[All]" dimensionUniqueName="[Skill_Demand]" displayFolder="" count="0" memberValueDatatype="5" unbalanced="0"/>
    <cacheHierarchy uniqueName="[Year_over_Year_Median_Salary_Skill_Trend].[Skill]" caption="Skill" attribute="1" defaultMemberUniqueName="[Year_over_Year_Median_Salary_Skill_Trend].[Skill].[All]" allUniqueName="[Year_over_Year_Median_Salary_Skill_Trend].[Skill].[All]" dimensionUniqueName="[Year_over_Year_Median_Salary_Skill_Trend]" displayFolder="" count="0" memberValueDatatype="130" unbalanced="0"/>
    <cacheHierarchy uniqueName="[Year_over_Year_Median_Salary_Skill_Trend].[2022 Median Salary: Skill]" caption="2022 Median Salary: Skill" attribute="1" defaultMemberUniqueName="[Year_over_Year_Median_Salary_Skill_Trend].[2022 Median Salary: Skill].[All]" allUniqueName="[Year_over_Year_Median_Salary_Skill_Trend].[2022 Median Salary: Skill].[All]" dimensionUniqueName="[Year_over_Year_Median_Salary_Skill_Trend]" displayFolder="" count="0" memberValueDatatype="5" unbalanced="0"/>
    <cacheHierarchy uniqueName="[Year_over_Year_Median_Salary_Skill_Trend].[2022 Upper Error: Skill]" caption="2022 Upper Error: Skill" attribute="1" defaultMemberUniqueName="[Year_over_Year_Median_Salary_Skill_Trend].[2022 Upper Error: Skill].[All]" allUniqueName="[Year_over_Year_Median_Salary_Skill_Trend].[2022 Upper Error: Skill].[All]" dimensionUniqueName="[Year_over_Year_Median_Salary_Skill_Trend]" displayFolder="" count="0" memberValueDatatype="5" unbalanced="0"/>
    <cacheHierarchy uniqueName="[Year_over_Year_Median_Salary_Skill_Trend].[2022 Lower Error: Skill]" caption="2022 Lower Error: Skill" attribute="1" defaultMemberUniqueName="[Year_over_Year_Median_Salary_Skill_Trend].[2022 Lower Error: Skill].[All]" allUniqueName="[Year_over_Year_Median_Salary_Skill_Trend].[2022 Lower Error: Skill].[All]" dimensionUniqueName="[Year_over_Year_Median_Salary_Skill_Trend]" displayFolder="" count="0" memberValueDatatype="5" unbalanced="0"/>
    <cacheHierarchy uniqueName="[Year_over_Year_Median_Salary_Skill_Trend].[2023 Median Salary: Skill]" caption="2023 Median Salary: Skill" attribute="1" defaultMemberUniqueName="[Year_over_Year_Median_Salary_Skill_Trend].[2023 Median Salary: Skill].[All]" allUniqueName="[Year_over_Year_Median_Salary_Skill_Trend].[2023 Median Salary: Skill].[All]" dimensionUniqueName="[Year_over_Year_Median_Salary_Skill_Trend]" displayFolder="" count="0" memberValueDatatype="5" unbalanced="0"/>
    <cacheHierarchy uniqueName="[Year_over_Year_Median_Salary_Skill_Trend].[2023 Upper Error: Skill]" caption="2023 Upper Error: Skill" attribute="1" defaultMemberUniqueName="[Year_over_Year_Median_Salary_Skill_Trend].[2023 Upper Error: Skill].[All]" allUniqueName="[Year_over_Year_Median_Salary_Skill_Trend].[2023 Upper Error: Skill].[All]" dimensionUniqueName="[Year_over_Year_Median_Salary_Skill_Trend]" displayFolder="" count="0" memberValueDatatype="5" unbalanced="0"/>
    <cacheHierarchy uniqueName="[Year_over_Year_Median_Salary_Skill_Trend].[2023 Lower Error:Skill]" caption="2023 Lower Error:Skill" attribute="1" defaultMemberUniqueName="[Year_over_Year_Median_Salary_Skill_Trend].[2023 Lower Error:Skill].[All]" allUniqueName="[Year_over_Year_Median_Salary_Skill_Trend].[2023 Lower Error:Skill].[All]" dimensionUniqueName="[Year_over_Year_Median_Salary_Skill_Trend]" displayFolder="" count="0" memberValueDatatype="5" unbalanced="0"/>
    <cacheHierarchy uniqueName="[Year_over_Year_Median_Salary_Skill_Trend].[2024 Median Salary: Skill]" caption="2024 Median Salary: Skill" attribute="1" defaultMemberUniqueName="[Year_over_Year_Median_Salary_Skill_Trend].[2024 Median Salary: Skill].[All]" allUniqueName="[Year_over_Year_Median_Salary_Skill_Trend].[2024 Median Salary: Skill].[All]" dimensionUniqueName="[Year_over_Year_Median_Salary_Skill_Trend]" displayFolder="" count="0" memberValueDatatype="5" unbalanced="0"/>
    <cacheHierarchy uniqueName="[Year_over_Year_Median_Salary_Skill_Trend].[2024 Upper Error: Skill]" caption="2024 Upper Error: Skill" attribute="1" defaultMemberUniqueName="[Year_over_Year_Median_Salary_Skill_Trend].[2024 Upper Error: Skill].[All]" allUniqueName="[Year_over_Year_Median_Salary_Skill_Trend].[2024 Upper Error: Skill].[All]" dimensionUniqueName="[Year_over_Year_Median_Salary_Skill_Trend]" displayFolder="" count="0" memberValueDatatype="5" unbalanced="0"/>
    <cacheHierarchy uniqueName="[Year_over_Year_Median_Salary_Skill_Trend].[2024 Lower Error:Skill]" caption="2024 Lower Error:Skill" attribute="1" defaultMemberUniqueName="[Year_over_Year_Median_Salary_Skill_Trend].[2024 Lower Error:Skill].[All]" allUniqueName="[Year_over_Year_Median_Salary_Skill_Trend].[2024 Lower Error:Skill].[All]" dimensionUniqueName="[Year_over_Year_Median_Salary_Skill_Trend]" displayFolder="" count="0" memberValueDatatype="5" unbalanced="0"/>
    <cacheHierarchy uniqueName="[Year_over_Year_Median_Salary_Skill_Trend].[2025 Median Salary: Skill]" caption="2025 Median Salary: Skill" attribute="1" defaultMemberUniqueName="[Year_over_Year_Median_Salary_Skill_Trend].[2025 Median Salary: Skill].[All]" allUniqueName="[Year_over_Year_Median_Salary_Skill_Trend].[2025 Median Salary: Skill].[All]" dimensionUniqueName="[Year_over_Year_Median_Salary_Skill_Trend]" displayFolder="" count="0" memberValueDatatype="5" unbalanced="0"/>
    <cacheHierarchy uniqueName="[Year_over_Year_Median_Salary_Skill_Trend].[2025 Upper Error: Skill]" caption="2025 Upper Error: Skill" attribute="1" defaultMemberUniqueName="[Year_over_Year_Median_Salary_Skill_Trend].[2025 Upper Error: Skill].[All]" allUniqueName="[Year_over_Year_Median_Salary_Skill_Trend].[2025 Upper Error: Skill].[All]" dimensionUniqueName="[Year_over_Year_Median_Salary_Skill_Trend]" displayFolder="" count="0" memberValueDatatype="5" unbalanced="0"/>
    <cacheHierarchy uniqueName="[Year_over_Year_Median_Salary_Skill_Trend].[2025: Lower Error: Skill]" caption="2025: Lower Error: Skill" attribute="1" defaultMemberUniqueName="[Year_over_Year_Median_Salary_Skill_Trend].[2025: Lower Error: Skill].[All]" allUniqueName="[Year_over_Year_Median_Salary_Skill_Trend].[2025: Lower Error: Skill].[All]" dimensionUniqueName="[Year_over_Year_Median_Salary_Skill_Trend]" displayFolder="" count="0" memberValueDatatype="5" unbalanced="0"/>
    <cacheHierarchy uniqueName="[Measures].[Sum of Median Salary: Skill]" caption="Sum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Average of Median Salary: Skill]" caption="Average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Sum of Yearly Salary]" caption="Sum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Average of Yearly Salary]" caption="Average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Distinct Salary Count]" caption="Distinct Salary Count" measure="1" displayFolder="" measureGroup="analyst_jobs_master" count="0"/>
    <cacheHierarchy uniqueName="[Measures].[Job Growth Percentage]" caption="Job Growth Percentage" measure="1" displayFolder="" measureGroup="analyst_jobs_master" count="0"/>
    <cacheHierarchy uniqueName="[Measures].[Jobs per Skill]" caption="Jobs per Skill" measure="1" displayFolder="" measureGroup="analyst_jobs_master" count="0" oneField="1">
      <fieldsUsage count="1">
        <fieldUsage x="8"/>
      </fieldsUsage>
    </cacheHierarchy>
    <cacheHierarchy uniqueName="[Measures].[Lower Error per Skill &amp; Month]" caption="Lower Error per Skill &amp; Month" measure="1" displayFolder="" measureGroup="analyst_jobs_master" count="0"/>
    <cacheHierarchy uniqueName="[Measures].[Lower Error per Skill &amp; Year]" caption="Lower Error per Skill &amp; Year" measure="1" displayFolder="" measureGroup="analyst_jobs_master" count="0"/>
    <cacheHierarchy uniqueName="[Measures].[MAD per Skill &amp; Month]" caption="MAD per Skill &amp; Month" measure="1" displayFolder="" measureGroup="analyst_jobs_master" count="0"/>
    <cacheHierarchy uniqueName="[Measures].[MAD per Skill &amp; Year]" caption="MAD per Skill &amp; Year" measure="1" displayFolder="" measureGroup="analyst_jobs_master" count="0"/>
    <cacheHierarchy uniqueName="[Measures].[Median Salary]" caption="Median Salary" measure="1" displayFolder="" measureGroup="analyst_jobs_master" count="0"/>
    <cacheHierarchy uniqueName="[Measures].[Median Validate Z-Score per Skill]" caption="Median Validate Z-Score per Skill" measure="1" displayFolder="" measureGroup="analyst_jobs_master" count="0" oneField="1">
      <fieldsUsage count="1">
        <fieldUsage x="7"/>
      </fieldsUsage>
    </cacheHierarchy>
    <cacheHierarchy uniqueName="[Measures].[Median Z-Score per Skill]" caption="Median Z-Score per Skill" measure="1" displayFolder="" measureGroup="analyst_jobs_master" count="0" oneField="1">
      <fieldsUsage count="1">
        <fieldUsage x="6"/>
      </fieldsUsage>
    </cacheHierarchy>
    <cacheHierarchy uniqueName="[Measures].[Median Salary per Skill &amp; Month]" caption="Median Salary per Skill &amp; Month" measure="1" displayFolder="" measureGroup="analyst_jobs_master" count="0"/>
    <cacheHierarchy uniqueName="[Measures].[Median Salary per Skill &amp; Year]" caption="Median Salary per Skill &amp; Year" measure="1" displayFolder="" measureGroup="analyst_jobs_master" count="0"/>
    <cacheHierarchy uniqueName="[Measures].[Salary Growth Percentage]" caption="Salary Growth Percentage" measure="1" displayFolder="" measureGroup="analyst_jobs_master" count="0"/>
    <cacheHierarchy uniqueName="[Measures].[Selected Period]" caption="Selected Period" measure="1" displayFolder="" measureGroup="analyst_jobs_master" count="0"/>
    <cacheHierarchy uniqueName="[Measures].[Skill Rank]" caption="Skill Rank" measure="1" displayFolder="" measureGroup="analyst_skill_link" count="0"/>
    <cacheHierarchy uniqueName="[Measures].[StdDev]" caption="StdDev" measure="1" displayFolder="" measureGroup="analyst_jobs_master" count="0"/>
    <cacheHierarchy uniqueName="[Measures].[Tops Skill Name]" caption="Tops Skill Name" measure="1" displayFolder="" measureGroup="analyst_skill_link" count="0"/>
    <cacheHierarchy uniqueName="[Measures].[Top Skill Salary]" caption="Top Skill Salary" measure="1" displayFolder="" measureGroup="analyst_skill_link" count="0"/>
    <cacheHierarchy uniqueName="[Measures].[Upper Error per Skill &amp; Month]" caption="Upper Error per Skill &amp; Month" measure="1" displayFolder="" measureGroup="analyst_jobs_master" count="0"/>
    <cacheHierarchy uniqueName="[Measures].[Upper Error per Skill &amp; Year]" caption="Upper Error per Skill &amp; Year" measure="1" displayFolder="" measureGroup="analyst_jobs_master" count="0"/>
    <cacheHierarchy uniqueName="[Measures].[Median Salary by Skill and Website]" caption="Median Salary by Skill and Website" measure="1" displayFolder="" measureGroup="analyst_jobs_master" count="0"/>
    <cacheHierarchy uniqueName="[Measures].[MAD per Skill]" caption="MAD per Skill" measure="1" displayFolder="" measureGroup="analyst_jobs_master" count="0" oneField="1">
      <fieldsUsage count="1">
        <fieldUsage x="5"/>
      </fieldsUsage>
    </cacheHierarchy>
    <cacheHierarchy uniqueName="[Measures].[Median Salary per Skill]" caption="Median Salary per Skill" measure="1" displayFolder="" measureGroup="analyst_jobs_master" count="0" oneField="1">
      <fieldsUsage count="1">
        <fieldUsage x="4"/>
      </fieldsUsage>
    </cacheHierarchy>
    <cacheHierarchy uniqueName="[Measures].[__XL_Count analyst_skill_link]" caption="__XL_Count analyst_skill_link" measure="1" displayFolder="" measureGroup="analyst_skill_link" count="0" hidden="1"/>
    <cacheHierarchy uniqueName="[Measures].[__XL_Count analyst_jobs_master]" caption="__XL_Count analyst_jobs_master" measure="1" displayFolder="" measureGroup="analyst_jobs_master" count="0" hidden="1"/>
    <cacheHierarchy uniqueName="[Measures].[__XL_Count Median_Salary_Z_Score]" caption="__XL_Count Median_Salary_Z_Score" measure="1" displayFolder="" measureGroup="Median_Salary_Z_Score" count="0" hidden="1"/>
    <cacheHierarchy uniqueName="[Measures].[__XL_Count Skill_Demand]" caption="__XL_Count Skill_Demand" measure="1" displayFolder="" measureGroup="Skill_Demand" count="0" hidden="1"/>
    <cacheHierarchy uniqueName="[Measures].[__XL_Count Year_over_Year_Median_Salary_Skill_Trend]" caption="__XL_Count Year_over_Year_Median_Salary_Skill_Trend" measure="1" displayFolder="" measureGroup="Year_over_Year_Median_Salary_Skill_Trend" count="0" hidden="1"/>
    <cacheHierarchy uniqueName="[Measures].[__No measures defined]" caption="__No measures defined" measure="1" displayFolder="" count="0" hidden="1"/>
    <cacheHierarchy uniqueName="[Measures].[_MAD per Skill Goal]" caption="_MAD per Skill Goal" measure="1" displayFolder="" measureGroup="analyst_jobs_master" count="0" hidden="1"/>
    <cacheHierarchy uniqueName="[Measures].[_MAD per Skill Status]" caption="_MAD per Skill Status" measure="1" iconSet="11" displayFolder="" measureGroup="analyst_jobs_master" count="0" hidden="1"/>
    <cacheHierarchy uniqueName="[Measures].[_Median Salary per Skill Goal]" caption="_Median Salary per Skill Goal" measure="1" displayFolder="" measureGroup="analyst_jobs_master" count="0" hidden="1"/>
    <cacheHierarchy uniqueName="[Measures].[_Median Salary per Skill Status]" caption="_Median Salary per Skill Status" measure="1" iconSet="11" displayFolder="" measureGroup="analyst_jobs_master" count="0" hidden="1"/>
  </cacheHierarchies>
  <kpis count="2">
    <kpi uniqueName="MAD per Skill" caption="MAD per Skill" displayFolder="" measureGroup="analyst_jobs_master" parent="" value="[Measures].[MAD per Skill]" goal="[Measures].[_MAD per Skill Goal]" status="[Measures].[_MAD per Skill Status]" trend="" weight=""/>
    <kpi uniqueName="Median Salary per Skill" caption="Median Salary per Skill" displayFolder="" measureGroup="analyst_jobs_master" parent="" value="[Measures].[Median Salary per Skill]" goal="[Measures].[_Median Salary per Skill Goal]" status="[Measures].[_Median Salary per Skill Status]" trend="" weight=""/>
  </kpis>
  <dimensions count="6">
    <dimension name="analyst_jobs_master" uniqueName="[analyst_jobs_master]" caption="analyst_jobs_master"/>
    <dimension name="analyst_skill_link" uniqueName="[analyst_skill_link]" caption="analyst_skill_link"/>
    <dimension measure="1" name="Measures" uniqueName="[Measures]" caption="Measures"/>
    <dimension name="Median_Salary_Z_Score" uniqueName="[Median_Salary_Z_Score]" caption="Median_Salary_Z_Score"/>
    <dimension name="Skill_Demand" uniqueName="[Skill_Demand]" caption="Skill_Demand"/>
    <dimension name="Year_over_Year_Median_Salary_Skill_Trend" uniqueName="[Year_over_Year_Median_Salary_Skill_Trend]" caption="Year_over_Year_Median_Salary_Skill_Trend"/>
  </dimensions>
  <measureGroups count="5">
    <measureGroup name="analyst_jobs_master" caption="analyst_jobs_master"/>
    <measureGroup name="analyst_skill_link" caption="analyst_skill_link"/>
    <measureGroup name="Median_Salary_Z_Score" caption="Median_Salary_Z_Score"/>
    <measureGroup name="Skill_Demand" caption="Skill_Demand"/>
    <measureGroup name="Year_over_Year_Median_Salary_Skill_Trend" caption="Year_over_Year_Median_Salary_Skill_Trend"/>
  </measureGroups>
  <maps count="9">
    <map measureGroup="0" dimension="0"/>
    <map measureGroup="1" dimension="0"/>
    <map measureGroup="1" dimension="1"/>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h di Fusco" refreshedDate="45890.552054050924" backgroundQuery="1" createdVersion="8" refreshedVersion="8" minRefreshableVersion="3" recordCount="0" supportSubquery="1" supportAdvancedDrill="1" xr:uid="{539EB53C-E94F-40FF-9912-E2482106A402}">
  <cacheSource type="external" connectionId="1"/>
  <cacheFields count="6">
    <cacheField name="[analyst_jobs_master].[Year].[Year]" caption="Year" numFmtId="0" hierarchy="2" level="1">
      <sharedItems containsSemiMixedTypes="0" containsNonDate="0" containsString="0"/>
    </cacheField>
    <cacheField name="[analyst_skill_link].[Skill Name].[Skill Name]" caption="Skill Name" numFmtId="0" hierarchy="16" level="1">
      <sharedItems count="102">
        <s v="Airflow"/>
        <s v="Alteryx"/>
        <s v="ASP.NET"/>
        <s v="Assembly"/>
        <s v="Atlassian"/>
        <s v="Aurora"/>
        <s v="AWS"/>
        <s v="Azure"/>
        <s v="Bash"/>
        <s v="BigQuery"/>
        <s v="BitBucket"/>
        <s v="C"/>
        <s v="C++"/>
        <s v="COBOL"/>
        <s v="Cognos"/>
        <s v="Crystal"/>
        <s v="CSS"/>
        <s v="DataRobot"/>
        <s v="DAX"/>
        <s v="Docker"/>
        <s v="DPLYR"/>
        <s v="Erlang"/>
        <s v="Excel"/>
        <s v="Fortran"/>
        <s v="GCP"/>
        <s v="GDPR"/>
        <s v="ggplot2"/>
        <s v="Git"/>
        <s v="GitHub"/>
        <s v="GitLab"/>
        <s v="Golang"/>
        <s v="Google Sheets"/>
        <s v="GraphQL"/>
        <s v="Groovy"/>
        <s v="Hadoop"/>
        <s v="HTML"/>
        <s v="Java"/>
        <s v="JavaScript"/>
        <s v="Jira"/>
        <s v="JQuery"/>
        <s v="Julia"/>
        <s v="Jupyter"/>
        <s v="Keras"/>
        <s v="Linux"/>
        <s v="Looker"/>
        <s v="MATLAB"/>
        <s v="Matplotlib"/>
        <s v="MicroStrategy"/>
        <s v="MonogoDB"/>
        <s v="MsSQL"/>
        <s v="MySQL"/>
        <s v="NLTK"/>
        <s v="NoSQL"/>
        <s v="Nuix"/>
        <s v="Numpy"/>
        <s v="Outlook"/>
        <s v="Pandas"/>
        <s v="Perl"/>
        <s v="PHP"/>
        <s v="PL/SQL"/>
        <s v="ploty"/>
        <s v="Postgres"/>
        <s v="PostgreSQL"/>
        <s v="Power BI"/>
        <s v="PowerPoint"/>
        <s v="PowerShell"/>
        <s v="PySpark"/>
        <s v="Python"/>
        <s v="PyTorch"/>
        <s v="Qlik"/>
        <s v="R"/>
        <s v="Redshift"/>
        <s v="Rshiny"/>
        <s v="Ruby"/>
        <s v="Rust"/>
        <s v="SAP"/>
        <s v="SAS"/>
        <s v="Scala"/>
        <s v="scikit-learn"/>
        <s v="Seaborn"/>
        <s v="Selenium"/>
        <s v="SharePoint"/>
        <s v="Shell"/>
        <s v="Snowflake"/>
        <s v="Spark"/>
        <s v="Splunk"/>
        <s v="SPSS"/>
        <s v="SQL"/>
        <s v="SSIS"/>
        <s v="SSRS"/>
        <s v="Swift"/>
        <s v="Tableau"/>
        <s v="Tensorflow"/>
        <s v="Terminal"/>
        <s v="T-SQL"/>
        <s v="Twilio"/>
        <s v="TypeScript"/>
        <s v="Unix"/>
        <s v="VB.NET"/>
        <s v="VBA"/>
        <s v="Visio"/>
        <s v="Word"/>
      </sharedItems>
      <extLst>
        <ext xmlns:x15="http://schemas.microsoft.com/office/spreadsheetml/2010/11/main" uri="{4F2E5C28-24EA-4eb8-9CBF-B6C8F9C3D259}">
          <x15:cachedUniqueNames>
            <x15:cachedUniqueName index="0" name="[analyst_skill_link].[Skill Name].&amp;[Airflow]"/>
            <x15:cachedUniqueName index="1" name="[analyst_skill_link].[Skill Name].&amp;[Alteryx]"/>
            <x15:cachedUniqueName index="2" name="[analyst_skill_link].[Skill Name].&amp;[ASP.NET]"/>
            <x15:cachedUniqueName index="3" name="[analyst_skill_link].[Skill Name].&amp;[Assembly]"/>
            <x15:cachedUniqueName index="4" name="[analyst_skill_link].[Skill Name].&amp;[Atlassian]"/>
            <x15:cachedUniqueName index="5" name="[analyst_skill_link].[Skill Name].&amp;[Aurora]"/>
            <x15:cachedUniqueName index="6" name="[analyst_skill_link].[Skill Name].&amp;[AWS]"/>
            <x15:cachedUniqueName index="7" name="[analyst_skill_link].[Skill Name].&amp;[Azure]"/>
            <x15:cachedUniqueName index="8" name="[analyst_skill_link].[Skill Name].&amp;[Bash]"/>
            <x15:cachedUniqueName index="9" name="[analyst_skill_link].[Skill Name].&amp;[BigQuery]"/>
            <x15:cachedUniqueName index="10" name="[analyst_skill_link].[Skill Name].&amp;[BitBucket]"/>
            <x15:cachedUniqueName index="11" name="[analyst_skill_link].[Skill Name].&amp;[C]"/>
            <x15:cachedUniqueName index="12" name="[analyst_skill_link].[Skill Name].&amp;[C++]"/>
            <x15:cachedUniqueName index="13" name="[analyst_skill_link].[Skill Name].&amp;[COBOL]"/>
            <x15:cachedUniqueName index="14" name="[analyst_skill_link].[Skill Name].&amp;[Cognos]"/>
            <x15:cachedUniqueName index="15" name="[analyst_skill_link].[Skill Name].&amp;[Crystal]"/>
            <x15:cachedUniqueName index="16" name="[analyst_skill_link].[Skill Name].&amp;[CSS]"/>
            <x15:cachedUniqueName index="17" name="[analyst_skill_link].[Skill Name].&amp;[DataRobot]"/>
            <x15:cachedUniqueName index="18" name="[analyst_skill_link].[Skill Name].&amp;[DAX]"/>
            <x15:cachedUniqueName index="19" name="[analyst_skill_link].[Skill Name].&amp;[Docker]"/>
            <x15:cachedUniqueName index="20" name="[analyst_skill_link].[Skill Name].&amp;[DPLYR]"/>
            <x15:cachedUniqueName index="21" name="[analyst_skill_link].[Skill Name].&amp;[Erlang]"/>
            <x15:cachedUniqueName index="22" name="[analyst_skill_link].[Skill Name].&amp;[Excel]"/>
            <x15:cachedUniqueName index="23" name="[analyst_skill_link].[Skill Name].&amp;[Fortran]"/>
            <x15:cachedUniqueName index="24" name="[analyst_skill_link].[Skill Name].&amp;[GCP]"/>
            <x15:cachedUniqueName index="25" name="[analyst_skill_link].[Skill Name].&amp;[GDPR]"/>
            <x15:cachedUniqueName index="26" name="[analyst_skill_link].[Skill Name].&amp;[ggplot2]"/>
            <x15:cachedUniqueName index="27" name="[analyst_skill_link].[Skill Name].&amp;[Git]"/>
            <x15:cachedUniqueName index="28" name="[analyst_skill_link].[Skill Name].&amp;[GitHub]"/>
            <x15:cachedUniqueName index="29" name="[analyst_skill_link].[Skill Name].&amp;[GitLab]"/>
            <x15:cachedUniqueName index="30" name="[analyst_skill_link].[Skill Name].&amp;[Golang]"/>
            <x15:cachedUniqueName index="31" name="[analyst_skill_link].[Skill Name].&amp;[Google Sheets]"/>
            <x15:cachedUniqueName index="32" name="[analyst_skill_link].[Skill Name].&amp;[GraphQL]"/>
            <x15:cachedUniqueName index="33" name="[analyst_skill_link].[Skill Name].&amp;[Groovy]"/>
            <x15:cachedUniqueName index="34" name="[analyst_skill_link].[Skill Name].&amp;[Hadoop]"/>
            <x15:cachedUniqueName index="35" name="[analyst_skill_link].[Skill Name].&amp;[HTML]"/>
            <x15:cachedUniqueName index="36" name="[analyst_skill_link].[Skill Name].&amp;[Java]"/>
            <x15:cachedUniqueName index="37" name="[analyst_skill_link].[Skill Name].&amp;[JavaScript]"/>
            <x15:cachedUniqueName index="38" name="[analyst_skill_link].[Skill Name].&amp;[Jira]"/>
            <x15:cachedUniqueName index="39" name="[analyst_skill_link].[Skill Name].&amp;[JQuery]"/>
            <x15:cachedUniqueName index="40" name="[analyst_skill_link].[Skill Name].&amp;[Julia]"/>
            <x15:cachedUniqueName index="41" name="[analyst_skill_link].[Skill Name].&amp;[Jupyter]"/>
            <x15:cachedUniqueName index="42" name="[analyst_skill_link].[Skill Name].&amp;[Keras]"/>
            <x15:cachedUniqueName index="43" name="[analyst_skill_link].[Skill Name].&amp;[Linux]"/>
            <x15:cachedUniqueName index="44" name="[analyst_skill_link].[Skill Name].&amp;[Looker]"/>
            <x15:cachedUniqueName index="45" name="[analyst_skill_link].[Skill Name].&amp;[MATLAB]"/>
            <x15:cachedUniqueName index="46" name="[analyst_skill_link].[Skill Name].&amp;[Matplotlib]"/>
            <x15:cachedUniqueName index="47" name="[analyst_skill_link].[Skill Name].&amp;[MicroStrategy]"/>
            <x15:cachedUniqueName index="48" name="[analyst_skill_link].[Skill Name].&amp;[MonogoDB]"/>
            <x15:cachedUniqueName index="49" name="[analyst_skill_link].[Skill Name].&amp;[MsSQL]"/>
            <x15:cachedUniqueName index="50" name="[analyst_skill_link].[Skill Name].&amp;[MySQL]"/>
            <x15:cachedUniqueName index="51" name="[analyst_skill_link].[Skill Name].&amp;[NLTK]"/>
            <x15:cachedUniqueName index="52" name="[analyst_skill_link].[Skill Name].&amp;[NoSQL]"/>
            <x15:cachedUniqueName index="53" name="[analyst_skill_link].[Skill Name].&amp;[Nuix]"/>
            <x15:cachedUniqueName index="54" name="[analyst_skill_link].[Skill Name].&amp;[Numpy]"/>
            <x15:cachedUniqueName index="55" name="[analyst_skill_link].[Skill Name].&amp;[Outlook]"/>
            <x15:cachedUniqueName index="56" name="[analyst_skill_link].[Skill Name].&amp;[Pandas]"/>
            <x15:cachedUniqueName index="57" name="[analyst_skill_link].[Skill Name].&amp;[Perl]"/>
            <x15:cachedUniqueName index="58" name="[analyst_skill_link].[Skill Name].&amp;[PHP]"/>
            <x15:cachedUniqueName index="59" name="[analyst_skill_link].[Skill Name].&amp;[PL/SQL]"/>
            <x15:cachedUniqueName index="60" name="[analyst_skill_link].[Skill Name].&amp;[ploty]"/>
            <x15:cachedUniqueName index="61" name="[analyst_skill_link].[Skill Name].&amp;[Postgres]"/>
            <x15:cachedUniqueName index="62" name="[analyst_skill_link].[Skill Name].&amp;[PostgreSQL]"/>
            <x15:cachedUniqueName index="63" name="[analyst_skill_link].[Skill Name].&amp;[Power BI]"/>
            <x15:cachedUniqueName index="64" name="[analyst_skill_link].[Skill Name].&amp;[PowerPoint]"/>
            <x15:cachedUniqueName index="65" name="[analyst_skill_link].[Skill Name].&amp;[PowerShell]"/>
            <x15:cachedUniqueName index="66" name="[analyst_skill_link].[Skill Name].&amp;[PySpark]"/>
            <x15:cachedUniqueName index="67" name="[analyst_skill_link].[Skill Name].&amp;[Python]"/>
            <x15:cachedUniqueName index="68" name="[analyst_skill_link].[Skill Name].&amp;[PyTorch]"/>
            <x15:cachedUniqueName index="69" name="[analyst_skill_link].[Skill Name].&amp;[Qlik]"/>
            <x15:cachedUniqueName index="70" name="[analyst_skill_link].[Skill Name].&amp;[R]"/>
            <x15:cachedUniqueName index="71" name="[analyst_skill_link].[Skill Name].&amp;[Redshift]"/>
            <x15:cachedUniqueName index="72" name="[analyst_skill_link].[Skill Name].&amp;[Rshiny]"/>
            <x15:cachedUniqueName index="73" name="[analyst_skill_link].[Skill Name].&amp;[Ruby]"/>
            <x15:cachedUniqueName index="74" name="[analyst_skill_link].[Skill Name].&amp;[Rust]"/>
            <x15:cachedUniqueName index="75" name="[analyst_skill_link].[Skill Name].&amp;[SAP]"/>
            <x15:cachedUniqueName index="76" name="[analyst_skill_link].[Skill Name].&amp;[SAS]"/>
            <x15:cachedUniqueName index="77" name="[analyst_skill_link].[Skill Name].&amp;[Scala]"/>
            <x15:cachedUniqueName index="78" name="[analyst_skill_link].[Skill Name].&amp;[scikit-learn]"/>
            <x15:cachedUniqueName index="79" name="[analyst_skill_link].[Skill Name].&amp;[Seaborn]"/>
            <x15:cachedUniqueName index="80" name="[analyst_skill_link].[Skill Name].&amp;[Selenium]"/>
            <x15:cachedUniqueName index="81" name="[analyst_skill_link].[Skill Name].&amp;[SharePoint]"/>
            <x15:cachedUniqueName index="82" name="[analyst_skill_link].[Skill Name].&amp;[Shell]"/>
            <x15:cachedUniqueName index="83" name="[analyst_skill_link].[Skill Name].&amp;[Snowflake]"/>
            <x15:cachedUniqueName index="84" name="[analyst_skill_link].[Skill Name].&amp;[Spark]"/>
            <x15:cachedUniqueName index="85" name="[analyst_skill_link].[Skill Name].&amp;[Splunk]"/>
            <x15:cachedUniqueName index="86" name="[analyst_skill_link].[Skill Name].&amp;[SPSS]"/>
            <x15:cachedUniqueName index="87" name="[analyst_skill_link].[Skill Name].&amp;[SQL]"/>
            <x15:cachedUniqueName index="88" name="[analyst_skill_link].[Skill Name].&amp;[SSIS]"/>
            <x15:cachedUniqueName index="89" name="[analyst_skill_link].[Skill Name].&amp;[SSRS]"/>
            <x15:cachedUniqueName index="90" name="[analyst_skill_link].[Skill Name].&amp;[Swift]"/>
            <x15:cachedUniqueName index="91" name="[analyst_skill_link].[Skill Name].&amp;[Tableau]"/>
            <x15:cachedUniqueName index="92" name="[analyst_skill_link].[Skill Name].&amp;[Tensorflow]"/>
            <x15:cachedUniqueName index="93" name="[analyst_skill_link].[Skill Name].&amp;[Terminal]"/>
            <x15:cachedUniqueName index="94" name="[analyst_skill_link].[Skill Name].&amp;[T-SQL]"/>
            <x15:cachedUniqueName index="95" name="[analyst_skill_link].[Skill Name].&amp;[Twilio]"/>
            <x15:cachedUniqueName index="96" name="[analyst_skill_link].[Skill Name].&amp;[TypeScript]"/>
            <x15:cachedUniqueName index="97" name="[analyst_skill_link].[Skill Name].&amp;[Unix]"/>
            <x15:cachedUniqueName index="98" name="[analyst_skill_link].[Skill Name].&amp;[VB.NET]"/>
            <x15:cachedUniqueName index="99" name="[analyst_skill_link].[Skill Name].&amp;[VBA]"/>
            <x15:cachedUniqueName index="100" name="[analyst_skill_link].[Skill Name].&amp;[Visio]"/>
            <x15:cachedUniqueName index="101" name="[analyst_skill_link].[Skill Name].&amp;[Word]"/>
          </x15:cachedUniqueNames>
        </ext>
      </extLst>
    </cacheField>
    <cacheField name="[Measures].[Jobs per Skill]" caption="Jobs per Skill" numFmtId="0" hierarchy="44" level="32767"/>
    <cacheField name="[Measures].[Median Salary per Skill]" caption="Median Salary per Skill" numFmtId="0" hierarchy="64" level="32767"/>
    <cacheField name="[analyst_jobs_master].[Month].[Month]" caption="Month" numFmtId="0" hierarchy="3" level="1">
      <sharedItems containsSemiMixedTypes="0" containsNonDate="0" containsString="0"/>
    </cacheField>
    <cacheField name="[analyst_jobs_master].[Data Position].[Data Position]" caption="Data Position" numFmtId="0" hierarchy="5" level="1">
      <sharedItems containsSemiMixedTypes="0" containsNonDate="0" containsString="0"/>
    </cacheField>
  </cacheFields>
  <cacheHierarchies count="75">
    <cacheHierarchy uniqueName="[analyst_jobs_master].[Job Id]" caption="Job Id" attribute="1" defaultMemberUniqueName="[analyst_jobs_master].[Job Id].[All]" allUniqueName="[analyst_jobs_master].[Job Id].[All]" dimensionUniqueName="[analyst_jobs_master]" displayFolder="" count="0" memberValueDatatype="20" unbalanced="0"/>
    <cacheHierarchy uniqueName="[analyst_jobs_master].[Date]" caption="Date" attribute="1" time="1" defaultMemberUniqueName="[analyst_jobs_master].[Date].[All]" allUniqueName="[analyst_jobs_master].[Date].[All]" dimensionUniqueName="[analyst_jobs_master]" displayFolder="" count="0" memberValueDatatype="7" unbalanced="0"/>
    <cacheHierarchy uniqueName="[analyst_jobs_master].[Year]" caption="Year" attribute="1" defaultMemberUniqueName="[analyst_jobs_master].[Year].[All]" allUniqueName="[analyst_jobs_master].[Year].[All]" dimensionUniqueName="[analyst_jobs_master]" displayFolder="" count="2" memberValueDatatype="20" unbalanced="0">
      <fieldsUsage count="2">
        <fieldUsage x="-1"/>
        <fieldUsage x="0"/>
      </fieldsUsage>
    </cacheHierarchy>
    <cacheHierarchy uniqueName="[analyst_jobs_master].[Month]" caption="Month" attribute="1" defaultMemberUniqueName="[analyst_jobs_master].[Month].[All]" allUniqueName="[analyst_jobs_master].[Month].[All]" dimensionUniqueName="[analyst_jobs_master]" displayFolder="" count="2" memberValueDatatype="130" unbalanced="0">
      <fieldsUsage count="2">
        <fieldUsage x="-1"/>
        <fieldUsage x="4"/>
      </fieldsUsage>
    </cacheHierarchy>
    <cacheHierarchy uniqueName="[analyst_jobs_master].[Company Name]" caption="Company Name" attribute="1" defaultMemberUniqueName="[analyst_jobs_master].[Company Name].[All]" allUniqueName="[analyst_jobs_master].[Company Name].[All]" dimensionUniqueName="[analyst_jobs_master]" displayFolder="" count="0" memberValueDatatype="130" unbalanced="0"/>
    <cacheHierarchy uniqueName="[analyst_jobs_master].[Data Position]" caption="Data Position" attribute="1" defaultMemberUniqueName="[analyst_jobs_master].[Data Position].[All]" allUniqueName="[analyst_jobs_master].[Data Position].[All]" dimensionUniqueName="[analyst_jobs_master]" displayFolder="" count="2" memberValueDatatype="130" unbalanced="0">
      <fieldsUsage count="2">
        <fieldUsage x="-1"/>
        <fieldUsage x="5"/>
      </fieldsUsage>
    </cacheHierarchy>
    <cacheHierarchy uniqueName="[analyst_jobs_master].[Seniority]" caption="Seniority" attribute="1" defaultMemberUniqueName="[analyst_jobs_master].[Seniority].[All]" allUniqueName="[analyst_jobs_master].[Seniority].[All]" dimensionUniqueName="[analyst_jobs_master]" displayFolder="" count="0" memberValueDatatype="130" unbalanced="0"/>
    <cacheHierarchy uniqueName="[analyst_jobs_master].[Location]" caption="Location" attribute="1" defaultMemberUniqueName="[analyst_jobs_master].[Location].[All]" allUniqueName="[analyst_jobs_master].[Location].[All]" dimensionUniqueName="[analyst_jobs_master]" displayFolder="" count="0" memberValueDatatype="130" unbalanced="0"/>
    <cacheHierarchy uniqueName="[analyst_jobs_master].[Employment Type]" caption="Employment Type" attribute="1" defaultMemberUniqueName="[analyst_jobs_master].[Employment Type].[All]" allUniqueName="[analyst_jobs_master].[Employment Type].[All]" dimensionUniqueName="[analyst_jobs_master]" displayFolder="" count="0" memberValueDatatype="130" unbalanced="0"/>
    <cacheHierarchy uniqueName="[analyst_jobs_master].[Remote Work]" caption="Remote Work" attribute="1" defaultMemberUniqueName="[analyst_jobs_master].[Remote Work].[All]" allUniqueName="[analyst_jobs_master].[Remote Work].[All]" dimensionUniqueName="[analyst_jobs_master]" displayFolder="" count="0" memberValueDatatype="20" unbalanced="0"/>
    <cacheHierarchy uniqueName="[analyst_jobs_master].[Yearly Salary]" caption="Yearly Salary" attribute="1" defaultMemberUniqueName="[analyst_jobs_master].[Yearly Salary].[All]" allUniqueName="[analyst_jobs_master].[Yearly Salary].[All]" dimensionUniqueName="[analyst_jobs_master]" displayFolder="" count="0" memberValueDatatype="5" unbalanced="0"/>
    <cacheHierarchy uniqueName="[analyst_jobs_master].[Standardized Salary]" caption="Standardized Salary" attribute="1" defaultMemberUniqueName="[analyst_jobs_master].[Standardized Salary].[All]" allUniqueName="[analyst_jobs_master].[Standardized Salary].[All]" dimensionUniqueName="[analyst_jobs_master]" displayFolder="" count="0" memberValueDatatype="5" unbalanced="0"/>
    <cacheHierarchy uniqueName="[analyst_jobs_master].[Employment Website]" caption="Employment Website" attribute="1" defaultMemberUniqueName="[analyst_jobs_master].[Employment Website].[All]" allUniqueName="[analyst_jobs_master].[Employment Website].[All]" dimensionUniqueName="[analyst_jobs_master]" displayFolder="" count="0" memberValueDatatype="130" unbalanced="0"/>
    <cacheHierarchy uniqueName="[analyst_jobs_master].[Skills (Json)]" caption="Skills (Json)" attribute="1" defaultMemberUniqueName="[analyst_jobs_master].[Skills (Json)].[All]" allUniqueName="[analyst_jobs_master].[Skills (Json)].[All]" dimensionUniqueName="[analyst_jobs_master]" displayFolder="" count="0" memberValueDatatype="130" unbalanced="0"/>
    <cacheHierarchy uniqueName="[analyst_skill_link].[Job Id]" caption="Job Id" attribute="1" defaultMemberUniqueName="[analyst_skill_link].[Job Id].[All]" allUniqueName="[analyst_skill_link].[Job Id].[All]" dimensionUniqueName="[analyst_skill_link]" displayFolder="" count="0" memberValueDatatype="20" unbalanced="0"/>
    <cacheHierarchy uniqueName="[analyst_skill_link].[Skill Id]" caption="Skill Id" attribute="1" defaultMemberUniqueName="[analyst_skill_link].[Skill Id].[All]" allUniqueName="[analyst_skill_link].[Skill Id].[All]" dimensionUniqueName="[analyst_skill_link]" displayFolder="" count="0" memberValueDatatype="20" unbalanced="0"/>
    <cacheHierarchy uniqueName="[analyst_skill_link].[Skill Name]" caption="Skill Name" attribute="1" defaultMemberUniqueName="[analyst_skill_link].[Skill Name].[All]" allUniqueName="[analyst_skill_link].[Skill Name].[All]" dimensionUniqueName="[analyst_skill_link]" displayFolder="" count="2" memberValueDatatype="130" unbalanced="0">
      <fieldsUsage count="2">
        <fieldUsage x="-1"/>
        <fieldUsage x="1"/>
      </fieldsUsage>
    </cacheHierarchy>
    <cacheHierarchy uniqueName="[Median_Salary_Z_Score].[Skill Name]" caption="Skill Name" attribute="1" defaultMemberUniqueName="[Median_Salary_Z_Score].[Skill Name].[All]" allUniqueName="[Median_Salary_Z_Score].[Skill Name].[All]" dimensionUniqueName="[Median_Salary_Z_Score]" displayFolder="" count="0" memberValueDatatype="130" unbalanced="0"/>
    <cacheHierarchy uniqueName="[Median_Salary_Z_Score].[Skill Frequency]" caption="Skill Frequency" attribute="1" defaultMemberUniqueName="[Median_Salary_Z_Score].[Skill Frequency].[All]" allUniqueName="[Median_Salary_Z_Score].[Skill Frequency].[All]" dimensionUniqueName="[Median_Salary_Z_Score]" displayFolder="" count="0" memberValueDatatype="20" unbalanced="0"/>
    <cacheHierarchy uniqueName="[Median_Salary_Z_Score].[Median Salary: Skill]" caption="Median Salary: Skill" attribute="1" defaultMemberUniqueName="[Median_Salary_Z_Score].[Median Salary: Skill].[All]" allUniqueName="[Median_Salary_Z_Score].[Median Salary: Skill].[All]" dimensionUniqueName="[Median_Salary_Z_Score]" displayFolder="" count="0" memberValueDatatype="5" unbalanced="0"/>
    <cacheHierarchy uniqueName="[Median_Salary_Z_Score].[MAD: Skill]" caption="MAD: Skill" attribute="1" defaultMemberUniqueName="[Median_Salary_Z_Score].[MAD: Skill].[All]" allUniqueName="[Median_Salary_Z_Score].[MAD: Skill].[All]" dimensionUniqueName="[Median_Salary_Z_Score]" displayFolder="" count="0" memberValueDatatype="5" unbalanced="0"/>
    <cacheHierarchy uniqueName="[Skill_Demand].[Skill]" caption="Skill" attribute="1" defaultMemberUniqueName="[Skill_Demand].[Skill].[All]" allUniqueName="[Skill_Demand].[Skill].[All]" dimensionUniqueName="[Skill_Demand]" displayFolder="" count="0" memberValueDatatype="130" unbalanced="0"/>
    <cacheHierarchy uniqueName="[Skill_Demand].[Skill Frequency]" caption="Skill Frequency" attribute="1" defaultMemberUniqueName="[Skill_Demand].[Skill Frequency].[All]" allUniqueName="[Skill_Demand].[Skill Frequency].[All]" dimensionUniqueName="[Skill_Demand]" displayFolder="" count="0" memberValueDatatype="20" unbalanced="0"/>
    <cacheHierarchy uniqueName="[Skill_Demand].[Cumulative Count]" caption="Cumulative Count" attribute="1" defaultMemberUniqueName="[Skill_Demand].[Cumulative Count].[All]" allUniqueName="[Skill_Demand].[Cumulative Count].[All]" dimensionUniqueName="[Skill_Demand]" displayFolder="" count="0" memberValueDatatype="20" unbalanced="0"/>
    <cacheHierarchy uniqueName="[Skill_Demand].[Cumulative Percentage]" caption="Cumulative Percentage" attribute="1" defaultMemberUniqueName="[Skill_Demand].[Cumulative Percentage].[All]" allUniqueName="[Skill_Demand].[Cumulative Percentage].[All]" dimensionUniqueName="[Skill_Demand]" displayFolder="" count="0" memberValueDatatype="5" unbalanced="0"/>
    <cacheHierarchy uniqueName="[Year_over_Year_Median_Salary_Skill_Trend].[Skill]" caption="Skill" attribute="1" defaultMemberUniqueName="[Year_over_Year_Median_Salary_Skill_Trend].[Skill].[All]" allUniqueName="[Year_over_Year_Median_Salary_Skill_Trend].[Skill].[All]" dimensionUniqueName="[Year_over_Year_Median_Salary_Skill_Trend]" displayFolder="" count="0" memberValueDatatype="130" unbalanced="0"/>
    <cacheHierarchy uniqueName="[Year_over_Year_Median_Salary_Skill_Trend].[2022 Median Salary: Skill]" caption="2022 Median Salary: Skill" attribute="1" defaultMemberUniqueName="[Year_over_Year_Median_Salary_Skill_Trend].[2022 Median Salary: Skill].[All]" allUniqueName="[Year_over_Year_Median_Salary_Skill_Trend].[2022 Median Salary: Skill].[All]" dimensionUniqueName="[Year_over_Year_Median_Salary_Skill_Trend]" displayFolder="" count="0" memberValueDatatype="5" unbalanced="0"/>
    <cacheHierarchy uniqueName="[Year_over_Year_Median_Salary_Skill_Trend].[2022 Upper Error: Skill]" caption="2022 Upper Error: Skill" attribute="1" defaultMemberUniqueName="[Year_over_Year_Median_Salary_Skill_Trend].[2022 Upper Error: Skill].[All]" allUniqueName="[Year_over_Year_Median_Salary_Skill_Trend].[2022 Upper Error: Skill].[All]" dimensionUniqueName="[Year_over_Year_Median_Salary_Skill_Trend]" displayFolder="" count="0" memberValueDatatype="5" unbalanced="0"/>
    <cacheHierarchy uniqueName="[Year_over_Year_Median_Salary_Skill_Trend].[2022 Lower Error: Skill]" caption="2022 Lower Error: Skill" attribute="1" defaultMemberUniqueName="[Year_over_Year_Median_Salary_Skill_Trend].[2022 Lower Error: Skill].[All]" allUniqueName="[Year_over_Year_Median_Salary_Skill_Trend].[2022 Lower Error: Skill].[All]" dimensionUniqueName="[Year_over_Year_Median_Salary_Skill_Trend]" displayFolder="" count="0" memberValueDatatype="5" unbalanced="0"/>
    <cacheHierarchy uniqueName="[Year_over_Year_Median_Salary_Skill_Trend].[2023 Median Salary: Skill]" caption="2023 Median Salary: Skill" attribute="1" defaultMemberUniqueName="[Year_over_Year_Median_Salary_Skill_Trend].[2023 Median Salary: Skill].[All]" allUniqueName="[Year_over_Year_Median_Salary_Skill_Trend].[2023 Median Salary: Skill].[All]" dimensionUniqueName="[Year_over_Year_Median_Salary_Skill_Trend]" displayFolder="" count="0" memberValueDatatype="5" unbalanced="0"/>
    <cacheHierarchy uniqueName="[Year_over_Year_Median_Salary_Skill_Trend].[2023 Upper Error: Skill]" caption="2023 Upper Error: Skill" attribute="1" defaultMemberUniqueName="[Year_over_Year_Median_Salary_Skill_Trend].[2023 Upper Error: Skill].[All]" allUniqueName="[Year_over_Year_Median_Salary_Skill_Trend].[2023 Upper Error: Skill].[All]" dimensionUniqueName="[Year_over_Year_Median_Salary_Skill_Trend]" displayFolder="" count="0" memberValueDatatype="5" unbalanced="0"/>
    <cacheHierarchy uniqueName="[Year_over_Year_Median_Salary_Skill_Trend].[2023 Lower Error:Skill]" caption="2023 Lower Error:Skill" attribute="1" defaultMemberUniqueName="[Year_over_Year_Median_Salary_Skill_Trend].[2023 Lower Error:Skill].[All]" allUniqueName="[Year_over_Year_Median_Salary_Skill_Trend].[2023 Lower Error:Skill].[All]" dimensionUniqueName="[Year_over_Year_Median_Salary_Skill_Trend]" displayFolder="" count="0" memberValueDatatype="5" unbalanced="0"/>
    <cacheHierarchy uniqueName="[Year_over_Year_Median_Salary_Skill_Trend].[2024 Median Salary: Skill]" caption="2024 Median Salary: Skill" attribute="1" defaultMemberUniqueName="[Year_over_Year_Median_Salary_Skill_Trend].[2024 Median Salary: Skill].[All]" allUniqueName="[Year_over_Year_Median_Salary_Skill_Trend].[2024 Median Salary: Skill].[All]" dimensionUniqueName="[Year_over_Year_Median_Salary_Skill_Trend]" displayFolder="" count="0" memberValueDatatype="5" unbalanced="0"/>
    <cacheHierarchy uniqueName="[Year_over_Year_Median_Salary_Skill_Trend].[2024 Upper Error: Skill]" caption="2024 Upper Error: Skill" attribute="1" defaultMemberUniqueName="[Year_over_Year_Median_Salary_Skill_Trend].[2024 Upper Error: Skill].[All]" allUniqueName="[Year_over_Year_Median_Salary_Skill_Trend].[2024 Upper Error: Skill].[All]" dimensionUniqueName="[Year_over_Year_Median_Salary_Skill_Trend]" displayFolder="" count="0" memberValueDatatype="5" unbalanced="0"/>
    <cacheHierarchy uniqueName="[Year_over_Year_Median_Salary_Skill_Trend].[2024 Lower Error:Skill]" caption="2024 Lower Error:Skill" attribute="1" defaultMemberUniqueName="[Year_over_Year_Median_Salary_Skill_Trend].[2024 Lower Error:Skill].[All]" allUniqueName="[Year_over_Year_Median_Salary_Skill_Trend].[2024 Lower Error:Skill].[All]" dimensionUniqueName="[Year_over_Year_Median_Salary_Skill_Trend]" displayFolder="" count="0" memberValueDatatype="5" unbalanced="0"/>
    <cacheHierarchy uniqueName="[Year_over_Year_Median_Salary_Skill_Trend].[2025 Median Salary: Skill]" caption="2025 Median Salary: Skill" attribute="1" defaultMemberUniqueName="[Year_over_Year_Median_Salary_Skill_Trend].[2025 Median Salary: Skill].[All]" allUniqueName="[Year_over_Year_Median_Salary_Skill_Trend].[2025 Median Salary: Skill].[All]" dimensionUniqueName="[Year_over_Year_Median_Salary_Skill_Trend]" displayFolder="" count="0" memberValueDatatype="5" unbalanced="0"/>
    <cacheHierarchy uniqueName="[Year_over_Year_Median_Salary_Skill_Trend].[2025 Upper Error: Skill]" caption="2025 Upper Error: Skill" attribute="1" defaultMemberUniqueName="[Year_over_Year_Median_Salary_Skill_Trend].[2025 Upper Error: Skill].[All]" allUniqueName="[Year_over_Year_Median_Salary_Skill_Trend].[2025 Upper Error: Skill].[All]" dimensionUniqueName="[Year_over_Year_Median_Salary_Skill_Trend]" displayFolder="" count="0" memberValueDatatype="5" unbalanced="0"/>
    <cacheHierarchy uniqueName="[Year_over_Year_Median_Salary_Skill_Trend].[2025: Lower Error: Skill]" caption="2025: Lower Error: Skill" attribute="1" defaultMemberUniqueName="[Year_over_Year_Median_Salary_Skill_Trend].[2025: Lower Error: Skill].[All]" allUniqueName="[Year_over_Year_Median_Salary_Skill_Trend].[2025: Lower Error: Skill].[All]" dimensionUniqueName="[Year_over_Year_Median_Salary_Skill_Trend]" displayFolder="" count="0" memberValueDatatype="5" unbalanced="0"/>
    <cacheHierarchy uniqueName="[Measures].[Sum of Median Salary: Skill]" caption="Sum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Average of Median Salary: Skill]" caption="Average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Sum of Yearly Salary]" caption="Sum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Average of Yearly Salary]" caption="Average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Distinct Salary Count]" caption="Distinct Salary Count" measure="1" displayFolder="" measureGroup="analyst_jobs_master" count="0"/>
    <cacheHierarchy uniqueName="[Measures].[Job Growth Percentage]" caption="Job Growth Percentage" measure="1" displayFolder="" measureGroup="analyst_jobs_master" count="0"/>
    <cacheHierarchy uniqueName="[Measures].[Jobs per Skill]" caption="Jobs per Skill" measure="1" displayFolder="" measureGroup="analyst_jobs_master" count="0" oneField="1">
      <fieldsUsage count="1">
        <fieldUsage x="2"/>
      </fieldsUsage>
    </cacheHierarchy>
    <cacheHierarchy uniqueName="[Measures].[Lower Error per Skill &amp; Month]" caption="Lower Error per Skill &amp; Month" measure="1" displayFolder="" measureGroup="analyst_jobs_master" count="0"/>
    <cacheHierarchy uniqueName="[Measures].[Lower Error per Skill &amp; Year]" caption="Lower Error per Skill &amp; Year" measure="1" displayFolder="" measureGroup="analyst_jobs_master" count="0"/>
    <cacheHierarchy uniqueName="[Measures].[MAD per Skill &amp; Month]" caption="MAD per Skill &amp; Month" measure="1" displayFolder="" measureGroup="analyst_jobs_master" count="0"/>
    <cacheHierarchy uniqueName="[Measures].[MAD per Skill &amp; Year]" caption="MAD per Skill &amp; Year" measure="1" displayFolder="" measureGroup="analyst_jobs_master" count="0"/>
    <cacheHierarchy uniqueName="[Measures].[Median Salary]" caption="Median Salary" measure="1" displayFolder="" measureGroup="analyst_jobs_master" count="0"/>
    <cacheHierarchy uniqueName="[Measures].[Median Validate Z-Score per Skill]" caption="Median Validate Z-Score per Skill" measure="1" displayFolder="" measureGroup="analyst_jobs_master" count="0"/>
    <cacheHierarchy uniqueName="[Measures].[Median Z-Score per Skill]" caption="Median Z-Score per Skill" measure="1" displayFolder="" measureGroup="analyst_jobs_master" count="0"/>
    <cacheHierarchy uniqueName="[Measures].[Median Salary per Skill &amp; Month]" caption="Median Salary per Skill &amp; Month" measure="1" displayFolder="" measureGroup="analyst_jobs_master" count="0"/>
    <cacheHierarchy uniqueName="[Measures].[Median Salary per Skill &amp; Year]" caption="Median Salary per Skill &amp; Year" measure="1" displayFolder="" measureGroup="analyst_jobs_master" count="0"/>
    <cacheHierarchy uniqueName="[Measures].[Salary Growth Percentage]" caption="Salary Growth Percentage" measure="1" displayFolder="" measureGroup="analyst_jobs_master" count="0"/>
    <cacheHierarchy uniqueName="[Measures].[Selected Period]" caption="Selected Period" measure="1" displayFolder="" measureGroup="analyst_jobs_master" count="0"/>
    <cacheHierarchy uniqueName="[Measures].[Skill Rank]" caption="Skill Rank" measure="1" displayFolder="" measureGroup="analyst_skill_link" count="0"/>
    <cacheHierarchy uniqueName="[Measures].[StdDev]" caption="StdDev" measure="1" displayFolder="" measureGroup="analyst_jobs_master" count="0"/>
    <cacheHierarchy uniqueName="[Measures].[Tops Skill Name]" caption="Tops Skill Name" measure="1" displayFolder="" measureGroup="analyst_skill_link" count="0"/>
    <cacheHierarchy uniqueName="[Measures].[Top Skill Salary]" caption="Top Skill Salary" measure="1" displayFolder="" measureGroup="analyst_skill_link" count="0"/>
    <cacheHierarchy uniqueName="[Measures].[Upper Error per Skill &amp; Month]" caption="Upper Error per Skill &amp; Month" measure="1" displayFolder="" measureGroup="analyst_jobs_master" count="0"/>
    <cacheHierarchy uniqueName="[Measures].[Upper Error per Skill &amp; Year]" caption="Upper Error per Skill &amp; Year" measure="1" displayFolder="" measureGroup="analyst_jobs_master" count="0"/>
    <cacheHierarchy uniqueName="[Measures].[Median Salary by Skill and Website]" caption="Median Salary by Skill and Website" measure="1" displayFolder="" measureGroup="analyst_jobs_master" count="0"/>
    <cacheHierarchy uniqueName="[Measures].[MAD per Skill]" caption="MAD per Skill" measure="1" displayFolder="" measureGroup="analyst_jobs_master" count="0"/>
    <cacheHierarchy uniqueName="[Measures].[Median Salary per Skill]" caption="Median Salary per Skill" measure="1" displayFolder="" measureGroup="analyst_jobs_master" count="0" oneField="1">
      <fieldsUsage count="1">
        <fieldUsage x="3"/>
      </fieldsUsage>
    </cacheHierarchy>
    <cacheHierarchy uniqueName="[Measures].[__XL_Count analyst_skill_link]" caption="__XL_Count analyst_skill_link" measure="1" displayFolder="" measureGroup="analyst_skill_link" count="0" hidden="1"/>
    <cacheHierarchy uniqueName="[Measures].[__XL_Count analyst_jobs_master]" caption="__XL_Count analyst_jobs_master" measure="1" displayFolder="" measureGroup="analyst_jobs_master" count="0" hidden="1"/>
    <cacheHierarchy uniqueName="[Measures].[__XL_Count Median_Salary_Z_Score]" caption="__XL_Count Median_Salary_Z_Score" measure="1" displayFolder="" measureGroup="Median_Salary_Z_Score" count="0" hidden="1"/>
    <cacheHierarchy uniqueName="[Measures].[__XL_Count Skill_Demand]" caption="__XL_Count Skill_Demand" measure="1" displayFolder="" measureGroup="Skill_Demand" count="0" hidden="1"/>
    <cacheHierarchy uniqueName="[Measures].[__XL_Count Year_over_Year_Median_Salary_Skill_Trend]" caption="__XL_Count Year_over_Year_Median_Salary_Skill_Trend" measure="1" displayFolder="" measureGroup="Year_over_Year_Median_Salary_Skill_Trend" count="0" hidden="1"/>
    <cacheHierarchy uniqueName="[Measures].[__No measures defined]" caption="__No measures defined" measure="1" displayFolder="" count="0" hidden="1"/>
    <cacheHierarchy uniqueName="[Measures].[_MAD per Skill Goal]" caption="_MAD per Skill Goal" measure="1" displayFolder="" measureGroup="analyst_jobs_master" count="0" hidden="1"/>
    <cacheHierarchy uniqueName="[Measures].[_MAD per Skill Status]" caption="_MAD per Skill Status" measure="1" iconSet="11" displayFolder="" measureGroup="analyst_jobs_master" count="0" hidden="1"/>
    <cacheHierarchy uniqueName="[Measures].[_Median Salary per Skill Goal]" caption="_Median Salary per Skill Goal" measure="1" displayFolder="" measureGroup="analyst_jobs_master" count="0" hidden="1"/>
    <cacheHierarchy uniqueName="[Measures].[_Median Salary per Skill Status]" caption="_Median Salary per Skill Status" measure="1" iconSet="11" displayFolder="" measureGroup="analyst_jobs_master" count="0" hidden="1"/>
  </cacheHierarchies>
  <kpis count="2">
    <kpi uniqueName="MAD per Skill" caption="MAD per Skill" displayFolder="" measureGroup="analyst_jobs_master" parent="" value="[Measures].[MAD per Skill]" goal="[Measures].[_MAD per Skill Goal]" status="[Measures].[_MAD per Skill Status]" trend="" weight=""/>
    <kpi uniqueName="Median Salary per Skill" caption="Median Salary per Skill" displayFolder="" measureGroup="analyst_jobs_master" parent="" value="[Measures].[Median Salary per Skill]" goal="[Measures].[_Median Salary per Skill Goal]" status="[Measures].[_Median Salary per Skill Status]" trend="" weight=""/>
  </kpis>
  <dimensions count="6">
    <dimension name="analyst_jobs_master" uniqueName="[analyst_jobs_master]" caption="analyst_jobs_master"/>
    <dimension name="analyst_skill_link" uniqueName="[analyst_skill_link]" caption="analyst_skill_link"/>
    <dimension measure="1" name="Measures" uniqueName="[Measures]" caption="Measures"/>
    <dimension name="Median_Salary_Z_Score" uniqueName="[Median_Salary_Z_Score]" caption="Median_Salary_Z_Score"/>
    <dimension name="Skill_Demand" uniqueName="[Skill_Demand]" caption="Skill_Demand"/>
    <dimension name="Year_over_Year_Median_Salary_Skill_Trend" uniqueName="[Year_over_Year_Median_Salary_Skill_Trend]" caption="Year_over_Year_Median_Salary_Skill_Trend"/>
  </dimensions>
  <measureGroups count="5">
    <measureGroup name="analyst_jobs_master" caption="analyst_jobs_master"/>
    <measureGroup name="analyst_skill_link" caption="analyst_skill_link"/>
    <measureGroup name="Median_Salary_Z_Score" caption="Median_Salary_Z_Score"/>
    <measureGroup name="Skill_Demand" caption="Skill_Demand"/>
    <measureGroup name="Year_over_Year_Median_Salary_Skill_Trend" caption="Year_over_Year_Median_Salary_Skill_Trend"/>
  </measureGroups>
  <maps count="9">
    <map measureGroup="0" dimension="0"/>
    <map measureGroup="1" dimension="0"/>
    <map measureGroup="1" dimension="1"/>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h di Fusco" refreshedDate="45890.552054745371" backgroundQuery="1" createdVersion="8" refreshedVersion="8" minRefreshableVersion="3" recordCount="0" supportSubquery="1" supportAdvancedDrill="1" xr:uid="{C5C42A22-CBC5-441E-8B1B-978BACBCDE57}">
  <cacheSource type="external" connectionId="1"/>
  <cacheFields count="7">
    <cacheField name="[analyst_jobs_master].[Month].[Month]" caption="Month" numFmtId="0" hierarchy="3" level="1">
      <sharedItems containsSemiMixedTypes="0" containsNonDate="0" containsString="0"/>
    </cacheField>
    <cacheField name="[analyst_jobs_master].[Data Position].[Data Position]" caption="Data Position" numFmtId="0" hierarchy="5" level="1">
      <sharedItems containsSemiMixedTypes="0" containsNonDate="0" containsString="0"/>
    </cacheField>
    <cacheField name="[analyst_jobs_master].[Year].[Year]" caption="Year" numFmtId="0" hierarchy="2" level="1">
      <sharedItems containsSemiMixedTypes="0" containsString="0" containsNumber="1" containsInteger="1" minValue="2022" maxValue="2025" count="4">
        <n v="2022"/>
        <n v="2023"/>
        <n v="2024"/>
        <n v="2025"/>
      </sharedItems>
      <extLst>
        <ext xmlns:x15="http://schemas.microsoft.com/office/spreadsheetml/2010/11/main" uri="{4F2E5C28-24EA-4eb8-9CBF-B6C8F9C3D259}">
          <x15:cachedUniqueNames>
            <x15:cachedUniqueName index="0" name="[analyst_jobs_master].[Year].&amp;[2022]"/>
            <x15:cachedUniqueName index="1" name="[analyst_jobs_master].[Year].&amp;[2023]"/>
            <x15:cachedUniqueName index="2" name="[analyst_jobs_master].[Year].&amp;[2024]"/>
            <x15:cachedUniqueName index="3" name="[analyst_jobs_master].[Year].&amp;[2025]"/>
          </x15:cachedUniqueNames>
        </ext>
      </extLst>
    </cacheField>
    <cacheField name="[analyst_skill_link].[Skill Name].[Skill Name]" caption="Skill Name" numFmtId="0" hierarchy="16" level="1">
      <sharedItems count="102">
        <s v="Airflow"/>
        <s v="Alteryx"/>
        <s v="ASP.NET"/>
        <s v="Assembly"/>
        <s v="Atlassian"/>
        <s v="Aurora"/>
        <s v="AWS"/>
        <s v="Azure"/>
        <s v="Bash"/>
        <s v="BigQuery"/>
        <s v="BitBucket"/>
        <s v="C"/>
        <s v="C++"/>
        <s v="COBOL"/>
        <s v="Cognos"/>
        <s v="Crystal"/>
        <s v="CSS"/>
        <s v="DataRobot"/>
        <s v="DAX"/>
        <s v="Docker"/>
        <s v="DPLYR"/>
        <s v="Erlang"/>
        <s v="Excel"/>
        <s v="Fortran"/>
        <s v="GCP"/>
        <s v="GDPR"/>
        <s v="ggplot2"/>
        <s v="Git"/>
        <s v="GitHub"/>
        <s v="GitLab"/>
        <s v="Golang"/>
        <s v="Google Sheets"/>
        <s v="GraphQL"/>
        <s v="Groovy"/>
        <s v="Hadoop"/>
        <s v="HTML"/>
        <s v="Java"/>
        <s v="JavaScript"/>
        <s v="Jira"/>
        <s v="JQuery"/>
        <s v="Julia"/>
        <s v="Jupyter"/>
        <s v="Keras"/>
        <s v="Linux"/>
        <s v="Looker"/>
        <s v="MATLAB"/>
        <s v="Matplotlib"/>
        <s v="MicroStrategy"/>
        <s v="MonogoDB"/>
        <s v="MsSQL"/>
        <s v="MySQL"/>
        <s v="NLTK"/>
        <s v="NoSQL"/>
        <s v="Nuix"/>
        <s v="Numpy"/>
        <s v="Outlook"/>
        <s v="Pandas"/>
        <s v="Perl"/>
        <s v="PHP"/>
        <s v="PL/SQL"/>
        <s v="ploty"/>
        <s v="Postgres"/>
        <s v="PostgreSQL"/>
        <s v="Power BI"/>
        <s v="PowerPoint"/>
        <s v="PowerShell"/>
        <s v="PySpark"/>
        <s v="Python"/>
        <s v="PyTorch"/>
        <s v="Qlik"/>
        <s v="R"/>
        <s v="Redshift"/>
        <s v="Rshiny"/>
        <s v="Ruby"/>
        <s v="Rust"/>
        <s v="SAP"/>
        <s v="SAS"/>
        <s v="Scala"/>
        <s v="scikit-learn"/>
        <s v="Seaborn"/>
        <s v="Selenium"/>
        <s v="SharePoint"/>
        <s v="Shell"/>
        <s v="Snowflake"/>
        <s v="Spark"/>
        <s v="Splunk"/>
        <s v="SPSS"/>
        <s v="SQL"/>
        <s v="SSIS"/>
        <s v="SSRS"/>
        <s v="Swift"/>
        <s v="Tableau"/>
        <s v="Tensorflow"/>
        <s v="Terminal"/>
        <s v="T-SQL"/>
        <s v="Twilio"/>
        <s v="TypeScript"/>
        <s v="Unix"/>
        <s v="VB.NET"/>
        <s v="VBA"/>
        <s v="Visio"/>
        <s v="Word"/>
      </sharedItems>
      <extLst>
        <ext xmlns:x15="http://schemas.microsoft.com/office/spreadsheetml/2010/11/main" uri="{4F2E5C28-24EA-4eb8-9CBF-B6C8F9C3D259}">
          <x15:cachedUniqueNames>
            <x15:cachedUniqueName index="0" name="[analyst_skill_link].[Skill Name].&amp;[Airflow]"/>
            <x15:cachedUniqueName index="1" name="[analyst_skill_link].[Skill Name].&amp;[Alteryx]"/>
            <x15:cachedUniqueName index="2" name="[analyst_skill_link].[Skill Name].&amp;[ASP.NET]"/>
            <x15:cachedUniqueName index="3" name="[analyst_skill_link].[Skill Name].&amp;[Assembly]"/>
            <x15:cachedUniqueName index="4" name="[analyst_skill_link].[Skill Name].&amp;[Atlassian]"/>
            <x15:cachedUniqueName index="5" name="[analyst_skill_link].[Skill Name].&amp;[Aurora]"/>
            <x15:cachedUniqueName index="6" name="[analyst_skill_link].[Skill Name].&amp;[AWS]"/>
            <x15:cachedUniqueName index="7" name="[analyst_skill_link].[Skill Name].&amp;[Azure]"/>
            <x15:cachedUniqueName index="8" name="[analyst_skill_link].[Skill Name].&amp;[Bash]"/>
            <x15:cachedUniqueName index="9" name="[analyst_skill_link].[Skill Name].&amp;[BigQuery]"/>
            <x15:cachedUniqueName index="10" name="[analyst_skill_link].[Skill Name].&amp;[BitBucket]"/>
            <x15:cachedUniqueName index="11" name="[analyst_skill_link].[Skill Name].&amp;[C]"/>
            <x15:cachedUniqueName index="12" name="[analyst_skill_link].[Skill Name].&amp;[C++]"/>
            <x15:cachedUniqueName index="13" name="[analyst_skill_link].[Skill Name].&amp;[COBOL]"/>
            <x15:cachedUniqueName index="14" name="[analyst_skill_link].[Skill Name].&amp;[Cognos]"/>
            <x15:cachedUniqueName index="15" name="[analyst_skill_link].[Skill Name].&amp;[Crystal]"/>
            <x15:cachedUniqueName index="16" name="[analyst_skill_link].[Skill Name].&amp;[CSS]"/>
            <x15:cachedUniqueName index="17" name="[analyst_skill_link].[Skill Name].&amp;[DataRobot]"/>
            <x15:cachedUniqueName index="18" name="[analyst_skill_link].[Skill Name].&amp;[DAX]"/>
            <x15:cachedUniqueName index="19" name="[analyst_skill_link].[Skill Name].&amp;[Docker]"/>
            <x15:cachedUniqueName index="20" name="[analyst_skill_link].[Skill Name].&amp;[DPLYR]"/>
            <x15:cachedUniqueName index="21" name="[analyst_skill_link].[Skill Name].&amp;[Erlang]"/>
            <x15:cachedUniqueName index="22" name="[analyst_skill_link].[Skill Name].&amp;[Excel]"/>
            <x15:cachedUniqueName index="23" name="[analyst_skill_link].[Skill Name].&amp;[Fortran]"/>
            <x15:cachedUniqueName index="24" name="[analyst_skill_link].[Skill Name].&amp;[GCP]"/>
            <x15:cachedUniqueName index="25" name="[analyst_skill_link].[Skill Name].&amp;[GDPR]"/>
            <x15:cachedUniqueName index="26" name="[analyst_skill_link].[Skill Name].&amp;[ggplot2]"/>
            <x15:cachedUniqueName index="27" name="[analyst_skill_link].[Skill Name].&amp;[Git]"/>
            <x15:cachedUniqueName index="28" name="[analyst_skill_link].[Skill Name].&amp;[GitHub]"/>
            <x15:cachedUniqueName index="29" name="[analyst_skill_link].[Skill Name].&amp;[GitLab]"/>
            <x15:cachedUniqueName index="30" name="[analyst_skill_link].[Skill Name].&amp;[Golang]"/>
            <x15:cachedUniqueName index="31" name="[analyst_skill_link].[Skill Name].&amp;[Google Sheets]"/>
            <x15:cachedUniqueName index="32" name="[analyst_skill_link].[Skill Name].&amp;[GraphQL]"/>
            <x15:cachedUniqueName index="33" name="[analyst_skill_link].[Skill Name].&amp;[Groovy]"/>
            <x15:cachedUniqueName index="34" name="[analyst_skill_link].[Skill Name].&amp;[Hadoop]"/>
            <x15:cachedUniqueName index="35" name="[analyst_skill_link].[Skill Name].&amp;[HTML]"/>
            <x15:cachedUniqueName index="36" name="[analyst_skill_link].[Skill Name].&amp;[Java]"/>
            <x15:cachedUniqueName index="37" name="[analyst_skill_link].[Skill Name].&amp;[JavaScript]"/>
            <x15:cachedUniqueName index="38" name="[analyst_skill_link].[Skill Name].&amp;[Jira]"/>
            <x15:cachedUniqueName index="39" name="[analyst_skill_link].[Skill Name].&amp;[JQuery]"/>
            <x15:cachedUniqueName index="40" name="[analyst_skill_link].[Skill Name].&amp;[Julia]"/>
            <x15:cachedUniqueName index="41" name="[analyst_skill_link].[Skill Name].&amp;[Jupyter]"/>
            <x15:cachedUniqueName index="42" name="[analyst_skill_link].[Skill Name].&amp;[Keras]"/>
            <x15:cachedUniqueName index="43" name="[analyst_skill_link].[Skill Name].&amp;[Linux]"/>
            <x15:cachedUniqueName index="44" name="[analyst_skill_link].[Skill Name].&amp;[Looker]"/>
            <x15:cachedUniqueName index="45" name="[analyst_skill_link].[Skill Name].&amp;[MATLAB]"/>
            <x15:cachedUniqueName index="46" name="[analyst_skill_link].[Skill Name].&amp;[Matplotlib]"/>
            <x15:cachedUniqueName index="47" name="[analyst_skill_link].[Skill Name].&amp;[MicroStrategy]"/>
            <x15:cachedUniqueName index="48" name="[analyst_skill_link].[Skill Name].&amp;[MonogoDB]"/>
            <x15:cachedUniqueName index="49" name="[analyst_skill_link].[Skill Name].&amp;[MsSQL]"/>
            <x15:cachedUniqueName index="50" name="[analyst_skill_link].[Skill Name].&amp;[MySQL]"/>
            <x15:cachedUniqueName index="51" name="[analyst_skill_link].[Skill Name].&amp;[NLTK]"/>
            <x15:cachedUniqueName index="52" name="[analyst_skill_link].[Skill Name].&amp;[NoSQL]"/>
            <x15:cachedUniqueName index="53" name="[analyst_skill_link].[Skill Name].&amp;[Nuix]"/>
            <x15:cachedUniqueName index="54" name="[analyst_skill_link].[Skill Name].&amp;[Numpy]"/>
            <x15:cachedUniqueName index="55" name="[analyst_skill_link].[Skill Name].&amp;[Outlook]"/>
            <x15:cachedUniqueName index="56" name="[analyst_skill_link].[Skill Name].&amp;[Pandas]"/>
            <x15:cachedUniqueName index="57" name="[analyst_skill_link].[Skill Name].&amp;[Perl]"/>
            <x15:cachedUniqueName index="58" name="[analyst_skill_link].[Skill Name].&amp;[PHP]"/>
            <x15:cachedUniqueName index="59" name="[analyst_skill_link].[Skill Name].&amp;[PL/SQL]"/>
            <x15:cachedUniqueName index="60" name="[analyst_skill_link].[Skill Name].&amp;[ploty]"/>
            <x15:cachedUniqueName index="61" name="[analyst_skill_link].[Skill Name].&amp;[Postgres]"/>
            <x15:cachedUniqueName index="62" name="[analyst_skill_link].[Skill Name].&amp;[PostgreSQL]"/>
            <x15:cachedUniqueName index="63" name="[analyst_skill_link].[Skill Name].&amp;[Power BI]"/>
            <x15:cachedUniqueName index="64" name="[analyst_skill_link].[Skill Name].&amp;[PowerPoint]"/>
            <x15:cachedUniqueName index="65" name="[analyst_skill_link].[Skill Name].&amp;[PowerShell]"/>
            <x15:cachedUniqueName index="66" name="[analyst_skill_link].[Skill Name].&amp;[PySpark]"/>
            <x15:cachedUniqueName index="67" name="[analyst_skill_link].[Skill Name].&amp;[Python]"/>
            <x15:cachedUniqueName index="68" name="[analyst_skill_link].[Skill Name].&amp;[PyTorch]"/>
            <x15:cachedUniqueName index="69" name="[analyst_skill_link].[Skill Name].&amp;[Qlik]"/>
            <x15:cachedUniqueName index="70" name="[analyst_skill_link].[Skill Name].&amp;[R]"/>
            <x15:cachedUniqueName index="71" name="[analyst_skill_link].[Skill Name].&amp;[Redshift]"/>
            <x15:cachedUniqueName index="72" name="[analyst_skill_link].[Skill Name].&amp;[Rshiny]"/>
            <x15:cachedUniqueName index="73" name="[analyst_skill_link].[Skill Name].&amp;[Ruby]"/>
            <x15:cachedUniqueName index="74" name="[analyst_skill_link].[Skill Name].&amp;[Rust]"/>
            <x15:cachedUniqueName index="75" name="[analyst_skill_link].[Skill Name].&amp;[SAP]"/>
            <x15:cachedUniqueName index="76" name="[analyst_skill_link].[Skill Name].&amp;[SAS]"/>
            <x15:cachedUniqueName index="77" name="[analyst_skill_link].[Skill Name].&amp;[Scala]"/>
            <x15:cachedUniqueName index="78" name="[analyst_skill_link].[Skill Name].&amp;[scikit-learn]"/>
            <x15:cachedUniqueName index="79" name="[analyst_skill_link].[Skill Name].&amp;[Seaborn]"/>
            <x15:cachedUniqueName index="80" name="[analyst_skill_link].[Skill Name].&amp;[Selenium]"/>
            <x15:cachedUniqueName index="81" name="[analyst_skill_link].[Skill Name].&amp;[SharePoint]"/>
            <x15:cachedUniqueName index="82" name="[analyst_skill_link].[Skill Name].&amp;[Shell]"/>
            <x15:cachedUniqueName index="83" name="[analyst_skill_link].[Skill Name].&amp;[Snowflake]"/>
            <x15:cachedUniqueName index="84" name="[analyst_skill_link].[Skill Name].&amp;[Spark]"/>
            <x15:cachedUniqueName index="85" name="[analyst_skill_link].[Skill Name].&amp;[Splunk]"/>
            <x15:cachedUniqueName index="86" name="[analyst_skill_link].[Skill Name].&amp;[SPSS]"/>
            <x15:cachedUniqueName index="87" name="[analyst_skill_link].[Skill Name].&amp;[SQL]"/>
            <x15:cachedUniqueName index="88" name="[analyst_skill_link].[Skill Name].&amp;[SSIS]"/>
            <x15:cachedUniqueName index="89" name="[analyst_skill_link].[Skill Name].&amp;[SSRS]"/>
            <x15:cachedUniqueName index="90" name="[analyst_skill_link].[Skill Name].&amp;[Swift]"/>
            <x15:cachedUniqueName index="91" name="[analyst_skill_link].[Skill Name].&amp;[Tableau]"/>
            <x15:cachedUniqueName index="92" name="[analyst_skill_link].[Skill Name].&amp;[Tensorflow]"/>
            <x15:cachedUniqueName index="93" name="[analyst_skill_link].[Skill Name].&amp;[Terminal]"/>
            <x15:cachedUniqueName index="94" name="[analyst_skill_link].[Skill Name].&amp;[T-SQL]"/>
            <x15:cachedUniqueName index="95" name="[analyst_skill_link].[Skill Name].&amp;[Twilio]"/>
            <x15:cachedUniqueName index="96" name="[analyst_skill_link].[Skill Name].&amp;[TypeScript]"/>
            <x15:cachedUniqueName index="97" name="[analyst_skill_link].[Skill Name].&amp;[Unix]"/>
            <x15:cachedUniqueName index="98" name="[analyst_skill_link].[Skill Name].&amp;[VB.NET]"/>
            <x15:cachedUniqueName index="99" name="[analyst_skill_link].[Skill Name].&amp;[VBA]"/>
            <x15:cachedUniqueName index="100" name="[analyst_skill_link].[Skill Name].&amp;[Visio]"/>
            <x15:cachedUniqueName index="101" name="[analyst_skill_link].[Skill Name].&amp;[Word]"/>
          </x15:cachedUniqueNames>
        </ext>
      </extLst>
    </cacheField>
    <cacheField name="[Measures].[Median Salary per Skill &amp; Year]" caption="Median Salary per Skill &amp; Year" numFmtId="0" hierarchy="53" level="32767"/>
    <cacheField name="[Measures].[Upper Error per Skill &amp; Year]" caption="Upper Error per Skill &amp; Year" numFmtId="0" hierarchy="61" level="32767"/>
    <cacheField name="[Measures].[Lower Error per Skill &amp; Year]" caption="Lower Error per Skill &amp; Year" numFmtId="0" hierarchy="46" level="32767"/>
  </cacheFields>
  <cacheHierarchies count="75">
    <cacheHierarchy uniqueName="[analyst_jobs_master].[Job Id]" caption="Job Id" attribute="1" defaultMemberUniqueName="[analyst_jobs_master].[Job Id].[All]" allUniqueName="[analyst_jobs_master].[Job Id].[All]" dimensionUniqueName="[analyst_jobs_master]" displayFolder="" count="0" memberValueDatatype="20" unbalanced="0"/>
    <cacheHierarchy uniqueName="[analyst_jobs_master].[Date]" caption="Date" attribute="1" time="1" defaultMemberUniqueName="[analyst_jobs_master].[Date].[All]" allUniqueName="[analyst_jobs_master].[Date].[All]" dimensionUniqueName="[analyst_jobs_master]" displayFolder="" count="0" memberValueDatatype="7" unbalanced="0"/>
    <cacheHierarchy uniqueName="[analyst_jobs_master].[Year]" caption="Year" attribute="1" defaultMemberUniqueName="[analyst_jobs_master].[Year].[All]" allUniqueName="[analyst_jobs_master].[Year].[All]" dimensionUniqueName="[analyst_jobs_master]" displayFolder="" count="2" memberValueDatatype="20" unbalanced="0">
      <fieldsUsage count="2">
        <fieldUsage x="-1"/>
        <fieldUsage x="2"/>
      </fieldsUsage>
    </cacheHierarchy>
    <cacheHierarchy uniqueName="[analyst_jobs_master].[Month]" caption="Month" attribute="1" defaultMemberUniqueName="[analyst_jobs_master].[Month].[All]" allUniqueName="[analyst_jobs_master].[Month].[All]" dimensionUniqueName="[analyst_jobs_master]" displayFolder="" count="2" memberValueDatatype="130" unbalanced="0">
      <fieldsUsage count="2">
        <fieldUsage x="-1"/>
        <fieldUsage x="0"/>
      </fieldsUsage>
    </cacheHierarchy>
    <cacheHierarchy uniqueName="[analyst_jobs_master].[Company Name]" caption="Company Name" attribute="1" defaultMemberUniqueName="[analyst_jobs_master].[Company Name].[All]" allUniqueName="[analyst_jobs_master].[Company Name].[All]" dimensionUniqueName="[analyst_jobs_master]" displayFolder="" count="0" memberValueDatatype="130" unbalanced="0"/>
    <cacheHierarchy uniqueName="[analyst_jobs_master].[Data Position]" caption="Data Position" attribute="1" defaultMemberUniqueName="[analyst_jobs_master].[Data Position].[All]" allUniqueName="[analyst_jobs_master].[Data Position].[All]" dimensionUniqueName="[analyst_jobs_master]" displayFolder="" count="2" memberValueDatatype="130" unbalanced="0">
      <fieldsUsage count="2">
        <fieldUsage x="-1"/>
        <fieldUsage x="1"/>
      </fieldsUsage>
    </cacheHierarchy>
    <cacheHierarchy uniqueName="[analyst_jobs_master].[Seniority]" caption="Seniority" attribute="1" defaultMemberUniqueName="[analyst_jobs_master].[Seniority].[All]" allUniqueName="[analyst_jobs_master].[Seniority].[All]" dimensionUniqueName="[analyst_jobs_master]" displayFolder="" count="0" memberValueDatatype="130" unbalanced="0"/>
    <cacheHierarchy uniqueName="[analyst_jobs_master].[Location]" caption="Location" attribute="1" defaultMemberUniqueName="[analyst_jobs_master].[Location].[All]" allUniqueName="[analyst_jobs_master].[Location].[All]" dimensionUniqueName="[analyst_jobs_master]" displayFolder="" count="0" memberValueDatatype="130" unbalanced="0"/>
    <cacheHierarchy uniqueName="[analyst_jobs_master].[Employment Type]" caption="Employment Type" attribute="1" defaultMemberUniqueName="[analyst_jobs_master].[Employment Type].[All]" allUniqueName="[analyst_jobs_master].[Employment Type].[All]" dimensionUniqueName="[analyst_jobs_master]" displayFolder="" count="0" memberValueDatatype="130" unbalanced="0"/>
    <cacheHierarchy uniqueName="[analyst_jobs_master].[Remote Work]" caption="Remote Work" attribute="1" defaultMemberUniqueName="[analyst_jobs_master].[Remote Work].[All]" allUniqueName="[analyst_jobs_master].[Remote Work].[All]" dimensionUniqueName="[analyst_jobs_master]" displayFolder="" count="0" memberValueDatatype="20" unbalanced="0"/>
    <cacheHierarchy uniqueName="[analyst_jobs_master].[Yearly Salary]" caption="Yearly Salary" attribute="1" defaultMemberUniqueName="[analyst_jobs_master].[Yearly Salary].[All]" allUniqueName="[analyst_jobs_master].[Yearly Salary].[All]" dimensionUniqueName="[analyst_jobs_master]" displayFolder="" count="0" memberValueDatatype="5" unbalanced="0"/>
    <cacheHierarchy uniqueName="[analyst_jobs_master].[Standardized Salary]" caption="Standardized Salary" attribute="1" defaultMemberUniqueName="[analyst_jobs_master].[Standardized Salary].[All]" allUniqueName="[analyst_jobs_master].[Standardized Salary].[All]" dimensionUniqueName="[analyst_jobs_master]" displayFolder="" count="0" memberValueDatatype="5" unbalanced="0"/>
    <cacheHierarchy uniqueName="[analyst_jobs_master].[Employment Website]" caption="Employment Website" attribute="1" defaultMemberUniqueName="[analyst_jobs_master].[Employment Website].[All]" allUniqueName="[analyst_jobs_master].[Employment Website].[All]" dimensionUniqueName="[analyst_jobs_master]" displayFolder="" count="0" memberValueDatatype="130" unbalanced="0"/>
    <cacheHierarchy uniqueName="[analyst_jobs_master].[Skills (Json)]" caption="Skills (Json)" attribute="1" defaultMemberUniqueName="[analyst_jobs_master].[Skills (Json)].[All]" allUniqueName="[analyst_jobs_master].[Skills (Json)].[All]" dimensionUniqueName="[analyst_jobs_master]" displayFolder="" count="0" memberValueDatatype="130" unbalanced="0"/>
    <cacheHierarchy uniqueName="[analyst_skill_link].[Job Id]" caption="Job Id" attribute="1" defaultMemberUniqueName="[analyst_skill_link].[Job Id].[All]" allUniqueName="[analyst_skill_link].[Job Id].[All]" dimensionUniqueName="[analyst_skill_link]" displayFolder="" count="0" memberValueDatatype="20" unbalanced="0"/>
    <cacheHierarchy uniqueName="[analyst_skill_link].[Skill Id]" caption="Skill Id" attribute="1" defaultMemberUniqueName="[analyst_skill_link].[Skill Id].[All]" allUniqueName="[analyst_skill_link].[Skill Id].[All]" dimensionUniqueName="[analyst_skill_link]" displayFolder="" count="0" memberValueDatatype="20" unbalanced="0"/>
    <cacheHierarchy uniqueName="[analyst_skill_link].[Skill Name]" caption="Skill Name" attribute="1" defaultMemberUniqueName="[analyst_skill_link].[Skill Name].[All]" allUniqueName="[analyst_skill_link].[Skill Name].[All]" dimensionUniqueName="[analyst_skill_link]" displayFolder="" count="2" memberValueDatatype="130" unbalanced="0">
      <fieldsUsage count="2">
        <fieldUsage x="-1"/>
        <fieldUsage x="3"/>
      </fieldsUsage>
    </cacheHierarchy>
    <cacheHierarchy uniqueName="[Median_Salary_Z_Score].[Skill Name]" caption="Skill Name" attribute="1" defaultMemberUniqueName="[Median_Salary_Z_Score].[Skill Name].[All]" allUniqueName="[Median_Salary_Z_Score].[Skill Name].[All]" dimensionUniqueName="[Median_Salary_Z_Score]" displayFolder="" count="0" memberValueDatatype="130" unbalanced="0"/>
    <cacheHierarchy uniqueName="[Median_Salary_Z_Score].[Skill Frequency]" caption="Skill Frequency" attribute="1" defaultMemberUniqueName="[Median_Salary_Z_Score].[Skill Frequency].[All]" allUniqueName="[Median_Salary_Z_Score].[Skill Frequency].[All]" dimensionUniqueName="[Median_Salary_Z_Score]" displayFolder="" count="0" memberValueDatatype="20" unbalanced="0"/>
    <cacheHierarchy uniqueName="[Median_Salary_Z_Score].[Median Salary: Skill]" caption="Median Salary: Skill" attribute="1" defaultMemberUniqueName="[Median_Salary_Z_Score].[Median Salary: Skill].[All]" allUniqueName="[Median_Salary_Z_Score].[Median Salary: Skill].[All]" dimensionUniqueName="[Median_Salary_Z_Score]" displayFolder="" count="0" memberValueDatatype="5" unbalanced="0"/>
    <cacheHierarchy uniqueName="[Median_Salary_Z_Score].[MAD: Skill]" caption="MAD: Skill" attribute="1" defaultMemberUniqueName="[Median_Salary_Z_Score].[MAD: Skill].[All]" allUniqueName="[Median_Salary_Z_Score].[MAD: Skill].[All]" dimensionUniqueName="[Median_Salary_Z_Score]" displayFolder="" count="0" memberValueDatatype="5" unbalanced="0"/>
    <cacheHierarchy uniqueName="[Skill_Demand].[Skill]" caption="Skill" attribute="1" defaultMemberUniqueName="[Skill_Demand].[Skill].[All]" allUniqueName="[Skill_Demand].[Skill].[All]" dimensionUniqueName="[Skill_Demand]" displayFolder="" count="0" memberValueDatatype="130" unbalanced="0"/>
    <cacheHierarchy uniqueName="[Skill_Demand].[Skill Frequency]" caption="Skill Frequency" attribute="1" defaultMemberUniqueName="[Skill_Demand].[Skill Frequency].[All]" allUniqueName="[Skill_Demand].[Skill Frequency].[All]" dimensionUniqueName="[Skill_Demand]" displayFolder="" count="0" memberValueDatatype="20" unbalanced="0"/>
    <cacheHierarchy uniqueName="[Skill_Demand].[Cumulative Count]" caption="Cumulative Count" attribute="1" defaultMemberUniqueName="[Skill_Demand].[Cumulative Count].[All]" allUniqueName="[Skill_Demand].[Cumulative Count].[All]" dimensionUniqueName="[Skill_Demand]" displayFolder="" count="0" memberValueDatatype="20" unbalanced="0"/>
    <cacheHierarchy uniqueName="[Skill_Demand].[Cumulative Percentage]" caption="Cumulative Percentage" attribute="1" defaultMemberUniqueName="[Skill_Demand].[Cumulative Percentage].[All]" allUniqueName="[Skill_Demand].[Cumulative Percentage].[All]" dimensionUniqueName="[Skill_Demand]" displayFolder="" count="0" memberValueDatatype="5" unbalanced="0"/>
    <cacheHierarchy uniqueName="[Year_over_Year_Median_Salary_Skill_Trend].[Skill]" caption="Skill" attribute="1" defaultMemberUniqueName="[Year_over_Year_Median_Salary_Skill_Trend].[Skill].[All]" allUniqueName="[Year_over_Year_Median_Salary_Skill_Trend].[Skill].[All]" dimensionUniqueName="[Year_over_Year_Median_Salary_Skill_Trend]" displayFolder="" count="0" memberValueDatatype="130" unbalanced="0"/>
    <cacheHierarchy uniqueName="[Year_over_Year_Median_Salary_Skill_Trend].[2022 Median Salary: Skill]" caption="2022 Median Salary: Skill" attribute="1" defaultMemberUniqueName="[Year_over_Year_Median_Salary_Skill_Trend].[2022 Median Salary: Skill].[All]" allUniqueName="[Year_over_Year_Median_Salary_Skill_Trend].[2022 Median Salary: Skill].[All]" dimensionUniqueName="[Year_over_Year_Median_Salary_Skill_Trend]" displayFolder="" count="0" memberValueDatatype="5" unbalanced="0"/>
    <cacheHierarchy uniqueName="[Year_over_Year_Median_Salary_Skill_Trend].[2022 Upper Error: Skill]" caption="2022 Upper Error: Skill" attribute="1" defaultMemberUniqueName="[Year_over_Year_Median_Salary_Skill_Trend].[2022 Upper Error: Skill].[All]" allUniqueName="[Year_over_Year_Median_Salary_Skill_Trend].[2022 Upper Error: Skill].[All]" dimensionUniqueName="[Year_over_Year_Median_Salary_Skill_Trend]" displayFolder="" count="0" memberValueDatatype="5" unbalanced="0"/>
    <cacheHierarchy uniqueName="[Year_over_Year_Median_Salary_Skill_Trend].[2022 Lower Error: Skill]" caption="2022 Lower Error: Skill" attribute="1" defaultMemberUniqueName="[Year_over_Year_Median_Salary_Skill_Trend].[2022 Lower Error: Skill].[All]" allUniqueName="[Year_over_Year_Median_Salary_Skill_Trend].[2022 Lower Error: Skill].[All]" dimensionUniqueName="[Year_over_Year_Median_Salary_Skill_Trend]" displayFolder="" count="0" memberValueDatatype="5" unbalanced="0"/>
    <cacheHierarchy uniqueName="[Year_over_Year_Median_Salary_Skill_Trend].[2023 Median Salary: Skill]" caption="2023 Median Salary: Skill" attribute="1" defaultMemberUniqueName="[Year_over_Year_Median_Salary_Skill_Trend].[2023 Median Salary: Skill].[All]" allUniqueName="[Year_over_Year_Median_Salary_Skill_Trend].[2023 Median Salary: Skill].[All]" dimensionUniqueName="[Year_over_Year_Median_Salary_Skill_Trend]" displayFolder="" count="0" memberValueDatatype="5" unbalanced="0"/>
    <cacheHierarchy uniqueName="[Year_over_Year_Median_Salary_Skill_Trend].[2023 Upper Error: Skill]" caption="2023 Upper Error: Skill" attribute="1" defaultMemberUniqueName="[Year_over_Year_Median_Salary_Skill_Trend].[2023 Upper Error: Skill].[All]" allUniqueName="[Year_over_Year_Median_Salary_Skill_Trend].[2023 Upper Error: Skill].[All]" dimensionUniqueName="[Year_over_Year_Median_Salary_Skill_Trend]" displayFolder="" count="0" memberValueDatatype="5" unbalanced="0"/>
    <cacheHierarchy uniqueName="[Year_over_Year_Median_Salary_Skill_Trend].[2023 Lower Error:Skill]" caption="2023 Lower Error:Skill" attribute="1" defaultMemberUniqueName="[Year_over_Year_Median_Salary_Skill_Trend].[2023 Lower Error:Skill].[All]" allUniqueName="[Year_over_Year_Median_Salary_Skill_Trend].[2023 Lower Error:Skill].[All]" dimensionUniqueName="[Year_over_Year_Median_Salary_Skill_Trend]" displayFolder="" count="0" memberValueDatatype="5" unbalanced="0"/>
    <cacheHierarchy uniqueName="[Year_over_Year_Median_Salary_Skill_Trend].[2024 Median Salary: Skill]" caption="2024 Median Salary: Skill" attribute="1" defaultMemberUniqueName="[Year_over_Year_Median_Salary_Skill_Trend].[2024 Median Salary: Skill].[All]" allUniqueName="[Year_over_Year_Median_Salary_Skill_Trend].[2024 Median Salary: Skill].[All]" dimensionUniqueName="[Year_over_Year_Median_Salary_Skill_Trend]" displayFolder="" count="0" memberValueDatatype="5" unbalanced="0"/>
    <cacheHierarchy uniqueName="[Year_over_Year_Median_Salary_Skill_Trend].[2024 Upper Error: Skill]" caption="2024 Upper Error: Skill" attribute="1" defaultMemberUniqueName="[Year_over_Year_Median_Salary_Skill_Trend].[2024 Upper Error: Skill].[All]" allUniqueName="[Year_over_Year_Median_Salary_Skill_Trend].[2024 Upper Error: Skill].[All]" dimensionUniqueName="[Year_over_Year_Median_Salary_Skill_Trend]" displayFolder="" count="0" memberValueDatatype="5" unbalanced="0"/>
    <cacheHierarchy uniqueName="[Year_over_Year_Median_Salary_Skill_Trend].[2024 Lower Error:Skill]" caption="2024 Lower Error:Skill" attribute="1" defaultMemberUniqueName="[Year_over_Year_Median_Salary_Skill_Trend].[2024 Lower Error:Skill].[All]" allUniqueName="[Year_over_Year_Median_Salary_Skill_Trend].[2024 Lower Error:Skill].[All]" dimensionUniqueName="[Year_over_Year_Median_Salary_Skill_Trend]" displayFolder="" count="0" memberValueDatatype="5" unbalanced="0"/>
    <cacheHierarchy uniqueName="[Year_over_Year_Median_Salary_Skill_Trend].[2025 Median Salary: Skill]" caption="2025 Median Salary: Skill" attribute="1" defaultMemberUniqueName="[Year_over_Year_Median_Salary_Skill_Trend].[2025 Median Salary: Skill].[All]" allUniqueName="[Year_over_Year_Median_Salary_Skill_Trend].[2025 Median Salary: Skill].[All]" dimensionUniqueName="[Year_over_Year_Median_Salary_Skill_Trend]" displayFolder="" count="0" memberValueDatatype="5" unbalanced="0"/>
    <cacheHierarchy uniqueName="[Year_over_Year_Median_Salary_Skill_Trend].[2025 Upper Error: Skill]" caption="2025 Upper Error: Skill" attribute="1" defaultMemberUniqueName="[Year_over_Year_Median_Salary_Skill_Trend].[2025 Upper Error: Skill].[All]" allUniqueName="[Year_over_Year_Median_Salary_Skill_Trend].[2025 Upper Error: Skill].[All]" dimensionUniqueName="[Year_over_Year_Median_Salary_Skill_Trend]" displayFolder="" count="0" memberValueDatatype="5" unbalanced="0"/>
    <cacheHierarchy uniqueName="[Year_over_Year_Median_Salary_Skill_Trend].[2025: Lower Error: Skill]" caption="2025: Lower Error: Skill" attribute="1" defaultMemberUniqueName="[Year_over_Year_Median_Salary_Skill_Trend].[2025: Lower Error: Skill].[All]" allUniqueName="[Year_over_Year_Median_Salary_Skill_Trend].[2025: Lower Error: Skill].[All]" dimensionUniqueName="[Year_over_Year_Median_Salary_Skill_Trend]" displayFolder="" count="0" memberValueDatatype="5" unbalanced="0"/>
    <cacheHierarchy uniqueName="[Measures].[Sum of Median Salary: Skill]" caption="Sum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Average of Median Salary: Skill]" caption="Average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Sum of Yearly Salary]" caption="Sum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Average of Yearly Salary]" caption="Average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Distinct Salary Count]" caption="Distinct Salary Count" measure="1" displayFolder="" measureGroup="analyst_jobs_master" count="0"/>
    <cacheHierarchy uniqueName="[Measures].[Job Growth Percentage]" caption="Job Growth Percentage" measure="1" displayFolder="" measureGroup="analyst_jobs_master" count="0"/>
    <cacheHierarchy uniqueName="[Measures].[Jobs per Skill]" caption="Jobs per Skill" measure="1" displayFolder="" measureGroup="analyst_jobs_master" count="0"/>
    <cacheHierarchy uniqueName="[Measures].[Lower Error per Skill &amp; Month]" caption="Lower Error per Skill &amp; Month" measure="1" displayFolder="" measureGroup="analyst_jobs_master" count="0"/>
    <cacheHierarchy uniqueName="[Measures].[Lower Error per Skill &amp; Year]" caption="Lower Error per Skill &amp; Year" measure="1" displayFolder="" measureGroup="analyst_jobs_master" count="0" oneField="1">
      <fieldsUsage count="1">
        <fieldUsage x="6"/>
      </fieldsUsage>
    </cacheHierarchy>
    <cacheHierarchy uniqueName="[Measures].[MAD per Skill &amp; Month]" caption="MAD per Skill &amp; Month" measure="1" displayFolder="" measureGroup="analyst_jobs_master" count="0"/>
    <cacheHierarchy uniqueName="[Measures].[MAD per Skill &amp; Year]" caption="MAD per Skill &amp; Year" measure="1" displayFolder="" measureGroup="analyst_jobs_master" count="0"/>
    <cacheHierarchy uniqueName="[Measures].[Median Salary]" caption="Median Salary" measure="1" displayFolder="" measureGroup="analyst_jobs_master" count="0"/>
    <cacheHierarchy uniqueName="[Measures].[Median Validate Z-Score per Skill]" caption="Median Validate Z-Score per Skill" measure="1" displayFolder="" measureGroup="analyst_jobs_master" count="0"/>
    <cacheHierarchy uniqueName="[Measures].[Median Z-Score per Skill]" caption="Median Z-Score per Skill" measure="1" displayFolder="" measureGroup="analyst_jobs_master" count="0"/>
    <cacheHierarchy uniqueName="[Measures].[Median Salary per Skill &amp; Month]" caption="Median Salary per Skill &amp; Month" measure="1" displayFolder="" measureGroup="analyst_jobs_master" count="0"/>
    <cacheHierarchy uniqueName="[Measures].[Median Salary per Skill &amp; Year]" caption="Median Salary per Skill &amp; Year" measure="1" displayFolder="" measureGroup="analyst_jobs_master" count="0" oneField="1">
      <fieldsUsage count="1">
        <fieldUsage x="4"/>
      </fieldsUsage>
    </cacheHierarchy>
    <cacheHierarchy uniqueName="[Measures].[Salary Growth Percentage]" caption="Salary Growth Percentage" measure="1" displayFolder="" measureGroup="analyst_jobs_master" count="0"/>
    <cacheHierarchy uniqueName="[Measures].[Selected Period]" caption="Selected Period" measure="1" displayFolder="" measureGroup="analyst_jobs_master" count="0"/>
    <cacheHierarchy uniqueName="[Measures].[Skill Rank]" caption="Skill Rank" measure="1" displayFolder="" measureGroup="analyst_skill_link" count="0"/>
    <cacheHierarchy uniqueName="[Measures].[StdDev]" caption="StdDev" measure="1" displayFolder="" measureGroup="analyst_jobs_master" count="0"/>
    <cacheHierarchy uniqueName="[Measures].[Tops Skill Name]" caption="Tops Skill Name" measure="1" displayFolder="" measureGroup="analyst_skill_link" count="0"/>
    <cacheHierarchy uniqueName="[Measures].[Top Skill Salary]" caption="Top Skill Salary" measure="1" displayFolder="" measureGroup="analyst_skill_link" count="0"/>
    <cacheHierarchy uniqueName="[Measures].[Upper Error per Skill &amp; Month]" caption="Upper Error per Skill &amp; Month" measure="1" displayFolder="" measureGroup="analyst_jobs_master" count="0"/>
    <cacheHierarchy uniqueName="[Measures].[Upper Error per Skill &amp; Year]" caption="Upper Error per Skill &amp; Year" measure="1" displayFolder="" measureGroup="analyst_jobs_master" count="0" oneField="1">
      <fieldsUsage count="1">
        <fieldUsage x="5"/>
      </fieldsUsage>
    </cacheHierarchy>
    <cacheHierarchy uniqueName="[Measures].[Median Salary by Skill and Website]" caption="Median Salary by Skill and Website" measure="1" displayFolder="" measureGroup="analyst_jobs_master" count="0"/>
    <cacheHierarchy uniqueName="[Measures].[MAD per Skill]" caption="MAD per Skill" measure="1" displayFolder="" measureGroup="analyst_jobs_master" count="0"/>
    <cacheHierarchy uniqueName="[Measures].[Median Salary per Skill]" caption="Median Salary per Skill" measure="1" displayFolder="" measureGroup="analyst_jobs_master" count="0"/>
    <cacheHierarchy uniqueName="[Measures].[__XL_Count analyst_skill_link]" caption="__XL_Count analyst_skill_link" measure="1" displayFolder="" measureGroup="analyst_skill_link" count="0" hidden="1"/>
    <cacheHierarchy uniqueName="[Measures].[__XL_Count analyst_jobs_master]" caption="__XL_Count analyst_jobs_master" measure="1" displayFolder="" measureGroup="analyst_jobs_master" count="0" hidden="1"/>
    <cacheHierarchy uniqueName="[Measures].[__XL_Count Median_Salary_Z_Score]" caption="__XL_Count Median_Salary_Z_Score" measure="1" displayFolder="" measureGroup="Median_Salary_Z_Score" count="0" hidden="1"/>
    <cacheHierarchy uniqueName="[Measures].[__XL_Count Skill_Demand]" caption="__XL_Count Skill_Demand" measure="1" displayFolder="" measureGroup="Skill_Demand" count="0" hidden="1"/>
    <cacheHierarchy uniqueName="[Measures].[__XL_Count Year_over_Year_Median_Salary_Skill_Trend]" caption="__XL_Count Year_over_Year_Median_Salary_Skill_Trend" measure="1" displayFolder="" measureGroup="Year_over_Year_Median_Salary_Skill_Trend" count="0" hidden="1"/>
    <cacheHierarchy uniqueName="[Measures].[__No measures defined]" caption="__No measures defined" measure="1" displayFolder="" count="0" hidden="1"/>
    <cacheHierarchy uniqueName="[Measures].[_MAD per Skill Goal]" caption="_MAD per Skill Goal" measure="1" displayFolder="" measureGroup="analyst_jobs_master" count="0" hidden="1"/>
    <cacheHierarchy uniqueName="[Measures].[_MAD per Skill Status]" caption="_MAD per Skill Status" measure="1" iconSet="11" displayFolder="" measureGroup="analyst_jobs_master" count="0" hidden="1"/>
    <cacheHierarchy uniqueName="[Measures].[_Median Salary per Skill Goal]" caption="_Median Salary per Skill Goal" measure="1" displayFolder="" measureGroup="analyst_jobs_master" count="0" hidden="1"/>
    <cacheHierarchy uniqueName="[Measures].[_Median Salary per Skill Status]" caption="_Median Salary per Skill Status" measure="1" iconSet="11" displayFolder="" measureGroup="analyst_jobs_master" count="0" hidden="1"/>
  </cacheHierarchies>
  <kpis count="2">
    <kpi uniqueName="MAD per Skill" caption="MAD per Skill" displayFolder="" measureGroup="analyst_jobs_master" parent="" value="[Measures].[MAD per Skill]" goal="[Measures].[_MAD per Skill Goal]" status="[Measures].[_MAD per Skill Status]" trend="" weight=""/>
    <kpi uniqueName="Median Salary per Skill" caption="Median Salary per Skill" displayFolder="" measureGroup="analyst_jobs_master" parent="" value="[Measures].[Median Salary per Skill]" goal="[Measures].[_Median Salary per Skill Goal]" status="[Measures].[_Median Salary per Skill Status]" trend="" weight=""/>
  </kpis>
  <dimensions count="6">
    <dimension name="analyst_jobs_master" uniqueName="[analyst_jobs_master]" caption="analyst_jobs_master"/>
    <dimension name="analyst_skill_link" uniqueName="[analyst_skill_link]" caption="analyst_skill_link"/>
    <dimension measure="1" name="Measures" uniqueName="[Measures]" caption="Measures"/>
    <dimension name="Median_Salary_Z_Score" uniqueName="[Median_Salary_Z_Score]" caption="Median_Salary_Z_Score"/>
    <dimension name="Skill_Demand" uniqueName="[Skill_Demand]" caption="Skill_Demand"/>
    <dimension name="Year_over_Year_Median_Salary_Skill_Trend" uniqueName="[Year_over_Year_Median_Salary_Skill_Trend]" caption="Year_over_Year_Median_Salary_Skill_Trend"/>
  </dimensions>
  <measureGroups count="5">
    <measureGroup name="analyst_jobs_master" caption="analyst_jobs_master"/>
    <measureGroup name="analyst_skill_link" caption="analyst_skill_link"/>
    <measureGroup name="Median_Salary_Z_Score" caption="Median_Salary_Z_Score"/>
    <measureGroup name="Skill_Demand" caption="Skill_Demand"/>
    <measureGroup name="Year_over_Year_Median_Salary_Skill_Trend" caption="Year_over_Year_Median_Salary_Skill_Trend"/>
  </measureGroups>
  <maps count="9">
    <map measureGroup="0" dimension="0"/>
    <map measureGroup="1" dimension="0"/>
    <map measureGroup="1" dimension="1"/>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isabeth di Fusco" refreshedDate="45890.543619097225" backgroundQuery="1" createdVersion="3" refreshedVersion="8" minRefreshableVersion="3" recordCount="0" supportSubquery="1" supportAdvancedDrill="1" xr:uid="{1B2E507B-C8FE-43EE-BEAF-F056745FDF19}">
  <cacheSource type="external" connectionId="1">
    <extLst>
      <ext xmlns:x14="http://schemas.microsoft.com/office/spreadsheetml/2009/9/main" uri="{F057638F-6D5F-4e77-A914-E7F072B9BCA8}">
        <x14:sourceConnection name="ThisWorkbookDataModel"/>
      </ext>
    </extLst>
  </cacheSource>
  <cacheFields count="0"/>
  <cacheHierarchies count="75">
    <cacheHierarchy uniqueName="[analyst_jobs_master].[Job Id]" caption="Job Id" attribute="1" defaultMemberUniqueName="[analyst_jobs_master].[Job Id].[All]" allUniqueName="[analyst_jobs_master].[Job Id].[All]" dimensionUniqueName="[analyst_jobs_master]" displayFolder="" count="0" memberValueDatatype="20" unbalanced="0"/>
    <cacheHierarchy uniqueName="[analyst_jobs_master].[Date]" caption="Date" attribute="1" time="1" defaultMemberUniqueName="[analyst_jobs_master].[Date].[All]" allUniqueName="[analyst_jobs_master].[Date].[All]" dimensionUniqueName="[analyst_jobs_master]" displayFolder="" count="0" memberValueDatatype="7" unbalanced="0"/>
    <cacheHierarchy uniqueName="[analyst_jobs_master].[Year]" caption="Year" attribute="1" defaultMemberUniqueName="[analyst_jobs_master].[Year].[All]" allUniqueName="[analyst_jobs_master].[Year].[All]" dimensionUniqueName="[analyst_jobs_master]" displayFolder="" count="2" memberValueDatatype="20" unbalanced="0"/>
    <cacheHierarchy uniqueName="[analyst_jobs_master].[Month]" caption="Month" attribute="1" defaultMemberUniqueName="[analyst_jobs_master].[Month].[All]" allUniqueName="[analyst_jobs_master].[Month].[All]" dimensionUniqueName="[analyst_jobs_master]" displayFolder="" count="2" memberValueDatatype="130" unbalanced="0"/>
    <cacheHierarchy uniqueName="[analyst_jobs_master].[Company Name]" caption="Company Name" attribute="1" defaultMemberUniqueName="[analyst_jobs_master].[Company Name].[All]" allUniqueName="[analyst_jobs_master].[Company Name].[All]" dimensionUniqueName="[analyst_jobs_master]" displayFolder="" count="0" memberValueDatatype="130" unbalanced="0"/>
    <cacheHierarchy uniqueName="[analyst_jobs_master].[Data Position]" caption="Data Position" attribute="1" defaultMemberUniqueName="[analyst_jobs_master].[Data Position].[All]" allUniqueName="[analyst_jobs_master].[Data Position].[All]" dimensionUniqueName="[analyst_jobs_master]" displayFolder="" count="2" memberValueDatatype="130" unbalanced="0"/>
    <cacheHierarchy uniqueName="[analyst_jobs_master].[Seniority]" caption="Seniority" attribute="1" defaultMemberUniqueName="[analyst_jobs_master].[Seniority].[All]" allUniqueName="[analyst_jobs_master].[Seniority].[All]" dimensionUniqueName="[analyst_jobs_master]" displayFolder="" count="0" memberValueDatatype="130" unbalanced="0"/>
    <cacheHierarchy uniqueName="[analyst_jobs_master].[Location]" caption="Location" attribute="1" defaultMemberUniqueName="[analyst_jobs_master].[Location].[All]" allUniqueName="[analyst_jobs_master].[Location].[All]" dimensionUniqueName="[analyst_jobs_master]" displayFolder="" count="0" memberValueDatatype="130" unbalanced="0"/>
    <cacheHierarchy uniqueName="[analyst_jobs_master].[Employment Type]" caption="Employment Type" attribute="1" defaultMemberUniqueName="[analyst_jobs_master].[Employment Type].[All]" allUniqueName="[analyst_jobs_master].[Employment Type].[All]" dimensionUniqueName="[analyst_jobs_master]" displayFolder="" count="0" memberValueDatatype="130" unbalanced="0"/>
    <cacheHierarchy uniqueName="[analyst_jobs_master].[Remote Work]" caption="Remote Work" attribute="1" defaultMemberUniqueName="[analyst_jobs_master].[Remote Work].[All]" allUniqueName="[analyst_jobs_master].[Remote Work].[All]" dimensionUniqueName="[analyst_jobs_master]" displayFolder="" count="0" memberValueDatatype="20" unbalanced="0"/>
    <cacheHierarchy uniqueName="[analyst_jobs_master].[Yearly Salary]" caption="Yearly Salary" attribute="1" defaultMemberUniqueName="[analyst_jobs_master].[Yearly Salary].[All]" allUniqueName="[analyst_jobs_master].[Yearly Salary].[All]" dimensionUniqueName="[analyst_jobs_master]" displayFolder="" count="0" memberValueDatatype="5" unbalanced="0"/>
    <cacheHierarchy uniqueName="[analyst_jobs_master].[Standardized Salary]" caption="Standardized Salary" attribute="1" defaultMemberUniqueName="[analyst_jobs_master].[Standardized Salary].[All]" allUniqueName="[analyst_jobs_master].[Standardized Salary].[All]" dimensionUniqueName="[analyst_jobs_master]" displayFolder="" count="0" memberValueDatatype="5" unbalanced="0"/>
    <cacheHierarchy uniqueName="[analyst_jobs_master].[Employment Website]" caption="Employment Website" attribute="1" defaultMemberUniqueName="[analyst_jobs_master].[Employment Website].[All]" allUniqueName="[analyst_jobs_master].[Employment Website].[All]" dimensionUniqueName="[analyst_jobs_master]" displayFolder="" count="0" memberValueDatatype="130" unbalanced="0"/>
    <cacheHierarchy uniqueName="[analyst_jobs_master].[Skills (Json)]" caption="Skills (Json)" attribute="1" defaultMemberUniqueName="[analyst_jobs_master].[Skills (Json)].[All]" allUniqueName="[analyst_jobs_master].[Skills (Json)].[All]" dimensionUniqueName="[analyst_jobs_master]" displayFolder="" count="0" memberValueDatatype="130" unbalanced="0"/>
    <cacheHierarchy uniqueName="[analyst_skill_link].[Job Id]" caption="Job Id" attribute="1" defaultMemberUniqueName="[analyst_skill_link].[Job Id].[All]" allUniqueName="[analyst_skill_link].[Job Id].[All]" dimensionUniqueName="[analyst_skill_link]" displayFolder="" count="0" memberValueDatatype="20" unbalanced="0"/>
    <cacheHierarchy uniqueName="[analyst_skill_link].[Skill Id]" caption="Skill Id" attribute="1" defaultMemberUniqueName="[analyst_skill_link].[Skill Id].[All]" allUniqueName="[analyst_skill_link].[Skill Id].[All]" dimensionUniqueName="[analyst_skill_link]" displayFolder="" count="0" memberValueDatatype="20" unbalanced="0"/>
    <cacheHierarchy uniqueName="[analyst_skill_link].[Skill Name]" caption="Skill Name" attribute="1" defaultMemberUniqueName="[analyst_skill_link].[Skill Name].[All]" allUniqueName="[analyst_skill_link].[Skill Name].[All]" dimensionUniqueName="[analyst_skill_link]" displayFolder="" count="2" memberValueDatatype="130" unbalanced="0"/>
    <cacheHierarchy uniqueName="[Median_Salary_Z_Score].[Skill Name]" caption="Skill Name" attribute="1" defaultMemberUniqueName="[Median_Salary_Z_Score].[Skill Name].[All]" allUniqueName="[Median_Salary_Z_Score].[Skill Name].[All]" dimensionUniqueName="[Median_Salary_Z_Score]" displayFolder="" count="0" memberValueDatatype="130" unbalanced="0"/>
    <cacheHierarchy uniqueName="[Median_Salary_Z_Score].[Skill Frequency]" caption="Skill Frequency" attribute="1" defaultMemberUniqueName="[Median_Salary_Z_Score].[Skill Frequency].[All]" allUniqueName="[Median_Salary_Z_Score].[Skill Frequency].[All]" dimensionUniqueName="[Median_Salary_Z_Score]" displayFolder="" count="0" memberValueDatatype="20" unbalanced="0"/>
    <cacheHierarchy uniqueName="[Median_Salary_Z_Score].[Median Salary: Skill]" caption="Median Salary: Skill" attribute="1" defaultMemberUniqueName="[Median_Salary_Z_Score].[Median Salary: Skill].[All]" allUniqueName="[Median_Salary_Z_Score].[Median Salary: Skill].[All]" dimensionUniqueName="[Median_Salary_Z_Score]" displayFolder="" count="0" memberValueDatatype="5" unbalanced="0"/>
    <cacheHierarchy uniqueName="[Median_Salary_Z_Score].[MAD: Skill]" caption="MAD: Skill" attribute="1" defaultMemberUniqueName="[Median_Salary_Z_Score].[MAD: Skill].[All]" allUniqueName="[Median_Salary_Z_Score].[MAD: Skill].[All]" dimensionUniqueName="[Median_Salary_Z_Score]" displayFolder="" count="0" memberValueDatatype="5" unbalanced="0"/>
    <cacheHierarchy uniqueName="[Skill_Demand].[Skill]" caption="Skill" attribute="1" defaultMemberUniqueName="[Skill_Demand].[Skill].[All]" allUniqueName="[Skill_Demand].[Skill].[All]" dimensionUniqueName="[Skill_Demand]" displayFolder="" count="0" memberValueDatatype="130" unbalanced="0"/>
    <cacheHierarchy uniqueName="[Skill_Demand].[Skill Frequency]" caption="Skill Frequency" attribute="1" defaultMemberUniqueName="[Skill_Demand].[Skill Frequency].[All]" allUniqueName="[Skill_Demand].[Skill Frequency].[All]" dimensionUniqueName="[Skill_Demand]" displayFolder="" count="0" memberValueDatatype="20" unbalanced="0"/>
    <cacheHierarchy uniqueName="[Skill_Demand].[Cumulative Count]" caption="Cumulative Count" attribute="1" defaultMemberUniqueName="[Skill_Demand].[Cumulative Count].[All]" allUniqueName="[Skill_Demand].[Cumulative Count].[All]" dimensionUniqueName="[Skill_Demand]" displayFolder="" count="0" memberValueDatatype="20" unbalanced="0"/>
    <cacheHierarchy uniqueName="[Skill_Demand].[Cumulative Percentage]" caption="Cumulative Percentage" attribute="1" defaultMemberUniqueName="[Skill_Demand].[Cumulative Percentage].[All]" allUniqueName="[Skill_Demand].[Cumulative Percentage].[All]" dimensionUniqueName="[Skill_Demand]" displayFolder="" count="0" memberValueDatatype="5" unbalanced="0"/>
    <cacheHierarchy uniqueName="[Year_over_Year_Median_Salary_Skill_Trend].[Skill]" caption="Skill" attribute="1" defaultMemberUniqueName="[Year_over_Year_Median_Salary_Skill_Trend].[Skill].[All]" allUniqueName="[Year_over_Year_Median_Salary_Skill_Trend].[Skill].[All]" dimensionUniqueName="[Year_over_Year_Median_Salary_Skill_Trend]" displayFolder="" count="0" memberValueDatatype="130" unbalanced="0"/>
    <cacheHierarchy uniqueName="[Year_over_Year_Median_Salary_Skill_Trend].[2022 Median Salary: Skill]" caption="2022 Median Salary: Skill" attribute="1" defaultMemberUniqueName="[Year_over_Year_Median_Salary_Skill_Trend].[2022 Median Salary: Skill].[All]" allUniqueName="[Year_over_Year_Median_Salary_Skill_Trend].[2022 Median Salary: Skill].[All]" dimensionUniqueName="[Year_over_Year_Median_Salary_Skill_Trend]" displayFolder="" count="0" memberValueDatatype="5" unbalanced="0"/>
    <cacheHierarchy uniqueName="[Year_over_Year_Median_Salary_Skill_Trend].[2022 Upper Error: Skill]" caption="2022 Upper Error: Skill" attribute="1" defaultMemberUniqueName="[Year_over_Year_Median_Salary_Skill_Trend].[2022 Upper Error: Skill].[All]" allUniqueName="[Year_over_Year_Median_Salary_Skill_Trend].[2022 Upper Error: Skill].[All]" dimensionUniqueName="[Year_over_Year_Median_Salary_Skill_Trend]" displayFolder="" count="0" memberValueDatatype="5" unbalanced="0"/>
    <cacheHierarchy uniqueName="[Year_over_Year_Median_Salary_Skill_Trend].[2022 Lower Error: Skill]" caption="2022 Lower Error: Skill" attribute="1" defaultMemberUniqueName="[Year_over_Year_Median_Salary_Skill_Trend].[2022 Lower Error: Skill].[All]" allUniqueName="[Year_over_Year_Median_Salary_Skill_Trend].[2022 Lower Error: Skill].[All]" dimensionUniqueName="[Year_over_Year_Median_Salary_Skill_Trend]" displayFolder="" count="0" memberValueDatatype="5" unbalanced="0"/>
    <cacheHierarchy uniqueName="[Year_over_Year_Median_Salary_Skill_Trend].[2023 Median Salary: Skill]" caption="2023 Median Salary: Skill" attribute="1" defaultMemberUniqueName="[Year_over_Year_Median_Salary_Skill_Trend].[2023 Median Salary: Skill].[All]" allUniqueName="[Year_over_Year_Median_Salary_Skill_Trend].[2023 Median Salary: Skill].[All]" dimensionUniqueName="[Year_over_Year_Median_Salary_Skill_Trend]" displayFolder="" count="0" memberValueDatatype="5" unbalanced="0"/>
    <cacheHierarchy uniqueName="[Year_over_Year_Median_Salary_Skill_Trend].[2023 Upper Error: Skill]" caption="2023 Upper Error: Skill" attribute="1" defaultMemberUniqueName="[Year_over_Year_Median_Salary_Skill_Trend].[2023 Upper Error: Skill].[All]" allUniqueName="[Year_over_Year_Median_Salary_Skill_Trend].[2023 Upper Error: Skill].[All]" dimensionUniqueName="[Year_over_Year_Median_Salary_Skill_Trend]" displayFolder="" count="0" memberValueDatatype="5" unbalanced="0"/>
    <cacheHierarchy uniqueName="[Year_over_Year_Median_Salary_Skill_Trend].[2023 Lower Error:Skill]" caption="2023 Lower Error:Skill" attribute="1" defaultMemberUniqueName="[Year_over_Year_Median_Salary_Skill_Trend].[2023 Lower Error:Skill].[All]" allUniqueName="[Year_over_Year_Median_Salary_Skill_Trend].[2023 Lower Error:Skill].[All]" dimensionUniqueName="[Year_over_Year_Median_Salary_Skill_Trend]" displayFolder="" count="0" memberValueDatatype="5" unbalanced="0"/>
    <cacheHierarchy uniqueName="[Year_over_Year_Median_Salary_Skill_Trend].[2024 Median Salary: Skill]" caption="2024 Median Salary: Skill" attribute="1" defaultMemberUniqueName="[Year_over_Year_Median_Salary_Skill_Trend].[2024 Median Salary: Skill].[All]" allUniqueName="[Year_over_Year_Median_Salary_Skill_Trend].[2024 Median Salary: Skill].[All]" dimensionUniqueName="[Year_over_Year_Median_Salary_Skill_Trend]" displayFolder="" count="0" memberValueDatatype="5" unbalanced="0"/>
    <cacheHierarchy uniqueName="[Year_over_Year_Median_Salary_Skill_Trend].[2024 Upper Error: Skill]" caption="2024 Upper Error: Skill" attribute="1" defaultMemberUniqueName="[Year_over_Year_Median_Salary_Skill_Trend].[2024 Upper Error: Skill].[All]" allUniqueName="[Year_over_Year_Median_Salary_Skill_Trend].[2024 Upper Error: Skill].[All]" dimensionUniqueName="[Year_over_Year_Median_Salary_Skill_Trend]" displayFolder="" count="0" memberValueDatatype="5" unbalanced="0"/>
    <cacheHierarchy uniqueName="[Year_over_Year_Median_Salary_Skill_Trend].[2024 Lower Error:Skill]" caption="2024 Lower Error:Skill" attribute="1" defaultMemberUniqueName="[Year_over_Year_Median_Salary_Skill_Trend].[2024 Lower Error:Skill].[All]" allUniqueName="[Year_over_Year_Median_Salary_Skill_Trend].[2024 Lower Error:Skill].[All]" dimensionUniqueName="[Year_over_Year_Median_Salary_Skill_Trend]" displayFolder="" count="0" memberValueDatatype="5" unbalanced="0"/>
    <cacheHierarchy uniqueName="[Year_over_Year_Median_Salary_Skill_Trend].[2025 Median Salary: Skill]" caption="2025 Median Salary: Skill" attribute="1" defaultMemberUniqueName="[Year_over_Year_Median_Salary_Skill_Trend].[2025 Median Salary: Skill].[All]" allUniqueName="[Year_over_Year_Median_Salary_Skill_Trend].[2025 Median Salary: Skill].[All]" dimensionUniqueName="[Year_over_Year_Median_Salary_Skill_Trend]" displayFolder="" count="0" memberValueDatatype="5" unbalanced="0"/>
    <cacheHierarchy uniqueName="[Year_over_Year_Median_Salary_Skill_Trend].[2025 Upper Error: Skill]" caption="2025 Upper Error: Skill" attribute="1" defaultMemberUniqueName="[Year_over_Year_Median_Salary_Skill_Trend].[2025 Upper Error: Skill].[All]" allUniqueName="[Year_over_Year_Median_Salary_Skill_Trend].[2025 Upper Error: Skill].[All]" dimensionUniqueName="[Year_over_Year_Median_Salary_Skill_Trend]" displayFolder="" count="0" memberValueDatatype="5" unbalanced="0"/>
    <cacheHierarchy uniqueName="[Year_over_Year_Median_Salary_Skill_Trend].[2025: Lower Error: Skill]" caption="2025: Lower Error: Skill" attribute="1" defaultMemberUniqueName="[Year_over_Year_Median_Salary_Skill_Trend].[2025: Lower Error: Skill].[All]" allUniqueName="[Year_over_Year_Median_Salary_Skill_Trend].[2025: Lower Error: Skill].[All]" dimensionUniqueName="[Year_over_Year_Median_Salary_Skill_Trend]" displayFolder="" count="0" memberValueDatatype="5" unbalanced="0"/>
    <cacheHierarchy uniqueName="[Measures].[Sum of Median Salary: Skill]" caption="Sum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Average of Median Salary: Skill]" caption="Average of Median Salary: Skill" measure="1" displayFolder="" measureGroup="Median_Salary_Z_Score" count="0">
      <extLst>
        <ext xmlns:x15="http://schemas.microsoft.com/office/spreadsheetml/2010/11/main" uri="{B97F6D7D-B522-45F9-BDA1-12C45D357490}">
          <x15:cacheHierarchy aggregatedColumn="19"/>
        </ext>
      </extLst>
    </cacheHierarchy>
    <cacheHierarchy uniqueName="[Measures].[Sum of Yearly Salary]" caption="Sum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Average of Yearly Salary]" caption="Average of Yearly Salary" measure="1" displayFolder="" measureGroup="analyst_jobs_master" count="0">
      <extLst>
        <ext xmlns:x15="http://schemas.microsoft.com/office/spreadsheetml/2010/11/main" uri="{B97F6D7D-B522-45F9-BDA1-12C45D357490}">
          <x15:cacheHierarchy aggregatedColumn="10"/>
        </ext>
      </extLst>
    </cacheHierarchy>
    <cacheHierarchy uniqueName="[Measures].[Distinct Salary Count]" caption="Distinct Salary Count" measure="1" displayFolder="" measureGroup="analyst_jobs_master" count="0"/>
    <cacheHierarchy uniqueName="[Measures].[Job Growth Percentage]" caption="Job Growth Percentage" measure="1" displayFolder="" measureGroup="analyst_jobs_master" count="0"/>
    <cacheHierarchy uniqueName="[Measures].[Jobs per Skill]" caption="Jobs per Skill" measure="1" displayFolder="" measureGroup="analyst_jobs_master" count="0"/>
    <cacheHierarchy uniqueName="[Measures].[Lower Error per Skill &amp; Month]" caption="Lower Error per Skill &amp; Month" measure="1" displayFolder="" measureGroup="analyst_jobs_master" count="0"/>
    <cacheHierarchy uniqueName="[Measures].[Lower Error per Skill &amp; Year]" caption="Lower Error per Skill &amp; Year" measure="1" displayFolder="" measureGroup="analyst_jobs_master" count="0"/>
    <cacheHierarchy uniqueName="[Measures].[MAD per Skill &amp; Month]" caption="MAD per Skill &amp; Month" measure="1" displayFolder="" measureGroup="analyst_jobs_master" count="0"/>
    <cacheHierarchy uniqueName="[Measures].[MAD per Skill &amp; Year]" caption="MAD per Skill &amp; Year" measure="1" displayFolder="" measureGroup="analyst_jobs_master" count="0"/>
    <cacheHierarchy uniqueName="[Measures].[Median Salary]" caption="Median Salary" measure="1" displayFolder="" measureGroup="analyst_jobs_master" count="0"/>
    <cacheHierarchy uniqueName="[Measures].[Median Validate Z-Score per Skill]" caption="Median Validate Z-Score per Skill" measure="1" displayFolder="" measureGroup="analyst_jobs_master" count="0"/>
    <cacheHierarchy uniqueName="[Measures].[Median Z-Score per Skill]" caption="Median Z-Score per Skill" measure="1" displayFolder="" measureGroup="analyst_jobs_master" count="0"/>
    <cacheHierarchy uniqueName="[Measures].[Median Salary per Skill &amp; Month]" caption="Median Salary per Skill &amp; Month" measure="1" displayFolder="" measureGroup="analyst_jobs_master" count="0"/>
    <cacheHierarchy uniqueName="[Measures].[Median Salary per Skill &amp; Year]" caption="Median Salary per Skill &amp; Year" measure="1" displayFolder="" measureGroup="analyst_jobs_master" count="0"/>
    <cacheHierarchy uniqueName="[Measures].[Salary Growth Percentage]" caption="Salary Growth Percentage" measure="1" displayFolder="" measureGroup="analyst_jobs_master" count="0"/>
    <cacheHierarchy uniqueName="[Measures].[Selected Period]" caption="Selected Period" measure="1" displayFolder="" measureGroup="analyst_jobs_master" count="0"/>
    <cacheHierarchy uniqueName="[Measures].[Skill Rank]" caption="Skill Rank" measure="1" displayFolder="" measureGroup="analyst_skill_link" count="0"/>
    <cacheHierarchy uniqueName="[Measures].[StdDev]" caption="StdDev" measure="1" displayFolder="" measureGroup="analyst_jobs_master" count="0"/>
    <cacheHierarchy uniqueName="[Measures].[Tops Skill Name]" caption="Tops Skill Name" measure="1" displayFolder="" measureGroup="analyst_skill_link" count="0"/>
    <cacheHierarchy uniqueName="[Measures].[Top Skill Salary]" caption="Top Skill Salary" measure="1" displayFolder="" measureGroup="analyst_skill_link" count="0"/>
    <cacheHierarchy uniqueName="[Measures].[Upper Error per Skill &amp; Month]" caption="Upper Error per Skill &amp; Month" measure="1" displayFolder="" measureGroup="analyst_jobs_master" count="0"/>
    <cacheHierarchy uniqueName="[Measures].[Upper Error per Skill &amp; Year]" caption="Upper Error per Skill &amp; Year" measure="1" displayFolder="" measureGroup="analyst_jobs_master" count="0"/>
    <cacheHierarchy uniqueName="[Measures].[Median Salary by Skill and Website]" caption="Median Salary by Skill and Website" measure="1" displayFolder="" measureGroup="analyst_jobs_master" count="0"/>
    <cacheHierarchy uniqueName="[Measures].[MAD per Skill]" caption="MAD per Skill" measure="1" displayFolder="" measureGroup="analyst_jobs_master" count="0"/>
    <cacheHierarchy uniqueName="[Measures].[Median Salary per Skill]" caption="Median Salary per Skill" measure="1" displayFolder="" measureGroup="analyst_jobs_master" count="0"/>
    <cacheHierarchy uniqueName="[Measures].[__XL_Count analyst_skill_link]" caption="__XL_Count analyst_skill_link" measure="1" displayFolder="" measureGroup="analyst_skill_link" count="0" hidden="1"/>
    <cacheHierarchy uniqueName="[Measures].[__XL_Count analyst_jobs_master]" caption="__XL_Count analyst_jobs_master" measure="1" displayFolder="" measureGroup="analyst_jobs_master" count="0" hidden="1"/>
    <cacheHierarchy uniqueName="[Measures].[__XL_Count Median_Salary_Z_Score]" caption="__XL_Count Median_Salary_Z_Score" measure="1" displayFolder="" measureGroup="Median_Salary_Z_Score" count="0" hidden="1"/>
    <cacheHierarchy uniqueName="[Measures].[__XL_Count Skill_Demand]" caption="__XL_Count Skill_Demand" measure="1" displayFolder="" measureGroup="Skill_Demand" count="0" hidden="1"/>
    <cacheHierarchy uniqueName="[Measures].[__XL_Count Year_over_Year_Median_Salary_Skill_Trend]" caption="__XL_Count Year_over_Year_Median_Salary_Skill_Trend" measure="1" displayFolder="" measureGroup="Year_over_Year_Median_Salary_Skill_Trend" count="0" hidden="1"/>
    <cacheHierarchy uniqueName="[Measures].[__No measures defined]" caption="__No measures defined" measure="1" displayFolder="" count="0" hidden="1"/>
    <cacheHierarchy uniqueName="[Measures].[_MAD per Skill Goal]" caption="_MAD per Skill Goal" measure="1" displayFolder="" measureGroup="analyst_jobs_master" count="0" hidden="1"/>
    <cacheHierarchy uniqueName="[Measures].[_MAD per Skill Status]" caption="_MAD per Skill Status" measure="1" iconSet="11" displayFolder="" measureGroup="analyst_jobs_master" count="0" hidden="1"/>
    <cacheHierarchy uniqueName="[Measures].[_Median Salary per Skill Goal]" caption="_Median Salary per Skill Goal" measure="1" displayFolder="" measureGroup="analyst_jobs_master" count="0" hidden="1"/>
    <cacheHierarchy uniqueName="[Measures].[_Median Salary per Skill Status]" caption="_Median Salary per Skill Status" measure="1" iconSet="11" displayFolder="" measureGroup="analyst_jobs_master" count="0" hidden="1"/>
  </cacheHierarchies>
  <kpis count="2">
    <kpi uniqueName="MAD per Skill" caption="MAD per Skill" displayFolder="" measureGroup="analyst_jobs_master" parent="" value="[Measures].[MAD per Skill]" goal="[Measures].[_MAD per Skill Goal]" status="[Measures].[_MAD per Skill Status]" trend="" weight=""/>
    <kpi uniqueName="Median Salary per Skill" caption="Median Salary per Skill" displayFolder="" measureGroup="analyst_jobs_master" parent="" value="[Measures].[Median Salary per Skill]" goal="[Measures].[_Median Salary per Skill Goal]" status="[Measures].[_Median Salary per Skill Status]" trend="" weight=""/>
  </kpis>
  <extLst>
    <ext xmlns:x14="http://schemas.microsoft.com/office/spreadsheetml/2009/9/main" uri="{725AE2AE-9491-48be-B2B4-4EB974FC3084}">
      <x14:pivotCacheDefinition slicerData="1" pivotCacheId="14132754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5B0F60-EFA5-438B-8FE1-21EC30F22FB2}" name="CONTROLS" cacheId="194" applyNumberFormats="0" applyBorderFormats="0" applyFontFormats="0" applyPatternFormats="0" applyAlignmentFormats="0" applyWidthHeightFormats="1" dataCaption="Values" grandTotalCaption="Year" tag="c9cac302-6cd1-4079-b9df-9ddecc36f9a6" updatedVersion="8" minRefreshableVersion="3" useAutoFormatting="1" subtotalHiddenItems="1" rowGrandTotals="0" colGrandTotals="0" itemPrintTitles="1" createdVersion="8" indent="0" outline="1" outlineData="1" multipleFieldFilters="0" rowHeaderCaption="Year">
  <location ref="A6:B10" firstHeaderRow="1" firstDataRow="1" firstDataCol="1" rowPageCount="3" colPageCount="1"/>
  <pivotFields count="5">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4">
    <i>
      <x/>
    </i>
    <i>
      <x v="1"/>
    </i>
    <i>
      <x v="2"/>
    </i>
    <i>
      <x v="3"/>
    </i>
  </rowItems>
  <colItems count="1">
    <i/>
  </colItems>
  <pageFields count="3">
    <pageField fld="1" hier="3" name="[analyst_jobs_master].[Month].[All]" cap="All"/>
    <pageField fld="3" hier="5" name="[analyst_jobs_master].[Data Position].[All]" cap="All"/>
    <pageField fld="2" hier="16" name="[analyst_skill_link].[Skill Name].[All]" cap="All"/>
  </pageFields>
  <dataFields count="1">
    <dataField fld="4" subtotal="count" baseField="0" baseItem="0"/>
  </dataFields>
  <pivotHierarchies count="77">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nalyst_jobs_master]"/>
        <x15:activeTabTopLevelEntity name="[analyst_skill_lin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87DAD-19EA-4C66-B879-4815767F8FE4}" name="Median Salary Z-Score" cacheId="196" applyNumberFormats="0" applyBorderFormats="0" applyFontFormats="0" applyPatternFormats="0" applyAlignmentFormats="0" applyWidthHeightFormats="1" dataCaption="Values" tag="8db3063d-12a0-4076-b2f6-06a3c5cfc1d7" updatedVersion="8" minRefreshableVersion="3" useAutoFormatting="1" subtotalHiddenItems="1" rowGrandTotals="0" colGrandTotals="0" itemPrintTitles="1" createdVersion="8" indent="0" outline="1" outlineData="1" multipleFieldFilters="0" rowHeaderCaption="Skills">
  <location ref="A5:F107" firstHeaderRow="0" firstDataRow="1" firstDataCol="1" rowPageCount="3" colPageCount="1"/>
  <pivotFields count="9">
    <pivotField axis="axisPage" allDrilled="1" subtotalTop="0" showAll="0" dataSourceSort="1" defaultSubtotal="0" defaultAttributeDrillState="1"/>
    <pivotField axis="axisRow" allDrilled="1" subtotalTop="0" showAll="0" dataSourceSort="1" defaultSubtotal="0" defaultAttributeDrillState="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rowItems>
  <colFields count="1">
    <field x="-2"/>
  </colFields>
  <colItems count="5">
    <i>
      <x/>
    </i>
    <i i="1">
      <x v="1"/>
    </i>
    <i i="2">
      <x v="2"/>
    </i>
    <i i="3">
      <x v="3"/>
    </i>
    <i i="4">
      <x v="4"/>
    </i>
  </colItems>
  <pageFields count="3">
    <pageField fld="0" hier="2" name="[analyst_jobs_master].[Year].[All]" cap="All"/>
    <pageField fld="2" hier="3" name="[analyst_jobs_master].[Month].[All]" cap="All"/>
    <pageField fld="3" hier="5" name="[analyst_jobs_master].[Data Position].[All]" cap="All"/>
  </pageFields>
  <dataFields count="5">
    <dataField fld="8" subtotal="count" baseField="0" baseItem="0"/>
    <dataField name="Median Salary per Skill" fld="4" subtotal="count" baseField="0" baseItem="0"/>
    <dataField name="MAD per Skill" fld="5" subtotal="count" baseField="0" baseItem="0"/>
    <dataField fld="6" subtotal="count" baseField="0" baseItem="0"/>
    <dataField fld="7" subtotal="count" baseField="0" baseItem="0"/>
  </dataFields>
  <formats count="7">
    <format dxfId="60">
      <pivotArea type="all" dataOnly="0" outline="0" fieldPosition="0"/>
    </format>
    <format dxfId="59">
      <pivotArea outline="0" collapsedLevelsAreSubtotals="1" fieldPosition="0"/>
    </format>
    <format dxfId="58">
      <pivotArea field="1" type="button" dataOnly="0" labelOnly="1" outline="0" axis="axisRow" fieldPosition="0"/>
    </format>
    <format dxfId="57">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6">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5">
      <pivotArea dataOnly="0" labelOnly="1" fieldPosition="0">
        <references count="1">
          <reference field="1" count="2">
            <x v="100"/>
            <x v="101"/>
          </reference>
        </references>
      </pivotArea>
    </format>
    <format dxfId="54">
      <pivotArea dataOnly="0" labelOnly="1" outline="0" fieldPosition="0">
        <references count="1">
          <reference field="4294967294" count="5">
            <x v="0"/>
            <x v="1"/>
            <x v="2"/>
            <x v="3"/>
            <x v="4"/>
          </reference>
        </references>
      </pivotArea>
    </format>
  </formats>
  <pivotHierarchies count="77">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nalyst_jobs_master]"/>
        <x15:activeTabTopLevelEntity name="[analyst_skill_lin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47DC9-0722-4A74-94D9-054EC5E1CA4B}" name="Year over Year Median Salary Skill Trend" cacheId="198" dataPosition="0" applyNumberFormats="0" applyBorderFormats="0" applyFontFormats="0" applyPatternFormats="0" applyAlignmentFormats="0" applyWidthHeightFormats="1" dataCaption="Values" tag="660b5708-1bd1-42fc-84c1-0336ab97478b" updatedVersion="8" minRefreshableVersion="3" useAutoFormatting="1" subtotalHiddenItems="1" rowGrandTotals="0" colGrandTotals="0" itemPrintTitles="1" createdVersion="8" indent="0" outline="1" outlineData="1" multipleFieldFilters="0" chartFormat="19" rowHeaderCaption="Skill" colHeaderCaption="Year">
  <location ref="A5:M109" firstHeaderRow="1" firstDataRow="3" firstDataCol="1" rowPageCount="2"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s>
    </pivotField>
    <pivotField dataField="1" subtotalTop="0" showAll="0" defaultSubtotal="0"/>
    <pivotField dataField="1" subtotalTop="0" showAll="0" defaultSubtotal="0"/>
    <pivotField dataField="1" subtotalTop="0" showAll="0" defaultSubtotal="0"/>
  </pivotFields>
  <rowFields count="1">
    <field x="3"/>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rowItems>
  <colFields count="2">
    <field x="-2"/>
    <field x="2"/>
  </colFields>
  <colItems count="12">
    <i>
      <x/>
      <x/>
    </i>
    <i r="1">
      <x v="1"/>
    </i>
    <i r="1">
      <x v="2"/>
    </i>
    <i r="1">
      <x v="3"/>
    </i>
    <i i="1">
      <x v="1"/>
      <x/>
    </i>
    <i r="1" i="1">
      <x v="1"/>
    </i>
    <i r="1" i="1">
      <x v="2"/>
    </i>
    <i r="1" i="1">
      <x v="3"/>
    </i>
    <i i="2">
      <x v="2"/>
      <x/>
    </i>
    <i r="1" i="2">
      <x v="1"/>
    </i>
    <i r="1" i="2">
      <x v="2"/>
    </i>
    <i r="1" i="2">
      <x v="3"/>
    </i>
  </colItems>
  <pageFields count="2">
    <pageField fld="0" hier="3" name="[analyst_jobs_master].[Month].[All]" cap="All"/>
    <pageField fld="1" hier="5" name="[analyst_jobs_master].[Data Position].[All]" cap="All"/>
  </pageFields>
  <dataFields count="3">
    <dataField fld="4" subtotal="count" baseField="0" baseItem="0"/>
    <dataField fld="5" subtotal="count" baseField="0" baseItem="0"/>
    <dataField fld="6" subtotal="count" baseField="0" baseItem="0"/>
  </dataFields>
  <formats count="14">
    <format dxfId="47">
      <pivotArea type="all" dataOnly="0" outline="0" fieldPosition="0"/>
    </format>
    <format dxfId="46">
      <pivotArea outline="0" collapsedLevelsAreSubtotals="1" fieldPosition="0"/>
    </format>
    <format dxfId="45">
      <pivotArea type="origin" dataOnly="0" labelOnly="1" outline="0" fieldPosition="0"/>
    </format>
    <format dxfId="44">
      <pivotArea field="-2" type="button" dataOnly="0" labelOnly="1" outline="0" axis="axisCol" fieldPosition="0"/>
    </format>
    <format dxfId="43">
      <pivotArea field="2" type="button" dataOnly="0" labelOnly="1" outline="0" axis="axisCol" fieldPosition="1"/>
    </format>
    <format dxfId="42">
      <pivotArea type="topRight" dataOnly="0" labelOnly="1" outline="0" fieldPosition="0"/>
    </format>
    <format dxfId="41">
      <pivotArea field="3" type="button" dataOnly="0" labelOnly="1" outline="0" axis="axisRow" fieldPosition="0"/>
    </format>
    <format dxfId="40">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8">
      <pivotArea dataOnly="0" labelOnly="1" fieldPosition="0">
        <references count="1">
          <reference field="3" count="2">
            <x v="100"/>
            <x v="101"/>
          </reference>
        </references>
      </pivotArea>
    </format>
    <format dxfId="37">
      <pivotArea dataOnly="0" labelOnly="1" outline="0" fieldPosition="0">
        <references count="1">
          <reference field="4294967294" count="3">
            <x v="0"/>
            <x v="1"/>
            <x v="2"/>
          </reference>
        </references>
      </pivotArea>
    </format>
    <format dxfId="36">
      <pivotArea dataOnly="0" labelOnly="1" fieldPosition="0">
        <references count="2">
          <reference field="4294967294" count="1" selected="0">
            <x v="0"/>
          </reference>
          <reference field="2" count="0"/>
        </references>
      </pivotArea>
    </format>
    <format dxfId="35">
      <pivotArea dataOnly="0" labelOnly="1" fieldPosition="0">
        <references count="2">
          <reference field="4294967294" count="1" selected="0">
            <x v="1"/>
          </reference>
          <reference field="2" count="0"/>
        </references>
      </pivotArea>
    </format>
    <format dxfId="34">
      <pivotArea dataOnly="0" labelOnly="1" fieldPosition="0">
        <references count="2">
          <reference field="4294967294" count="1" selected="0">
            <x v="2"/>
          </reference>
          <reference field="2" count="0"/>
        </references>
      </pivotArea>
    </format>
  </formats>
  <pivotHierarchies count="77">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edian Salary: Skill"/>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Lower Error: Skill &amp; Year"/>
    <pivotHierarchy dragToRow="0" dragToCol="0" dragToPage="0" dragToData="1"/>
    <pivotHierarchy dragToRow="0" dragToCol="0" dragToPage="0" dragToData="1" caption="MAD: Skill &amp;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Skill &amp;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Upper Error: Skill &amp; Yea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nalyst_jobs_master]"/>
        <x15:activeTabTopLevelEntity name="[analyst_skill_link]"/>
        <x15:activeTabTopLevelEntity name="[Median_Salary_Z_Sc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BD39CF-A131-49DE-8220-84F606633758}" name="Skill Demand" cacheId="197" applyNumberFormats="0" applyBorderFormats="0" applyFontFormats="0" applyPatternFormats="0" applyAlignmentFormats="0" applyWidthHeightFormats="1" dataCaption="Values" tag="ff0f0ebf-e221-465a-904f-d702339d5ff5" updatedVersion="8" minRefreshableVersion="3" useAutoFormatting="1" subtotalHiddenItems="1" rowGrandTotals="0" colGrandTotals="0" itemPrintTitles="1" createdVersion="8" indent="0" outline="1" outlineData="1" multipleFieldFilters="0" chartFormat="5" rowHeaderCaption="Skill">
  <location ref="A5:C107" firstHeaderRow="0" firstDataRow="1" firstDataCol="1" rowPageCount="3" colPageCount="1"/>
  <pivotFields count="6">
    <pivotField axis="axisPage" allDrilled="1" subtotalTop="0" showAll="0" dataSourceSort="1" defaultSubtotal="0" defaultAttributeDrillState="1"/>
    <pivotField axis="axisRow" allDrilled="1" subtotalTop="0" showAll="0" sortType="descending" defaultSubtotal="0" defaultAttributeDrillState="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02">
    <i>
      <x v="87"/>
    </i>
    <i>
      <x v="91"/>
    </i>
    <i>
      <x v="22"/>
    </i>
    <i>
      <x v="67"/>
    </i>
    <i>
      <x v="63"/>
    </i>
    <i>
      <x v="70"/>
    </i>
    <i>
      <x v="47"/>
    </i>
    <i>
      <x v="76"/>
    </i>
    <i>
      <x v="38"/>
    </i>
    <i>
      <x v="64"/>
    </i>
    <i>
      <x v="101"/>
    </i>
    <i>
      <x v="83"/>
    </i>
    <i>
      <x v="6"/>
    </i>
    <i>
      <x v="7"/>
    </i>
    <i>
      <x v="44"/>
    </i>
    <i>
      <x v="86"/>
    </i>
    <i>
      <x v="30"/>
    </i>
    <i>
      <x v="1"/>
    </i>
    <i>
      <x v="84"/>
    </i>
    <i>
      <x v="75"/>
    </i>
    <i>
      <x v="55"/>
    </i>
    <i>
      <x v="31"/>
    </i>
    <i>
      <x v="11"/>
    </i>
    <i>
      <x v="52"/>
    </i>
    <i>
      <x v="90"/>
    </i>
    <i>
      <x v="81"/>
    </i>
    <i>
      <x v="77"/>
    </i>
    <i>
      <x v="99"/>
    </i>
    <i>
      <x v="89"/>
    </i>
    <i>
      <x v="34"/>
    </i>
    <i>
      <x v="36"/>
    </i>
    <i>
      <x v="56"/>
    </i>
    <i>
      <x v="71"/>
    </i>
    <i>
      <x v="27"/>
    </i>
    <i>
      <x v="9"/>
    </i>
    <i>
      <x v="37"/>
    </i>
    <i>
      <x v="69"/>
    </i>
    <i>
      <x v="54"/>
    </i>
    <i>
      <x v="18"/>
    </i>
    <i>
      <x v="24"/>
    </i>
    <i>
      <x v="46"/>
    </i>
    <i>
      <x v="50"/>
    </i>
    <i>
      <x v="94"/>
    </i>
    <i>
      <x v="88"/>
    </i>
    <i>
      <x v="14"/>
    </i>
    <i>
      <x v="100"/>
    </i>
    <i>
      <x v="28"/>
    </i>
    <i>
      <x v="12"/>
    </i>
    <i>
      <x v="45"/>
    </i>
    <i>
      <x v="78"/>
    </i>
    <i>
      <x v="43"/>
    </i>
    <i>
      <x/>
    </i>
    <i>
      <x v="15"/>
    </i>
    <i>
      <x v="92"/>
    </i>
    <i>
      <x v="62"/>
    </i>
    <i>
      <x v="59"/>
    </i>
    <i>
      <x v="41"/>
    </i>
    <i>
      <x v="5"/>
    </i>
    <i>
      <x v="35"/>
    </i>
    <i>
      <x v="19"/>
    </i>
    <i>
      <x v="66"/>
    </i>
    <i>
      <x v="97"/>
    </i>
    <i>
      <x v="68"/>
    </i>
    <i>
      <x v="60"/>
    </i>
    <i>
      <x v="93"/>
    </i>
    <i>
      <x v="65"/>
    </i>
    <i>
      <x v="82"/>
    </i>
    <i>
      <x v="26"/>
    </i>
    <i>
      <x v="42"/>
    </i>
    <i>
      <x v="61"/>
    </i>
    <i>
      <x v="25"/>
    </i>
    <i>
      <x v="4"/>
    </i>
    <i>
      <x v="3"/>
    </i>
    <i>
      <x v="98"/>
    </i>
    <i>
      <x v="49"/>
    </i>
    <i>
      <x v="79"/>
    </i>
    <i>
      <x v="48"/>
    </i>
    <i>
      <x v="57"/>
    </i>
    <i>
      <x v="8"/>
    </i>
    <i>
      <x v="16"/>
    </i>
    <i>
      <x v="72"/>
    </i>
    <i>
      <x v="80"/>
    </i>
    <i>
      <x v="85"/>
    </i>
    <i>
      <x v="73"/>
    </i>
    <i>
      <x v="29"/>
    </i>
    <i>
      <x v="10"/>
    </i>
    <i>
      <x v="58"/>
    </i>
    <i>
      <x v="40"/>
    </i>
    <i>
      <x v="33"/>
    </i>
    <i>
      <x v="96"/>
    </i>
    <i>
      <x v="2"/>
    </i>
    <i>
      <x v="39"/>
    </i>
    <i>
      <x v="32"/>
    </i>
    <i>
      <x v="51"/>
    </i>
    <i>
      <x v="20"/>
    </i>
    <i>
      <x v="13"/>
    </i>
    <i>
      <x v="17"/>
    </i>
    <i>
      <x v="53"/>
    </i>
    <i>
      <x v="23"/>
    </i>
    <i>
      <x v="95"/>
    </i>
    <i>
      <x v="21"/>
    </i>
    <i>
      <x v="74"/>
    </i>
  </rowItems>
  <colFields count="1">
    <field x="-2"/>
  </colFields>
  <colItems count="2">
    <i>
      <x/>
    </i>
    <i i="1">
      <x v="1"/>
    </i>
  </colItems>
  <pageFields count="3">
    <pageField fld="0" hier="2" name="[analyst_jobs_master].[Year].[All]" cap="All"/>
    <pageField fld="4" hier="3" name="[analyst_jobs_master].[Month].[All]" cap="All"/>
    <pageField fld="5" hier="5" name="[analyst_jobs_master].[Data Position].[All]" cap="All"/>
  </pageFields>
  <dataFields count="2">
    <dataField name="Skill Frequency" fld="2" subtotal="count" baseField="0" baseItem="0"/>
    <dataField name="Median Salary: Skill" fld="3" subtotal="count" baseField="0" baseItem="0"/>
  </dataFields>
  <formats count="5">
    <format dxfId="18">
      <pivotArea field="1" type="button" dataOnly="0" labelOnly="1" outline="0" axis="axisRow" fieldPosition="0"/>
    </format>
    <format dxfId="17">
      <pivotArea outline="0" collapsedLevelsAreSubtotals="1" fieldPosition="0"/>
    </format>
    <format dxfId="16">
      <pivotArea dataOnly="0" labelOnly="1" fieldPosition="0">
        <references count="1">
          <reference field="1" count="50">
            <x v="1"/>
            <x v="6"/>
            <x v="7"/>
            <x v="9"/>
            <x v="11"/>
            <x v="12"/>
            <x v="14"/>
            <x v="18"/>
            <x v="22"/>
            <x v="24"/>
            <x v="27"/>
            <x v="28"/>
            <x v="30"/>
            <x v="31"/>
            <x v="34"/>
            <x v="36"/>
            <x v="37"/>
            <x v="38"/>
            <x v="44"/>
            <x v="45"/>
            <x v="46"/>
            <x v="47"/>
            <x v="50"/>
            <x v="52"/>
            <x v="54"/>
            <x v="55"/>
            <x v="56"/>
            <x v="63"/>
            <x v="64"/>
            <x v="67"/>
            <x v="69"/>
            <x v="70"/>
            <x v="71"/>
            <x v="75"/>
            <x v="76"/>
            <x v="77"/>
            <x v="78"/>
            <x v="81"/>
            <x v="83"/>
            <x v="84"/>
            <x v="86"/>
            <x v="87"/>
            <x v="88"/>
            <x v="89"/>
            <x v="90"/>
            <x v="91"/>
            <x v="94"/>
            <x v="99"/>
            <x v="100"/>
            <x v="101"/>
          </reference>
        </references>
      </pivotArea>
    </format>
    <format dxfId="15">
      <pivotArea dataOnly="0" labelOnly="1" fieldPosition="0">
        <references count="1">
          <reference field="1" count="50">
            <x v="0"/>
            <x v="2"/>
            <x v="3"/>
            <x v="4"/>
            <x v="5"/>
            <x v="8"/>
            <x v="10"/>
            <x v="13"/>
            <x v="15"/>
            <x v="16"/>
            <x v="17"/>
            <x v="19"/>
            <x v="20"/>
            <x v="23"/>
            <x v="25"/>
            <x v="26"/>
            <x v="29"/>
            <x v="32"/>
            <x v="33"/>
            <x v="35"/>
            <x v="39"/>
            <x v="40"/>
            <x v="41"/>
            <x v="42"/>
            <x v="43"/>
            <x v="48"/>
            <x v="49"/>
            <x v="51"/>
            <x v="53"/>
            <x v="57"/>
            <x v="58"/>
            <x v="59"/>
            <x v="60"/>
            <x v="61"/>
            <x v="62"/>
            <x v="65"/>
            <x v="66"/>
            <x v="68"/>
            <x v="72"/>
            <x v="73"/>
            <x v="79"/>
            <x v="80"/>
            <x v="82"/>
            <x v="85"/>
            <x v="92"/>
            <x v="93"/>
            <x v="95"/>
            <x v="96"/>
            <x v="97"/>
            <x v="98"/>
          </reference>
        </references>
      </pivotArea>
    </format>
    <format dxfId="14">
      <pivotArea dataOnly="0" labelOnly="1" fieldPosition="0">
        <references count="1">
          <reference field="1" count="2">
            <x v="21"/>
            <x v="74"/>
          </reference>
        </references>
      </pivotArea>
    </format>
  </formats>
  <pivotHierarchies count="77">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 Frequenc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Skil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nalyst_jobs_master]"/>
        <x15:activeTabTopLevelEntity name="[analyst_skill_link]"/>
        <x15:activeTabTopLevelEntity name="[Median_Salary_Z_Sc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2626AB-179E-4CB3-9410-CDAD0AD4901A}" name="Median Salary Offer by Skill" cacheId="195" applyNumberFormats="0" applyBorderFormats="0" applyFontFormats="0" applyPatternFormats="0" applyAlignmentFormats="0" applyWidthHeightFormats="1" dataCaption="Values" tag="3db156a2-2a16-42a1-ae72-ea77913a51e8" updatedVersion="8" minRefreshableVersion="3" useAutoFormatting="1" subtotalHiddenItems="1" rowGrandTotals="0" colGrandTotals="0" itemPrintTitles="1" createdVersion="8" indent="0" outline="1" outlineData="1" multipleFieldFilters="0" chartFormat="34" rowHeaderCaption="Website">
  <location ref="A6:CY94" firstHeaderRow="1" firstDataRow="2" firstDataCol="1" rowPageCount="3" colPageCount="1"/>
  <pivotFields count="6">
    <pivotField axis="axisPage" allDrilled="1" subtotalTop="0" showAll="0" insertBlankRow="1" dataSourceSort="1" defaultSubtotal="0" defaultAttributeDrillState="1"/>
    <pivotField axis="axisCol" allDrilled="1" subtotalTop="0" showAll="0" insertBlankRow="1" dataSourceSort="1" defaultSubtotal="0" defaultAttributeDrillState="1">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s>
    </pivotField>
    <pivotField axis="axisPage" allDrilled="1" subtotalTop="0" showAll="0" insertBlankRow="1" dataSourceSort="1" defaultSubtotal="0" defaultAttributeDrillState="1"/>
    <pivotField axis="axisPage" allDrilled="1" subtotalTop="0" showAll="0" insertBlankRow="1" dataSourceSort="1" defaultSubtotal="0" defaultAttributeDrillState="1"/>
    <pivotField axis="axisRow" allDrilled="1" subtotalTop="0" showAll="0" insertBlankRow="1" dataSourceSort="1" defaultSubtotal="0" defaultAttributeDrillState="1">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pivotField>
    <pivotField dataField="1" subtotalTop="0" showAll="0" defaultSubtotal="0"/>
  </pivotFields>
  <rowFields count="1">
    <field x="4"/>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Fields count="1">
    <field x="1"/>
  </colFields>
  <col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colItems>
  <pageFields count="3">
    <pageField fld="0" hier="2" name="[analyst_jobs_master].[Year].[All]" cap="All"/>
    <pageField fld="2" hier="3" name="[analyst_jobs_master].[Month].[All]" cap="All"/>
    <pageField fld="3" hier="5" name="[analyst_jobs_master].[Data Position].[All]" cap="All"/>
  </pageFields>
  <dataFields count="1">
    <dataField fld="5" subtotal="count" baseField="0" baseItem="0"/>
  </dataFields>
  <chartFormats count="102">
    <chartFormat chart="33" format="205" series="1">
      <pivotArea type="data" outline="0" fieldPosition="0">
        <references count="2">
          <reference field="4294967294" count="1" selected="0">
            <x v="0"/>
          </reference>
          <reference field="1" count="1" selected="0">
            <x v="0"/>
          </reference>
        </references>
      </pivotArea>
    </chartFormat>
    <chartFormat chart="33" format="206" series="1">
      <pivotArea type="data" outline="0" fieldPosition="0">
        <references count="2">
          <reference field="4294967294" count="1" selected="0">
            <x v="0"/>
          </reference>
          <reference field="1" count="1" selected="0">
            <x v="1"/>
          </reference>
        </references>
      </pivotArea>
    </chartFormat>
    <chartFormat chart="33" format="207" series="1">
      <pivotArea type="data" outline="0" fieldPosition="0">
        <references count="2">
          <reference field="4294967294" count="1" selected="0">
            <x v="0"/>
          </reference>
          <reference field="1" count="1" selected="0">
            <x v="2"/>
          </reference>
        </references>
      </pivotArea>
    </chartFormat>
    <chartFormat chart="33" format="208" series="1">
      <pivotArea type="data" outline="0" fieldPosition="0">
        <references count="2">
          <reference field="4294967294" count="1" selected="0">
            <x v="0"/>
          </reference>
          <reference field="1" count="1" selected="0">
            <x v="3"/>
          </reference>
        </references>
      </pivotArea>
    </chartFormat>
    <chartFormat chart="33" format="209" series="1">
      <pivotArea type="data" outline="0" fieldPosition="0">
        <references count="2">
          <reference field="4294967294" count="1" selected="0">
            <x v="0"/>
          </reference>
          <reference field="1" count="1" selected="0">
            <x v="4"/>
          </reference>
        </references>
      </pivotArea>
    </chartFormat>
    <chartFormat chart="33" format="210" series="1">
      <pivotArea type="data" outline="0" fieldPosition="0">
        <references count="2">
          <reference field="4294967294" count="1" selected="0">
            <x v="0"/>
          </reference>
          <reference field="1" count="1" selected="0">
            <x v="5"/>
          </reference>
        </references>
      </pivotArea>
    </chartFormat>
    <chartFormat chart="33" format="211" series="1">
      <pivotArea type="data" outline="0" fieldPosition="0">
        <references count="2">
          <reference field="4294967294" count="1" selected="0">
            <x v="0"/>
          </reference>
          <reference field="1" count="1" selected="0">
            <x v="6"/>
          </reference>
        </references>
      </pivotArea>
    </chartFormat>
    <chartFormat chart="33" format="212" series="1">
      <pivotArea type="data" outline="0" fieldPosition="0">
        <references count="2">
          <reference field="4294967294" count="1" selected="0">
            <x v="0"/>
          </reference>
          <reference field="1" count="1" selected="0">
            <x v="7"/>
          </reference>
        </references>
      </pivotArea>
    </chartFormat>
    <chartFormat chart="33" format="213" series="1">
      <pivotArea type="data" outline="0" fieldPosition="0">
        <references count="2">
          <reference field="4294967294" count="1" selected="0">
            <x v="0"/>
          </reference>
          <reference field="1" count="1" selected="0">
            <x v="8"/>
          </reference>
        </references>
      </pivotArea>
    </chartFormat>
    <chartFormat chart="33" format="214" series="1">
      <pivotArea type="data" outline="0" fieldPosition="0">
        <references count="2">
          <reference field="4294967294" count="1" selected="0">
            <x v="0"/>
          </reference>
          <reference field="1" count="1" selected="0">
            <x v="9"/>
          </reference>
        </references>
      </pivotArea>
    </chartFormat>
    <chartFormat chart="33" format="215" series="1">
      <pivotArea type="data" outline="0" fieldPosition="0">
        <references count="2">
          <reference field="4294967294" count="1" selected="0">
            <x v="0"/>
          </reference>
          <reference field="1" count="1" selected="0">
            <x v="10"/>
          </reference>
        </references>
      </pivotArea>
    </chartFormat>
    <chartFormat chart="33" format="216" series="1">
      <pivotArea type="data" outline="0" fieldPosition="0">
        <references count="2">
          <reference field="4294967294" count="1" selected="0">
            <x v="0"/>
          </reference>
          <reference field="1" count="1" selected="0">
            <x v="11"/>
          </reference>
        </references>
      </pivotArea>
    </chartFormat>
    <chartFormat chart="33" format="217" series="1">
      <pivotArea type="data" outline="0" fieldPosition="0">
        <references count="2">
          <reference field="4294967294" count="1" selected="0">
            <x v="0"/>
          </reference>
          <reference field="1" count="1" selected="0">
            <x v="12"/>
          </reference>
        </references>
      </pivotArea>
    </chartFormat>
    <chartFormat chart="33" format="218" series="1">
      <pivotArea type="data" outline="0" fieldPosition="0">
        <references count="2">
          <reference field="4294967294" count="1" selected="0">
            <x v="0"/>
          </reference>
          <reference field="1" count="1" selected="0">
            <x v="13"/>
          </reference>
        </references>
      </pivotArea>
    </chartFormat>
    <chartFormat chart="33" format="219" series="1">
      <pivotArea type="data" outline="0" fieldPosition="0">
        <references count="2">
          <reference field="4294967294" count="1" selected="0">
            <x v="0"/>
          </reference>
          <reference field="1" count="1" selected="0">
            <x v="14"/>
          </reference>
        </references>
      </pivotArea>
    </chartFormat>
    <chartFormat chart="33" format="220" series="1">
      <pivotArea type="data" outline="0" fieldPosition="0">
        <references count="2">
          <reference field="4294967294" count="1" selected="0">
            <x v="0"/>
          </reference>
          <reference field="1" count="1" selected="0">
            <x v="15"/>
          </reference>
        </references>
      </pivotArea>
    </chartFormat>
    <chartFormat chart="33" format="221" series="1">
      <pivotArea type="data" outline="0" fieldPosition="0">
        <references count="2">
          <reference field="4294967294" count="1" selected="0">
            <x v="0"/>
          </reference>
          <reference field="1" count="1" selected="0">
            <x v="16"/>
          </reference>
        </references>
      </pivotArea>
    </chartFormat>
    <chartFormat chart="33" format="222" series="1">
      <pivotArea type="data" outline="0" fieldPosition="0">
        <references count="2">
          <reference field="4294967294" count="1" selected="0">
            <x v="0"/>
          </reference>
          <reference field="1" count="1" selected="0">
            <x v="17"/>
          </reference>
        </references>
      </pivotArea>
    </chartFormat>
    <chartFormat chart="33" format="223" series="1">
      <pivotArea type="data" outline="0" fieldPosition="0">
        <references count="2">
          <reference field="4294967294" count="1" selected="0">
            <x v="0"/>
          </reference>
          <reference field="1" count="1" selected="0">
            <x v="18"/>
          </reference>
        </references>
      </pivotArea>
    </chartFormat>
    <chartFormat chart="33" format="224" series="1">
      <pivotArea type="data" outline="0" fieldPosition="0">
        <references count="2">
          <reference field="4294967294" count="1" selected="0">
            <x v="0"/>
          </reference>
          <reference field="1" count="1" selected="0">
            <x v="19"/>
          </reference>
        </references>
      </pivotArea>
    </chartFormat>
    <chartFormat chart="33" format="225" series="1">
      <pivotArea type="data" outline="0" fieldPosition="0">
        <references count="2">
          <reference field="4294967294" count="1" selected="0">
            <x v="0"/>
          </reference>
          <reference field="1" count="1" selected="0">
            <x v="20"/>
          </reference>
        </references>
      </pivotArea>
    </chartFormat>
    <chartFormat chart="33" format="226" series="1">
      <pivotArea type="data" outline="0" fieldPosition="0">
        <references count="2">
          <reference field="4294967294" count="1" selected="0">
            <x v="0"/>
          </reference>
          <reference field="1" count="1" selected="0">
            <x v="21"/>
          </reference>
        </references>
      </pivotArea>
    </chartFormat>
    <chartFormat chart="33" format="227" series="1">
      <pivotArea type="data" outline="0" fieldPosition="0">
        <references count="2">
          <reference field="4294967294" count="1" selected="0">
            <x v="0"/>
          </reference>
          <reference field="1" count="1" selected="0">
            <x v="22"/>
          </reference>
        </references>
      </pivotArea>
    </chartFormat>
    <chartFormat chart="33" format="228" series="1">
      <pivotArea type="data" outline="0" fieldPosition="0">
        <references count="2">
          <reference field="4294967294" count="1" selected="0">
            <x v="0"/>
          </reference>
          <reference field="1" count="1" selected="0">
            <x v="23"/>
          </reference>
        </references>
      </pivotArea>
    </chartFormat>
    <chartFormat chart="33" format="229" series="1">
      <pivotArea type="data" outline="0" fieldPosition="0">
        <references count="2">
          <reference field="4294967294" count="1" selected="0">
            <x v="0"/>
          </reference>
          <reference field="1" count="1" selected="0">
            <x v="24"/>
          </reference>
        </references>
      </pivotArea>
    </chartFormat>
    <chartFormat chart="33" format="230" series="1">
      <pivotArea type="data" outline="0" fieldPosition="0">
        <references count="2">
          <reference field="4294967294" count="1" selected="0">
            <x v="0"/>
          </reference>
          <reference field="1" count="1" selected="0">
            <x v="25"/>
          </reference>
        </references>
      </pivotArea>
    </chartFormat>
    <chartFormat chart="33" format="231" series="1">
      <pivotArea type="data" outline="0" fieldPosition="0">
        <references count="2">
          <reference field="4294967294" count="1" selected="0">
            <x v="0"/>
          </reference>
          <reference field="1" count="1" selected="0">
            <x v="26"/>
          </reference>
        </references>
      </pivotArea>
    </chartFormat>
    <chartFormat chart="33" format="232" series="1">
      <pivotArea type="data" outline="0" fieldPosition="0">
        <references count="2">
          <reference field="4294967294" count="1" selected="0">
            <x v="0"/>
          </reference>
          <reference field="1" count="1" selected="0">
            <x v="27"/>
          </reference>
        </references>
      </pivotArea>
    </chartFormat>
    <chartFormat chart="33" format="233" series="1">
      <pivotArea type="data" outline="0" fieldPosition="0">
        <references count="2">
          <reference field="4294967294" count="1" selected="0">
            <x v="0"/>
          </reference>
          <reference field="1" count="1" selected="0">
            <x v="28"/>
          </reference>
        </references>
      </pivotArea>
    </chartFormat>
    <chartFormat chart="33" format="234" series="1">
      <pivotArea type="data" outline="0" fieldPosition="0">
        <references count="2">
          <reference field="4294967294" count="1" selected="0">
            <x v="0"/>
          </reference>
          <reference field="1" count="1" selected="0">
            <x v="29"/>
          </reference>
        </references>
      </pivotArea>
    </chartFormat>
    <chartFormat chart="33" format="235" series="1">
      <pivotArea type="data" outline="0" fieldPosition="0">
        <references count="2">
          <reference field="4294967294" count="1" selected="0">
            <x v="0"/>
          </reference>
          <reference field="1" count="1" selected="0">
            <x v="30"/>
          </reference>
        </references>
      </pivotArea>
    </chartFormat>
    <chartFormat chart="33" format="236" series="1">
      <pivotArea type="data" outline="0" fieldPosition="0">
        <references count="2">
          <reference field="4294967294" count="1" selected="0">
            <x v="0"/>
          </reference>
          <reference field="1" count="1" selected="0">
            <x v="31"/>
          </reference>
        </references>
      </pivotArea>
    </chartFormat>
    <chartFormat chart="33" format="237" series="1">
      <pivotArea type="data" outline="0" fieldPosition="0">
        <references count="2">
          <reference field="4294967294" count="1" selected="0">
            <x v="0"/>
          </reference>
          <reference field="1" count="1" selected="0">
            <x v="32"/>
          </reference>
        </references>
      </pivotArea>
    </chartFormat>
    <chartFormat chart="33" format="238" series="1">
      <pivotArea type="data" outline="0" fieldPosition="0">
        <references count="2">
          <reference field="4294967294" count="1" selected="0">
            <x v="0"/>
          </reference>
          <reference field="1" count="1" selected="0">
            <x v="33"/>
          </reference>
        </references>
      </pivotArea>
    </chartFormat>
    <chartFormat chart="33" format="239" series="1">
      <pivotArea type="data" outline="0" fieldPosition="0">
        <references count="2">
          <reference field="4294967294" count="1" selected="0">
            <x v="0"/>
          </reference>
          <reference field="1" count="1" selected="0">
            <x v="34"/>
          </reference>
        </references>
      </pivotArea>
    </chartFormat>
    <chartFormat chart="33" format="240" series="1">
      <pivotArea type="data" outline="0" fieldPosition="0">
        <references count="2">
          <reference field="4294967294" count="1" selected="0">
            <x v="0"/>
          </reference>
          <reference field="1" count="1" selected="0">
            <x v="35"/>
          </reference>
        </references>
      </pivotArea>
    </chartFormat>
    <chartFormat chart="33" format="241" series="1">
      <pivotArea type="data" outline="0" fieldPosition="0">
        <references count="2">
          <reference field="4294967294" count="1" selected="0">
            <x v="0"/>
          </reference>
          <reference field="1" count="1" selected="0">
            <x v="36"/>
          </reference>
        </references>
      </pivotArea>
    </chartFormat>
    <chartFormat chart="33" format="242" series="1">
      <pivotArea type="data" outline="0" fieldPosition="0">
        <references count="2">
          <reference field="4294967294" count="1" selected="0">
            <x v="0"/>
          </reference>
          <reference field="1" count="1" selected="0">
            <x v="37"/>
          </reference>
        </references>
      </pivotArea>
    </chartFormat>
    <chartFormat chart="33" format="243" series="1">
      <pivotArea type="data" outline="0" fieldPosition="0">
        <references count="2">
          <reference field="4294967294" count="1" selected="0">
            <x v="0"/>
          </reference>
          <reference field="1" count="1" selected="0">
            <x v="38"/>
          </reference>
        </references>
      </pivotArea>
    </chartFormat>
    <chartFormat chart="33" format="244" series="1">
      <pivotArea type="data" outline="0" fieldPosition="0">
        <references count="2">
          <reference field="4294967294" count="1" selected="0">
            <x v="0"/>
          </reference>
          <reference field="1" count="1" selected="0">
            <x v="39"/>
          </reference>
        </references>
      </pivotArea>
    </chartFormat>
    <chartFormat chart="33" format="245" series="1">
      <pivotArea type="data" outline="0" fieldPosition="0">
        <references count="2">
          <reference field="4294967294" count="1" selected="0">
            <x v="0"/>
          </reference>
          <reference field="1" count="1" selected="0">
            <x v="40"/>
          </reference>
        </references>
      </pivotArea>
    </chartFormat>
    <chartFormat chart="33" format="246" series="1">
      <pivotArea type="data" outline="0" fieldPosition="0">
        <references count="2">
          <reference field="4294967294" count="1" selected="0">
            <x v="0"/>
          </reference>
          <reference field="1" count="1" selected="0">
            <x v="41"/>
          </reference>
        </references>
      </pivotArea>
    </chartFormat>
    <chartFormat chart="33" format="247" series="1">
      <pivotArea type="data" outline="0" fieldPosition="0">
        <references count="2">
          <reference field="4294967294" count="1" selected="0">
            <x v="0"/>
          </reference>
          <reference field="1" count="1" selected="0">
            <x v="42"/>
          </reference>
        </references>
      </pivotArea>
    </chartFormat>
    <chartFormat chart="33" format="248" series="1">
      <pivotArea type="data" outline="0" fieldPosition="0">
        <references count="2">
          <reference field="4294967294" count="1" selected="0">
            <x v="0"/>
          </reference>
          <reference field="1" count="1" selected="0">
            <x v="43"/>
          </reference>
        </references>
      </pivotArea>
    </chartFormat>
    <chartFormat chart="33" format="249" series="1">
      <pivotArea type="data" outline="0" fieldPosition="0">
        <references count="2">
          <reference field="4294967294" count="1" selected="0">
            <x v="0"/>
          </reference>
          <reference field="1" count="1" selected="0">
            <x v="44"/>
          </reference>
        </references>
      </pivotArea>
    </chartFormat>
    <chartFormat chart="33" format="250" series="1">
      <pivotArea type="data" outline="0" fieldPosition="0">
        <references count="2">
          <reference field="4294967294" count="1" selected="0">
            <x v="0"/>
          </reference>
          <reference field="1" count="1" selected="0">
            <x v="45"/>
          </reference>
        </references>
      </pivotArea>
    </chartFormat>
    <chartFormat chart="33" format="251" series="1">
      <pivotArea type="data" outline="0" fieldPosition="0">
        <references count="2">
          <reference field="4294967294" count="1" selected="0">
            <x v="0"/>
          </reference>
          <reference field="1" count="1" selected="0">
            <x v="46"/>
          </reference>
        </references>
      </pivotArea>
    </chartFormat>
    <chartFormat chart="33" format="252" series="1">
      <pivotArea type="data" outline="0" fieldPosition="0">
        <references count="2">
          <reference field="4294967294" count="1" selected="0">
            <x v="0"/>
          </reference>
          <reference field="1" count="1" selected="0">
            <x v="47"/>
          </reference>
        </references>
      </pivotArea>
    </chartFormat>
    <chartFormat chart="33" format="253" series="1">
      <pivotArea type="data" outline="0" fieldPosition="0">
        <references count="2">
          <reference field="4294967294" count="1" selected="0">
            <x v="0"/>
          </reference>
          <reference field="1" count="1" selected="0">
            <x v="48"/>
          </reference>
        </references>
      </pivotArea>
    </chartFormat>
    <chartFormat chart="33" format="254" series="1">
      <pivotArea type="data" outline="0" fieldPosition="0">
        <references count="2">
          <reference field="4294967294" count="1" selected="0">
            <x v="0"/>
          </reference>
          <reference field="1" count="1" selected="0">
            <x v="49"/>
          </reference>
        </references>
      </pivotArea>
    </chartFormat>
    <chartFormat chart="33" format="255" series="1">
      <pivotArea type="data" outline="0" fieldPosition="0">
        <references count="2">
          <reference field="4294967294" count="1" selected="0">
            <x v="0"/>
          </reference>
          <reference field="1" count="1" selected="0">
            <x v="50"/>
          </reference>
        </references>
      </pivotArea>
    </chartFormat>
    <chartFormat chart="33" format="256" series="1">
      <pivotArea type="data" outline="0" fieldPosition="0">
        <references count="2">
          <reference field="4294967294" count="1" selected="0">
            <x v="0"/>
          </reference>
          <reference field="1" count="1" selected="0">
            <x v="51"/>
          </reference>
        </references>
      </pivotArea>
    </chartFormat>
    <chartFormat chart="33" format="257" series="1">
      <pivotArea type="data" outline="0" fieldPosition="0">
        <references count="2">
          <reference field="4294967294" count="1" selected="0">
            <x v="0"/>
          </reference>
          <reference field="1" count="1" selected="0">
            <x v="52"/>
          </reference>
        </references>
      </pivotArea>
    </chartFormat>
    <chartFormat chart="33" format="258" series="1">
      <pivotArea type="data" outline="0" fieldPosition="0">
        <references count="2">
          <reference field="4294967294" count="1" selected="0">
            <x v="0"/>
          </reference>
          <reference field="1" count="1" selected="0">
            <x v="53"/>
          </reference>
        </references>
      </pivotArea>
    </chartFormat>
    <chartFormat chart="33" format="259" series="1">
      <pivotArea type="data" outline="0" fieldPosition="0">
        <references count="2">
          <reference field="4294967294" count="1" selected="0">
            <x v="0"/>
          </reference>
          <reference field="1" count="1" selected="0">
            <x v="54"/>
          </reference>
        </references>
      </pivotArea>
    </chartFormat>
    <chartFormat chart="33" format="260" series="1">
      <pivotArea type="data" outline="0" fieldPosition="0">
        <references count="2">
          <reference field="4294967294" count="1" selected="0">
            <x v="0"/>
          </reference>
          <reference field="1" count="1" selected="0">
            <x v="55"/>
          </reference>
        </references>
      </pivotArea>
    </chartFormat>
    <chartFormat chart="33" format="261" series="1">
      <pivotArea type="data" outline="0" fieldPosition="0">
        <references count="2">
          <reference field="4294967294" count="1" selected="0">
            <x v="0"/>
          </reference>
          <reference field="1" count="1" selected="0">
            <x v="56"/>
          </reference>
        </references>
      </pivotArea>
    </chartFormat>
    <chartFormat chart="33" format="262" series="1">
      <pivotArea type="data" outline="0" fieldPosition="0">
        <references count="2">
          <reference field="4294967294" count="1" selected="0">
            <x v="0"/>
          </reference>
          <reference field="1" count="1" selected="0">
            <x v="57"/>
          </reference>
        </references>
      </pivotArea>
    </chartFormat>
    <chartFormat chart="33" format="263" series="1">
      <pivotArea type="data" outline="0" fieldPosition="0">
        <references count="2">
          <reference field="4294967294" count="1" selected="0">
            <x v="0"/>
          </reference>
          <reference field="1" count="1" selected="0">
            <x v="58"/>
          </reference>
        </references>
      </pivotArea>
    </chartFormat>
    <chartFormat chart="33" format="264" series="1">
      <pivotArea type="data" outline="0" fieldPosition="0">
        <references count="2">
          <reference field="4294967294" count="1" selected="0">
            <x v="0"/>
          </reference>
          <reference field="1" count="1" selected="0">
            <x v="59"/>
          </reference>
        </references>
      </pivotArea>
    </chartFormat>
    <chartFormat chart="33" format="265" series="1">
      <pivotArea type="data" outline="0" fieldPosition="0">
        <references count="2">
          <reference field="4294967294" count="1" selected="0">
            <x v="0"/>
          </reference>
          <reference field="1" count="1" selected="0">
            <x v="60"/>
          </reference>
        </references>
      </pivotArea>
    </chartFormat>
    <chartFormat chart="33" format="266" series="1">
      <pivotArea type="data" outline="0" fieldPosition="0">
        <references count="2">
          <reference field="4294967294" count="1" selected="0">
            <x v="0"/>
          </reference>
          <reference field="1" count="1" selected="0">
            <x v="61"/>
          </reference>
        </references>
      </pivotArea>
    </chartFormat>
    <chartFormat chart="33" format="267" series="1">
      <pivotArea type="data" outline="0" fieldPosition="0">
        <references count="2">
          <reference field="4294967294" count="1" selected="0">
            <x v="0"/>
          </reference>
          <reference field="1" count="1" selected="0">
            <x v="62"/>
          </reference>
        </references>
      </pivotArea>
    </chartFormat>
    <chartFormat chart="33" format="268" series="1">
      <pivotArea type="data" outline="0" fieldPosition="0">
        <references count="2">
          <reference field="4294967294" count="1" selected="0">
            <x v="0"/>
          </reference>
          <reference field="1" count="1" selected="0">
            <x v="63"/>
          </reference>
        </references>
      </pivotArea>
    </chartFormat>
    <chartFormat chart="33" format="269" series="1">
      <pivotArea type="data" outline="0" fieldPosition="0">
        <references count="2">
          <reference field="4294967294" count="1" selected="0">
            <x v="0"/>
          </reference>
          <reference field="1" count="1" selected="0">
            <x v="64"/>
          </reference>
        </references>
      </pivotArea>
    </chartFormat>
    <chartFormat chart="33" format="270" series="1">
      <pivotArea type="data" outline="0" fieldPosition="0">
        <references count="2">
          <reference field="4294967294" count="1" selected="0">
            <x v="0"/>
          </reference>
          <reference field="1" count="1" selected="0">
            <x v="65"/>
          </reference>
        </references>
      </pivotArea>
    </chartFormat>
    <chartFormat chart="33" format="271" series="1">
      <pivotArea type="data" outline="0" fieldPosition="0">
        <references count="2">
          <reference field="4294967294" count="1" selected="0">
            <x v="0"/>
          </reference>
          <reference field="1" count="1" selected="0">
            <x v="66"/>
          </reference>
        </references>
      </pivotArea>
    </chartFormat>
    <chartFormat chart="33" format="272" series="1">
      <pivotArea type="data" outline="0" fieldPosition="0">
        <references count="2">
          <reference field="4294967294" count="1" selected="0">
            <x v="0"/>
          </reference>
          <reference field="1" count="1" selected="0">
            <x v="67"/>
          </reference>
        </references>
      </pivotArea>
    </chartFormat>
    <chartFormat chart="33" format="273" series="1">
      <pivotArea type="data" outline="0" fieldPosition="0">
        <references count="2">
          <reference field="4294967294" count="1" selected="0">
            <x v="0"/>
          </reference>
          <reference field="1" count="1" selected="0">
            <x v="68"/>
          </reference>
        </references>
      </pivotArea>
    </chartFormat>
    <chartFormat chart="33" format="274" series="1">
      <pivotArea type="data" outline="0" fieldPosition="0">
        <references count="2">
          <reference field="4294967294" count="1" selected="0">
            <x v="0"/>
          </reference>
          <reference field="1" count="1" selected="0">
            <x v="69"/>
          </reference>
        </references>
      </pivotArea>
    </chartFormat>
    <chartFormat chart="33" format="275" series="1">
      <pivotArea type="data" outline="0" fieldPosition="0">
        <references count="2">
          <reference field="4294967294" count="1" selected="0">
            <x v="0"/>
          </reference>
          <reference field="1" count="1" selected="0">
            <x v="70"/>
          </reference>
        </references>
      </pivotArea>
    </chartFormat>
    <chartFormat chart="33" format="276" series="1">
      <pivotArea type="data" outline="0" fieldPosition="0">
        <references count="2">
          <reference field="4294967294" count="1" selected="0">
            <x v="0"/>
          </reference>
          <reference field="1" count="1" selected="0">
            <x v="71"/>
          </reference>
        </references>
      </pivotArea>
    </chartFormat>
    <chartFormat chart="33" format="277" series="1">
      <pivotArea type="data" outline="0" fieldPosition="0">
        <references count="2">
          <reference field="4294967294" count="1" selected="0">
            <x v="0"/>
          </reference>
          <reference field="1" count="1" selected="0">
            <x v="72"/>
          </reference>
        </references>
      </pivotArea>
    </chartFormat>
    <chartFormat chart="33" format="278" series="1">
      <pivotArea type="data" outline="0" fieldPosition="0">
        <references count="2">
          <reference field="4294967294" count="1" selected="0">
            <x v="0"/>
          </reference>
          <reference field="1" count="1" selected="0">
            <x v="73"/>
          </reference>
        </references>
      </pivotArea>
    </chartFormat>
    <chartFormat chart="33" format="279" series="1">
      <pivotArea type="data" outline="0" fieldPosition="0">
        <references count="2">
          <reference field="4294967294" count="1" selected="0">
            <x v="0"/>
          </reference>
          <reference field="1" count="1" selected="0">
            <x v="74"/>
          </reference>
        </references>
      </pivotArea>
    </chartFormat>
    <chartFormat chart="33" format="280" series="1">
      <pivotArea type="data" outline="0" fieldPosition="0">
        <references count="2">
          <reference field="4294967294" count="1" selected="0">
            <x v="0"/>
          </reference>
          <reference field="1" count="1" selected="0">
            <x v="75"/>
          </reference>
        </references>
      </pivotArea>
    </chartFormat>
    <chartFormat chart="33" format="281" series="1">
      <pivotArea type="data" outline="0" fieldPosition="0">
        <references count="2">
          <reference field="4294967294" count="1" selected="0">
            <x v="0"/>
          </reference>
          <reference field="1" count="1" selected="0">
            <x v="76"/>
          </reference>
        </references>
      </pivotArea>
    </chartFormat>
    <chartFormat chart="33" format="282" series="1">
      <pivotArea type="data" outline="0" fieldPosition="0">
        <references count="2">
          <reference field="4294967294" count="1" selected="0">
            <x v="0"/>
          </reference>
          <reference field="1" count="1" selected="0">
            <x v="77"/>
          </reference>
        </references>
      </pivotArea>
    </chartFormat>
    <chartFormat chart="33" format="283" series="1">
      <pivotArea type="data" outline="0" fieldPosition="0">
        <references count="2">
          <reference field="4294967294" count="1" selected="0">
            <x v="0"/>
          </reference>
          <reference field="1" count="1" selected="0">
            <x v="78"/>
          </reference>
        </references>
      </pivotArea>
    </chartFormat>
    <chartFormat chart="33" format="284" series="1">
      <pivotArea type="data" outline="0" fieldPosition="0">
        <references count="2">
          <reference field="4294967294" count="1" selected="0">
            <x v="0"/>
          </reference>
          <reference field="1" count="1" selected="0">
            <x v="79"/>
          </reference>
        </references>
      </pivotArea>
    </chartFormat>
    <chartFormat chart="33" format="285" series="1">
      <pivotArea type="data" outline="0" fieldPosition="0">
        <references count="2">
          <reference field="4294967294" count="1" selected="0">
            <x v="0"/>
          </reference>
          <reference field="1" count="1" selected="0">
            <x v="80"/>
          </reference>
        </references>
      </pivotArea>
    </chartFormat>
    <chartFormat chart="33" format="286" series="1">
      <pivotArea type="data" outline="0" fieldPosition="0">
        <references count="2">
          <reference field="4294967294" count="1" selected="0">
            <x v="0"/>
          </reference>
          <reference field="1" count="1" selected="0">
            <x v="81"/>
          </reference>
        </references>
      </pivotArea>
    </chartFormat>
    <chartFormat chart="33" format="287" series="1">
      <pivotArea type="data" outline="0" fieldPosition="0">
        <references count="2">
          <reference field="4294967294" count="1" selected="0">
            <x v="0"/>
          </reference>
          <reference field="1" count="1" selected="0">
            <x v="82"/>
          </reference>
        </references>
      </pivotArea>
    </chartFormat>
    <chartFormat chart="33" format="288" series="1">
      <pivotArea type="data" outline="0" fieldPosition="0">
        <references count="2">
          <reference field="4294967294" count="1" selected="0">
            <x v="0"/>
          </reference>
          <reference field="1" count="1" selected="0">
            <x v="83"/>
          </reference>
        </references>
      </pivotArea>
    </chartFormat>
    <chartFormat chart="33" format="289" series="1">
      <pivotArea type="data" outline="0" fieldPosition="0">
        <references count="2">
          <reference field="4294967294" count="1" selected="0">
            <x v="0"/>
          </reference>
          <reference field="1" count="1" selected="0">
            <x v="84"/>
          </reference>
        </references>
      </pivotArea>
    </chartFormat>
    <chartFormat chart="33" format="290" series="1">
      <pivotArea type="data" outline="0" fieldPosition="0">
        <references count="2">
          <reference field="4294967294" count="1" selected="0">
            <x v="0"/>
          </reference>
          <reference field="1" count="1" selected="0">
            <x v="85"/>
          </reference>
        </references>
      </pivotArea>
    </chartFormat>
    <chartFormat chart="33" format="291" series="1">
      <pivotArea type="data" outline="0" fieldPosition="0">
        <references count="2">
          <reference field="4294967294" count="1" selected="0">
            <x v="0"/>
          </reference>
          <reference field="1" count="1" selected="0">
            <x v="86"/>
          </reference>
        </references>
      </pivotArea>
    </chartFormat>
    <chartFormat chart="33" format="292" series="1">
      <pivotArea type="data" outline="0" fieldPosition="0">
        <references count="2">
          <reference field="4294967294" count="1" selected="0">
            <x v="0"/>
          </reference>
          <reference field="1" count="1" selected="0">
            <x v="87"/>
          </reference>
        </references>
      </pivotArea>
    </chartFormat>
    <chartFormat chart="33" format="293" series="1">
      <pivotArea type="data" outline="0" fieldPosition="0">
        <references count="2">
          <reference field="4294967294" count="1" selected="0">
            <x v="0"/>
          </reference>
          <reference field="1" count="1" selected="0">
            <x v="88"/>
          </reference>
        </references>
      </pivotArea>
    </chartFormat>
    <chartFormat chart="33" format="294" series="1">
      <pivotArea type="data" outline="0" fieldPosition="0">
        <references count="2">
          <reference field="4294967294" count="1" selected="0">
            <x v="0"/>
          </reference>
          <reference field="1" count="1" selected="0">
            <x v="89"/>
          </reference>
        </references>
      </pivotArea>
    </chartFormat>
    <chartFormat chart="33" format="295" series="1">
      <pivotArea type="data" outline="0" fieldPosition="0">
        <references count="2">
          <reference field="4294967294" count="1" selected="0">
            <x v="0"/>
          </reference>
          <reference field="1" count="1" selected="0">
            <x v="90"/>
          </reference>
        </references>
      </pivotArea>
    </chartFormat>
    <chartFormat chart="33" format="296" series="1">
      <pivotArea type="data" outline="0" fieldPosition="0">
        <references count="2">
          <reference field="4294967294" count="1" selected="0">
            <x v="0"/>
          </reference>
          <reference field="1" count="1" selected="0">
            <x v="91"/>
          </reference>
        </references>
      </pivotArea>
    </chartFormat>
    <chartFormat chart="33" format="297" series="1">
      <pivotArea type="data" outline="0" fieldPosition="0">
        <references count="2">
          <reference field="4294967294" count="1" selected="0">
            <x v="0"/>
          </reference>
          <reference field="1" count="1" selected="0">
            <x v="92"/>
          </reference>
        </references>
      </pivotArea>
    </chartFormat>
    <chartFormat chart="33" format="298" series="1">
      <pivotArea type="data" outline="0" fieldPosition="0">
        <references count="2">
          <reference field="4294967294" count="1" selected="0">
            <x v="0"/>
          </reference>
          <reference field="1" count="1" selected="0">
            <x v="93"/>
          </reference>
        </references>
      </pivotArea>
    </chartFormat>
    <chartFormat chart="33" format="299" series="1">
      <pivotArea type="data" outline="0" fieldPosition="0">
        <references count="2">
          <reference field="4294967294" count="1" selected="0">
            <x v="0"/>
          </reference>
          <reference field="1" count="1" selected="0">
            <x v="94"/>
          </reference>
        </references>
      </pivotArea>
    </chartFormat>
    <chartFormat chart="33" format="300" series="1">
      <pivotArea type="data" outline="0" fieldPosition="0">
        <references count="2">
          <reference field="4294967294" count="1" selected="0">
            <x v="0"/>
          </reference>
          <reference field="1" count="1" selected="0">
            <x v="95"/>
          </reference>
        </references>
      </pivotArea>
    </chartFormat>
    <chartFormat chart="33" format="301" series="1">
      <pivotArea type="data" outline="0" fieldPosition="0">
        <references count="2">
          <reference field="4294967294" count="1" selected="0">
            <x v="0"/>
          </reference>
          <reference field="1" count="1" selected="0">
            <x v="96"/>
          </reference>
        </references>
      </pivotArea>
    </chartFormat>
    <chartFormat chart="33" format="302" series="1">
      <pivotArea type="data" outline="0" fieldPosition="0">
        <references count="2">
          <reference field="4294967294" count="1" selected="0">
            <x v="0"/>
          </reference>
          <reference field="1" count="1" selected="0">
            <x v="97"/>
          </reference>
        </references>
      </pivotArea>
    </chartFormat>
    <chartFormat chart="33" format="303" series="1">
      <pivotArea type="data" outline="0" fieldPosition="0">
        <references count="2">
          <reference field="4294967294" count="1" selected="0">
            <x v="0"/>
          </reference>
          <reference field="1" count="1" selected="0">
            <x v="98"/>
          </reference>
        </references>
      </pivotArea>
    </chartFormat>
    <chartFormat chart="33" format="304" series="1">
      <pivotArea type="data" outline="0" fieldPosition="0">
        <references count="2">
          <reference field="4294967294" count="1" selected="0">
            <x v="0"/>
          </reference>
          <reference field="1" count="1" selected="0">
            <x v="99"/>
          </reference>
        </references>
      </pivotArea>
    </chartFormat>
    <chartFormat chart="33" format="305" series="1">
      <pivotArea type="data" outline="0" fieldPosition="0">
        <references count="2">
          <reference field="4294967294" count="1" selected="0">
            <x v="0"/>
          </reference>
          <reference field="1" count="1" selected="0">
            <x v="100"/>
          </reference>
        </references>
      </pivotArea>
    </chartFormat>
    <chartFormat chart="33" format="306" series="1">
      <pivotArea type="data" outline="0" fieldPosition="0">
        <references count="2">
          <reference field="4294967294" count="1" selected="0">
            <x v="0"/>
          </reference>
          <reference field="1" count="1" selected="0">
            <x v="101"/>
          </reference>
        </references>
      </pivotArea>
    </chartFormat>
  </chartFormats>
  <pivotHierarchies count="77">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ly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nalyst_jobs_master]"/>
        <x15:activeTabTopLevelEntity name="[analyst_skill_link]"/>
        <x15:activeTabTopLevelEntity name="[Median_Salary_Z_Score]"/>
      </x15:pivotTableUISettings>
    </ext>
    <ext xmlns:xpdl="http://schemas.microsoft.com/office/spreadsheetml/2016/pivotdefaultlayout" uri="{747A6164-185A-40DC-8AA5-F01512510D54}">
      <xpdl:pivotTableDefinition16 EnabledSubtotalsDefault="0" SubtotalsOnTopDefault="0"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DB63084-E9D6-4561-B515-E32697992BAE}" sourceName="[analyst_jobs_master].[Year]">
  <pivotTables>
    <pivotTable tabId="3" name="CONTROLS"/>
    <pivotTable tabId="11" name="Median Salary Offer by Skill"/>
    <pivotTable tabId="9" name="Median Salary Z-Score"/>
    <pivotTable tabId="12" name="Skill Demand"/>
    <pivotTable tabId="10" name="Year over Year Median Salary Skill Trend"/>
  </pivotTables>
  <data>
    <olap pivotCacheId="1413275428">
      <levels count="2">
        <level uniqueName="[analyst_jobs_master].[Year].[(All)]" sourceCaption="(All)" count="0"/>
        <level uniqueName="[analyst_jobs_master].[Year].[Year]" sourceCaption="Year" count="4">
          <ranges>
            <range startItem="0">
              <i n="[analyst_jobs_master].[Year].&amp;[2022]" c="2022"/>
              <i n="[analyst_jobs_master].[Year].&amp;[2023]" c="2023"/>
              <i n="[analyst_jobs_master].[Year].&amp;[2024]" c="2024"/>
              <i n="[analyst_jobs_master].[Year].&amp;[2025]" c="2025"/>
            </range>
          </ranges>
        </level>
      </levels>
      <selections count="1">
        <selection n="[analyst_jobs_master].[Year].[All]"/>
      </selections>
    </olap>
  </data>
  <extLst>
    <x:ext xmlns:x15="http://schemas.microsoft.com/office/spreadsheetml/2010/11/main" uri="{470722E0-AACD-4C17-9CDC-17EF765DBC7E}">
      <x15:slicerCacheHideItemsWithNoData count="1">
        <x15:slicerCacheOlapLevelName uniqueName="[analyst_jobs_maste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E0F366CE-B8E9-4A78-9879-3DB973FC06B4}" sourceName="[analyst_jobs_master].[Month]">
  <pivotTables>
    <pivotTable tabId="3" name="CONTROLS"/>
    <pivotTable tabId="11" name="Median Salary Offer by Skill"/>
    <pivotTable tabId="9" name="Median Salary Z-Score"/>
    <pivotTable tabId="12" name="Skill Demand"/>
    <pivotTable tabId="10" name="Year over Year Median Salary Skill Trend"/>
  </pivotTables>
  <data>
    <olap pivotCacheId="1413275428">
      <levels count="2">
        <level uniqueName="[analyst_jobs_master].[Month].[(All)]" sourceCaption="(All)" count="0"/>
        <level uniqueName="[analyst_jobs_master].[Month].[Month]" sourceCaption="Month" count="12">
          <ranges>
            <range startItem="0">
              <i n="[analyst_jobs_master].[Month].&amp;[April]" c="April"/>
              <i n="[analyst_jobs_master].[Month].&amp;[August]" c="August"/>
              <i n="[analyst_jobs_master].[Month].&amp;[December]" c="December"/>
              <i n="[analyst_jobs_master].[Month].&amp;[February]" c="February"/>
              <i n="[analyst_jobs_master].[Month].&amp;[January]" c="January"/>
              <i n="[analyst_jobs_master].[Month].&amp;[July]" c="July"/>
              <i n="[analyst_jobs_master].[Month].&amp;[June]" c="June"/>
              <i n="[analyst_jobs_master].[Month].&amp;[March]" c="March"/>
              <i n="[analyst_jobs_master].[Month].&amp;[May]" c="May"/>
              <i n="[analyst_jobs_master].[Month].&amp;[November]" c="November"/>
              <i n="[analyst_jobs_master].[Month].&amp;[October]" c="October"/>
              <i n="[analyst_jobs_master].[Month].&amp;[September]" c="September"/>
            </range>
          </ranges>
        </level>
      </levels>
      <selections count="1">
        <selection n="[analyst_jobs_master].[Month].[All]"/>
      </selections>
    </olap>
  </data>
  <extLst>
    <x:ext xmlns:x15="http://schemas.microsoft.com/office/spreadsheetml/2010/11/main" uri="{470722E0-AACD-4C17-9CDC-17EF765DBC7E}">
      <x15:slicerCacheHideItemsWithNoData count="1">
        <x15:slicerCacheOlapLevelName uniqueName="[analyst_jobs_master].[Month].[Month]"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kill_Name" xr10:uid="{F2FEFE05-8F47-4B16-8492-E9CDFD9C9645}" sourceName="[analyst_skill_link].[Skill Name]">
  <pivotTables>
    <pivotTable tabId="3" name="CONTROLS"/>
    <pivotTable tabId="11" name="Median Salary Offer by Skill"/>
    <pivotTable tabId="9" name="Median Salary Z-Score"/>
    <pivotTable tabId="12" name="Skill Demand"/>
    <pivotTable tabId="10" name="Year over Year Median Salary Skill Trend"/>
  </pivotTables>
  <data>
    <olap pivotCacheId="1413275428">
      <levels count="2">
        <level uniqueName="[analyst_skill_link].[Skill Name].[(All)]" sourceCaption="(All)" count="0"/>
        <level uniqueName="[analyst_skill_link].[Skill Name].[Skill Name]" sourceCaption="Skill Name" count="102">
          <ranges>
            <range startItem="0">
              <i n="[analyst_skill_link].[Skill Name].&amp;[Airflow]" c="Airflow"/>
              <i n="[analyst_skill_link].[Skill Name].&amp;[Alteryx]" c="Alteryx"/>
              <i n="[analyst_skill_link].[Skill Name].&amp;[ASP.NET]" c="ASP.NET"/>
              <i n="[analyst_skill_link].[Skill Name].&amp;[Assembly]" c="Assembly"/>
              <i n="[analyst_skill_link].[Skill Name].&amp;[Atlassian]" c="Atlassian"/>
              <i n="[analyst_skill_link].[Skill Name].&amp;[Aurora]" c="Aurora"/>
              <i n="[analyst_skill_link].[Skill Name].&amp;[AWS]" c="AWS"/>
              <i n="[analyst_skill_link].[Skill Name].&amp;[Azure]" c="Azure"/>
              <i n="[analyst_skill_link].[Skill Name].&amp;[Bash]" c="Bash"/>
              <i n="[analyst_skill_link].[Skill Name].&amp;[BigQuery]" c="BigQuery"/>
              <i n="[analyst_skill_link].[Skill Name].&amp;[BitBucket]" c="BitBucket"/>
              <i n="[analyst_skill_link].[Skill Name].&amp;[C]" c="C"/>
              <i n="[analyst_skill_link].[Skill Name].&amp;[C++]" c="C++"/>
              <i n="[analyst_skill_link].[Skill Name].&amp;[COBOL]" c="COBOL"/>
              <i n="[analyst_skill_link].[Skill Name].&amp;[Cognos]" c="Cognos"/>
              <i n="[analyst_skill_link].[Skill Name].&amp;[Crystal]" c="Crystal"/>
              <i n="[analyst_skill_link].[Skill Name].&amp;[CSS]" c="CSS"/>
              <i n="[analyst_skill_link].[Skill Name].&amp;[DataRobot]" c="DataRobot"/>
              <i n="[analyst_skill_link].[Skill Name].&amp;[DAX]" c="DAX"/>
              <i n="[analyst_skill_link].[Skill Name].&amp;[Docker]" c="Docker"/>
              <i n="[analyst_skill_link].[Skill Name].&amp;[DPLYR]" c="DPLYR"/>
              <i n="[analyst_skill_link].[Skill Name].&amp;[Erlang]" c="Erlang"/>
              <i n="[analyst_skill_link].[Skill Name].&amp;[Excel]" c="Excel"/>
              <i n="[analyst_skill_link].[Skill Name].&amp;[Fortran]" c="Fortran"/>
              <i n="[analyst_skill_link].[Skill Name].&amp;[GCP]" c="GCP"/>
              <i n="[analyst_skill_link].[Skill Name].&amp;[GDPR]" c="GDPR"/>
              <i n="[analyst_skill_link].[Skill Name].&amp;[ggplot2]" c="ggplot2"/>
              <i n="[analyst_skill_link].[Skill Name].&amp;[Git]" c="Git"/>
              <i n="[analyst_skill_link].[Skill Name].&amp;[GitHub]" c="GitHub"/>
              <i n="[analyst_skill_link].[Skill Name].&amp;[GitLab]" c="GitLab"/>
              <i n="[analyst_skill_link].[Skill Name].&amp;[Golang]" c="Golang"/>
              <i n="[analyst_skill_link].[Skill Name].&amp;[Google Sheets]" c="Google Sheets"/>
              <i n="[analyst_skill_link].[Skill Name].&amp;[GraphQL]" c="GraphQL"/>
              <i n="[analyst_skill_link].[Skill Name].&amp;[Groovy]" c="Groovy"/>
              <i n="[analyst_skill_link].[Skill Name].&amp;[Hadoop]" c="Hadoop"/>
              <i n="[analyst_skill_link].[Skill Name].&amp;[HTML]" c="HTML"/>
              <i n="[analyst_skill_link].[Skill Name].&amp;[Java]" c="Java"/>
              <i n="[analyst_skill_link].[Skill Name].&amp;[JavaScript]" c="JavaScript"/>
              <i n="[analyst_skill_link].[Skill Name].&amp;[Jira]" c="Jira"/>
              <i n="[analyst_skill_link].[Skill Name].&amp;[JQuery]" c="JQuery"/>
              <i n="[analyst_skill_link].[Skill Name].&amp;[Julia]" c="Julia"/>
              <i n="[analyst_skill_link].[Skill Name].&amp;[Jupyter]" c="Jupyter"/>
              <i n="[analyst_skill_link].[Skill Name].&amp;[Keras]" c="Keras"/>
              <i n="[analyst_skill_link].[Skill Name].&amp;[Linux]" c="Linux"/>
              <i n="[analyst_skill_link].[Skill Name].&amp;[Looker]" c="Looker"/>
              <i n="[analyst_skill_link].[Skill Name].&amp;[MATLAB]" c="MATLAB"/>
              <i n="[analyst_skill_link].[Skill Name].&amp;[Matplotlib]" c="Matplotlib"/>
              <i n="[analyst_skill_link].[Skill Name].&amp;[MicroStrategy]" c="MicroStrategy"/>
              <i n="[analyst_skill_link].[Skill Name].&amp;[MonogoDB]" c="MonogoDB"/>
              <i n="[analyst_skill_link].[Skill Name].&amp;[MsSQL]" c="MsSQL"/>
              <i n="[analyst_skill_link].[Skill Name].&amp;[MySQL]" c="MySQL"/>
              <i n="[analyst_skill_link].[Skill Name].&amp;[NLTK]" c="NLTK"/>
              <i n="[analyst_skill_link].[Skill Name].&amp;[NoSQL]" c="NoSQL"/>
              <i n="[analyst_skill_link].[Skill Name].&amp;[Nuix]" c="Nuix"/>
              <i n="[analyst_skill_link].[Skill Name].&amp;[Numpy]" c="Numpy"/>
              <i n="[analyst_skill_link].[Skill Name].&amp;[Outlook]" c="Outlook"/>
              <i n="[analyst_skill_link].[Skill Name].&amp;[Pandas]" c="Pandas"/>
              <i n="[analyst_skill_link].[Skill Name].&amp;[Perl]" c="Perl"/>
              <i n="[analyst_skill_link].[Skill Name].&amp;[PHP]" c="PHP"/>
              <i n="[analyst_skill_link].[Skill Name].&amp;[PL/SQL]" c="PL/SQL"/>
              <i n="[analyst_skill_link].[Skill Name].&amp;[ploty]" c="ploty"/>
              <i n="[analyst_skill_link].[Skill Name].&amp;[Postgres]" c="Postgres"/>
              <i n="[analyst_skill_link].[Skill Name].&amp;[PostgreSQL]" c="PostgreSQL"/>
              <i n="[analyst_skill_link].[Skill Name].&amp;[Power BI]" c="Power BI"/>
              <i n="[analyst_skill_link].[Skill Name].&amp;[PowerPoint]" c="PowerPoint"/>
              <i n="[analyst_skill_link].[Skill Name].&amp;[PowerShell]" c="PowerShell"/>
              <i n="[analyst_skill_link].[Skill Name].&amp;[PySpark]" c="PySpark"/>
              <i n="[analyst_skill_link].[Skill Name].&amp;[Python]" c="Python"/>
              <i n="[analyst_skill_link].[Skill Name].&amp;[PyTorch]" c="PyTorch"/>
              <i n="[analyst_skill_link].[Skill Name].&amp;[Qlik]" c="Qlik"/>
              <i n="[analyst_skill_link].[Skill Name].&amp;[R]" c="R"/>
              <i n="[analyst_skill_link].[Skill Name].&amp;[Redshift]" c="Redshift"/>
              <i n="[analyst_skill_link].[Skill Name].&amp;[Rshiny]" c="Rshiny"/>
              <i n="[analyst_skill_link].[Skill Name].&amp;[Ruby]" c="Ruby"/>
              <i n="[analyst_skill_link].[Skill Name].&amp;[Rust]" c="Rust"/>
              <i n="[analyst_skill_link].[Skill Name].&amp;[SAP]" c="SAP"/>
              <i n="[analyst_skill_link].[Skill Name].&amp;[SAS]" c="SAS"/>
              <i n="[analyst_skill_link].[Skill Name].&amp;[Scala]" c="Scala"/>
              <i n="[analyst_skill_link].[Skill Name].&amp;[scikit-learn]" c="scikit-learn"/>
              <i n="[analyst_skill_link].[Skill Name].&amp;[Seaborn]" c="Seaborn"/>
              <i n="[analyst_skill_link].[Skill Name].&amp;[Selenium]" c="Selenium"/>
              <i n="[analyst_skill_link].[Skill Name].&amp;[SharePoint]" c="SharePoint"/>
              <i n="[analyst_skill_link].[Skill Name].&amp;[Shell]" c="Shell"/>
              <i n="[analyst_skill_link].[Skill Name].&amp;[Snowflake]" c="Snowflake"/>
              <i n="[analyst_skill_link].[Skill Name].&amp;[Spark]" c="Spark"/>
              <i n="[analyst_skill_link].[Skill Name].&amp;[Splunk]" c="Splunk"/>
              <i n="[analyst_skill_link].[Skill Name].&amp;[SPSS]" c="SPSS"/>
              <i n="[analyst_skill_link].[Skill Name].&amp;[SQL]" c="SQL"/>
              <i n="[analyst_skill_link].[Skill Name].&amp;[SSIS]" c="SSIS"/>
              <i n="[analyst_skill_link].[Skill Name].&amp;[SSRS]" c="SSRS"/>
              <i n="[analyst_skill_link].[Skill Name].&amp;[Swift]" c="Swift"/>
              <i n="[analyst_skill_link].[Skill Name].&amp;[Tableau]" c="Tableau"/>
              <i n="[analyst_skill_link].[Skill Name].&amp;[Tensorflow]" c="Tensorflow"/>
              <i n="[analyst_skill_link].[Skill Name].&amp;[Terminal]" c="Terminal"/>
              <i n="[analyst_skill_link].[Skill Name].&amp;[T-SQL]" c="T-SQL"/>
              <i n="[analyst_skill_link].[Skill Name].&amp;[Twilio]" c="Twilio"/>
              <i n="[analyst_skill_link].[Skill Name].&amp;[TypeScript]" c="TypeScript"/>
              <i n="[analyst_skill_link].[Skill Name].&amp;[Unix]" c="Unix"/>
              <i n="[analyst_skill_link].[Skill Name].&amp;[VB.NET]" c="VB.NET"/>
              <i n="[analyst_skill_link].[Skill Name].&amp;[VBA]" c="VBA"/>
              <i n="[analyst_skill_link].[Skill Name].&amp;[Visio]" c="Visio"/>
              <i n="[analyst_skill_link].[Skill Name].&amp;[Word]" c="Word"/>
            </range>
          </ranges>
        </level>
      </levels>
      <selections count="1">
        <selection n="[analyst_skill_link].[Skill Name].[All]"/>
      </selections>
    </olap>
  </data>
  <extLst>
    <x:ext xmlns:x15="http://schemas.microsoft.com/office/spreadsheetml/2010/11/main" uri="{470722E0-AACD-4C17-9CDC-17EF765DBC7E}">
      <x15:slicerCacheHideItemsWithNoData count="1">
        <x15:slicerCacheOlapLevelName uniqueName="[analyst_skill_link].[Skill Name].[Skill Name]"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Position1" xr10:uid="{04D2E38C-7E86-4204-9D40-1152F032844D}" sourceName="[analyst_jobs_master].[Data Position]">
  <pivotTables>
    <pivotTable tabId="10" name="Year over Year Median Salary Skill Trend"/>
    <pivotTable tabId="12" name="Skill Demand"/>
    <pivotTable tabId="9" name="Median Salary Z-Score"/>
    <pivotTable tabId="11" name="Median Salary Offer by Skill"/>
    <pivotTable tabId="3" name="CONTROLS"/>
  </pivotTables>
  <data>
    <olap pivotCacheId="1413275428">
      <levels count="2">
        <level uniqueName="[analyst_jobs_master].[Data Position].[(All)]" sourceCaption="(All)" count="0"/>
        <level uniqueName="[analyst_jobs_master].[Data Position].[Data Position]" sourceCaption="Data Position" count="22">
          <ranges>
            <range startItem="0">
              <i n="[analyst_jobs_master].[Data Position].&amp;[Actuarial Analyst]" c="Actuarial Analyst"/>
              <i n="[analyst_jobs_master].[Data Position].&amp;[Business Analyst]" c="Business Analyst"/>
              <i n="[analyst_jobs_master].[Data Position].&amp;[Clinical Data Analyst]" c="Clinical Data Analyst"/>
              <i n="[analyst_jobs_master].[Data Position].&amp;[Cyber Security Analyst]" c="Cyber Security Analyst"/>
              <i n="[analyst_jobs_master].[Data Position].&amp;[Data Analyst]" c="Data Analyst"/>
              <i n="[analyst_jobs_master].[Data Position].&amp;[Data Governance Analyst]" c="Data Governance Analyst"/>
              <i n="[analyst_jobs_master].[Data Position].&amp;[Data Warehouse Analyst]" c="Data Warehouse Analyst"/>
              <i n="[analyst_jobs_master].[Data Position].&amp;[Digital Data Analyst]" c="Digital Data Analyst"/>
              <i n="[analyst_jobs_master].[Data Position].&amp;[Financial Analyst]" c="Financial Analyst"/>
              <i n="[analyst_jobs_master].[Data Position].&amp;[Fraud Analyst]" c="Fraud Analyst"/>
              <i n="[analyst_jobs_master].[Data Position].&amp;[Healthcare Analyst]" c="Healthcare Analyst"/>
              <i n="[analyst_jobs_master].[Data Position].&amp;[Human Resources Analyst]" c="Human Resources Analyst"/>
              <i n="[analyst_jobs_master].[Data Position].&amp;[Marketing Analyst]" c="Marketing Analyst"/>
              <i n="[analyst_jobs_master].[Data Position].&amp;[Operations Data Analyst]" c="Operations Data Analyst"/>
              <i n="[analyst_jobs_master].[Data Position].&amp;[Operations Research Analyst]" c="Operations Research Analyst"/>
              <i n="[analyst_jobs_master].[Data Position].&amp;[Procurement Analyst]" c="Procurement Analyst"/>
              <i n="[analyst_jobs_master].[Data Position].&amp;[Product Analyst]" c="Product Analyst"/>
              <i n="[analyst_jobs_master].[Data Position].&amp;[Quantitative Analyst]" c="Quantitative Analyst"/>
              <i n="[analyst_jobs_master].[Data Position].&amp;[Risk Analyst]" c="Risk Analyst"/>
              <i n="[analyst_jobs_master].[Data Position].&amp;[Statistical Analyst]" c="Statistical Analyst"/>
              <i n="[analyst_jobs_master].[Data Position].&amp;[Supply Chain Analyst]" c="Supply Chain Analyst"/>
              <i n="[analyst_jobs_master].[Data Position].&amp;[Transportation Analyst]" c="Transportation Analyst"/>
            </range>
          </ranges>
        </level>
      </levels>
      <selections count="1">
        <selection n="[analyst_jobs_master].[Data Position].[All]"/>
      </selections>
    </olap>
  </data>
  <extLst>
    <x:ext xmlns:x15="http://schemas.microsoft.com/office/spreadsheetml/2010/11/main" uri="{470722E0-AACD-4C17-9CDC-17EF765DBC7E}">
      <x15:slicerCacheHideItemsWithNoData count="1">
        <x15:slicerCacheOlapLevelName uniqueName="[analyst_jobs_master].[Data Position].[Data Posit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B2E24A-DB4A-401E-81D1-1A71CE0733FD}" cache="Slicer_Year1" caption="Year" columnCount="2" level="1" lockedPosition="1" rowHeight="222250"/>
  <slicer name="Month" xr10:uid="{AD9C762D-CF10-4457-8A86-F90B8D95A497}" cache="Slicer_Month1" caption="Month" columnCount="4" level="1" lockedPosition="1" rowHeight="222250"/>
  <slicer name="Skill Name" xr10:uid="{D4B57E5F-3BEF-4293-8272-918123118A70}" cache="Slicer_Skill_Name" caption="Skill Name" startItem="14" level="1" lockedPosition="1" rowHeight="222250"/>
  <slicer name="Data Position" xr10:uid="{E205B1A5-0937-4E4B-88E3-A5117B23DF01}" cache="Slicer_Data_Position1" caption="Data Position" columnCount="6" level="1" lockedPosition="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03A440-428A-4017-9633-5FCF8D154D47}" name="Median_Salary_Z_Score" displayName="Median_Salary_Z_Score" ref="I5:L107" totalsRowShown="0" headerRowDxfId="53" dataDxfId="52">
  <autoFilter ref="I5:L107" xr:uid="{B403A440-428A-4017-9633-5FCF8D154D47}"/>
  <tableColumns count="4">
    <tableColumn id="1" xr3:uid="{86D829FD-9CB4-44CF-9F37-2976EE42A44B}" name="Skill Name" dataDxfId="51"/>
    <tableColumn id="2" xr3:uid="{542C0FBC-313F-4F9A-8E39-44148D90A36A}" name="Skill Frequency" dataDxfId="50">
      <calculatedColumnFormula>B6</calculatedColumnFormula>
    </tableColumn>
    <tableColumn id="3" xr3:uid="{9BEB2FC6-1A0C-404D-8F88-108EF8242E5E}" name="Median Salary: Skill" dataDxfId="49">
      <calculatedColumnFormula>C6</calculatedColumnFormula>
    </tableColumn>
    <tableColumn id="4" xr3:uid="{1D0D77A8-3355-45AA-9A73-FD51EC5CEFB4}" name="MAD: Skill" dataDxfId="48">
      <calculatedColumnFormula>D6</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D2B867E-CFA5-453B-A6B4-DAF741DC16FC}" name="Year_over_Year_Median_Salary_Skill_Trend" displayName="Year_over_Year_Median_Salary_Skill_Trend" ref="Q7:AC109" totalsRowShown="0" headerRowDxfId="33" dataDxfId="32">
  <autoFilter ref="Q7:AC109" xr:uid="{6D2B867E-CFA5-453B-A6B4-DAF741DC16FC}"/>
  <tableColumns count="13">
    <tableColumn id="1" xr3:uid="{64454BF3-A712-4F1B-875A-710E295452D8}" name="Skill" dataDxfId="31"/>
    <tableColumn id="2" xr3:uid="{B2C23729-43AD-4FA7-A739-9C9F57E59506}" name="2022 Median Salary: Skill" dataDxfId="30">
      <calculatedColumnFormula>B8</calculatedColumnFormula>
    </tableColumn>
    <tableColumn id="3" xr3:uid="{6538A718-B919-41D7-9FE9-005248EE3F32}" name="2022 Upper Error: Skill" dataDxfId="29">
      <calculatedColumnFormula>F8</calculatedColumnFormula>
    </tableColumn>
    <tableColumn id="4" xr3:uid="{F7F15167-9A85-4CDF-9268-A890E8EB41AA}" name="2022 Lower Error: Skill" dataDxfId="28">
      <calculatedColumnFormula>J8</calculatedColumnFormula>
    </tableColumn>
    <tableColumn id="5" xr3:uid="{2072DDC9-3839-4B69-B0F8-C9FDA81451B6}" name="2023 Median Salary: Skill" dataDxfId="27">
      <calculatedColumnFormula>C8</calculatedColumnFormula>
    </tableColumn>
    <tableColumn id="6" xr3:uid="{8B6A92EE-B145-4C9C-9E4C-973FB3620291}" name="2023 Upper Error: Skill" dataDxfId="26">
      <calculatedColumnFormula>G8</calculatedColumnFormula>
    </tableColumn>
    <tableColumn id="7" xr3:uid="{D638B13D-5467-476B-88E2-19581BDB3F08}" name="2023 Lower Error:Skill" dataDxfId="25">
      <calculatedColumnFormula>K8</calculatedColumnFormula>
    </tableColumn>
    <tableColumn id="8" xr3:uid="{700867F4-7A58-42D0-A5CA-689181CEE00D}" name="2024 Median Salary: Skill" dataDxfId="24">
      <calculatedColumnFormula>D8</calculatedColumnFormula>
    </tableColumn>
    <tableColumn id="9" xr3:uid="{6B6AB85C-C310-431D-BCF7-5737CCFB4488}" name="2024 Upper Error: Skill" dataDxfId="23">
      <calculatedColumnFormula>H8</calculatedColumnFormula>
    </tableColumn>
    <tableColumn id="10" xr3:uid="{26B32A8A-4363-4901-9788-1DCD59789E73}" name="2024 Lower Error:Skill" dataDxfId="22">
      <calculatedColumnFormula>L8</calculatedColumnFormula>
    </tableColumn>
    <tableColumn id="11" xr3:uid="{C95E41E4-BF9E-4CEE-B680-11F4EA5CD53B}" name="2025 Median Salary: Skill" dataDxfId="21">
      <calculatedColumnFormula>E8</calculatedColumnFormula>
    </tableColumn>
    <tableColumn id="12" xr3:uid="{E0A4C889-1C5A-40B5-987C-2FBA7DB1263D}" name="2025 Upper Error: Skill" dataDxfId="20">
      <calculatedColumnFormula>I8</calculatedColumnFormula>
    </tableColumn>
    <tableColumn id="13" xr3:uid="{4F0EF42E-CFC2-4EAE-9887-1436E294F34A}" name="2025: Lower Error: Skill" dataDxfId="19">
      <calculatedColumnFormula>M8</calculatedColumnFormula>
    </tableColumn>
  </tableColumns>
  <tableStyleInfo name="Pivot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C0516F-E0BB-4FF0-91C6-CCCE5652A566}" name="Skill_Demand" displayName="Skill_Demand" ref="G5:J107" totalsRowShown="0" headerRowDxfId="13" dataDxfId="12">
  <autoFilter ref="G5:J107" xr:uid="{8AC0516F-E0BB-4FF0-91C6-CCCE5652A566}"/>
  <tableColumns count="4">
    <tableColumn id="1" xr3:uid="{98DB9897-9351-4D3F-B62A-367CE9EDA1C8}" name="Skill" dataDxfId="11"/>
    <tableColumn id="2" xr3:uid="{4C22628D-CE1E-4716-9885-13884D98EA5C}" name="Skill Frequency" dataDxfId="10">
      <calculatedColumnFormula>B6</calculatedColumnFormula>
    </tableColumn>
    <tableColumn id="3" xr3:uid="{8ADCC0B9-6B4B-4E97-BEEB-685E693FE3BD}" name="Cumulative Count" dataDxfId="9">
      <calculatedColumnFormula>IF(H6="","", SUM($H$6:H6))</calculatedColumnFormula>
    </tableColumn>
    <tableColumn id="4" xr3:uid="{382129D5-0937-4F1C-813A-DFB04F05F762}" name="Cumulative Percentage" dataDxfId="8" dataCellStyle="Percent">
      <calculatedColumnFormula>SUM($H$6:H6) / SUM($H$6:$H$107)</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68C2F3-FAB9-4FB2-9C87-9F7CA2B6A772}" name="analyst_jobs_master" displayName="analyst_jobs_master" ref="A1:N3604" totalsRowShown="0">
  <autoFilter ref="A1:N3604" xr:uid="{4168C2F3-FAB9-4FB2-9C87-9F7CA2B6A772}"/>
  <sortState xmlns:xlrd2="http://schemas.microsoft.com/office/spreadsheetml/2017/richdata2" ref="A2:N3604">
    <sortCondition ref="B1:B3604"/>
  </sortState>
  <tableColumns count="14">
    <tableColumn id="1" xr3:uid="{238178CE-569F-4494-B2B2-12C192E97A49}" name="Job Id"/>
    <tableColumn id="2" xr3:uid="{A21DBDA5-CFA8-4EC3-AFB2-7462A108CEEC}" name="Date" dataDxfId="7"/>
    <tableColumn id="3" xr3:uid="{E94C2C16-1400-4610-936E-60411BFC24D3}" name="Year"/>
    <tableColumn id="4" xr3:uid="{C986AEED-A931-4B95-8B96-0F4D7DFAF83D}" name="Month"/>
    <tableColumn id="5" xr3:uid="{7D10C3D3-5B5A-432D-92B8-77CADE292915}" name="Company Name"/>
    <tableColumn id="6" xr3:uid="{427E7127-7428-435C-B0DA-ED0C03ABDB8A}" name="Data Position"/>
    <tableColumn id="7" xr3:uid="{BEDB2336-F74D-405B-91C4-A1E0416EDA0A}" name="Seniority"/>
    <tableColumn id="8" xr3:uid="{8033CD09-B9BC-46C4-AE74-72898A4087D5}" name="Location"/>
    <tableColumn id="9" xr3:uid="{EF889E2D-3E76-48DA-B54D-D56D9B4B8497}" name="Employment Type"/>
    <tableColumn id="10" xr3:uid="{A1232F9A-3DDB-44E6-8178-371686FC7CE6}" name="Remote Work"/>
    <tableColumn id="11" xr3:uid="{BFC06A73-8DDD-4039-B1E6-2956B4322A0D}" name="Yearly Salary" dataDxfId="6" dataCellStyle="Currency"/>
    <tableColumn id="12" xr3:uid="{C768E241-4AAF-4A33-A470-B4C4176FDD83}" name="Standardized Salary" dataDxfId="5" dataCellStyle="Currency"/>
    <tableColumn id="13" xr3:uid="{F981B4D5-FA99-4D88-8FBC-84BED26AEDFB}" name="Employment Website"/>
    <tableColumn id="14" xr3:uid="{92867105-BCC1-476C-97D0-92A5CB1F682F}" name="Skills (Js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BC22C9-D851-4948-A111-03C87049F671}" name="analyst_skill_link" displayName="analyst_skill_link" ref="A1:C14424" totalsRowShown="0" headerRowDxfId="4" dataDxfId="3">
  <autoFilter ref="A1:C14424" xr:uid="{F3BC22C9-D851-4948-A111-03C87049F671}"/>
  <tableColumns count="3">
    <tableColumn id="1" xr3:uid="{950D3A8E-8996-4667-9666-A20F977F59A4}" name="Job Id" dataDxfId="2"/>
    <tableColumn id="2" xr3:uid="{760A51A1-D398-43F2-B536-D9F3ABBA7C50}" name="Skill Id" dataDxfId="1"/>
    <tableColumn id="3" xr3:uid="{6F7C40D7-13BD-49CD-9C12-33CC66475CB2}" name="Skill Nam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9513-045F-46DA-A22B-C774C0EA9672}">
  <sheetPr codeName="Sheet1"/>
  <dimension ref="A2:K127"/>
  <sheetViews>
    <sheetView showGridLines="0" tabSelected="1" topLeftCell="A14" workbookViewId="0">
      <selection activeCell="B65" sqref="B65"/>
    </sheetView>
  </sheetViews>
  <sheetFormatPr defaultRowHeight="13.8" x14ac:dyDescent="0.25"/>
  <cols>
    <col min="1" max="1" width="4.5" style="19" customWidth="1"/>
    <col min="2" max="2" width="124.296875" style="19" bestFit="1" customWidth="1"/>
    <col min="3" max="3" width="13" style="19" bestFit="1" customWidth="1"/>
    <col min="4" max="16384" width="8.796875" style="19"/>
  </cols>
  <sheetData>
    <row r="2" spans="2:11" ht="32.4" x14ac:dyDescent="0.55000000000000004">
      <c r="B2" s="17" t="s">
        <v>3347</v>
      </c>
      <c r="C2" s="18"/>
      <c r="D2" s="18"/>
      <c r="E2" s="18"/>
      <c r="F2" s="18"/>
      <c r="G2" s="18"/>
    </row>
    <row r="3" spans="2:11" s="21" customFormat="1" ht="16.8" x14ac:dyDescent="0.3">
      <c r="B3" s="20" t="s">
        <v>3345</v>
      </c>
      <c r="J3" s="22"/>
      <c r="K3" s="23"/>
    </row>
    <row r="4" spans="2:11" ht="19.2" x14ac:dyDescent="0.35">
      <c r="K4" s="24"/>
    </row>
    <row r="5" spans="2:11" ht="19.2" x14ac:dyDescent="0.35">
      <c r="K5" s="24"/>
    </row>
    <row r="6" spans="2:11" ht="15.6" x14ac:dyDescent="0.3">
      <c r="K6" s="25"/>
    </row>
    <row r="7" spans="2:11" ht="15.6" x14ac:dyDescent="0.3">
      <c r="K7" s="25"/>
    </row>
    <row r="8" spans="2:11" ht="19.2" x14ac:dyDescent="0.35">
      <c r="K8" s="24"/>
    </row>
    <row r="16" spans="2:11" ht="15.6" x14ac:dyDescent="0.3">
      <c r="B16" s="26" t="s">
        <v>3348</v>
      </c>
      <c r="C16" s="27"/>
      <c r="K16" s="28"/>
    </row>
    <row r="17" spans="2:11" ht="15" x14ac:dyDescent="0.25">
      <c r="B17" s="26" t="s">
        <v>3349</v>
      </c>
      <c r="C17" s="29"/>
      <c r="K17" s="28"/>
    </row>
    <row r="18" spans="2:11" ht="15" x14ac:dyDescent="0.25">
      <c r="B18" s="30"/>
      <c r="C18" s="29"/>
      <c r="K18" s="28"/>
    </row>
    <row r="19" spans="2:11" ht="19.2" x14ac:dyDescent="0.35">
      <c r="B19" s="44" t="s">
        <v>3356</v>
      </c>
    </row>
    <row r="20" spans="2:11" ht="19.2" x14ac:dyDescent="0.35">
      <c r="B20" s="31"/>
    </row>
    <row r="21" spans="2:11" ht="16.8" x14ac:dyDescent="0.25">
      <c r="B21" s="38" t="s">
        <v>3346</v>
      </c>
      <c r="C21" s="32"/>
      <c r="K21" s="30"/>
    </row>
    <row r="22" spans="2:11" ht="15" x14ac:dyDescent="0.25">
      <c r="B22" s="37" t="s">
        <v>3355</v>
      </c>
      <c r="C22" s="33"/>
      <c r="K22" s="28"/>
    </row>
    <row r="23" spans="2:11" ht="15" x14ac:dyDescent="0.25">
      <c r="B23" s="37" t="s">
        <v>3354</v>
      </c>
      <c r="C23" s="33"/>
      <c r="K23" s="30"/>
    </row>
    <row r="24" spans="2:11" ht="15" x14ac:dyDescent="0.25">
      <c r="B24" s="37" t="s">
        <v>3353</v>
      </c>
      <c r="C24" s="33"/>
      <c r="K24" s="28"/>
    </row>
    <row r="26" spans="2:11" ht="19.2" x14ac:dyDescent="0.35">
      <c r="B26" s="44" t="s">
        <v>3350</v>
      </c>
      <c r="K26" s="28"/>
    </row>
    <row r="27" spans="2:11" ht="19.2" x14ac:dyDescent="0.35">
      <c r="B27" s="31"/>
      <c r="K27" s="28"/>
    </row>
    <row r="28" spans="2:11" ht="15" x14ac:dyDescent="0.25">
      <c r="B28" s="34" t="s">
        <v>3352</v>
      </c>
      <c r="K28" s="28"/>
    </row>
    <row r="30" spans="2:11" ht="19.2" x14ac:dyDescent="0.35">
      <c r="B30" s="44" t="s">
        <v>3351</v>
      </c>
    </row>
    <row r="31" spans="2:11" ht="19.2" x14ac:dyDescent="0.35">
      <c r="B31" s="31"/>
    </row>
    <row r="32" spans="2:11" ht="15.6" x14ac:dyDescent="0.25">
      <c r="B32" s="37" t="s">
        <v>3359</v>
      </c>
    </row>
    <row r="33" spans="2:3" ht="15.6" x14ac:dyDescent="0.25">
      <c r="B33" s="37" t="s">
        <v>3360</v>
      </c>
    </row>
    <row r="34" spans="2:3" ht="15.6" x14ac:dyDescent="0.25">
      <c r="B34" s="37" t="s">
        <v>3361</v>
      </c>
      <c r="C34" s="30"/>
    </row>
    <row r="35" spans="2:3" x14ac:dyDescent="0.25">
      <c r="B35" s="30"/>
      <c r="C35" s="30"/>
    </row>
    <row r="36" spans="2:3" ht="19.2" x14ac:dyDescent="0.35">
      <c r="B36" s="44" t="s">
        <v>3357</v>
      </c>
    </row>
    <row r="37" spans="2:3" ht="19.2" x14ac:dyDescent="0.35">
      <c r="B37" s="31"/>
    </row>
    <row r="38" spans="2:3" ht="15.6" x14ac:dyDescent="0.25">
      <c r="B38" s="47" t="s">
        <v>3382</v>
      </c>
    </row>
    <row r="39" spans="2:3" x14ac:dyDescent="0.25">
      <c r="B39" s="39" t="s">
        <v>3373</v>
      </c>
    </row>
    <row r="40" spans="2:3" ht="15.6" x14ac:dyDescent="0.25">
      <c r="B40" s="48" t="s">
        <v>3383</v>
      </c>
    </row>
    <row r="41" spans="2:3" ht="15.6" x14ac:dyDescent="0.25">
      <c r="B41" s="47" t="s">
        <v>3384</v>
      </c>
    </row>
    <row r="43" spans="2:3" ht="19.2" x14ac:dyDescent="0.35">
      <c r="B43" s="44" t="s">
        <v>3358</v>
      </c>
    </row>
    <row r="44" spans="2:3" ht="16.8" x14ac:dyDescent="0.3">
      <c r="B44" s="35"/>
      <c r="C44" s="30"/>
    </row>
    <row r="45" spans="2:3" ht="15.6" x14ac:dyDescent="0.3">
      <c r="B45" s="40" t="str">
        <f>HYPERLINK("#'Dashboard'!A1", "Dashboard")</f>
        <v>Dashboard</v>
      </c>
    </row>
    <row r="46" spans="2:3" ht="15.6" x14ac:dyDescent="0.3">
      <c r="B46" s="40"/>
    </row>
    <row r="47" spans="2:3" ht="15" x14ac:dyDescent="0.25">
      <c r="B47" s="34" t="s">
        <v>3380</v>
      </c>
      <c r="C47" s="30"/>
    </row>
    <row r="48" spans="2:3" ht="14.4" x14ac:dyDescent="0.3">
      <c r="B48" s="30" t="s">
        <v>3381</v>
      </c>
      <c r="C48" s="30"/>
    </row>
    <row r="49" spans="2:4" x14ac:dyDescent="0.25">
      <c r="B49" s="41"/>
      <c r="C49" s="30"/>
    </row>
    <row r="50" spans="2:4" ht="15.6" x14ac:dyDescent="0.3">
      <c r="B50" s="42" t="str">
        <f>HYPERLINK("#'Median Salary Z-Score'!A1", "Median Salary Z-Score")</f>
        <v>Median Salary Z-Score</v>
      </c>
      <c r="C50" s="30"/>
    </row>
    <row r="51" spans="2:4" ht="15.6" x14ac:dyDescent="0.3">
      <c r="B51" s="42"/>
      <c r="C51" s="30"/>
    </row>
    <row r="52" spans="2:4" ht="15" x14ac:dyDescent="0.25">
      <c r="B52" s="34" t="s">
        <v>3362</v>
      </c>
    </row>
    <row r="53" spans="2:4" x14ac:dyDescent="0.25">
      <c r="B53" s="43" t="s">
        <v>3363</v>
      </c>
      <c r="C53" s="30"/>
    </row>
    <row r="54" spans="2:4" ht="15.6" x14ac:dyDescent="0.3">
      <c r="B54" s="49" t="s">
        <v>3385</v>
      </c>
      <c r="C54" s="30"/>
    </row>
    <row r="55" spans="2:4" x14ac:dyDescent="0.25">
      <c r="B55" s="43" t="s">
        <v>3364</v>
      </c>
      <c r="C55" s="30"/>
      <c r="D55" s="36"/>
    </row>
    <row r="56" spans="2:4" x14ac:dyDescent="0.25">
      <c r="B56" s="43"/>
      <c r="C56" s="30"/>
      <c r="D56" s="36"/>
    </row>
    <row r="57" spans="2:4" ht="15.6" x14ac:dyDescent="0.3">
      <c r="B57" s="42" t="str">
        <f>HYPERLINK("#'YoY MedianSalary SkillTrend'!A1", "YoY MedianSalary SkillTrend")</f>
        <v>YoY MedianSalary SkillTrend</v>
      </c>
      <c r="C57" s="30"/>
    </row>
    <row r="58" spans="2:4" ht="15.6" x14ac:dyDescent="0.3">
      <c r="B58" s="42"/>
      <c r="C58" s="30"/>
    </row>
    <row r="59" spans="2:4" ht="15" x14ac:dyDescent="0.25">
      <c r="B59" s="34" t="s">
        <v>3366</v>
      </c>
      <c r="C59" s="30"/>
    </row>
    <row r="60" spans="2:4" x14ac:dyDescent="0.25">
      <c r="B60" s="30" t="s">
        <v>3365</v>
      </c>
    </row>
    <row r="61" spans="2:4" ht="15" x14ac:dyDescent="0.25">
      <c r="B61" s="34" t="s">
        <v>3367</v>
      </c>
    </row>
    <row r="62" spans="2:4" ht="14.4" x14ac:dyDescent="0.3">
      <c r="B62" s="46" t="s">
        <v>3377</v>
      </c>
    </row>
    <row r="63" spans="2:4" ht="14.4" x14ac:dyDescent="0.3">
      <c r="B63" s="46" t="s">
        <v>3378</v>
      </c>
    </row>
    <row r="64" spans="2:4" ht="14.4" x14ac:dyDescent="0.3">
      <c r="B64" s="46" t="s">
        <v>3379</v>
      </c>
    </row>
    <row r="65" spans="1:2" x14ac:dyDescent="0.25">
      <c r="B65" s="30" t="s">
        <v>3388</v>
      </c>
    </row>
    <row r="67" spans="1:2" ht="15.6" x14ac:dyDescent="0.3">
      <c r="B67" s="40" t="str">
        <f>HYPERLINK("#'Skill Demand'!A1", "Skill Demand")</f>
        <v>Skill Demand</v>
      </c>
    </row>
    <row r="68" spans="1:2" ht="15.6" x14ac:dyDescent="0.3">
      <c r="B68" s="40"/>
    </row>
    <row r="69" spans="1:2" ht="15" x14ac:dyDescent="0.25">
      <c r="B69" s="34" t="s">
        <v>3362</v>
      </c>
    </row>
    <row r="70" spans="1:2" x14ac:dyDescent="0.25">
      <c r="A70" s="30"/>
      <c r="B70" s="30" t="s">
        <v>3368</v>
      </c>
    </row>
    <row r="71" spans="1:2" ht="15.6" x14ac:dyDescent="0.3">
      <c r="A71" s="30"/>
      <c r="B71" s="34" t="s">
        <v>3386</v>
      </c>
    </row>
    <row r="72" spans="1:2" x14ac:dyDescent="0.25">
      <c r="A72" s="30"/>
      <c r="B72" s="30" t="s">
        <v>3387</v>
      </c>
    </row>
    <row r="73" spans="1:2" x14ac:dyDescent="0.25">
      <c r="A73" s="30"/>
      <c r="B73" s="30"/>
    </row>
    <row r="74" spans="1:2" ht="19.2" x14ac:dyDescent="0.35">
      <c r="A74" s="30"/>
      <c r="B74" s="44" t="s">
        <v>3369</v>
      </c>
    </row>
    <row r="75" spans="1:2" ht="19.2" x14ac:dyDescent="0.35">
      <c r="A75" s="30"/>
      <c r="B75" s="44"/>
    </row>
    <row r="76" spans="1:2" ht="15.6" x14ac:dyDescent="0.3">
      <c r="A76" s="30"/>
      <c r="B76" s="30" t="s">
        <v>3374</v>
      </c>
    </row>
    <row r="77" spans="1:2" ht="29.4" x14ac:dyDescent="0.25">
      <c r="A77" s="30"/>
      <c r="B77" s="45" t="s">
        <v>3375</v>
      </c>
    </row>
    <row r="78" spans="1:2" ht="15.6" x14ac:dyDescent="0.3">
      <c r="A78" s="30"/>
      <c r="B78" s="30" t="s">
        <v>3371</v>
      </c>
    </row>
    <row r="79" spans="1:2" ht="15.6" x14ac:dyDescent="0.3">
      <c r="A79" s="30"/>
      <c r="B79" s="30" t="s">
        <v>3376</v>
      </c>
    </row>
    <row r="80" spans="1:2" x14ac:dyDescent="0.25">
      <c r="A80" s="30"/>
      <c r="B80" s="30"/>
    </row>
    <row r="81" spans="1:2" ht="19.2" x14ac:dyDescent="0.35">
      <c r="A81" s="30"/>
      <c r="B81" s="44" t="s">
        <v>3370</v>
      </c>
    </row>
    <row r="82" spans="1:2" ht="19.2" x14ac:dyDescent="0.35">
      <c r="A82" s="30"/>
      <c r="B82" s="44"/>
    </row>
    <row r="83" spans="1:2" ht="27.6" x14ac:dyDescent="0.25">
      <c r="A83" s="30"/>
      <c r="B83" s="45" t="s">
        <v>3372</v>
      </c>
    </row>
    <row r="84" spans="1:2" x14ac:dyDescent="0.25">
      <c r="A84" s="30"/>
      <c r="B84" s="30"/>
    </row>
    <row r="85" spans="1:2" x14ac:dyDescent="0.25">
      <c r="A85" s="30"/>
      <c r="B85" s="30"/>
    </row>
    <row r="86" spans="1:2" x14ac:dyDescent="0.25">
      <c r="A86" s="30"/>
      <c r="B86" s="30"/>
    </row>
    <row r="87" spans="1:2" x14ac:dyDescent="0.25">
      <c r="A87" s="30"/>
      <c r="B87" s="30"/>
    </row>
    <row r="88" spans="1:2" x14ac:dyDescent="0.25">
      <c r="A88" s="30"/>
      <c r="B88" s="30"/>
    </row>
    <row r="89" spans="1:2" x14ac:dyDescent="0.25">
      <c r="A89" s="30"/>
      <c r="B89" s="30"/>
    </row>
    <row r="90" spans="1:2" x14ac:dyDescent="0.25">
      <c r="A90" s="30"/>
      <c r="B90" s="30"/>
    </row>
    <row r="91" spans="1:2" x14ac:dyDescent="0.25">
      <c r="A91" s="30"/>
      <c r="B91" s="30"/>
    </row>
    <row r="92" spans="1:2" x14ac:dyDescent="0.25">
      <c r="A92" s="30"/>
      <c r="B92" s="30"/>
    </row>
    <row r="93" spans="1:2" x14ac:dyDescent="0.25">
      <c r="A93" s="30"/>
      <c r="B93" s="30"/>
    </row>
    <row r="94" spans="1:2" x14ac:dyDescent="0.25">
      <c r="A94" s="30"/>
      <c r="B94" s="30"/>
    </row>
    <row r="95" spans="1:2" x14ac:dyDescent="0.25">
      <c r="A95" s="30"/>
      <c r="B95" s="30"/>
    </row>
    <row r="96" spans="1:2" x14ac:dyDescent="0.25">
      <c r="A96" s="30"/>
      <c r="B96" s="30"/>
    </row>
    <row r="97" spans="1:2" x14ac:dyDescent="0.25">
      <c r="A97" s="30"/>
      <c r="B97" s="30"/>
    </row>
    <row r="98" spans="1:2" x14ac:dyDescent="0.25">
      <c r="A98" s="30"/>
      <c r="B98" s="30"/>
    </row>
    <row r="99" spans="1:2" x14ac:dyDescent="0.25">
      <c r="A99" s="30"/>
      <c r="B99" s="30"/>
    </row>
    <row r="100" spans="1:2" x14ac:dyDescent="0.25">
      <c r="A100" s="30"/>
      <c r="B100" s="30"/>
    </row>
    <row r="101" spans="1:2" x14ac:dyDescent="0.25">
      <c r="A101" s="30"/>
      <c r="B101" s="30"/>
    </row>
    <row r="102" spans="1:2" x14ac:dyDescent="0.25">
      <c r="A102" s="30"/>
      <c r="B102" s="30"/>
    </row>
    <row r="103" spans="1:2" x14ac:dyDescent="0.25">
      <c r="A103" s="30"/>
      <c r="B103" s="30"/>
    </row>
    <row r="104" spans="1:2" x14ac:dyDescent="0.25">
      <c r="A104" s="30"/>
      <c r="B104" s="30"/>
    </row>
    <row r="105" spans="1:2" x14ac:dyDescent="0.25">
      <c r="A105" s="30"/>
      <c r="B105" s="30"/>
    </row>
    <row r="106" spans="1:2" x14ac:dyDescent="0.25">
      <c r="A106" s="30"/>
      <c r="B106" s="30"/>
    </row>
    <row r="107" spans="1:2" x14ac:dyDescent="0.25">
      <c r="A107" s="30"/>
      <c r="B107" s="30"/>
    </row>
    <row r="108" spans="1:2" x14ac:dyDescent="0.25">
      <c r="A108" s="30"/>
      <c r="B108" s="30"/>
    </row>
    <row r="109" spans="1:2" x14ac:dyDescent="0.25">
      <c r="A109" s="30"/>
      <c r="B109" s="30"/>
    </row>
    <row r="110" spans="1:2" x14ac:dyDescent="0.25">
      <c r="A110" s="30"/>
      <c r="B110" s="30"/>
    </row>
    <row r="111" spans="1:2" x14ac:dyDescent="0.25">
      <c r="A111" s="30"/>
      <c r="B111" s="30"/>
    </row>
    <row r="112" spans="1:2" x14ac:dyDescent="0.25">
      <c r="A112" s="30"/>
      <c r="B112" s="30"/>
    </row>
    <row r="113" spans="1:2" x14ac:dyDescent="0.25">
      <c r="A113" s="30"/>
      <c r="B113" s="30"/>
    </row>
    <row r="114" spans="1:2" x14ac:dyDescent="0.25">
      <c r="A114" s="30"/>
      <c r="B114" s="30"/>
    </row>
    <row r="115" spans="1:2" x14ac:dyDescent="0.25">
      <c r="A115" s="30"/>
      <c r="B115" s="30"/>
    </row>
    <row r="116" spans="1:2" x14ac:dyDescent="0.25">
      <c r="A116" s="30"/>
      <c r="B116" s="30"/>
    </row>
    <row r="117" spans="1:2" x14ac:dyDescent="0.25">
      <c r="A117" s="30"/>
      <c r="B117" s="30"/>
    </row>
    <row r="118" spans="1:2" x14ac:dyDescent="0.25">
      <c r="A118" s="30"/>
      <c r="B118" s="30"/>
    </row>
    <row r="119" spans="1:2" x14ac:dyDescent="0.25">
      <c r="A119" s="30"/>
      <c r="B119" s="30"/>
    </row>
    <row r="120" spans="1:2" x14ac:dyDescent="0.25">
      <c r="A120" s="30"/>
      <c r="B120" s="30"/>
    </row>
    <row r="121" spans="1:2" x14ac:dyDescent="0.25">
      <c r="A121" s="30"/>
      <c r="B121" s="30"/>
    </row>
    <row r="122" spans="1:2" x14ac:dyDescent="0.25">
      <c r="A122" s="30"/>
      <c r="B122" s="30"/>
    </row>
    <row r="123" spans="1:2" x14ac:dyDescent="0.25">
      <c r="A123" s="30"/>
      <c r="B123" s="30"/>
    </row>
    <row r="124" spans="1:2" x14ac:dyDescent="0.25">
      <c r="A124" s="30"/>
      <c r="B124" s="30"/>
    </row>
    <row r="125" spans="1:2" x14ac:dyDescent="0.25">
      <c r="A125" s="30"/>
      <c r="B125" s="30"/>
    </row>
    <row r="126" spans="1:2" x14ac:dyDescent="0.25">
      <c r="A126" s="30"/>
      <c r="B126" s="30"/>
    </row>
    <row r="127" spans="1:2" x14ac:dyDescent="0.25">
      <c r="A127" s="30"/>
      <c r="B127" s="30"/>
    </row>
  </sheetData>
  <sheetProtection sheet="1" objects="1" scenario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CB376-7777-438D-9365-B9461EA493E0}">
  <sheetPr codeName="Sheet2"/>
  <dimension ref="A1"/>
  <sheetViews>
    <sheetView showGridLines="0" workbookViewId="0">
      <selection sqref="A1:XFD1048576"/>
    </sheetView>
  </sheetViews>
  <sheetFormatPr defaultRowHeight="13.8" x14ac:dyDescent="0.25"/>
  <sheetData/>
  <sheetProtection sheet="1" scenarios="1"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DA17D-47D9-4BDA-B232-5C14EB7ADED1}">
  <sheetPr codeName="Sheet3"/>
  <dimension ref="A1:D11"/>
  <sheetViews>
    <sheetView workbookViewId="0">
      <selection activeCell="C22" sqref="C22"/>
    </sheetView>
  </sheetViews>
  <sheetFormatPr defaultRowHeight="13.8" x14ac:dyDescent="0.25"/>
  <cols>
    <col min="1" max="1" width="11.59765625" bestFit="1" customWidth="1"/>
    <col min="2" max="2" width="14.8984375" bestFit="1" customWidth="1"/>
    <col min="3" max="3" width="20.09765625" bestFit="1" customWidth="1"/>
  </cols>
  <sheetData>
    <row r="1" spans="1:4" x14ac:dyDescent="0.25">
      <c r="D1" t="str">
        <f>"Skill Distribution vs Median Compensation with MAD Variability • " &amp;
C11 &amp;
" • Month: " &amp; TEXT(B2, "mmmm") &amp;
" • Skill: " &amp; IF(B4="","All",B4) &amp;
IF(AND(B3&lt;&gt;"", B3&lt;&gt;"(All)"), " | Data Position: " &amp; B3, "")</f>
        <v>Skill Distribution vs Median Compensation with MAD Variability • 2022–2025 • Month: All • Skill: All | Data Position: All</v>
      </c>
    </row>
    <row r="2" spans="1:4" x14ac:dyDescent="0.25">
      <c r="A2" s="1" t="s">
        <v>3136</v>
      </c>
      <c r="B2" t="s" vm="2">
        <v>3248</v>
      </c>
      <c r="D2" t="str">
        <f>"Yearly Trends: Skill vs Median Salary For Years: 2022 &amp; 2023 "&amp;
" • Month: " &amp; TEXT(B2, "mmmm") &amp;
" • Skill: " &amp; IF(B4="","All",B4) &amp;
IF(AND(B3&lt;&gt;"", B3&lt;&gt;"(All)"), " | Data Position: " &amp; B3, "")</f>
        <v>Yearly Trends: Skill vs Median Salary For Years: 2022 &amp; 2023  • Month: All • Skill: All | Data Position: All</v>
      </c>
    </row>
    <row r="3" spans="1:4" x14ac:dyDescent="0.25">
      <c r="A3" s="1" t="s">
        <v>3138</v>
      </c>
      <c r="B3" t="s" vm="3">
        <v>3248</v>
      </c>
      <c r="D3" t="str">
        <f>"Median Salaries by Skill &amp; Website • " &amp;
C11 &amp;
" • Month: " &amp; TEXT(B2, "mmmm") &amp;
" • Skill: " &amp; IF(B4="","All",B4) &amp;
IF(AND(B3&lt;&gt;"", B3&lt;&gt;"(All)"), " | Data Position: " &amp; B3, "")</f>
        <v>Median Salaries by Skill &amp; Website • 2022–2025 • Month: All • Skill: All | Data Position: All</v>
      </c>
    </row>
    <row r="4" spans="1:4" x14ac:dyDescent="0.25">
      <c r="A4" s="1" t="s">
        <v>3147</v>
      </c>
      <c r="B4" t="s" vm="4">
        <v>3248</v>
      </c>
      <c r="D4" t="str">
        <f>"Comparison of Skill Demand and Median Salary • "&amp;
C11 &amp;
" • Month: " &amp; TEXT(B2, "mmmm") &amp;
" • Skill: " &amp; IF(B4="","All",B4) &amp;
IF(AND(B3&lt;&gt;"", B3&lt;&gt;"(All)"), " | Data Position: " &amp; B3, "")</f>
        <v>Comparison of Skill Demand and Median Salary • 2022–2025 • Month: All • Skill: All | Data Position: All</v>
      </c>
    </row>
    <row r="5" spans="1:4" x14ac:dyDescent="0.25">
      <c r="D5" t="str">
        <f>"Skill‑Demand: Frequency and Cumulative Coverage • " &amp;
C11 &amp;
" • Month: " &amp; TEXT(B2, "mmmm") &amp;
" • Skill: " &amp; IF(B4="","All",B4) &amp;
IF(AND(B3&lt;&gt;"", B3&lt;&gt;"(All)"), " | Data Position: " &amp; B3, "")</f>
        <v>Skill‑Demand: Frequency and Cumulative Coverage • 2022–2025 • Month: All • Skill: All | Data Position: All</v>
      </c>
    </row>
    <row r="6" spans="1:4" x14ac:dyDescent="0.25">
      <c r="A6" s="1" t="s">
        <v>3135</v>
      </c>
      <c r="B6" t="s">
        <v>3258</v>
      </c>
      <c r="D6" t="str">
        <f>"Yearly Trends: Skill vs Median Salary For Years: 2023 &amp; 2024 "&amp;
" • Month: " &amp; TEXT(B2, "mmmm") &amp;
" • Skill: " &amp; IF(B4="","All",B4) &amp;
IF(AND(B3&lt;&gt;"", B3&lt;&gt;"(All)"), " | Data Position: " &amp; B3, "")</f>
        <v>Yearly Trends: Skill vs Median Salary For Years: 2023 &amp; 2024  • Month: All • Skill: All | Data Position: All</v>
      </c>
    </row>
    <row r="7" spans="1:4" x14ac:dyDescent="0.25">
      <c r="A7" s="2">
        <v>2022</v>
      </c>
      <c r="B7">
        <v>2022</v>
      </c>
      <c r="D7" t="str">
        <f>"Yearly Trends: Skill vs Median Salary For Years: 2024 &amp; 2025 "&amp;
" • Month: " &amp; TEXT(B2, "mmmm") &amp;
" • Skill: " &amp; IF(B4="","All",B4) &amp;
IF(AND(B3&lt;&gt;"", B3&lt;&gt;"(All)"), " | Data Position: " &amp; B3, "")</f>
        <v>Yearly Trends: Skill vs Median Salary For Years: 2024 &amp; 2025  • Month: All • Skill: All | Data Position: All</v>
      </c>
    </row>
    <row r="8" spans="1:4" x14ac:dyDescent="0.25">
      <c r="A8" s="2">
        <v>2023</v>
      </c>
      <c r="B8">
        <v>2023</v>
      </c>
    </row>
    <row r="9" spans="1:4" x14ac:dyDescent="0.25">
      <c r="A9" s="2">
        <v>2024</v>
      </c>
      <c r="B9">
        <v>2024</v>
      </c>
    </row>
    <row r="10" spans="1:4" x14ac:dyDescent="0.25">
      <c r="A10" s="2">
        <v>2025</v>
      </c>
      <c r="B10">
        <v>2025</v>
      </c>
    </row>
    <row r="11" spans="1:4" x14ac:dyDescent="0.25">
      <c r="A11" t="s">
        <v>3330</v>
      </c>
      <c r="B11" t="str">
        <f>_xlfn.TEXTJOIN(", ", TRUE, CONTROLS!A7:A10)</f>
        <v>2022, 2023, 2024, 2025</v>
      </c>
      <c r="C11" t="str">
        <f>IF(
  B11="",
  A11,
  IF(
    ISNUMBER(FIND(",", B11)),
    LEFT(B11, FIND(",", B11)-1)
      &amp; "–" &amp; TRIM(RIGHT(B11, LEN(B11) - FIND("^^", SUBSTITUTE(B11, ",", "^^", LEN(B11)-LEN(SUBSTITUTE(B11,",","")))))),
    B11
  )
)</f>
        <v>2022–2025</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5DAB1-6647-4031-A18E-FA5C7D836669}">
  <sheetPr codeName="Sheet4"/>
  <dimension ref="A1:L107"/>
  <sheetViews>
    <sheetView topLeftCell="B1" workbookViewId="0">
      <selection activeCell="E94" sqref="E94"/>
    </sheetView>
  </sheetViews>
  <sheetFormatPr defaultRowHeight="13.8" x14ac:dyDescent="0.25"/>
  <cols>
    <col min="1" max="1" width="12.796875" bestFit="1" customWidth="1"/>
    <col min="2" max="2" width="12.69921875" bestFit="1" customWidth="1"/>
    <col min="3" max="3" width="21" bestFit="1" customWidth="1"/>
    <col min="4" max="4" width="12.59765625" bestFit="1" customWidth="1"/>
    <col min="5" max="5" width="22.296875" bestFit="1" customWidth="1"/>
    <col min="6" max="6" width="30.09765625" bestFit="1" customWidth="1"/>
    <col min="9" max="9" width="12.796875" bestFit="1" customWidth="1"/>
    <col min="10" max="10" width="16.19921875" customWidth="1"/>
    <col min="11" max="11" width="19.796875" customWidth="1"/>
    <col min="12" max="12" width="11.59765625" customWidth="1"/>
  </cols>
  <sheetData>
    <row r="1" spans="1:12" x14ac:dyDescent="0.25">
      <c r="A1" s="13" t="s">
        <v>3135</v>
      </c>
      <c r="B1" s="9" t="s" vm="1">
        <v>3248</v>
      </c>
    </row>
    <row r="2" spans="1:12" x14ac:dyDescent="0.25">
      <c r="A2" s="13" t="s">
        <v>3136</v>
      </c>
      <c r="B2" s="9" t="s" vm="2">
        <v>3248</v>
      </c>
    </row>
    <row r="3" spans="1:12" x14ac:dyDescent="0.25">
      <c r="A3" s="13" t="s">
        <v>3138</v>
      </c>
      <c r="B3" s="9" t="s" vm="3">
        <v>3248</v>
      </c>
    </row>
    <row r="5" spans="1:12" x14ac:dyDescent="0.25">
      <c r="A5" s="13" t="s">
        <v>3249</v>
      </c>
      <c r="B5" s="9" t="s">
        <v>3254</v>
      </c>
      <c r="C5" s="9" t="s">
        <v>3250</v>
      </c>
      <c r="D5" s="9" t="s">
        <v>3251</v>
      </c>
      <c r="E5" s="9" t="s">
        <v>3252</v>
      </c>
      <c r="F5" s="9" t="s">
        <v>3253</v>
      </c>
      <c r="I5" s="12" t="s">
        <v>3147</v>
      </c>
      <c r="J5" s="12" t="s">
        <v>3255</v>
      </c>
      <c r="K5" s="12" t="s">
        <v>3256</v>
      </c>
      <c r="L5" s="12" t="s">
        <v>3257</v>
      </c>
    </row>
    <row r="6" spans="1:12" x14ac:dyDescent="0.25">
      <c r="A6" s="14" t="s">
        <v>3227</v>
      </c>
      <c r="B6" s="10">
        <v>31</v>
      </c>
      <c r="C6" s="11">
        <v>113500</v>
      </c>
      <c r="D6" s="11">
        <v>33500</v>
      </c>
      <c r="E6" s="15">
        <v>0.34227889286871993</v>
      </c>
      <c r="F6" s="15"/>
      <c r="I6" s="9" t="str">
        <f>$A$6</f>
        <v>Airflow</v>
      </c>
      <c r="J6" s="10">
        <f t="shared" ref="J6:J37" si="0">B6</f>
        <v>31</v>
      </c>
      <c r="K6" s="11">
        <f t="shared" ref="K6:K37" si="1">C6</f>
        <v>113500</v>
      </c>
      <c r="L6" s="11">
        <f t="shared" ref="L6:L37" si="2">D6</f>
        <v>33500</v>
      </c>
    </row>
    <row r="7" spans="1:12" x14ac:dyDescent="0.25">
      <c r="A7" s="14" t="s">
        <v>3174</v>
      </c>
      <c r="B7" s="10">
        <v>136</v>
      </c>
      <c r="C7" s="11">
        <v>96500</v>
      </c>
      <c r="D7" s="11">
        <v>16750</v>
      </c>
      <c r="E7" s="15">
        <v>0</v>
      </c>
      <c r="F7" s="15">
        <v>0</v>
      </c>
      <c r="I7" s="9" t="str">
        <f>$A$7</f>
        <v>Alteryx</v>
      </c>
      <c r="J7" s="10">
        <f t="shared" si="0"/>
        <v>136</v>
      </c>
      <c r="K7" s="11">
        <f t="shared" si="1"/>
        <v>96500</v>
      </c>
      <c r="L7" s="11">
        <f t="shared" si="2"/>
        <v>16750</v>
      </c>
    </row>
    <row r="8" spans="1:12" x14ac:dyDescent="0.25">
      <c r="A8" s="14" t="s">
        <v>3222</v>
      </c>
      <c r="B8" s="10">
        <v>3</v>
      </c>
      <c r="C8" s="11">
        <v>113500</v>
      </c>
      <c r="D8" s="11">
        <v>45000</v>
      </c>
      <c r="E8" s="15">
        <v>0.25480762024671372</v>
      </c>
      <c r="F8" s="15"/>
      <c r="I8" s="9" t="str">
        <f>$A$8</f>
        <v>ASP.NET</v>
      </c>
      <c r="J8" s="10">
        <f t="shared" si="0"/>
        <v>3</v>
      </c>
      <c r="K8" s="11">
        <f t="shared" si="1"/>
        <v>113500</v>
      </c>
      <c r="L8" s="11">
        <f t="shared" si="2"/>
        <v>45000</v>
      </c>
    </row>
    <row r="9" spans="1:12" x14ac:dyDescent="0.25">
      <c r="A9" s="14" t="s">
        <v>3203</v>
      </c>
      <c r="B9" s="10">
        <v>13</v>
      </c>
      <c r="C9" s="11">
        <v>83430</v>
      </c>
      <c r="D9" s="11">
        <v>18430</v>
      </c>
      <c r="E9" s="15">
        <v>-0.47832849844596304</v>
      </c>
      <c r="F9" s="15"/>
      <c r="I9" s="9" t="str">
        <f>$A$9</f>
        <v>Assembly</v>
      </c>
      <c r="J9" s="10">
        <f t="shared" si="0"/>
        <v>13</v>
      </c>
      <c r="K9" s="11">
        <f t="shared" si="1"/>
        <v>83430</v>
      </c>
      <c r="L9" s="11">
        <f t="shared" si="2"/>
        <v>18430</v>
      </c>
    </row>
    <row r="10" spans="1:12" x14ac:dyDescent="0.25">
      <c r="A10" s="14" t="s">
        <v>3231</v>
      </c>
      <c r="B10" s="10">
        <v>14</v>
      </c>
      <c r="C10" s="11">
        <v>103750</v>
      </c>
      <c r="D10" s="11">
        <v>15642.355000000003</v>
      </c>
      <c r="E10" s="15">
        <v>0.31261648301712336</v>
      </c>
      <c r="F10" s="15"/>
      <c r="I10" s="9" t="str">
        <f>$A$10</f>
        <v>Atlassian</v>
      </c>
      <c r="J10" s="10">
        <f t="shared" si="0"/>
        <v>14</v>
      </c>
      <c r="K10" s="11">
        <f t="shared" si="1"/>
        <v>103750</v>
      </c>
      <c r="L10" s="11">
        <f t="shared" si="2"/>
        <v>15642.355000000003</v>
      </c>
    </row>
    <row r="11" spans="1:12" x14ac:dyDescent="0.25">
      <c r="A11" s="14" t="s">
        <v>3177</v>
      </c>
      <c r="B11" s="10">
        <v>28</v>
      </c>
      <c r="C11" s="11">
        <v>60000</v>
      </c>
      <c r="D11" s="11">
        <v>40000</v>
      </c>
      <c r="E11" s="15">
        <v>-0.61547281802239306</v>
      </c>
      <c r="F11" s="15"/>
      <c r="I11" s="9" t="str">
        <f>$A$11</f>
        <v>Aurora</v>
      </c>
      <c r="J11" s="10">
        <f t="shared" si="0"/>
        <v>28</v>
      </c>
      <c r="K11" s="11">
        <f t="shared" si="1"/>
        <v>60000</v>
      </c>
      <c r="L11" s="11">
        <f t="shared" si="2"/>
        <v>40000</v>
      </c>
    </row>
    <row r="12" spans="1:12" x14ac:dyDescent="0.25">
      <c r="A12" s="14" t="s">
        <v>3172</v>
      </c>
      <c r="B12" s="10">
        <v>256</v>
      </c>
      <c r="C12" s="11">
        <v>100000</v>
      </c>
      <c r="D12" s="11">
        <v>17500</v>
      </c>
      <c r="E12" s="15">
        <v>0.13489815189531904</v>
      </c>
      <c r="F12" s="15">
        <v>0.13489815189531904</v>
      </c>
      <c r="I12" s="9" t="str">
        <f>$A$12</f>
        <v>AWS</v>
      </c>
      <c r="J12" s="10">
        <f t="shared" si="0"/>
        <v>256</v>
      </c>
      <c r="K12" s="11">
        <f t="shared" si="1"/>
        <v>100000</v>
      </c>
      <c r="L12" s="11">
        <f t="shared" si="2"/>
        <v>17500</v>
      </c>
    </row>
    <row r="13" spans="1:12" x14ac:dyDescent="0.25">
      <c r="A13" s="14" t="s">
        <v>3171</v>
      </c>
      <c r="B13" s="10">
        <v>227</v>
      </c>
      <c r="C13" s="11">
        <v>100000</v>
      </c>
      <c r="D13" s="11">
        <v>20000</v>
      </c>
      <c r="E13" s="15">
        <v>0.11803588290840415</v>
      </c>
      <c r="F13" s="15">
        <v>0.11803588290840415</v>
      </c>
      <c r="I13" s="9" t="str">
        <f>$A$13</f>
        <v>Azure</v>
      </c>
      <c r="J13" s="10">
        <f t="shared" si="0"/>
        <v>227</v>
      </c>
      <c r="K13" s="11">
        <f t="shared" si="1"/>
        <v>100000</v>
      </c>
      <c r="L13" s="11">
        <f t="shared" si="2"/>
        <v>20000</v>
      </c>
    </row>
    <row r="14" spans="1:12" x14ac:dyDescent="0.25">
      <c r="A14" s="14" t="s">
        <v>3219</v>
      </c>
      <c r="B14" s="10">
        <v>8</v>
      </c>
      <c r="C14" s="11">
        <v>116250</v>
      </c>
      <c r="D14" s="11">
        <v>19500</v>
      </c>
      <c r="E14" s="15">
        <v>0.68313807690578232</v>
      </c>
      <c r="F14" s="15"/>
      <c r="I14" s="9" t="str">
        <f>$A$14</f>
        <v>Bash</v>
      </c>
      <c r="J14" s="10">
        <f t="shared" si="0"/>
        <v>8</v>
      </c>
      <c r="K14" s="11">
        <f t="shared" si="1"/>
        <v>116250</v>
      </c>
      <c r="L14" s="11">
        <f t="shared" si="2"/>
        <v>19500</v>
      </c>
    </row>
    <row r="15" spans="1:12" x14ac:dyDescent="0.25">
      <c r="A15" s="14" t="s">
        <v>3195</v>
      </c>
      <c r="B15" s="10">
        <v>69</v>
      </c>
      <c r="C15" s="11">
        <v>107500</v>
      </c>
      <c r="D15" s="11">
        <v>17500</v>
      </c>
      <c r="E15" s="15">
        <v>0.42396562024243123</v>
      </c>
      <c r="F15" s="15"/>
      <c r="I15" s="9" t="str">
        <f>$A$15</f>
        <v>BigQuery</v>
      </c>
      <c r="J15" s="10">
        <f t="shared" si="0"/>
        <v>69</v>
      </c>
      <c r="K15" s="11">
        <f t="shared" si="1"/>
        <v>107500</v>
      </c>
      <c r="L15" s="11">
        <f t="shared" si="2"/>
        <v>17500</v>
      </c>
    </row>
    <row r="16" spans="1:12" x14ac:dyDescent="0.25">
      <c r="A16" s="14" t="s">
        <v>3238</v>
      </c>
      <c r="B16" s="10">
        <v>5</v>
      </c>
      <c r="C16" s="11">
        <v>95000</v>
      </c>
      <c r="D16" s="11">
        <v>15000</v>
      </c>
      <c r="E16" s="15">
        <v>-6.7449075947659518E-2</v>
      </c>
      <c r="F16" s="15"/>
      <c r="I16" s="9" t="str">
        <f>$A$16</f>
        <v>BitBucket</v>
      </c>
      <c r="J16" s="10">
        <f t="shared" si="0"/>
        <v>5</v>
      </c>
      <c r="K16" s="11">
        <f t="shared" si="1"/>
        <v>95000</v>
      </c>
      <c r="L16" s="11">
        <f t="shared" si="2"/>
        <v>15000</v>
      </c>
    </row>
    <row r="17" spans="1:12" x14ac:dyDescent="0.25">
      <c r="A17" s="14" t="s">
        <v>3159</v>
      </c>
      <c r="B17" s="10">
        <v>107</v>
      </c>
      <c r="C17" s="11">
        <v>100000</v>
      </c>
      <c r="D17" s="11">
        <v>24750</v>
      </c>
      <c r="E17" s="15">
        <v>9.5382531643154883E-2</v>
      </c>
      <c r="F17" s="15">
        <v>9.5382531643154883E-2</v>
      </c>
      <c r="I17" s="9" t="str">
        <f>$A$17</f>
        <v>C</v>
      </c>
      <c r="J17" s="10">
        <f t="shared" si="0"/>
        <v>107</v>
      </c>
      <c r="K17" s="11">
        <f t="shared" si="1"/>
        <v>100000</v>
      </c>
      <c r="L17" s="11">
        <f t="shared" si="2"/>
        <v>24750</v>
      </c>
    </row>
    <row r="18" spans="1:12" x14ac:dyDescent="0.25">
      <c r="A18" s="14" t="s">
        <v>3197</v>
      </c>
      <c r="B18" s="10">
        <v>37</v>
      </c>
      <c r="C18" s="11">
        <v>100000</v>
      </c>
      <c r="D18" s="11">
        <v>25000</v>
      </c>
      <c r="E18" s="15">
        <v>9.442870632672333E-2</v>
      </c>
      <c r="F18" s="15"/>
      <c r="I18" s="9" t="str">
        <f>$A$18</f>
        <v>C++</v>
      </c>
      <c r="J18" s="10">
        <f t="shared" si="0"/>
        <v>37</v>
      </c>
      <c r="K18" s="11">
        <f t="shared" si="1"/>
        <v>100000</v>
      </c>
      <c r="L18" s="11">
        <f t="shared" si="2"/>
        <v>25000</v>
      </c>
    </row>
    <row r="19" spans="1:12" x14ac:dyDescent="0.25">
      <c r="A19" s="14" t="s">
        <v>3242</v>
      </c>
      <c r="B19" s="10">
        <v>1</v>
      </c>
      <c r="C19" s="11">
        <v>60000</v>
      </c>
      <c r="D19" s="11"/>
      <c r="E19" s="15"/>
      <c r="F19" s="15"/>
      <c r="I19" s="9" t="str">
        <f>$A$19</f>
        <v>COBOL</v>
      </c>
      <c r="J19" s="10">
        <f t="shared" si="0"/>
        <v>1</v>
      </c>
      <c r="K19" s="11">
        <f t="shared" si="1"/>
        <v>60000</v>
      </c>
      <c r="L19" s="11">
        <f t="shared" si="2"/>
        <v>0</v>
      </c>
    </row>
    <row r="20" spans="1:12" x14ac:dyDescent="0.25">
      <c r="A20" s="14" t="s">
        <v>3194</v>
      </c>
      <c r="B20" s="10">
        <v>43</v>
      </c>
      <c r="C20" s="11">
        <v>95000</v>
      </c>
      <c r="D20" s="11">
        <v>24323</v>
      </c>
      <c r="E20" s="15">
        <v>-4.1595861497960483E-2</v>
      </c>
      <c r="F20" s="15"/>
      <c r="I20" s="9" t="str">
        <f>$A$20</f>
        <v>Cognos</v>
      </c>
      <c r="J20" s="10">
        <f t="shared" si="0"/>
        <v>43</v>
      </c>
      <c r="K20" s="11">
        <f t="shared" si="1"/>
        <v>95000</v>
      </c>
      <c r="L20" s="11">
        <f t="shared" si="2"/>
        <v>24323</v>
      </c>
    </row>
    <row r="21" spans="1:12" x14ac:dyDescent="0.25">
      <c r="A21" s="14" t="s">
        <v>3169</v>
      </c>
      <c r="B21" s="10">
        <v>31</v>
      </c>
      <c r="C21" s="11">
        <v>87050</v>
      </c>
      <c r="D21" s="11">
        <v>12950</v>
      </c>
      <c r="E21" s="15">
        <v>-0.49219595961805596</v>
      </c>
      <c r="F21" s="15"/>
      <c r="I21" s="9" t="str">
        <f>$A$21</f>
        <v>Crystal</v>
      </c>
      <c r="J21" s="10">
        <f t="shared" si="0"/>
        <v>31</v>
      </c>
      <c r="K21" s="11">
        <f t="shared" si="1"/>
        <v>87050</v>
      </c>
      <c r="L21" s="11">
        <f t="shared" si="2"/>
        <v>12950</v>
      </c>
    </row>
    <row r="22" spans="1:12" x14ac:dyDescent="0.25">
      <c r="A22" s="14" t="s">
        <v>3229</v>
      </c>
      <c r="B22" s="10">
        <v>8</v>
      </c>
      <c r="C22" s="11">
        <v>80000</v>
      </c>
      <c r="D22" s="11">
        <v>21250</v>
      </c>
      <c r="E22" s="15">
        <v>-0.52372223677006213</v>
      </c>
      <c r="F22" s="15"/>
      <c r="I22" s="9" t="str">
        <f>$A$22</f>
        <v>CSS</v>
      </c>
      <c r="J22" s="10">
        <f t="shared" si="0"/>
        <v>8</v>
      </c>
      <c r="K22" s="11">
        <f t="shared" si="1"/>
        <v>80000</v>
      </c>
      <c r="L22" s="11">
        <f t="shared" si="2"/>
        <v>21250</v>
      </c>
    </row>
    <row r="23" spans="1:12" x14ac:dyDescent="0.25">
      <c r="A23" s="14" t="s">
        <v>3247</v>
      </c>
      <c r="B23" s="10">
        <v>1</v>
      </c>
      <c r="C23" s="11">
        <v>152000</v>
      </c>
      <c r="D23" s="11"/>
      <c r="E23" s="15"/>
      <c r="F23" s="15"/>
      <c r="I23" s="9" t="str">
        <f>$A$23</f>
        <v>DataRobot</v>
      </c>
      <c r="J23" s="10">
        <f t="shared" si="0"/>
        <v>1</v>
      </c>
      <c r="K23" s="11">
        <f t="shared" si="1"/>
        <v>152000</v>
      </c>
      <c r="L23" s="11">
        <f t="shared" si="2"/>
        <v>0</v>
      </c>
    </row>
    <row r="24" spans="1:12" x14ac:dyDescent="0.25">
      <c r="A24" s="14" t="s">
        <v>3175</v>
      </c>
      <c r="B24" s="10">
        <v>58</v>
      </c>
      <c r="C24" s="11">
        <v>100000</v>
      </c>
      <c r="D24" s="11">
        <v>15000</v>
      </c>
      <c r="E24" s="15">
        <v>0.15738117721120554</v>
      </c>
      <c r="F24" s="15"/>
      <c r="I24" s="9" t="str">
        <f>$A$24</f>
        <v>DAX</v>
      </c>
      <c r="J24" s="10">
        <f t="shared" si="0"/>
        <v>58</v>
      </c>
      <c r="K24" s="11">
        <f t="shared" si="1"/>
        <v>100000</v>
      </c>
      <c r="L24" s="11">
        <f t="shared" si="2"/>
        <v>15000</v>
      </c>
    </row>
    <row r="25" spans="1:12" x14ac:dyDescent="0.25">
      <c r="A25" s="14" t="s">
        <v>3213</v>
      </c>
      <c r="B25" s="10">
        <v>26</v>
      </c>
      <c r="C25" s="11">
        <v>100000</v>
      </c>
      <c r="D25" s="11">
        <v>32168.75</v>
      </c>
      <c r="E25" s="15">
        <v>7.3385433321720095E-2</v>
      </c>
      <c r="F25" s="15"/>
      <c r="I25" s="9" t="str">
        <f>$A$25</f>
        <v>Docker</v>
      </c>
      <c r="J25" s="10">
        <f t="shared" si="0"/>
        <v>26</v>
      </c>
      <c r="K25" s="11">
        <f t="shared" si="1"/>
        <v>100000</v>
      </c>
      <c r="L25" s="11">
        <f t="shared" si="2"/>
        <v>32168.75</v>
      </c>
    </row>
    <row r="26" spans="1:12" x14ac:dyDescent="0.25">
      <c r="A26" s="14" t="s">
        <v>3245</v>
      </c>
      <c r="B26" s="10">
        <v>2</v>
      </c>
      <c r="C26" s="11">
        <v>90000</v>
      </c>
      <c r="D26" s="11"/>
      <c r="E26" s="15"/>
      <c r="F26" s="15"/>
      <c r="I26" s="9" t="str">
        <f>$A$26</f>
        <v>DPLYR</v>
      </c>
      <c r="J26" s="10">
        <f t="shared" si="0"/>
        <v>2</v>
      </c>
      <c r="K26" s="11">
        <f t="shared" si="1"/>
        <v>90000</v>
      </c>
      <c r="L26" s="11">
        <f t="shared" si="2"/>
        <v>0</v>
      </c>
    </row>
    <row r="27" spans="1:12" x14ac:dyDescent="0.25">
      <c r="A27" s="14" t="s">
        <v>3241</v>
      </c>
      <c r="B27" s="10">
        <v>1</v>
      </c>
      <c r="C27" s="11">
        <v>100000</v>
      </c>
      <c r="D27" s="11"/>
      <c r="E27" s="15"/>
      <c r="F27" s="15"/>
      <c r="I27" s="9" t="str">
        <f>$A$27</f>
        <v>Erlang</v>
      </c>
      <c r="J27" s="10">
        <f t="shared" si="0"/>
        <v>1</v>
      </c>
      <c r="K27" s="11">
        <f t="shared" si="1"/>
        <v>100000</v>
      </c>
      <c r="L27" s="11">
        <f t="shared" si="2"/>
        <v>0</v>
      </c>
    </row>
    <row r="28" spans="1:12" x14ac:dyDescent="0.25">
      <c r="A28" s="14" t="s">
        <v>3153</v>
      </c>
      <c r="B28" s="10">
        <v>1345</v>
      </c>
      <c r="C28" s="11">
        <v>90000</v>
      </c>
      <c r="D28" s="11">
        <v>13781</v>
      </c>
      <c r="E28" s="15">
        <v>-0.31813293205122045</v>
      </c>
      <c r="F28" s="15">
        <v>-0.31813293205122045</v>
      </c>
      <c r="I28" s="9" t="str">
        <f>$A$28</f>
        <v>Excel</v>
      </c>
      <c r="J28" s="10">
        <f t="shared" si="0"/>
        <v>1345</v>
      </c>
      <c r="K28" s="11">
        <f t="shared" si="1"/>
        <v>90000</v>
      </c>
      <c r="L28" s="11">
        <f t="shared" si="2"/>
        <v>13781</v>
      </c>
    </row>
    <row r="29" spans="1:12" x14ac:dyDescent="0.25">
      <c r="A29" s="14" t="s">
        <v>3226</v>
      </c>
      <c r="B29" s="10">
        <v>1</v>
      </c>
      <c r="C29" s="11">
        <v>86000</v>
      </c>
      <c r="D29" s="11"/>
      <c r="E29" s="15"/>
      <c r="F29" s="15"/>
      <c r="I29" s="9" t="str">
        <f>$A$29</f>
        <v>Fortran</v>
      </c>
      <c r="J29" s="10">
        <f t="shared" si="0"/>
        <v>1</v>
      </c>
      <c r="K29" s="11">
        <f t="shared" si="1"/>
        <v>86000</v>
      </c>
      <c r="L29" s="11">
        <f t="shared" si="2"/>
        <v>0</v>
      </c>
    </row>
    <row r="30" spans="1:12" x14ac:dyDescent="0.25">
      <c r="A30" s="14" t="s">
        <v>3212</v>
      </c>
      <c r="B30" s="10">
        <v>54</v>
      </c>
      <c r="C30" s="11">
        <v>100000</v>
      </c>
      <c r="D30" s="11">
        <v>35000</v>
      </c>
      <c r="E30" s="15">
        <v>6.7449075947659518E-2</v>
      </c>
      <c r="F30" s="15"/>
      <c r="I30" s="9" t="str">
        <f>$A$30</f>
        <v>GCP</v>
      </c>
      <c r="J30" s="10">
        <f t="shared" si="0"/>
        <v>54</v>
      </c>
      <c r="K30" s="11">
        <f t="shared" si="1"/>
        <v>100000</v>
      </c>
      <c r="L30" s="11">
        <f t="shared" si="2"/>
        <v>35000</v>
      </c>
    </row>
    <row r="31" spans="1:12" x14ac:dyDescent="0.25">
      <c r="A31" s="14" t="s">
        <v>3230</v>
      </c>
      <c r="B31" s="10">
        <v>14</v>
      </c>
      <c r="C31" s="11">
        <v>124250</v>
      </c>
      <c r="D31" s="11">
        <v>33250</v>
      </c>
      <c r="E31" s="15">
        <v>0.56292085941279746</v>
      </c>
      <c r="F31" s="15"/>
      <c r="I31" s="9" t="str">
        <f>$A$31</f>
        <v>GDPR</v>
      </c>
      <c r="J31" s="10">
        <f t="shared" si="0"/>
        <v>14</v>
      </c>
      <c r="K31" s="11">
        <f t="shared" si="1"/>
        <v>124250</v>
      </c>
      <c r="L31" s="11">
        <f t="shared" si="2"/>
        <v>33250</v>
      </c>
    </row>
    <row r="32" spans="1:12" x14ac:dyDescent="0.25">
      <c r="A32" s="14" t="s">
        <v>3202</v>
      </c>
      <c r="B32" s="10">
        <v>16</v>
      </c>
      <c r="C32" s="11">
        <v>116700</v>
      </c>
      <c r="D32" s="11">
        <v>26700</v>
      </c>
      <c r="E32" s="15">
        <v>0.51028888919203086</v>
      </c>
      <c r="F32" s="15"/>
      <c r="I32" s="9" t="str">
        <f>$A$32</f>
        <v>ggplot2</v>
      </c>
      <c r="J32" s="10">
        <f t="shared" si="0"/>
        <v>16</v>
      </c>
      <c r="K32" s="11">
        <f t="shared" si="1"/>
        <v>116700</v>
      </c>
      <c r="L32" s="11">
        <f t="shared" si="2"/>
        <v>26700</v>
      </c>
    </row>
    <row r="33" spans="1:12" x14ac:dyDescent="0.25">
      <c r="A33" s="14" t="s">
        <v>3183</v>
      </c>
      <c r="B33" s="10">
        <v>70</v>
      </c>
      <c r="C33" s="11">
        <v>97500</v>
      </c>
      <c r="D33" s="11">
        <v>17085.75</v>
      </c>
      <c r="E33" s="15">
        <v>3.9476801397456664E-2</v>
      </c>
      <c r="F33" s="15"/>
      <c r="I33" s="9" t="str">
        <f>$A$33</f>
        <v>Git</v>
      </c>
      <c r="J33" s="10">
        <f t="shared" si="0"/>
        <v>70</v>
      </c>
      <c r="K33" s="11">
        <f t="shared" si="1"/>
        <v>97500</v>
      </c>
      <c r="L33" s="11">
        <f t="shared" si="2"/>
        <v>17085.75</v>
      </c>
    </row>
    <row r="34" spans="1:12" x14ac:dyDescent="0.25">
      <c r="A34" s="14" t="s">
        <v>3208</v>
      </c>
      <c r="B34" s="10">
        <v>38</v>
      </c>
      <c r="C34" s="11">
        <v>104500</v>
      </c>
      <c r="D34" s="11">
        <v>11000</v>
      </c>
      <c r="E34" s="15">
        <v>0.49053873416479654</v>
      </c>
      <c r="F34" s="15"/>
      <c r="I34" s="9" t="str">
        <f>$A$34</f>
        <v>GitHub</v>
      </c>
      <c r="J34" s="10">
        <f t="shared" si="0"/>
        <v>38</v>
      </c>
      <c r="K34" s="11">
        <f t="shared" si="1"/>
        <v>104500</v>
      </c>
      <c r="L34" s="11">
        <f t="shared" si="2"/>
        <v>11000</v>
      </c>
    </row>
    <row r="35" spans="1:12" x14ac:dyDescent="0.25">
      <c r="A35" s="14" t="s">
        <v>3232</v>
      </c>
      <c r="B35" s="10">
        <v>5</v>
      </c>
      <c r="C35" s="11">
        <v>102500</v>
      </c>
      <c r="D35" s="11">
        <v>18938.75</v>
      </c>
      <c r="E35" s="15">
        <v>0.21368593792407478</v>
      </c>
      <c r="F35" s="15"/>
      <c r="I35" s="9" t="str">
        <f>$A$35</f>
        <v>GitLab</v>
      </c>
      <c r="J35" s="10">
        <f t="shared" si="0"/>
        <v>5</v>
      </c>
      <c r="K35" s="11">
        <f t="shared" si="1"/>
        <v>102500</v>
      </c>
      <c r="L35" s="11">
        <f t="shared" si="2"/>
        <v>18938.75</v>
      </c>
    </row>
    <row r="36" spans="1:12" x14ac:dyDescent="0.25">
      <c r="A36" s="14" t="s">
        <v>3170</v>
      </c>
      <c r="B36" s="10">
        <v>145</v>
      </c>
      <c r="C36" s="11">
        <v>93500</v>
      </c>
      <c r="D36" s="11">
        <v>21500</v>
      </c>
      <c r="E36" s="15">
        <v>-9.4114989694408638E-2</v>
      </c>
      <c r="F36" s="15">
        <v>-9.4114989694408638E-2</v>
      </c>
      <c r="I36" s="9" t="str">
        <f>$A$36</f>
        <v>Golang</v>
      </c>
      <c r="J36" s="10">
        <f t="shared" si="0"/>
        <v>145</v>
      </c>
      <c r="K36" s="11">
        <f t="shared" si="1"/>
        <v>93500</v>
      </c>
      <c r="L36" s="11">
        <f t="shared" si="2"/>
        <v>21500</v>
      </c>
    </row>
    <row r="37" spans="1:12" x14ac:dyDescent="0.25">
      <c r="A37" s="14" t="s">
        <v>3160</v>
      </c>
      <c r="B37" s="10">
        <v>119</v>
      </c>
      <c r="C37" s="11">
        <v>74000</v>
      </c>
      <c r="D37" s="11">
        <v>12500</v>
      </c>
      <c r="E37" s="15">
        <v>-1.2140833670578712</v>
      </c>
      <c r="F37" s="15">
        <v>-1.2140833670578712</v>
      </c>
      <c r="I37" s="9" t="str">
        <f>$A$37</f>
        <v>Google Sheets</v>
      </c>
      <c r="J37" s="10">
        <f t="shared" si="0"/>
        <v>119</v>
      </c>
      <c r="K37" s="11">
        <f t="shared" si="1"/>
        <v>74000</v>
      </c>
      <c r="L37" s="11">
        <f t="shared" si="2"/>
        <v>12500</v>
      </c>
    </row>
    <row r="38" spans="1:12" x14ac:dyDescent="0.25">
      <c r="A38" s="14" t="s">
        <v>3243</v>
      </c>
      <c r="B38" s="10">
        <v>2</v>
      </c>
      <c r="C38" s="11">
        <v>143750</v>
      </c>
      <c r="D38" s="11">
        <v>13250</v>
      </c>
      <c r="E38" s="15">
        <v>2.4052595007750281</v>
      </c>
      <c r="F38" s="15"/>
      <c r="I38" s="9" t="str">
        <f>$A$38</f>
        <v>GraphQL</v>
      </c>
      <c r="J38" s="10">
        <f t="shared" ref="J38:J69" si="3">B38</f>
        <v>2</v>
      </c>
      <c r="K38" s="11">
        <f t="shared" ref="K38:K69" si="4">C38</f>
        <v>143750</v>
      </c>
      <c r="L38" s="11">
        <f t="shared" ref="L38:L69" si="5">D38</f>
        <v>13250</v>
      </c>
    </row>
    <row r="39" spans="1:12" x14ac:dyDescent="0.25">
      <c r="A39" s="14" t="s">
        <v>3210</v>
      </c>
      <c r="B39" s="10">
        <v>3</v>
      </c>
      <c r="C39" s="11">
        <v>80000</v>
      </c>
      <c r="D39" s="11">
        <v>52132</v>
      </c>
      <c r="E39" s="15">
        <v>-0.21347919763991061</v>
      </c>
      <c r="F39" s="15"/>
      <c r="I39" s="9" t="str">
        <f>$A$39</f>
        <v>Groovy</v>
      </c>
      <c r="J39" s="10">
        <f t="shared" si="3"/>
        <v>3</v>
      </c>
      <c r="K39" s="11">
        <f t="shared" si="4"/>
        <v>80000</v>
      </c>
      <c r="L39" s="11">
        <f t="shared" si="5"/>
        <v>52132</v>
      </c>
    </row>
    <row r="40" spans="1:12" x14ac:dyDescent="0.25">
      <c r="A40" s="14" t="s">
        <v>3201</v>
      </c>
      <c r="B40" s="10">
        <v>88</v>
      </c>
      <c r="C40" s="11">
        <v>100000</v>
      </c>
      <c r="D40" s="11">
        <v>19243</v>
      </c>
      <c r="E40" s="15">
        <v>0.12267929419363317</v>
      </c>
      <c r="F40" s="15"/>
      <c r="I40" s="9" t="str">
        <f>$A$40</f>
        <v>Hadoop</v>
      </c>
      <c r="J40" s="10">
        <f t="shared" si="3"/>
        <v>88</v>
      </c>
      <c r="K40" s="11">
        <f t="shared" si="4"/>
        <v>100000</v>
      </c>
      <c r="L40" s="11">
        <f t="shared" si="5"/>
        <v>19243</v>
      </c>
    </row>
    <row r="41" spans="1:12" x14ac:dyDescent="0.25">
      <c r="A41" s="14" t="s">
        <v>3164</v>
      </c>
      <c r="B41" s="10">
        <v>27</v>
      </c>
      <c r="C41" s="11">
        <v>85074.95</v>
      </c>
      <c r="D41" s="11">
        <v>22250.050000000003</v>
      </c>
      <c r="E41" s="15">
        <v>-0.34634037458603806</v>
      </c>
      <c r="F41" s="15"/>
      <c r="I41" s="9" t="str">
        <f>$A$41</f>
        <v>HTML</v>
      </c>
      <c r="J41" s="10">
        <f t="shared" si="3"/>
        <v>27</v>
      </c>
      <c r="K41" s="11">
        <f t="shared" si="4"/>
        <v>85074.95</v>
      </c>
      <c r="L41" s="11">
        <f t="shared" si="5"/>
        <v>22250.050000000003</v>
      </c>
    </row>
    <row r="42" spans="1:12" x14ac:dyDescent="0.25">
      <c r="A42" s="14" t="s">
        <v>3162</v>
      </c>
      <c r="B42" s="10">
        <v>78</v>
      </c>
      <c r="C42" s="11">
        <v>103750</v>
      </c>
      <c r="D42" s="11">
        <v>18450</v>
      </c>
      <c r="E42" s="15">
        <v>0.26504379437427183</v>
      </c>
      <c r="F42" s="15"/>
      <c r="I42" s="9" t="str">
        <f>$A$42</f>
        <v>Java</v>
      </c>
      <c r="J42" s="10">
        <f t="shared" si="3"/>
        <v>78</v>
      </c>
      <c r="K42" s="11">
        <f t="shared" si="4"/>
        <v>103750</v>
      </c>
      <c r="L42" s="11">
        <f t="shared" si="5"/>
        <v>18450</v>
      </c>
    </row>
    <row r="43" spans="1:12" x14ac:dyDescent="0.25">
      <c r="A43" s="14" t="s">
        <v>3207</v>
      </c>
      <c r="B43" s="10">
        <v>69</v>
      </c>
      <c r="C43" s="11">
        <v>100000</v>
      </c>
      <c r="D43" s="11">
        <v>25000</v>
      </c>
      <c r="E43" s="15">
        <v>9.442870632672333E-2</v>
      </c>
      <c r="F43" s="15"/>
      <c r="I43" s="9" t="str">
        <f>$A$43</f>
        <v>JavaScript</v>
      </c>
      <c r="J43" s="10">
        <f t="shared" si="3"/>
        <v>69</v>
      </c>
      <c r="K43" s="11">
        <f t="shared" si="4"/>
        <v>100000</v>
      </c>
      <c r="L43" s="11">
        <f t="shared" si="5"/>
        <v>25000</v>
      </c>
    </row>
    <row r="44" spans="1:12" x14ac:dyDescent="0.25">
      <c r="A44" s="14" t="s">
        <v>3184</v>
      </c>
      <c r="B44" s="10">
        <v>359</v>
      </c>
      <c r="C44" s="11">
        <v>96500</v>
      </c>
      <c r="D44" s="11">
        <v>13760</v>
      </c>
      <c r="E44" s="15">
        <v>0</v>
      </c>
      <c r="F44" s="15">
        <v>0</v>
      </c>
      <c r="I44" s="9" t="str">
        <f>$A$44</f>
        <v>Jira</v>
      </c>
      <c r="J44" s="10">
        <f t="shared" si="3"/>
        <v>359</v>
      </c>
      <c r="K44" s="11">
        <f t="shared" si="4"/>
        <v>96500</v>
      </c>
      <c r="L44" s="11">
        <f t="shared" si="5"/>
        <v>13760</v>
      </c>
    </row>
    <row r="45" spans="1:12" x14ac:dyDescent="0.25">
      <c r="A45" s="14" t="s">
        <v>3239</v>
      </c>
      <c r="B45" s="10">
        <v>3</v>
      </c>
      <c r="C45" s="11">
        <v>95000</v>
      </c>
      <c r="D45" s="11">
        <v>30279.5</v>
      </c>
      <c r="E45" s="15">
        <v>-3.3413237973377793E-2</v>
      </c>
      <c r="F45" s="15"/>
      <c r="I45" s="9" t="str">
        <f>$A$45</f>
        <v>JQuery</v>
      </c>
      <c r="J45" s="10">
        <f t="shared" si="3"/>
        <v>3</v>
      </c>
      <c r="K45" s="11">
        <f t="shared" si="4"/>
        <v>95000</v>
      </c>
      <c r="L45" s="11">
        <f t="shared" si="5"/>
        <v>30279.5</v>
      </c>
    </row>
    <row r="46" spans="1:12" x14ac:dyDescent="0.25">
      <c r="A46" s="14" t="s">
        <v>3225</v>
      </c>
      <c r="B46" s="10">
        <v>3</v>
      </c>
      <c r="C46" s="11">
        <v>86000</v>
      </c>
      <c r="D46" s="11">
        <v>40250</v>
      </c>
      <c r="E46" s="15">
        <v>-0.17595411116780746</v>
      </c>
      <c r="F46" s="15"/>
      <c r="I46" s="9" t="str">
        <f>$A$46</f>
        <v>Julia</v>
      </c>
      <c r="J46" s="10">
        <f t="shared" si="3"/>
        <v>3</v>
      </c>
      <c r="K46" s="11">
        <f t="shared" si="4"/>
        <v>86000</v>
      </c>
      <c r="L46" s="11">
        <f t="shared" si="5"/>
        <v>40250</v>
      </c>
    </row>
    <row r="47" spans="1:12" x14ac:dyDescent="0.25">
      <c r="A47" s="14" t="s">
        <v>3182</v>
      </c>
      <c r="B47" s="10">
        <v>29</v>
      </c>
      <c r="C47" s="11">
        <v>105000</v>
      </c>
      <c r="D47" s="11">
        <v>30000</v>
      </c>
      <c r="E47" s="15">
        <v>0.1911057151850353</v>
      </c>
      <c r="F47" s="15"/>
      <c r="I47" s="9" t="str">
        <f>$A$47</f>
        <v>Jupyter</v>
      </c>
      <c r="J47" s="10">
        <f t="shared" si="3"/>
        <v>29</v>
      </c>
      <c r="K47" s="11">
        <f t="shared" si="4"/>
        <v>105000</v>
      </c>
      <c r="L47" s="11">
        <f t="shared" si="5"/>
        <v>30000</v>
      </c>
    </row>
    <row r="48" spans="1:12" x14ac:dyDescent="0.25">
      <c r="A48" s="14" t="s">
        <v>3223</v>
      </c>
      <c r="B48" s="10">
        <v>15</v>
      </c>
      <c r="C48" s="11">
        <v>100000</v>
      </c>
      <c r="D48" s="11">
        <v>63750</v>
      </c>
      <c r="E48" s="15">
        <v>3.7030865226166013E-2</v>
      </c>
      <c r="F48" s="15"/>
      <c r="I48" s="9" t="str">
        <f>$A$48</f>
        <v>Keras</v>
      </c>
      <c r="J48" s="10">
        <f t="shared" si="3"/>
        <v>15</v>
      </c>
      <c r="K48" s="11">
        <f t="shared" si="4"/>
        <v>100000</v>
      </c>
      <c r="L48" s="11">
        <f t="shared" si="5"/>
        <v>63750</v>
      </c>
    </row>
    <row r="49" spans="1:12" x14ac:dyDescent="0.25">
      <c r="A49" s="14" t="s">
        <v>3220</v>
      </c>
      <c r="B49" s="10">
        <v>33</v>
      </c>
      <c r="C49" s="11">
        <v>90000</v>
      </c>
      <c r="D49" s="11">
        <v>10000</v>
      </c>
      <c r="E49" s="15">
        <v>-0.43841899365978687</v>
      </c>
      <c r="F49" s="15"/>
      <c r="I49" s="9" t="str">
        <f>$A$49</f>
        <v>Linux</v>
      </c>
      <c r="J49" s="10">
        <f t="shared" si="3"/>
        <v>33</v>
      </c>
      <c r="K49" s="11">
        <f t="shared" si="4"/>
        <v>90000</v>
      </c>
      <c r="L49" s="11">
        <f t="shared" si="5"/>
        <v>10000</v>
      </c>
    </row>
    <row r="50" spans="1:12" x14ac:dyDescent="0.25">
      <c r="A50" s="14" t="s">
        <v>3168</v>
      </c>
      <c r="B50" s="10">
        <v>178</v>
      </c>
      <c r="C50" s="11">
        <v>107089</v>
      </c>
      <c r="D50" s="11">
        <v>22911</v>
      </c>
      <c r="E50" s="15">
        <v>0.31173596316606289</v>
      </c>
      <c r="F50" s="15">
        <v>0.31173596316606289</v>
      </c>
      <c r="I50" s="9" t="str">
        <f>$A$50</f>
        <v>Looker</v>
      </c>
      <c r="J50" s="10">
        <f t="shared" si="3"/>
        <v>178</v>
      </c>
      <c r="K50" s="11">
        <f t="shared" si="4"/>
        <v>107089</v>
      </c>
      <c r="L50" s="11">
        <f t="shared" si="5"/>
        <v>22911</v>
      </c>
    </row>
    <row r="51" spans="1:12" x14ac:dyDescent="0.25">
      <c r="A51" s="14" t="s">
        <v>3198</v>
      </c>
      <c r="B51" s="10">
        <v>37</v>
      </c>
      <c r="C51" s="11">
        <v>75000</v>
      </c>
      <c r="D51" s="11">
        <v>16250</v>
      </c>
      <c r="E51" s="15">
        <v>-0.89240315869211051</v>
      </c>
      <c r="F51" s="15"/>
      <c r="I51" s="9" t="str">
        <f>$A$51</f>
        <v>MATLAB</v>
      </c>
      <c r="J51" s="10">
        <f t="shared" si="3"/>
        <v>37</v>
      </c>
      <c r="K51" s="11">
        <f t="shared" si="4"/>
        <v>75000</v>
      </c>
      <c r="L51" s="11">
        <f t="shared" si="5"/>
        <v>16250</v>
      </c>
    </row>
    <row r="52" spans="1:12" x14ac:dyDescent="0.25">
      <c r="A52" s="14" t="s">
        <v>3187</v>
      </c>
      <c r="B52" s="10">
        <v>52</v>
      </c>
      <c r="C52" s="11">
        <v>100000</v>
      </c>
      <c r="D52" s="11">
        <v>27500</v>
      </c>
      <c r="E52" s="15">
        <v>8.5844278478839381E-2</v>
      </c>
      <c r="F52" s="15"/>
      <c r="I52" s="9" t="str">
        <f>$A$52</f>
        <v>Matplotlib</v>
      </c>
      <c r="J52" s="10">
        <f t="shared" si="3"/>
        <v>52</v>
      </c>
      <c r="K52" s="11">
        <f t="shared" si="4"/>
        <v>100000</v>
      </c>
      <c r="L52" s="11">
        <f t="shared" si="5"/>
        <v>27500</v>
      </c>
    </row>
    <row r="53" spans="1:12" x14ac:dyDescent="0.25">
      <c r="A53" s="14" t="s">
        <v>3204</v>
      </c>
      <c r="B53" s="10">
        <v>414</v>
      </c>
      <c r="C53" s="11">
        <v>96500</v>
      </c>
      <c r="D53" s="11">
        <v>25970.5</v>
      </c>
      <c r="E53" s="15">
        <v>0</v>
      </c>
      <c r="F53" s="15">
        <v>0</v>
      </c>
      <c r="I53" s="9" t="str">
        <f>$A$53</f>
        <v>MicroStrategy</v>
      </c>
      <c r="J53" s="10">
        <f t="shared" si="3"/>
        <v>414</v>
      </c>
      <c r="K53" s="11">
        <f t="shared" si="4"/>
        <v>96500</v>
      </c>
      <c r="L53" s="11">
        <f t="shared" si="5"/>
        <v>25970.5</v>
      </c>
    </row>
    <row r="54" spans="1:12" x14ac:dyDescent="0.25">
      <c r="A54" s="14" t="s">
        <v>3237</v>
      </c>
      <c r="B54" s="10">
        <v>9</v>
      </c>
      <c r="C54" s="11">
        <v>82500</v>
      </c>
      <c r="D54" s="11">
        <v>36775</v>
      </c>
      <c r="E54" s="15">
        <v>-0.25677418443704508</v>
      </c>
      <c r="F54" s="15"/>
      <c r="I54" s="9" t="str">
        <f>$A$54</f>
        <v>MonogoDB</v>
      </c>
      <c r="J54" s="10">
        <f t="shared" si="3"/>
        <v>9</v>
      </c>
      <c r="K54" s="11">
        <f t="shared" si="4"/>
        <v>82500</v>
      </c>
      <c r="L54" s="11">
        <f t="shared" si="5"/>
        <v>36775</v>
      </c>
    </row>
    <row r="55" spans="1:12" x14ac:dyDescent="0.25">
      <c r="A55" s="14" t="s">
        <v>3156</v>
      </c>
      <c r="B55" s="10">
        <v>9</v>
      </c>
      <c r="C55" s="11">
        <v>100000</v>
      </c>
      <c r="D55" s="11">
        <v>52500</v>
      </c>
      <c r="E55" s="15">
        <v>4.4966050631773009E-2</v>
      </c>
      <c r="F55" s="15"/>
      <c r="I55" s="9" t="str">
        <f>$A$55</f>
        <v>MsSQL</v>
      </c>
      <c r="J55" s="10">
        <f t="shared" si="3"/>
        <v>9</v>
      </c>
      <c r="K55" s="11">
        <f t="shared" si="4"/>
        <v>100000</v>
      </c>
      <c r="L55" s="11">
        <f t="shared" si="5"/>
        <v>52500</v>
      </c>
    </row>
    <row r="56" spans="1:12" x14ac:dyDescent="0.25">
      <c r="A56" s="14" t="s">
        <v>3216</v>
      </c>
      <c r="B56" s="10">
        <v>50</v>
      </c>
      <c r="C56" s="11">
        <v>89000</v>
      </c>
      <c r="D56" s="11">
        <v>12000</v>
      </c>
      <c r="E56" s="15">
        <v>-0.42155672467287197</v>
      </c>
      <c r="F56" s="15"/>
      <c r="I56" s="9" t="str">
        <f>$A$56</f>
        <v>MySQL</v>
      </c>
      <c r="J56" s="10">
        <f t="shared" si="3"/>
        <v>50</v>
      </c>
      <c r="K56" s="11">
        <f t="shared" si="4"/>
        <v>89000</v>
      </c>
      <c r="L56" s="11">
        <f t="shared" si="5"/>
        <v>12000</v>
      </c>
    </row>
    <row r="57" spans="1:12" x14ac:dyDescent="0.25">
      <c r="A57" s="14" t="s">
        <v>3240</v>
      </c>
      <c r="B57" s="10">
        <v>2</v>
      </c>
      <c r="C57" s="11">
        <v>100000</v>
      </c>
      <c r="D57" s="11"/>
      <c r="E57" s="15"/>
      <c r="F57" s="15"/>
      <c r="I57" s="9" t="str">
        <f>$A$57</f>
        <v>NLTK</v>
      </c>
      <c r="J57" s="10">
        <f t="shared" si="3"/>
        <v>2</v>
      </c>
      <c r="K57" s="11">
        <f t="shared" si="4"/>
        <v>100000</v>
      </c>
      <c r="L57" s="11">
        <f t="shared" si="5"/>
        <v>0</v>
      </c>
    </row>
    <row r="58" spans="1:12" x14ac:dyDescent="0.25">
      <c r="A58" s="14" t="s">
        <v>3186</v>
      </c>
      <c r="B58" s="10">
        <v>105</v>
      </c>
      <c r="C58" s="11">
        <v>100000</v>
      </c>
      <c r="D58" s="11">
        <v>22470.5</v>
      </c>
      <c r="E58" s="15">
        <v>0.10505852821112495</v>
      </c>
      <c r="F58" s="15">
        <v>0.10505852821112495</v>
      </c>
      <c r="I58" s="9" t="str">
        <f>$A$58</f>
        <v>NoSQL</v>
      </c>
      <c r="J58" s="10">
        <f t="shared" si="3"/>
        <v>105</v>
      </c>
      <c r="K58" s="11">
        <f t="shared" si="4"/>
        <v>100000</v>
      </c>
      <c r="L58" s="11">
        <f t="shared" si="5"/>
        <v>22470.5</v>
      </c>
    </row>
    <row r="59" spans="1:12" x14ac:dyDescent="0.25">
      <c r="A59" s="14" t="s">
        <v>3228</v>
      </c>
      <c r="B59" s="10">
        <v>1</v>
      </c>
      <c r="C59" s="11">
        <v>120000</v>
      </c>
      <c r="D59" s="11"/>
      <c r="E59" s="15"/>
      <c r="F59" s="15"/>
      <c r="I59" s="9" t="str">
        <f>$A$59</f>
        <v>Nuix</v>
      </c>
      <c r="J59" s="10">
        <f t="shared" si="3"/>
        <v>1</v>
      </c>
      <c r="K59" s="11">
        <f t="shared" si="4"/>
        <v>120000</v>
      </c>
      <c r="L59" s="11">
        <f t="shared" si="5"/>
        <v>0</v>
      </c>
    </row>
    <row r="60" spans="1:12" x14ac:dyDescent="0.25">
      <c r="A60" s="14" t="s">
        <v>3189</v>
      </c>
      <c r="B60" s="10">
        <v>61</v>
      </c>
      <c r="C60" s="11">
        <v>107089</v>
      </c>
      <c r="D60" s="11">
        <v>9611</v>
      </c>
      <c r="E60" s="15">
        <v>0.74312586121086943</v>
      </c>
      <c r="F60" s="15"/>
      <c r="I60" s="9" t="str">
        <f>$A$60</f>
        <v>Numpy</v>
      </c>
      <c r="J60" s="10">
        <f t="shared" si="3"/>
        <v>61</v>
      </c>
      <c r="K60" s="11">
        <f t="shared" si="4"/>
        <v>107089</v>
      </c>
      <c r="L60" s="11">
        <f t="shared" si="5"/>
        <v>9611</v>
      </c>
    </row>
    <row r="61" spans="1:12" x14ac:dyDescent="0.25">
      <c r="A61" s="14" t="s">
        <v>3154</v>
      </c>
      <c r="B61" s="10">
        <v>124</v>
      </c>
      <c r="C61" s="11">
        <v>80000</v>
      </c>
      <c r="D61" s="11">
        <v>20000</v>
      </c>
      <c r="E61" s="15">
        <v>-0.55645487656819104</v>
      </c>
      <c r="F61" s="15">
        <v>-0.55645487656819104</v>
      </c>
      <c r="I61" s="9" t="str">
        <f>$A$61</f>
        <v>Outlook</v>
      </c>
      <c r="J61" s="10">
        <f t="shared" si="3"/>
        <v>124</v>
      </c>
      <c r="K61" s="11">
        <f t="shared" si="4"/>
        <v>80000</v>
      </c>
      <c r="L61" s="11">
        <f t="shared" si="5"/>
        <v>20000</v>
      </c>
    </row>
    <row r="62" spans="1:12" x14ac:dyDescent="0.25">
      <c r="A62" s="14" t="s">
        <v>3188</v>
      </c>
      <c r="B62" s="10">
        <v>75</v>
      </c>
      <c r="C62" s="11">
        <v>107089</v>
      </c>
      <c r="D62" s="11">
        <v>17089</v>
      </c>
      <c r="E62" s="15">
        <v>0.41794035064062651</v>
      </c>
      <c r="F62" s="15"/>
      <c r="I62" s="9" t="str">
        <f>$A$62</f>
        <v>Pandas</v>
      </c>
      <c r="J62" s="10">
        <f t="shared" si="3"/>
        <v>75</v>
      </c>
      <c r="K62" s="11">
        <f t="shared" si="4"/>
        <v>107089</v>
      </c>
      <c r="L62" s="11">
        <f t="shared" si="5"/>
        <v>17089</v>
      </c>
    </row>
    <row r="63" spans="1:12" x14ac:dyDescent="0.25">
      <c r="A63" s="14" t="s">
        <v>3234</v>
      </c>
      <c r="B63" s="10">
        <v>8</v>
      </c>
      <c r="C63" s="11">
        <v>73000</v>
      </c>
      <c r="D63" s="11">
        <v>26150</v>
      </c>
      <c r="E63" s="15">
        <v>-0.60613892343020981</v>
      </c>
      <c r="F63" s="15"/>
      <c r="I63" s="9" t="str">
        <f>$A$63</f>
        <v>Perl</v>
      </c>
      <c r="J63" s="10">
        <f t="shared" si="3"/>
        <v>8</v>
      </c>
      <c r="K63" s="11">
        <f t="shared" si="4"/>
        <v>73000</v>
      </c>
      <c r="L63" s="11">
        <f t="shared" si="5"/>
        <v>26150</v>
      </c>
    </row>
    <row r="64" spans="1:12" x14ac:dyDescent="0.25">
      <c r="A64" s="14" t="s">
        <v>3233</v>
      </c>
      <c r="B64" s="10">
        <v>4</v>
      </c>
      <c r="C64" s="11">
        <v>72000</v>
      </c>
      <c r="D64" s="11">
        <v>20000</v>
      </c>
      <c r="E64" s="15">
        <v>-0.82625118035882905</v>
      </c>
      <c r="F64" s="15"/>
      <c r="I64" s="9" t="str">
        <f>$A$64</f>
        <v>PHP</v>
      </c>
      <c r="J64" s="10">
        <f t="shared" si="3"/>
        <v>4</v>
      </c>
      <c r="K64" s="11">
        <f t="shared" si="4"/>
        <v>72000</v>
      </c>
      <c r="L64" s="11">
        <f t="shared" si="5"/>
        <v>20000</v>
      </c>
    </row>
    <row r="65" spans="1:12" x14ac:dyDescent="0.25">
      <c r="A65" s="14" t="s">
        <v>3165</v>
      </c>
      <c r="B65" s="10">
        <v>29</v>
      </c>
      <c r="C65" s="11">
        <v>122470.5</v>
      </c>
      <c r="D65" s="11">
        <v>22529.5</v>
      </c>
      <c r="E65" s="15">
        <v>0.7775078128226065</v>
      </c>
      <c r="F65" s="15"/>
      <c r="I65" s="9" t="str">
        <f>$A$65</f>
        <v>PL/SQL</v>
      </c>
      <c r="J65" s="10">
        <f t="shared" si="3"/>
        <v>29</v>
      </c>
      <c r="K65" s="11">
        <f t="shared" si="4"/>
        <v>122470.5</v>
      </c>
      <c r="L65" s="11">
        <f t="shared" si="5"/>
        <v>22529.5</v>
      </c>
    </row>
    <row r="66" spans="1:12" x14ac:dyDescent="0.25">
      <c r="A66" s="14" t="s">
        <v>3180</v>
      </c>
      <c r="B66" s="10">
        <v>20</v>
      </c>
      <c r="C66" s="11">
        <v>100000</v>
      </c>
      <c r="D66" s="11">
        <v>12500</v>
      </c>
      <c r="E66" s="15">
        <v>0.18885741265344666</v>
      </c>
      <c r="F66" s="15"/>
      <c r="I66" s="9" t="str">
        <f>$A$66</f>
        <v>ploty</v>
      </c>
      <c r="J66" s="10">
        <f t="shared" si="3"/>
        <v>20</v>
      </c>
      <c r="K66" s="11">
        <f t="shared" si="4"/>
        <v>100000</v>
      </c>
      <c r="L66" s="11">
        <f t="shared" si="5"/>
        <v>12500</v>
      </c>
    </row>
    <row r="67" spans="1:12" x14ac:dyDescent="0.25">
      <c r="A67" s="14" t="s">
        <v>3209</v>
      </c>
      <c r="B67" s="10">
        <v>15</v>
      </c>
      <c r="C67" s="11">
        <v>110020</v>
      </c>
      <c r="D67" s="11">
        <v>22296</v>
      </c>
      <c r="E67" s="15">
        <v>0.40900229046122927</v>
      </c>
      <c r="F67" s="15"/>
      <c r="I67" s="9" t="str">
        <f>$A$67</f>
        <v>Postgres</v>
      </c>
      <c r="J67" s="10">
        <f t="shared" si="3"/>
        <v>15</v>
      </c>
      <c r="K67" s="11">
        <f t="shared" si="4"/>
        <v>110020</v>
      </c>
      <c r="L67" s="11">
        <f t="shared" si="5"/>
        <v>22296</v>
      </c>
    </row>
    <row r="68" spans="1:12" x14ac:dyDescent="0.25">
      <c r="A68" s="14" t="s">
        <v>3205</v>
      </c>
      <c r="B68" s="10">
        <v>29</v>
      </c>
      <c r="C68" s="11">
        <v>91000</v>
      </c>
      <c r="D68" s="11">
        <v>12250</v>
      </c>
      <c r="E68" s="15">
        <v>-0.30283258588745093</v>
      </c>
      <c r="F68" s="15"/>
      <c r="I68" s="9" t="str">
        <f>$A$68</f>
        <v>PostgreSQL</v>
      </c>
      <c r="J68" s="10">
        <f t="shared" si="3"/>
        <v>29</v>
      </c>
      <c r="K68" s="11">
        <f t="shared" si="4"/>
        <v>91000</v>
      </c>
      <c r="L68" s="11">
        <f t="shared" si="5"/>
        <v>12250</v>
      </c>
    </row>
    <row r="69" spans="1:12" x14ac:dyDescent="0.25">
      <c r="A69" s="14" t="s">
        <v>3161</v>
      </c>
      <c r="B69" s="10">
        <v>1067</v>
      </c>
      <c r="C69" s="11">
        <v>100000</v>
      </c>
      <c r="D69" s="11">
        <v>20250</v>
      </c>
      <c r="E69" s="15">
        <v>0.11657864978607818</v>
      </c>
      <c r="F69" s="15">
        <v>0.11657864978607818</v>
      </c>
      <c r="I69" s="9" t="str">
        <f>$A$69</f>
        <v>Power BI</v>
      </c>
      <c r="J69" s="10">
        <f t="shared" si="3"/>
        <v>1067</v>
      </c>
      <c r="K69" s="11">
        <f t="shared" si="4"/>
        <v>100000</v>
      </c>
      <c r="L69" s="11">
        <f t="shared" si="5"/>
        <v>20250</v>
      </c>
    </row>
    <row r="70" spans="1:12" x14ac:dyDescent="0.25">
      <c r="A70" s="14" t="s">
        <v>3152</v>
      </c>
      <c r="B70" s="10">
        <v>359</v>
      </c>
      <c r="C70" s="11">
        <v>96500</v>
      </c>
      <c r="D70" s="11">
        <v>19694.5</v>
      </c>
      <c r="E70" s="15">
        <v>0</v>
      </c>
      <c r="F70" s="15">
        <v>0</v>
      </c>
      <c r="I70" s="9" t="str">
        <f>$A$70</f>
        <v>PowerPoint</v>
      </c>
      <c r="J70" s="10">
        <f t="shared" ref="J70:J101" si="6">B70</f>
        <v>359</v>
      </c>
      <c r="K70" s="11">
        <f t="shared" ref="K70:K101" si="7">C70</f>
        <v>96500</v>
      </c>
      <c r="L70" s="11">
        <f t="shared" ref="L70:L101" si="8">D70</f>
        <v>19694.5</v>
      </c>
    </row>
    <row r="71" spans="1:12" x14ac:dyDescent="0.25">
      <c r="A71" s="14" t="s">
        <v>3206</v>
      </c>
      <c r="B71" s="10">
        <v>16</v>
      </c>
      <c r="C71" s="11">
        <v>108908.5</v>
      </c>
      <c r="D71" s="11">
        <v>23408.5</v>
      </c>
      <c r="E71" s="15">
        <v>0.35753758630263927</v>
      </c>
      <c r="F71" s="15"/>
      <c r="I71" s="9" t="str">
        <f>$A$71</f>
        <v>PowerShell</v>
      </c>
      <c r="J71" s="10">
        <f t="shared" si="6"/>
        <v>16</v>
      </c>
      <c r="K71" s="11">
        <f t="shared" si="7"/>
        <v>108908.5</v>
      </c>
      <c r="L71" s="11">
        <f t="shared" si="8"/>
        <v>23408.5</v>
      </c>
    </row>
    <row r="72" spans="1:12" x14ac:dyDescent="0.25">
      <c r="A72" s="14" t="s">
        <v>3196</v>
      </c>
      <c r="B72" s="10">
        <v>25</v>
      </c>
      <c r="C72" s="11">
        <v>127500</v>
      </c>
      <c r="D72" s="11">
        <v>39783</v>
      </c>
      <c r="E72" s="15">
        <v>0.5255816188767678</v>
      </c>
      <c r="F72" s="15"/>
      <c r="I72" s="9" t="str">
        <f>$A$72</f>
        <v>PySpark</v>
      </c>
      <c r="J72" s="10">
        <f t="shared" si="6"/>
        <v>25</v>
      </c>
      <c r="K72" s="11">
        <f t="shared" si="7"/>
        <v>127500</v>
      </c>
      <c r="L72" s="11">
        <f t="shared" si="8"/>
        <v>39783</v>
      </c>
    </row>
    <row r="73" spans="1:12" x14ac:dyDescent="0.25">
      <c r="A73" s="14" t="s">
        <v>3150</v>
      </c>
      <c r="B73" s="10">
        <v>1133</v>
      </c>
      <c r="C73" s="11">
        <v>100000</v>
      </c>
      <c r="D73" s="11">
        <v>20000</v>
      </c>
      <c r="E73" s="15">
        <v>0.11803588290840415</v>
      </c>
      <c r="F73" s="15">
        <v>0.11803588290840415</v>
      </c>
      <c r="I73" s="9" t="str">
        <f>$A$73</f>
        <v>Python</v>
      </c>
      <c r="J73" s="10">
        <f t="shared" si="6"/>
        <v>1133</v>
      </c>
      <c r="K73" s="11">
        <f t="shared" si="7"/>
        <v>100000</v>
      </c>
      <c r="L73" s="11">
        <f t="shared" si="8"/>
        <v>20000</v>
      </c>
    </row>
    <row r="74" spans="1:12" x14ac:dyDescent="0.25">
      <c r="A74" s="14" t="s">
        <v>3192</v>
      </c>
      <c r="B74" s="10">
        <v>21</v>
      </c>
      <c r="C74" s="11">
        <v>100000</v>
      </c>
      <c r="D74" s="11">
        <v>18750</v>
      </c>
      <c r="E74" s="15">
        <v>0.12590494176896444</v>
      </c>
      <c r="F74" s="15"/>
      <c r="I74" s="9" t="str">
        <f>$A$74</f>
        <v>PyTorch</v>
      </c>
      <c r="J74" s="10">
        <f t="shared" si="6"/>
        <v>21</v>
      </c>
      <c r="K74" s="11">
        <f t="shared" si="7"/>
        <v>100000</v>
      </c>
      <c r="L74" s="11">
        <f t="shared" si="8"/>
        <v>18750</v>
      </c>
    </row>
    <row r="75" spans="1:12" x14ac:dyDescent="0.25">
      <c r="A75" s="14" t="s">
        <v>3214</v>
      </c>
      <c r="B75" s="10">
        <v>64</v>
      </c>
      <c r="C75" s="11">
        <v>97500</v>
      </c>
      <c r="D75" s="11">
        <v>19450</v>
      </c>
      <c r="E75" s="15">
        <v>3.4678188147896923E-2</v>
      </c>
      <c r="F75" s="15"/>
      <c r="I75" s="9" t="str">
        <f>$A$75</f>
        <v>Qlik</v>
      </c>
      <c r="J75" s="10">
        <f t="shared" si="6"/>
        <v>64</v>
      </c>
      <c r="K75" s="11">
        <f t="shared" si="7"/>
        <v>97500</v>
      </c>
      <c r="L75" s="11">
        <f t="shared" si="8"/>
        <v>19450</v>
      </c>
    </row>
    <row r="76" spans="1:12" x14ac:dyDescent="0.25">
      <c r="A76" s="14" t="s">
        <v>3149</v>
      </c>
      <c r="B76" s="10">
        <v>742</v>
      </c>
      <c r="C76" s="11">
        <v>100000</v>
      </c>
      <c r="D76" s="11">
        <v>20047.5</v>
      </c>
      <c r="E76" s="15">
        <v>0.11775621190512948</v>
      </c>
      <c r="F76" s="15">
        <v>0.11775621190512948</v>
      </c>
      <c r="I76" s="9" t="str">
        <f>$A$76</f>
        <v>R</v>
      </c>
      <c r="J76" s="10">
        <f t="shared" si="6"/>
        <v>742</v>
      </c>
      <c r="K76" s="11">
        <f t="shared" si="7"/>
        <v>100000</v>
      </c>
      <c r="L76" s="11">
        <f t="shared" si="8"/>
        <v>20047.5</v>
      </c>
    </row>
    <row r="77" spans="1:12" x14ac:dyDescent="0.25">
      <c r="A77" s="14" t="s">
        <v>3179</v>
      </c>
      <c r="B77" s="10">
        <v>74</v>
      </c>
      <c r="C77" s="11">
        <v>107883.5</v>
      </c>
      <c r="D77" s="11">
        <v>17500</v>
      </c>
      <c r="E77" s="15">
        <v>0.43874660345724692</v>
      </c>
      <c r="F77" s="15"/>
      <c r="I77" s="9" t="str">
        <f>$A$77</f>
        <v>Redshift</v>
      </c>
      <c r="J77" s="10">
        <f t="shared" si="6"/>
        <v>74</v>
      </c>
      <c r="K77" s="11">
        <f t="shared" si="7"/>
        <v>107883.5</v>
      </c>
      <c r="L77" s="11">
        <f t="shared" si="8"/>
        <v>17500</v>
      </c>
    </row>
    <row r="78" spans="1:12" x14ac:dyDescent="0.25">
      <c r="A78" s="14" t="s">
        <v>3235</v>
      </c>
      <c r="B78" s="10">
        <v>7</v>
      </c>
      <c r="C78" s="11">
        <v>100000</v>
      </c>
      <c r="D78" s="11">
        <v>25000</v>
      </c>
      <c r="E78" s="15">
        <v>9.442870632672333E-2</v>
      </c>
      <c r="F78" s="15"/>
      <c r="I78" s="9" t="str">
        <f>$A$78</f>
        <v>Rshiny</v>
      </c>
      <c r="J78" s="10">
        <f t="shared" si="6"/>
        <v>7</v>
      </c>
      <c r="K78" s="11">
        <f t="shared" si="7"/>
        <v>100000</v>
      </c>
      <c r="L78" s="11">
        <f t="shared" si="8"/>
        <v>25000</v>
      </c>
    </row>
    <row r="79" spans="1:12" x14ac:dyDescent="0.25">
      <c r="A79" s="14" t="s">
        <v>3218</v>
      </c>
      <c r="B79" s="10">
        <v>6</v>
      </c>
      <c r="C79" s="11">
        <v>85000</v>
      </c>
      <c r="D79" s="11">
        <v>25500</v>
      </c>
      <c r="E79" s="15">
        <v>-0.3041821072149351</v>
      </c>
      <c r="F79" s="15"/>
      <c r="I79" s="9" t="str">
        <f>$A$79</f>
        <v>Ruby</v>
      </c>
      <c r="J79" s="10">
        <f t="shared" si="6"/>
        <v>6</v>
      </c>
      <c r="K79" s="11">
        <f t="shared" si="7"/>
        <v>85000</v>
      </c>
      <c r="L79" s="11">
        <f t="shared" si="8"/>
        <v>25500</v>
      </c>
    </row>
    <row r="80" spans="1:12" x14ac:dyDescent="0.25">
      <c r="A80" s="14" t="s">
        <v>3246</v>
      </c>
      <c r="B80" s="10">
        <v>1</v>
      </c>
      <c r="C80" s="11">
        <v>80679.664999999994</v>
      </c>
      <c r="D80" s="11"/>
      <c r="E80" s="15"/>
      <c r="F80" s="15"/>
      <c r="I80" s="9" t="str">
        <f>$A$80</f>
        <v>Rust</v>
      </c>
      <c r="J80" s="10">
        <f t="shared" si="6"/>
        <v>1</v>
      </c>
      <c r="K80" s="11">
        <f t="shared" si="7"/>
        <v>80679.664999999994</v>
      </c>
      <c r="L80" s="11">
        <f t="shared" si="8"/>
        <v>0</v>
      </c>
    </row>
    <row r="81" spans="1:12" x14ac:dyDescent="0.25">
      <c r="A81" s="14" t="s">
        <v>3158</v>
      </c>
      <c r="B81" s="10">
        <v>125</v>
      </c>
      <c r="C81" s="11">
        <v>94000</v>
      </c>
      <c r="D81" s="11">
        <v>17175</v>
      </c>
      <c r="E81" s="15">
        <v>-9.8179149851032779E-2</v>
      </c>
      <c r="F81" s="15">
        <v>-9.8179149851032779E-2</v>
      </c>
      <c r="I81" s="9" t="str">
        <f>$A$81</f>
        <v>SAP</v>
      </c>
      <c r="J81" s="10">
        <f t="shared" si="6"/>
        <v>125</v>
      </c>
      <c r="K81" s="11">
        <f t="shared" si="7"/>
        <v>94000</v>
      </c>
      <c r="L81" s="11">
        <f t="shared" si="8"/>
        <v>17175</v>
      </c>
    </row>
    <row r="82" spans="1:12" x14ac:dyDescent="0.25">
      <c r="A82" s="14" t="s">
        <v>3178</v>
      </c>
      <c r="B82" s="10">
        <v>364</v>
      </c>
      <c r="C82" s="11">
        <v>97000</v>
      </c>
      <c r="D82" s="11">
        <v>17525</v>
      </c>
      <c r="E82" s="15">
        <v>1.9243673594196726E-2</v>
      </c>
      <c r="F82" s="15">
        <v>1.9243673594196726E-2</v>
      </c>
      <c r="I82" s="9" t="str">
        <f>$A$82</f>
        <v>SAS</v>
      </c>
      <c r="J82" s="10">
        <f t="shared" si="6"/>
        <v>364</v>
      </c>
      <c r="K82" s="11">
        <f t="shared" si="7"/>
        <v>97000</v>
      </c>
      <c r="L82" s="11">
        <f t="shared" si="8"/>
        <v>17525</v>
      </c>
    </row>
    <row r="83" spans="1:12" x14ac:dyDescent="0.25">
      <c r="A83" s="14" t="s">
        <v>3166</v>
      </c>
      <c r="B83" s="10">
        <v>92</v>
      </c>
      <c r="C83" s="11">
        <v>100000</v>
      </c>
      <c r="D83" s="11">
        <v>17500</v>
      </c>
      <c r="E83" s="15">
        <v>0.13489815189531904</v>
      </c>
      <c r="F83" s="15"/>
      <c r="I83" s="9" t="str">
        <f>$A$83</f>
        <v>Scala</v>
      </c>
      <c r="J83" s="10">
        <f t="shared" si="6"/>
        <v>92</v>
      </c>
      <c r="K83" s="11">
        <f t="shared" si="7"/>
        <v>100000</v>
      </c>
      <c r="L83" s="11">
        <f t="shared" si="8"/>
        <v>17500</v>
      </c>
    </row>
    <row r="84" spans="1:12" x14ac:dyDescent="0.25">
      <c r="A84" s="14" t="s">
        <v>3191</v>
      </c>
      <c r="B84" s="10">
        <v>36</v>
      </c>
      <c r="C84" s="11">
        <v>116700</v>
      </c>
      <c r="D84" s="11">
        <v>17300</v>
      </c>
      <c r="E84" s="15">
        <v>0.78755568447556201</v>
      </c>
      <c r="F84" s="15"/>
      <c r="I84" s="9" t="str">
        <f>$A$84</f>
        <v>scikit-learn</v>
      </c>
      <c r="J84" s="10">
        <f t="shared" si="6"/>
        <v>36</v>
      </c>
      <c r="K84" s="11">
        <f t="shared" si="7"/>
        <v>116700</v>
      </c>
      <c r="L84" s="11">
        <f t="shared" si="8"/>
        <v>17300</v>
      </c>
    </row>
    <row r="85" spans="1:12" x14ac:dyDescent="0.25">
      <c r="A85" s="14" t="s">
        <v>3193</v>
      </c>
      <c r="B85" s="10">
        <v>9</v>
      </c>
      <c r="C85" s="11">
        <v>85000</v>
      </c>
      <c r="D85" s="11">
        <v>13750</v>
      </c>
      <c r="E85" s="15">
        <v>-0.56411954428951594</v>
      </c>
      <c r="F85" s="15"/>
      <c r="I85" s="9" t="str">
        <f>$A$85</f>
        <v>Seaborn</v>
      </c>
      <c r="J85" s="10">
        <f t="shared" si="6"/>
        <v>9</v>
      </c>
      <c r="K85" s="11">
        <f t="shared" si="7"/>
        <v>85000</v>
      </c>
      <c r="L85" s="11">
        <f t="shared" si="8"/>
        <v>13750</v>
      </c>
    </row>
    <row r="86" spans="1:12" x14ac:dyDescent="0.25">
      <c r="A86" s="14" t="s">
        <v>3217</v>
      </c>
      <c r="B86" s="10">
        <v>7</v>
      </c>
      <c r="C86" s="11">
        <v>76600</v>
      </c>
      <c r="D86" s="11">
        <v>16250</v>
      </c>
      <c r="E86" s="15">
        <v>-0.82599176083595349</v>
      </c>
      <c r="F86" s="15"/>
      <c r="I86" s="9" t="str">
        <f>$A$86</f>
        <v>Selenium</v>
      </c>
      <c r="J86" s="10">
        <f t="shared" si="6"/>
        <v>7</v>
      </c>
      <c r="K86" s="11">
        <f t="shared" si="7"/>
        <v>76600</v>
      </c>
      <c r="L86" s="11">
        <f t="shared" si="8"/>
        <v>16250</v>
      </c>
    </row>
    <row r="87" spans="1:12" x14ac:dyDescent="0.25">
      <c r="A87" s="14" t="s">
        <v>3163</v>
      </c>
      <c r="B87" s="10">
        <v>95</v>
      </c>
      <c r="C87" s="11">
        <v>87500</v>
      </c>
      <c r="D87" s="11">
        <v>17500</v>
      </c>
      <c r="E87" s="15">
        <v>-0.34688096201653468</v>
      </c>
      <c r="F87" s="15"/>
      <c r="I87" s="9" t="str">
        <f>$A$87</f>
        <v>SharePoint</v>
      </c>
      <c r="J87" s="10">
        <f t="shared" si="6"/>
        <v>95</v>
      </c>
      <c r="K87" s="11">
        <f t="shared" si="7"/>
        <v>87500</v>
      </c>
      <c r="L87" s="11">
        <f t="shared" si="8"/>
        <v>17500</v>
      </c>
    </row>
    <row r="88" spans="1:12" x14ac:dyDescent="0.25">
      <c r="A88" s="14" t="s">
        <v>3224</v>
      </c>
      <c r="B88" s="10">
        <v>16</v>
      </c>
      <c r="C88" s="11">
        <v>100000</v>
      </c>
      <c r="D88" s="11">
        <v>22000</v>
      </c>
      <c r="E88" s="15">
        <v>0.10730534809854925</v>
      </c>
      <c r="F88" s="15"/>
      <c r="I88" s="9" t="str">
        <f>$A$88</f>
        <v>Shell</v>
      </c>
      <c r="J88" s="10">
        <f t="shared" si="6"/>
        <v>16</v>
      </c>
      <c r="K88" s="11">
        <f t="shared" si="7"/>
        <v>100000</v>
      </c>
      <c r="L88" s="11">
        <f t="shared" si="8"/>
        <v>22000</v>
      </c>
    </row>
    <row r="89" spans="1:12" x14ac:dyDescent="0.25">
      <c r="A89" s="14" t="s">
        <v>3173</v>
      </c>
      <c r="B89" s="10">
        <v>313</v>
      </c>
      <c r="C89" s="11">
        <v>103781</v>
      </c>
      <c r="D89" s="11">
        <v>18719</v>
      </c>
      <c r="E89" s="15">
        <v>0.26235200703825473</v>
      </c>
      <c r="F89" s="15">
        <v>0.26235200703825473</v>
      </c>
      <c r="I89" s="9" t="str">
        <f>$A$89</f>
        <v>Snowflake</v>
      </c>
      <c r="J89" s="10">
        <f t="shared" si="6"/>
        <v>313</v>
      </c>
      <c r="K89" s="11">
        <f t="shared" si="7"/>
        <v>103781</v>
      </c>
      <c r="L89" s="11">
        <f t="shared" si="8"/>
        <v>18719</v>
      </c>
    </row>
    <row r="90" spans="1:12" x14ac:dyDescent="0.25">
      <c r="A90" s="14" t="s">
        <v>3167</v>
      </c>
      <c r="B90" s="10">
        <v>134</v>
      </c>
      <c r="C90" s="11">
        <v>100000</v>
      </c>
      <c r="D90" s="11">
        <v>20000</v>
      </c>
      <c r="E90" s="15">
        <v>0.11803588290840415</v>
      </c>
      <c r="F90" s="15">
        <v>0.11803588290840415</v>
      </c>
      <c r="I90" s="9" t="str">
        <f>$A$90</f>
        <v>Spark</v>
      </c>
      <c r="J90" s="10">
        <f t="shared" si="6"/>
        <v>134</v>
      </c>
      <c r="K90" s="11">
        <f t="shared" si="7"/>
        <v>100000</v>
      </c>
      <c r="L90" s="11">
        <f t="shared" si="8"/>
        <v>20000</v>
      </c>
    </row>
    <row r="91" spans="1:12" x14ac:dyDescent="0.25">
      <c r="A91" s="14" t="s">
        <v>403</v>
      </c>
      <c r="B91" s="10">
        <v>6</v>
      </c>
      <c r="C91" s="11">
        <v>144645</v>
      </c>
      <c r="D91" s="11">
        <v>27355</v>
      </c>
      <c r="E91" s="15">
        <v>1.1871086680680194</v>
      </c>
      <c r="F91" s="15"/>
      <c r="I91" s="9" t="str">
        <f>$A$91</f>
        <v>Splunk</v>
      </c>
      <c r="J91" s="10">
        <f t="shared" si="6"/>
        <v>6</v>
      </c>
      <c r="K91" s="11">
        <f t="shared" si="7"/>
        <v>144645</v>
      </c>
      <c r="L91" s="11">
        <f t="shared" si="8"/>
        <v>27355</v>
      </c>
    </row>
    <row r="92" spans="1:12" x14ac:dyDescent="0.25">
      <c r="A92" s="14" t="s">
        <v>3185</v>
      </c>
      <c r="B92" s="10">
        <v>158</v>
      </c>
      <c r="C92" s="11">
        <v>93322</v>
      </c>
      <c r="D92" s="11">
        <v>24744</v>
      </c>
      <c r="E92" s="15">
        <v>-8.6628339541570468E-2</v>
      </c>
      <c r="F92" s="15">
        <v>-8.6628339541570468E-2</v>
      </c>
      <c r="I92" s="9" t="str">
        <f>$A$92</f>
        <v>SPSS</v>
      </c>
      <c r="J92" s="10">
        <f t="shared" si="6"/>
        <v>158</v>
      </c>
      <c r="K92" s="11">
        <f t="shared" si="7"/>
        <v>93322</v>
      </c>
      <c r="L92" s="11">
        <f t="shared" si="8"/>
        <v>24744</v>
      </c>
    </row>
    <row r="93" spans="1:12" x14ac:dyDescent="0.25">
      <c r="A93" s="14" t="s">
        <v>3151</v>
      </c>
      <c r="B93" s="10">
        <v>2370</v>
      </c>
      <c r="C93" s="11">
        <v>96500</v>
      </c>
      <c r="D93" s="11">
        <v>18500</v>
      </c>
      <c r="E93" s="15">
        <v>0</v>
      </c>
      <c r="F93" s="15">
        <v>0</v>
      </c>
      <c r="I93" s="9" t="str">
        <f>$A$93</f>
        <v>SQL</v>
      </c>
      <c r="J93" s="10">
        <f t="shared" si="6"/>
        <v>2370</v>
      </c>
      <c r="K93" s="11">
        <f t="shared" si="7"/>
        <v>96500</v>
      </c>
      <c r="L93" s="11">
        <f t="shared" si="8"/>
        <v>18500</v>
      </c>
    </row>
    <row r="94" spans="1:12" x14ac:dyDescent="0.25">
      <c r="A94" s="14" t="s">
        <v>3199</v>
      </c>
      <c r="B94" s="10">
        <v>44</v>
      </c>
      <c r="C94" s="11">
        <v>100000</v>
      </c>
      <c r="D94" s="11">
        <v>20000</v>
      </c>
      <c r="E94" s="15">
        <v>0.11803588290840415</v>
      </c>
      <c r="F94" s="15"/>
      <c r="I94" s="9" t="str">
        <f>$A$94</f>
        <v>SSIS</v>
      </c>
      <c r="J94" s="10">
        <f t="shared" si="6"/>
        <v>44</v>
      </c>
      <c r="K94" s="11">
        <f t="shared" si="7"/>
        <v>100000</v>
      </c>
      <c r="L94" s="11">
        <f t="shared" si="8"/>
        <v>20000</v>
      </c>
    </row>
    <row r="95" spans="1:12" x14ac:dyDescent="0.25">
      <c r="A95" s="14" t="s">
        <v>3157</v>
      </c>
      <c r="B95" s="10">
        <v>88</v>
      </c>
      <c r="C95" s="11">
        <v>100000</v>
      </c>
      <c r="D95" s="11">
        <v>20000</v>
      </c>
      <c r="E95" s="15">
        <v>0.11803588290840415</v>
      </c>
      <c r="F95" s="15"/>
      <c r="I95" s="9" t="str">
        <f>$A$95</f>
        <v>SSRS</v>
      </c>
      <c r="J95" s="10">
        <f t="shared" si="6"/>
        <v>88</v>
      </c>
      <c r="K95" s="11">
        <f t="shared" si="7"/>
        <v>100000</v>
      </c>
      <c r="L95" s="11">
        <f t="shared" si="8"/>
        <v>20000</v>
      </c>
    </row>
    <row r="96" spans="1:12" x14ac:dyDescent="0.25">
      <c r="A96" s="14" t="s">
        <v>3244</v>
      </c>
      <c r="B96" s="10">
        <v>99</v>
      </c>
      <c r="C96" s="11">
        <v>96500</v>
      </c>
      <c r="D96" s="11">
        <v>38468</v>
      </c>
      <c r="E96" s="15">
        <v>0</v>
      </c>
      <c r="F96" s="15"/>
      <c r="I96" s="9" t="str">
        <f>$A$96</f>
        <v>Swift</v>
      </c>
      <c r="J96" s="10">
        <f t="shared" si="6"/>
        <v>99</v>
      </c>
      <c r="K96" s="11">
        <f t="shared" si="7"/>
        <v>96500</v>
      </c>
      <c r="L96" s="11">
        <f t="shared" si="8"/>
        <v>38468</v>
      </c>
    </row>
    <row r="97" spans="1:12" x14ac:dyDescent="0.25">
      <c r="A97" s="14" t="s">
        <v>3148</v>
      </c>
      <c r="B97" s="10">
        <v>1522</v>
      </c>
      <c r="C97" s="11">
        <v>96500</v>
      </c>
      <c r="D97" s="11">
        <v>18500</v>
      </c>
      <c r="E97" s="15">
        <v>0</v>
      </c>
      <c r="F97" s="15">
        <v>0</v>
      </c>
      <c r="I97" s="9" t="str">
        <f>$A$97</f>
        <v>Tableau</v>
      </c>
      <c r="J97" s="10">
        <f t="shared" si="6"/>
        <v>1522</v>
      </c>
      <c r="K97" s="11">
        <f t="shared" si="7"/>
        <v>96500</v>
      </c>
      <c r="L97" s="11">
        <f t="shared" si="8"/>
        <v>18500</v>
      </c>
    </row>
    <row r="98" spans="1:12" x14ac:dyDescent="0.25">
      <c r="A98" s="14" t="s">
        <v>3190</v>
      </c>
      <c r="B98" s="10">
        <v>30</v>
      </c>
      <c r="C98" s="11">
        <v>100000</v>
      </c>
      <c r="D98" s="11">
        <v>17500</v>
      </c>
      <c r="E98" s="15">
        <v>0.13489815189531904</v>
      </c>
      <c r="F98" s="15"/>
      <c r="I98" s="9" t="str">
        <f>$A$98</f>
        <v>Tensorflow</v>
      </c>
      <c r="J98" s="10">
        <f t="shared" si="6"/>
        <v>30</v>
      </c>
      <c r="K98" s="11">
        <f t="shared" si="7"/>
        <v>100000</v>
      </c>
      <c r="L98" s="11">
        <f t="shared" si="8"/>
        <v>17500</v>
      </c>
    </row>
    <row r="99" spans="1:12" x14ac:dyDescent="0.25">
      <c r="A99" s="14" t="s">
        <v>3211</v>
      </c>
      <c r="B99" s="10">
        <v>18</v>
      </c>
      <c r="C99" s="11">
        <v>65057.5</v>
      </c>
      <c r="D99" s="11">
        <v>9942.5</v>
      </c>
      <c r="E99" s="15">
        <v>-2.133032507401845</v>
      </c>
      <c r="F99" s="15"/>
      <c r="I99" s="9" t="str">
        <f>$A$99</f>
        <v>Terminal</v>
      </c>
      <c r="J99" s="10">
        <f t="shared" si="6"/>
        <v>18</v>
      </c>
      <c r="K99" s="11">
        <f t="shared" si="7"/>
        <v>65057.5</v>
      </c>
      <c r="L99" s="11">
        <f t="shared" si="8"/>
        <v>9942.5</v>
      </c>
    </row>
    <row r="100" spans="1:12" x14ac:dyDescent="0.25">
      <c r="A100" s="14" t="s">
        <v>3176</v>
      </c>
      <c r="B100" s="10">
        <v>44</v>
      </c>
      <c r="C100" s="11">
        <v>96750</v>
      </c>
      <c r="D100" s="11">
        <v>9375</v>
      </c>
      <c r="E100" s="15">
        <v>1.7986420252709204E-2</v>
      </c>
      <c r="F100" s="15"/>
      <c r="I100" s="9" t="str">
        <f>$A$100</f>
        <v>T-SQL</v>
      </c>
      <c r="J100" s="10">
        <f t="shared" si="6"/>
        <v>44</v>
      </c>
      <c r="K100" s="11">
        <f t="shared" si="7"/>
        <v>96750</v>
      </c>
      <c r="L100" s="11">
        <f t="shared" si="8"/>
        <v>9375</v>
      </c>
    </row>
    <row r="101" spans="1:12" x14ac:dyDescent="0.25">
      <c r="A101" s="14" t="s">
        <v>1601</v>
      </c>
      <c r="B101" s="10">
        <v>1</v>
      </c>
      <c r="C101" s="11">
        <v>100500</v>
      </c>
      <c r="D101" s="11"/>
      <c r="E101" s="15"/>
      <c r="F101" s="15"/>
      <c r="I101" s="9" t="str">
        <f>$A$101</f>
        <v>Twilio</v>
      </c>
      <c r="J101" s="10">
        <f t="shared" si="6"/>
        <v>1</v>
      </c>
      <c r="K101" s="11">
        <f t="shared" si="7"/>
        <v>100500</v>
      </c>
      <c r="L101" s="11">
        <f t="shared" si="8"/>
        <v>0</v>
      </c>
    </row>
    <row r="102" spans="1:12" x14ac:dyDescent="0.25">
      <c r="A102" s="14" t="s">
        <v>3236</v>
      </c>
      <c r="B102" s="10">
        <v>3</v>
      </c>
      <c r="C102" s="11">
        <v>160000</v>
      </c>
      <c r="D102" s="11">
        <v>64000</v>
      </c>
      <c r="E102" s="15">
        <v>0.66922130041818428</v>
      </c>
      <c r="F102" s="15"/>
      <c r="I102" s="9" t="str">
        <f>$A$102</f>
        <v>TypeScript</v>
      </c>
      <c r="J102" s="10">
        <f t="shared" ref="J102:J107" si="9">B102</f>
        <v>3</v>
      </c>
      <c r="K102" s="11">
        <f t="shared" ref="K102:K107" si="10">C102</f>
        <v>160000</v>
      </c>
      <c r="L102" s="11">
        <f t="shared" ref="L102:L107" si="11">D102</f>
        <v>64000</v>
      </c>
    </row>
    <row r="103" spans="1:12" x14ac:dyDescent="0.25">
      <c r="A103" s="14" t="s">
        <v>3215</v>
      </c>
      <c r="B103" s="10">
        <v>22</v>
      </c>
      <c r="C103" s="11">
        <v>100000</v>
      </c>
      <c r="D103" s="11">
        <v>18750</v>
      </c>
      <c r="E103" s="15">
        <v>0.12590494176896444</v>
      </c>
      <c r="F103" s="15"/>
      <c r="I103" s="9" t="str">
        <f>$A$103</f>
        <v>Unix</v>
      </c>
      <c r="J103" s="10">
        <f t="shared" si="9"/>
        <v>22</v>
      </c>
      <c r="K103" s="11">
        <f t="shared" si="10"/>
        <v>100000</v>
      </c>
      <c r="L103" s="11">
        <f t="shared" si="11"/>
        <v>18750</v>
      </c>
    </row>
    <row r="104" spans="1:12" x14ac:dyDescent="0.25">
      <c r="A104" s="14" t="s">
        <v>3221</v>
      </c>
      <c r="B104" s="10">
        <v>10</v>
      </c>
      <c r="C104" s="11">
        <v>100000</v>
      </c>
      <c r="D104" s="11">
        <v>32443.75</v>
      </c>
      <c r="E104" s="15">
        <v>7.276340306432158E-2</v>
      </c>
      <c r="F104" s="15"/>
      <c r="I104" s="9" t="str">
        <f>$A$104</f>
        <v>VB.NET</v>
      </c>
      <c r="J104" s="10">
        <f t="shared" si="9"/>
        <v>10</v>
      </c>
      <c r="K104" s="11">
        <f t="shared" si="10"/>
        <v>100000</v>
      </c>
      <c r="L104" s="11">
        <f t="shared" si="11"/>
        <v>32443.75</v>
      </c>
    </row>
    <row r="105" spans="1:12" x14ac:dyDescent="0.25">
      <c r="A105" s="14" t="s">
        <v>3181</v>
      </c>
      <c r="B105" s="10">
        <v>90</v>
      </c>
      <c r="C105" s="11">
        <v>90000</v>
      </c>
      <c r="D105" s="11">
        <v>18750</v>
      </c>
      <c r="E105" s="15">
        <v>-0.23382346328521966</v>
      </c>
      <c r="F105" s="15"/>
      <c r="I105" s="9" t="str">
        <f>$A$105</f>
        <v>VBA</v>
      </c>
      <c r="J105" s="10">
        <f t="shared" si="9"/>
        <v>90</v>
      </c>
      <c r="K105" s="11">
        <f t="shared" si="10"/>
        <v>90000</v>
      </c>
      <c r="L105" s="11">
        <f t="shared" si="11"/>
        <v>18750</v>
      </c>
    </row>
    <row r="106" spans="1:12" x14ac:dyDescent="0.25">
      <c r="A106" s="14" t="s">
        <v>3200</v>
      </c>
      <c r="B106" s="10">
        <v>38</v>
      </c>
      <c r="C106" s="11">
        <v>88112.5</v>
      </c>
      <c r="D106" s="11">
        <v>12700</v>
      </c>
      <c r="E106" s="15">
        <v>-0.44545600355196391</v>
      </c>
      <c r="F106" s="15"/>
      <c r="I106" s="9" t="str">
        <f>$A$106</f>
        <v>Visio</v>
      </c>
      <c r="J106" s="10">
        <f t="shared" si="9"/>
        <v>38</v>
      </c>
      <c r="K106" s="11">
        <f t="shared" si="10"/>
        <v>88112.5</v>
      </c>
      <c r="L106" s="11">
        <f t="shared" si="11"/>
        <v>12700</v>
      </c>
    </row>
    <row r="107" spans="1:12" x14ac:dyDescent="0.25">
      <c r="A107" s="14" t="s">
        <v>3155</v>
      </c>
      <c r="B107" s="10">
        <v>331</v>
      </c>
      <c r="C107" s="11">
        <v>85000</v>
      </c>
      <c r="D107" s="11">
        <v>15000</v>
      </c>
      <c r="E107" s="15">
        <v>-0.51710958226538961</v>
      </c>
      <c r="F107" s="15">
        <v>-0.51710958226538961</v>
      </c>
      <c r="I107" s="9" t="str">
        <f>$A$107</f>
        <v>Word</v>
      </c>
      <c r="J107" s="10">
        <f t="shared" si="9"/>
        <v>331</v>
      </c>
      <c r="K107" s="11">
        <f t="shared" si="10"/>
        <v>85000</v>
      </c>
      <c r="L107" s="11">
        <f t="shared" si="11"/>
        <v>15000</v>
      </c>
    </row>
  </sheetData>
  <sheetProtection sheet="1" objects="1" scenarios="1" pivotTables="0"/>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29B4-36B7-452C-8D37-D46DBEA4D9C0}">
  <sheetPr codeName="Sheet5"/>
  <dimension ref="A2:AC114"/>
  <sheetViews>
    <sheetView topLeftCell="V52" workbookViewId="0">
      <selection activeCell="Q7" sqref="Q7:AC109"/>
    </sheetView>
  </sheetViews>
  <sheetFormatPr defaultRowHeight="13.8" x14ac:dyDescent="0.25"/>
  <cols>
    <col min="1" max="1" width="12.796875" bestFit="1" customWidth="1"/>
    <col min="2" max="2" width="24.796875" bestFit="1" customWidth="1"/>
    <col min="3" max="5" width="8.3984375" bestFit="1" customWidth="1"/>
    <col min="6" max="6" width="22.69921875" bestFit="1" customWidth="1"/>
    <col min="7" max="9" width="8.3984375" bestFit="1" customWidth="1"/>
    <col min="10" max="10" width="22.8984375" bestFit="1" customWidth="1"/>
    <col min="11" max="13" width="8.3984375" bestFit="1" customWidth="1"/>
    <col min="14" max="15" width="8.8984375" customWidth="1"/>
    <col min="16" max="17" width="8.3984375" bestFit="1" customWidth="1"/>
    <col min="18" max="18" width="24.296875" customWidth="1"/>
    <col min="19" max="19" width="22.19921875" customWidth="1"/>
    <col min="20" max="20" width="22.3984375" customWidth="1"/>
    <col min="21" max="21" width="24.296875" customWidth="1"/>
    <col min="22" max="22" width="22.19921875" customWidth="1"/>
    <col min="23" max="23" width="21.8984375" customWidth="1"/>
    <col min="24" max="24" width="24.296875" customWidth="1"/>
    <col min="25" max="25" width="22.19921875" customWidth="1"/>
    <col min="26" max="26" width="21.8984375" customWidth="1"/>
    <col min="27" max="27" width="24.296875" customWidth="1"/>
    <col min="28" max="28" width="22.19921875" customWidth="1"/>
    <col min="29" max="29" width="23.09765625" customWidth="1"/>
    <col min="30" max="30" width="7.3984375" bestFit="1" customWidth="1"/>
    <col min="31" max="33" width="8.3984375" bestFit="1" customWidth="1"/>
    <col min="34" max="34" width="10" bestFit="1" customWidth="1"/>
    <col min="35" max="36" width="8.3984375" bestFit="1" customWidth="1"/>
    <col min="37" max="37" width="7.3984375" bestFit="1" customWidth="1"/>
    <col min="38" max="39" width="8.3984375" bestFit="1" customWidth="1"/>
    <col min="40" max="40" width="7.3984375" bestFit="1" customWidth="1"/>
    <col min="41" max="47" width="8.3984375" bestFit="1" customWidth="1"/>
    <col min="48" max="48" width="13.8984375" bestFit="1" customWidth="1"/>
    <col min="49" max="49" width="8.69921875" bestFit="1" customWidth="1"/>
    <col min="50" max="53" width="8.3984375" bestFit="1" customWidth="1"/>
    <col min="54" max="54" width="10.09765625" bestFit="1" customWidth="1"/>
    <col min="55" max="61" width="8.3984375" bestFit="1" customWidth="1"/>
    <col min="62" max="62" width="8.5" bestFit="1" customWidth="1"/>
    <col min="63" max="63" width="9.3984375" bestFit="1" customWidth="1"/>
    <col min="64" max="64" width="13.19921875" bestFit="1" customWidth="1"/>
    <col min="65" max="65" width="10.5" bestFit="1" customWidth="1"/>
    <col min="66" max="77" width="8.3984375" bestFit="1" customWidth="1"/>
    <col min="78" max="78" width="8.69921875" bestFit="1" customWidth="1"/>
    <col min="79" max="79" width="11.3984375" bestFit="1" customWidth="1"/>
    <col min="80" max="80" width="8.796875" bestFit="1" customWidth="1"/>
    <col min="81" max="81" width="11" bestFit="1" customWidth="1"/>
    <col min="82" max="82" width="10.8984375" bestFit="1" customWidth="1"/>
    <col min="83" max="90" width="8.3984375" bestFit="1" customWidth="1"/>
    <col min="91" max="91" width="7.3984375" bestFit="1" customWidth="1"/>
    <col min="92" max="94" width="8.3984375" bestFit="1" customWidth="1"/>
    <col min="95" max="95" width="10.5" bestFit="1" customWidth="1"/>
    <col min="96" max="96" width="8.3984375" bestFit="1" customWidth="1"/>
    <col min="97" max="97" width="9.19921875" bestFit="1" customWidth="1"/>
    <col min="98" max="98" width="10.5" bestFit="1" customWidth="1"/>
    <col min="99" max="99" width="8.3984375" bestFit="1" customWidth="1"/>
    <col min="100" max="100" width="10" bestFit="1" customWidth="1"/>
    <col min="101" max="106" width="8.3984375" bestFit="1" customWidth="1"/>
    <col min="107" max="107" width="7.3984375" bestFit="1" customWidth="1"/>
    <col min="108" max="108" width="8.3984375" bestFit="1" customWidth="1"/>
    <col min="109" max="109" width="10.69921875" bestFit="1" customWidth="1"/>
    <col min="110" max="110" width="8.59765625" bestFit="1" customWidth="1"/>
    <col min="111" max="112" width="8.3984375" bestFit="1" customWidth="1"/>
    <col min="113" max="113" width="10.3984375" bestFit="1" customWidth="1"/>
    <col min="114" max="118" width="8.3984375" bestFit="1" customWidth="1"/>
    <col min="119" max="120" width="7.3984375" bestFit="1" customWidth="1"/>
    <col min="121" max="121" width="24.796875" bestFit="1" customWidth="1"/>
    <col min="122" max="122" width="8.3984375" bestFit="1" customWidth="1"/>
    <col min="123" max="123" width="7.3984375" bestFit="1" customWidth="1"/>
    <col min="124" max="124" width="22.69921875" bestFit="1" customWidth="1"/>
    <col min="125" max="125" width="8.3984375" bestFit="1" customWidth="1"/>
    <col min="126" max="126" width="7.3984375" bestFit="1" customWidth="1"/>
    <col min="127" max="127" width="22.8984375" bestFit="1" customWidth="1"/>
    <col min="128" max="128" width="8.3984375" bestFit="1" customWidth="1"/>
    <col min="129" max="129" width="7.3984375" bestFit="1" customWidth="1"/>
    <col min="130" max="130" width="24.796875" bestFit="1" customWidth="1"/>
    <col min="131" max="131" width="7.3984375" bestFit="1" customWidth="1"/>
    <col min="132" max="133" width="8.3984375" bestFit="1" customWidth="1"/>
    <col min="134" max="134" width="22.69921875" bestFit="1" customWidth="1"/>
    <col min="135" max="137" width="8.3984375" bestFit="1" customWidth="1"/>
    <col min="138" max="138" width="22.8984375" bestFit="1" customWidth="1"/>
    <col min="139" max="141" width="7.3984375" bestFit="1" customWidth="1"/>
    <col min="142" max="142" width="24.796875" bestFit="1" customWidth="1"/>
    <col min="143" max="143" width="7.3984375" bestFit="1" customWidth="1"/>
    <col min="144" max="145" width="8.3984375" bestFit="1" customWidth="1"/>
    <col min="146" max="146" width="22.69921875" bestFit="1" customWidth="1"/>
    <col min="147" max="149" width="8.3984375" bestFit="1" customWidth="1"/>
    <col min="150" max="150" width="22.8984375" bestFit="1" customWidth="1"/>
    <col min="151" max="152" width="7.3984375" bestFit="1" customWidth="1"/>
    <col min="153" max="153" width="8.3984375" bestFit="1" customWidth="1"/>
    <col min="154" max="154" width="24.796875" bestFit="1" customWidth="1"/>
    <col min="155" max="155" width="22.69921875" bestFit="1" customWidth="1"/>
    <col min="156" max="156" width="22.8984375" bestFit="1" customWidth="1"/>
    <col min="157" max="157" width="24.796875" bestFit="1" customWidth="1"/>
    <col min="158" max="158" width="7.3984375" bestFit="1" customWidth="1"/>
    <col min="159" max="159" width="8.3984375" bestFit="1" customWidth="1"/>
    <col min="160" max="160" width="7.3984375" bestFit="1" customWidth="1"/>
    <col min="161" max="161" width="22.69921875" bestFit="1" customWidth="1"/>
    <col min="162" max="163" width="8.3984375" bestFit="1" customWidth="1"/>
    <col min="164" max="164" width="7.3984375" bestFit="1" customWidth="1"/>
    <col min="165" max="165" width="22.8984375" bestFit="1" customWidth="1"/>
    <col min="166" max="168" width="7.3984375" bestFit="1" customWidth="1"/>
    <col min="169" max="169" width="24.796875" bestFit="1" customWidth="1"/>
    <col min="170" max="170" width="7.3984375" bestFit="1" customWidth="1"/>
    <col min="171" max="171" width="8.3984375" bestFit="1" customWidth="1"/>
    <col min="172" max="172" width="7.3984375" bestFit="1" customWidth="1"/>
    <col min="173" max="173" width="22.69921875" bestFit="1" customWidth="1"/>
    <col min="174" max="174" width="7.3984375" bestFit="1" customWidth="1"/>
    <col min="175" max="175" width="8.3984375" bestFit="1" customWidth="1"/>
    <col min="176" max="176" width="7.3984375" bestFit="1" customWidth="1"/>
    <col min="177" max="177" width="22.8984375" bestFit="1" customWidth="1"/>
    <col min="178" max="180" width="7.3984375" bestFit="1" customWidth="1"/>
    <col min="181" max="181" width="24.796875" bestFit="1" customWidth="1"/>
    <col min="182" max="182" width="7.3984375" bestFit="1" customWidth="1"/>
    <col min="183" max="183" width="8.3984375" bestFit="1" customWidth="1"/>
    <col min="184" max="184" width="22.69921875" bestFit="1" customWidth="1"/>
    <col min="185" max="185" width="7.3984375" bestFit="1" customWidth="1"/>
    <col min="186" max="186" width="8.3984375" bestFit="1" customWidth="1"/>
    <col min="187" max="187" width="22.8984375" bestFit="1" customWidth="1"/>
    <col min="188" max="188" width="7.3984375" bestFit="1" customWidth="1"/>
    <col min="189" max="189" width="8.3984375" bestFit="1" customWidth="1"/>
    <col min="190" max="190" width="24.796875" bestFit="1" customWidth="1"/>
    <col min="191" max="191" width="22.69921875" bestFit="1" customWidth="1"/>
    <col min="192" max="192" width="22.8984375" bestFit="1" customWidth="1"/>
    <col min="193" max="193" width="24.796875" bestFit="1" customWidth="1"/>
    <col min="194" max="194" width="7.3984375" bestFit="1" customWidth="1"/>
    <col min="195" max="196" width="8.3984375" bestFit="1" customWidth="1"/>
    <col min="197" max="197" width="22.69921875" bestFit="1" customWidth="1"/>
    <col min="198" max="200" width="8.3984375" bestFit="1" customWidth="1"/>
    <col min="201" max="201" width="22.8984375" bestFit="1" customWidth="1"/>
    <col min="202" max="204" width="7.3984375" bestFit="1" customWidth="1"/>
    <col min="205" max="205" width="24.796875" bestFit="1" customWidth="1"/>
    <col min="206" max="206" width="7.3984375" bestFit="1" customWidth="1"/>
    <col min="207" max="208" width="8.3984375" bestFit="1" customWidth="1"/>
    <col min="209" max="209" width="22.69921875" bestFit="1" customWidth="1"/>
    <col min="210" max="210" width="7.3984375" bestFit="1" customWidth="1"/>
    <col min="211" max="212" width="8.3984375" bestFit="1" customWidth="1"/>
    <col min="213" max="213" width="22.8984375" bestFit="1" customWidth="1"/>
    <col min="214" max="215" width="7.3984375" bestFit="1" customWidth="1"/>
    <col min="216" max="216" width="8.3984375" bestFit="1" customWidth="1"/>
    <col min="217" max="217" width="24.796875" bestFit="1" customWidth="1"/>
    <col min="218" max="218" width="22.69921875" bestFit="1" customWidth="1"/>
    <col min="219" max="219" width="22.8984375" bestFit="1" customWidth="1"/>
    <col min="220" max="220" width="24.796875" bestFit="1" customWidth="1"/>
    <col min="221" max="221" width="22.69921875" bestFit="1" customWidth="1"/>
    <col min="222" max="222" width="22.8984375" bestFit="1" customWidth="1"/>
    <col min="223" max="223" width="24.796875" bestFit="1" customWidth="1"/>
    <col min="224" max="226" width="7.3984375" bestFit="1" customWidth="1"/>
    <col min="227" max="227" width="22.69921875" bestFit="1" customWidth="1"/>
    <col min="228" max="229" width="8.3984375" bestFit="1" customWidth="1"/>
    <col min="230" max="230" width="7.3984375" bestFit="1" customWidth="1"/>
    <col min="231" max="231" width="22.8984375" bestFit="1" customWidth="1"/>
    <col min="232" max="234" width="7.3984375" bestFit="1" customWidth="1"/>
    <col min="235" max="235" width="24.796875" bestFit="1" customWidth="1"/>
    <col min="236" max="236" width="22.69921875" bestFit="1" customWidth="1"/>
    <col min="237" max="237" width="22.8984375" bestFit="1" customWidth="1"/>
    <col min="238" max="238" width="24.796875" bestFit="1" customWidth="1"/>
    <col min="239" max="241" width="8.3984375" bestFit="1" customWidth="1"/>
    <col min="242" max="242" width="22.69921875" bestFit="1" customWidth="1"/>
    <col min="243" max="245" width="8.3984375" bestFit="1" customWidth="1"/>
    <col min="246" max="246" width="22.8984375" bestFit="1" customWidth="1"/>
    <col min="247" max="248" width="7.3984375" bestFit="1" customWidth="1"/>
    <col min="249" max="249" width="8.3984375" bestFit="1" customWidth="1"/>
    <col min="250" max="250" width="24.796875" bestFit="1" customWidth="1"/>
    <col min="251" max="252" width="8.3984375" bestFit="1" customWidth="1"/>
    <col min="253" max="253" width="22.69921875" bestFit="1" customWidth="1"/>
    <col min="254" max="255" width="8.3984375" bestFit="1" customWidth="1"/>
    <col min="256" max="256" width="22.8984375" bestFit="1" customWidth="1"/>
    <col min="257" max="258" width="8.3984375" bestFit="1" customWidth="1"/>
    <col min="259" max="259" width="24.796875" bestFit="1" customWidth="1"/>
    <col min="260" max="261" width="8.3984375" bestFit="1" customWidth="1"/>
    <col min="262" max="262" width="22.69921875" bestFit="1" customWidth="1"/>
    <col min="263" max="264" width="8.3984375" bestFit="1" customWidth="1"/>
    <col min="265" max="265" width="22.8984375" bestFit="1" customWidth="1"/>
    <col min="266" max="267" width="8.3984375" bestFit="1" customWidth="1"/>
    <col min="268" max="268" width="24.796875" bestFit="1" customWidth="1"/>
    <col min="269" max="270" width="8.3984375" bestFit="1" customWidth="1"/>
    <col min="271" max="271" width="7.3984375" bestFit="1" customWidth="1"/>
    <col min="272" max="272" width="22.69921875" bestFit="1" customWidth="1"/>
    <col min="273" max="274" width="8.3984375" bestFit="1" customWidth="1"/>
    <col min="275" max="275" width="7.3984375" bestFit="1" customWidth="1"/>
    <col min="276" max="276" width="22.8984375" bestFit="1" customWidth="1"/>
    <col min="277" max="279" width="7.3984375" bestFit="1" customWidth="1"/>
    <col min="280" max="280" width="24.796875" bestFit="1" customWidth="1"/>
    <col min="281" max="283" width="8.3984375" bestFit="1" customWidth="1"/>
    <col min="284" max="284" width="22.69921875" bestFit="1" customWidth="1"/>
    <col min="285" max="287" width="8.3984375" bestFit="1" customWidth="1"/>
    <col min="288" max="288" width="22.8984375" bestFit="1" customWidth="1"/>
    <col min="289" max="290" width="7.3984375" bestFit="1" customWidth="1"/>
    <col min="291" max="291" width="8.3984375" bestFit="1" customWidth="1"/>
    <col min="292" max="292" width="24.796875" bestFit="1" customWidth="1"/>
    <col min="293" max="293" width="8.3984375" bestFit="1" customWidth="1"/>
    <col min="294" max="294" width="22.69921875" bestFit="1" customWidth="1"/>
    <col min="295" max="295" width="8.3984375" bestFit="1" customWidth="1"/>
    <col min="296" max="296" width="22.8984375" bestFit="1" customWidth="1"/>
    <col min="297" max="297" width="7.3984375" bestFit="1" customWidth="1"/>
    <col min="298" max="298" width="24.796875" bestFit="1" customWidth="1"/>
    <col min="299" max="300" width="7.3984375" bestFit="1" customWidth="1"/>
    <col min="301" max="301" width="8.3984375" bestFit="1" customWidth="1"/>
    <col min="302" max="302" width="22.69921875" bestFit="1" customWidth="1"/>
    <col min="303" max="305" width="8.3984375" bestFit="1" customWidth="1"/>
    <col min="306" max="306" width="22.8984375" bestFit="1" customWidth="1"/>
    <col min="307" max="309" width="7.3984375" bestFit="1" customWidth="1"/>
    <col min="310" max="310" width="24.796875" bestFit="1" customWidth="1"/>
    <col min="311" max="313" width="7.3984375" bestFit="1" customWidth="1"/>
    <col min="314" max="314" width="22.69921875" bestFit="1" customWidth="1"/>
    <col min="315" max="316" width="7.3984375" bestFit="1" customWidth="1"/>
    <col min="317" max="317" width="8.3984375" bestFit="1" customWidth="1"/>
    <col min="318" max="318" width="22.8984375" bestFit="1" customWidth="1"/>
    <col min="319" max="321" width="7.3984375" bestFit="1" customWidth="1"/>
    <col min="322" max="322" width="24.796875" bestFit="1" customWidth="1"/>
    <col min="323" max="323" width="22.69921875" bestFit="1" customWidth="1"/>
    <col min="324" max="324" width="22.8984375" bestFit="1" customWidth="1"/>
    <col min="325" max="325" width="24.796875" bestFit="1" customWidth="1"/>
    <col min="326" max="326" width="7.3984375" bestFit="1" customWidth="1"/>
    <col min="327" max="327" width="22.69921875" bestFit="1" customWidth="1"/>
    <col min="328" max="328" width="7.3984375" bestFit="1" customWidth="1"/>
    <col min="329" max="329" width="22.8984375" bestFit="1" customWidth="1"/>
    <col min="330" max="330" width="7.3984375" bestFit="1" customWidth="1"/>
    <col min="331" max="331" width="24.796875" bestFit="1" customWidth="1"/>
    <col min="332" max="332" width="7.3984375" bestFit="1" customWidth="1"/>
    <col min="333" max="334" width="8.3984375" bestFit="1" customWidth="1"/>
    <col min="335" max="335" width="22.69921875" bestFit="1" customWidth="1"/>
    <col min="336" max="338" width="8.3984375" bestFit="1" customWidth="1"/>
    <col min="339" max="339" width="22.8984375" bestFit="1" customWidth="1"/>
    <col min="340" max="341" width="7.3984375" bestFit="1" customWidth="1"/>
    <col min="342" max="342" width="8.3984375" bestFit="1" customWidth="1"/>
    <col min="343" max="343" width="24.796875" bestFit="1" customWidth="1"/>
    <col min="344" max="345" width="7.3984375" bestFit="1" customWidth="1"/>
    <col min="346" max="346" width="22.69921875" bestFit="1" customWidth="1"/>
    <col min="347" max="347" width="8.3984375" bestFit="1" customWidth="1"/>
    <col min="348" max="348" width="7.3984375" bestFit="1" customWidth="1"/>
    <col min="349" max="349" width="22.8984375" bestFit="1" customWidth="1"/>
    <col min="350" max="351" width="7.3984375" bestFit="1" customWidth="1"/>
    <col min="352" max="352" width="24.796875" bestFit="1" customWidth="1"/>
    <col min="353" max="355" width="8.3984375" bestFit="1" customWidth="1"/>
    <col min="356" max="356" width="22.69921875" bestFit="1" customWidth="1"/>
    <col min="357" max="359" width="8.3984375" bestFit="1" customWidth="1"/>
    <col min="360" max="360" width="22.8984375" bestFit="1" customWidth="1"/>
    <col min="361" max="363" width="7.3984375" bestFit="1" customWidth="1"/>
    <col min="364" max="364" width="24.796875" bestFit="1" customWidth="1"/>
    <col min="365" max="365" width="7.3984375" bestFit="1" customWidth="1"/>
    <col min="366" max="367" width="8.3984375" bestFit="1" customWidth="1"/>
    <col min="368" max="368" width="22.69921875" bestFit="1" customWidth="1"/>
    <col min="369" max="371" width="8.3984375" bestFit="1" customWidth="1"/>
    <col min="372" max="372" width="22.8984375" bestFit="1" customWidth="1"/>
    <col min="373" max="374" width="7.3984375" bestFit="1" customWidth="1"/>
    <col min="375" max="375" width="8.3984375" bestFit="1" customWidth="1"/>
    <col min="376" max="376" width="24.796875" bestFit="1" customWidth="1"/>
    <col min="377" max="377" width="7.3984375" bestFit="1" customWidth="1"/>
    <col min="378" max="379" width="8.3984375" bestFit="1" customWidth="1"/>
    <col min="380" max="380" width="22.69921875" bestFit="1" customWidth="1"/>
    <col min="381" max="381" width="7.3984375" bestFit="1" customWidth="1"/>
    <col min="382" max="383" width="8.3984375" bestFit="1" customWidth="1"/>
    <col min="384" max="384" width="22.8984375" bestFit="1" customWidth="1"/>
    <col min="385" max="387" width="7.3984375" bestFit="1" customWidth="1"/>
    <col min="388" max="388" width="24.796875" bestFit="1" customWidth="1"/>
    <col min="389" max="389" width="7.3984375" bestFit="1" customWidth="1"/>
    <col min="390" max="390" width="8.3984375" bestFit="1" customWidth="1"/>
    <col min="391" max="391" width="22.69921875" bestFit="1" customWidth="1"/>
    <col min="392" max="392" width="7.3984375" bestFit="1" customWidth="1"/>
    <col min="393" max="393" width="8.3984375" bestFit="1" customWidth="1"/>
    <col min="394" max="394" width="22.8984375" bestFit="1" customWidth="1"/>
    <col min="395" max="395" width="7.3984375" bestFit="1" customWidth="1"/>
    <col min="396" max="396" width="8.3984375" bestFit="1" customWidth="1"/>
    <col min="397" max="397" width="24.796875" bestFit="1" customWidth="1"/>
    <col min="398" max="398" width="7.3984375" bestFit="1" customWidth="1"/>
    <col min="399" max="399" width="22.69921875" bestFit="1" customWidth="1"/>
    <col min="400" max="400" width="7.3984375" bestFit="1" customWidth="1"/>
    <col min="401" max="401" width="22.8984375" bestFit="1" customWidth="1"/>
    <col min="402" max="402" width="7.3984375" bestFit="1" customWidth="1"/>
    <col min="403" max="403" width="24.796875" bestFit="1" customWidth="1"/>
    <col min="404" max="404" width="8.3984375" bestFit="1" customWidth="1"/>
    <col min="405" max="405" width="7.3984375" bestFit="1" customWidth="1"/>
    <col min="406" max="406" width="22.69921875" bestFit="1" customWidth="1"/>
    <col min="407" max="407" width="8.3984375" bestFit="1" customWidth="1"/>
    <col min="408" max="408" width="7.3984375" bestFit="1" customWidth="1"/>
    <col min="409" max="409" width="22.8984375" bestFit="1" customWidth="1"/>
    <col min="410" max="410" width="8.3984375" bestFit="1" customWidth="1"/>
    <col min="411" max="411" width="7.3984375" bestFit="1" customWidth="1"/>
    <col min="412" max="412" width="24.796875" bestFit="1" customWidth="1"/>
    <col min="413" max="414" width="8.3984375" bestFit="1" customWidth="1"/>
    <col min="415" max="415" width="22.69921875" bestFit="1" customWidth="1"/>
    <col min="416" max="417" width="8.3984375" bestFit="1" customWidth="1"/>
    <col min="418" max="418" width="22.8984375" bestFit="1" customWidth="1"/>
    <col min="419" max="420" width="8.3984375" bestFit="1" customWidth="1"/>
    <col min="421" max="421" width="24.796875" bestFit="1" customWidth="1"/>
    <col min="422" max="424" width="7.3984375" bestFit="1" customWidth="1"/>
    <col min="425" max="425" width="22.69921875" bestFit="1" customWidth="1"/>
    <col min="426" max="428" width="8.3984375" bestFit="1" customWidth="1"/>
    <col min="429" max="429" width="22.8984375" bestFit="1" customWidth="1"/>
    <col min="430" max="432" width="7.3984375" bestFit="1" customWidth="1"/>
    <col min="433" max="433" width="24.796875" bestFit="1" customWidth="1"/>
    <col min="434" max="436" width="8.3984375" bestFit="1" customWidth="1"/>
    <col min="437" max="437" width="22.69921875" bestFit="1" customWidth="1"/>
    <col min="438" max="440" width="8.3984375" bestFit="1" customWidth="1"/>
    <col min="441" max="441" width="22.8984375" bestFit="1" customWidth="1"/>
    <col min="442" max="444" width="7.3984375" bestFit="1" customWidth="1"/>
    <col min="445" max="445" width="24.796875" bestFit="1" customWidth="1"/>
    <col min="446" max="448" width="7.3984375" bestFit="1" customWidth="1"/>
    <col min="449" max="449" width="22.69921875" bestFit="1" customWidth="1"/>
    <col min="450" max="451" width="7.3984375" bestFit="1" customWidth="1"/>
    <col min="452" max="452" width="8.3984375" bestFit="1" customWidth="1"/>
    <col min="453" max="453" width="22.8984375" bestFit="1" customWidth="1"/>
    <col min="454" max="456" width="7.3984375" bestFit="1" customWidth="1"/>
    <col min="457" max="457" width="24.796875" bestFit="1" customWidth="1"/>
    <col min="458" max="460" width="8.3984375" bestFit="1" customWidth="1"/>
    <col min="461" max="461" width="22.69921875" bestFit="1" customWidth="1"/>
    <col min="462" max="464" width="8.3984375" bestFit="1" customWidth="1"/>
    <col min="465" max="465" width="22.8984375" bestFit="1" customWidth="1"/>
    <col min="466" max="466" width="7.3984375" bestFit="1" customWidth="1"/>
    <col min="467" max="468" width="8.3984375" bestFit="1" customWidth="1"/>
    <col min="469" max="469" width="24.796875" bestFit="1" customWidth="1"/>
    <col min="470" max="470" width="7.3984375" bestFit="1" customWidth="1"/>
    <col min="471" max="471" width="8.3984375" bestFit="1" customWidth="1"/>
    <col min="472" max="472" width="22.69921875" bestFit="1" customWidth="1"/>
    <col min="473" max="473" width="7.3984375" bestFit="1" customWidth="1"/>
    <col min="474" max="474" width="8.3984375" bestFit="1" customWidth="1"/>
    <col min="475" max="475" width="22.8984375" bestFit="1" customWidth="1"/>
    <col min="476" max="477" width="7.3984375" bestFit="1" customWidth="1"/>
    <col min="478" max="478" width="24.796875" bestFit="1" customWidth="1"/>
    <col min="479" max="479" width="8.3984375" bestFit="1" customWidth="1"/>
    <col min="480" max="480" width="22.69921875" bestFit="1" customWidth="1"/>
    <col min="481" max="481" width="8.3984375" bestFit="1" customWidth="1"/>
    <col min="482" max="482" width="22.8984375" bestFit="1" customWidth="1"/>
    <col min="483" max="483" width="8.3984375" bestFit="1" customWidth="1"/>
    <col min="484" max="484" width="24.796875" bestFit="1" customWidth="1"/>
    <col min="485" max="485" width="8.3984375" bestFit="1" customWidth="1"/>
    <col min="486" max="486" width="22.69921875" bestFit="1" customWidth="1"/>
    <col min="487" max="487" width="8.3984375" bestFit="1" customWidth="1"/>
    <col min="488" max="488" width="22.8984375" bestFit="1" customWidth="1"/>
    <col min="489" max="489" width="7.3984375" bestFit="1" customWidth="1"/>
    <col min="490" max="490" width="24.796875" bestFit="1" customWidth="1"/>
    <col min="491" max="491" width="8.3984375" bestFit="1" customWidth="1"/>
    <col min="492" max="493" width="7.3984375" bestFit="1" customWidth="1"/>
    <col min="494" max="494" width="22.69921875" bestFit="1" customWidth="1"/>
    <col min="495" max="497" width="8.3984375" bestFit="1" customWidth="1"/>
    <col min="498" max="498" width="22.8984375" bestFit="1" customWidth="1"/>
    <col min="499" max="501" width="7.3984375" bestFit="1" customWidth="1"/>
    <col min="502" max="502" width="24.796875" bestFit="1" customWidth="1"/>
    <col min="503" max="503" width="22.69921875" bestFit="1" customWidth="1"/>
    <col min="504" max="504" width="22.8984375" bestFit="1" customWidth="1"/>
    <col min="505" max="505" width="24.796875" bestFit="1" customWidth="1"/>
    <col min="506" max="508" width="8.3984375" bestFit="1" customWidth="1"/>
    <col min="509" max="509" width="22.69921875" bestFit="1" customWidth="1"/>
    <col min="510" max="512" width="8.3984375" bestFit="1" customWidth="1"/>
    <col min="513" max="513" width="22.8984375" bestFit="1" customWidth="1"/>
    <col min="514" max="514" width="7.3984375" bestFit="1" customWidth="1"/>
    <col min="515" max="516" width="8.3984375" bestFit="1" customWidth="1"/>
    <col min="517" max="517" width="24.796875" bestFit="1" customWidth="1"/>
    <col min="518" max="518" width="22.69921875" bestFit="1" customWidth="1"/>
    <col min="519" max="519" width="22.8984375" bestFit="1" customWidth="1"/>
    <col min="520" max="520" width="24.796875" bestFit="1" customWidth="1"/>
    <col min="521" max="523" width="8.3984375" bestFit="1" customWidth="1"/>
    <col min="524" max="524" width="22.69921875" bestFit="1" customWidth="1"/>
    <col min="525" max="527" width="8.3984375" bestFit="1" customWidth="1"/>
    <col min="528" max="528" width="22.8984375" bestFit="1" customWidth="1"/>
    <col min="529" max="529" width="8.3984375" bestFit="1" customWidth="1"/>
    <col min="530" max="531" width="7.3984375" bestFit="1" customWidth="1"/>
    <col min="532" max="532" width="24.796875" bestFit="1" customWidth="1"/>
    <col min="533" max="535" width="7.3984375" bestFit="1" customWidth="1"/>
    <col min="536" max="536" width="22.69921875" bestFit="1" customWidth="1"/>
    <col min="537" max="538" width="7.3984375" bestFit="1" customWidth="1"/>
    <col min="539" max="539" width="8.3984375" bestFit="1" customWidth="1"/>
    <col min="540" max="540" width="22.8984375" bestFit="1" customWidth="1"/>
    <col min="541" max="543" width="7.3984375" bestFit="1" customWidth="1"/>
    <col min="544" max="544" width="24.796875" bestFit="1" customWidth="1"/>
    <col min="545" max="547" width="8.3984375" bestFit="1" customWidth="1"/>
    <col min="548" max="548" width="22.69921875" bestFit="1" customWidth="1"/>
    <col min="549" max="551" width="8.3984375" bestFit="1" customWidth="1"/>
    <col min="552" max="552" width="22.8984375" bestFit="1" customWidth="1"/>
    <col min="553" max="553" width="8.3984375" bestFit="1" customWidth="1"/>
    <col min="554" max="555" width="7.3984375" bestFit="1" customWidth="1"/>
    <col min="556" max="556" width="24.796875" bestFit="1" customWidth="1"/>
    <col min="557" max="557" width="7.3984375" bestFit="1" customWidth="1"/>
    <col min="558" max="558" width="22.69921875" bestFit="1" customWidth="1"/>
    <col min="559" max="559" width="8.3984375" bestFit="1" customWidth="1"/>
    <col min="560" max="560" width="22.8984375" bestFit="1" customWidth="1"/>
    <col min="561" max="561" width="7.3984375" bestFit="1" customWidth="1"/>
    <col min="562" max="562" width="24.796875" bestFit="1" customWidth="1"/>
    <col min="563" max="563" width="7.3984375" bestFit="1" customWidth="1"/>
    <col min="564" max="564" width="22.69921875" bestFit="1" customWidth="1"/>
    <col min="565" max="565" width="7.3984375" bestFit="1" customWidth="1"/>
    <col min="566" max="566" width="22.8984375" bestFit="1" customWidth="1"/>
    <col min="567" max="567" width="7.3984375" bestFit="1" customWidth="1"/>
    <col min="568" max="568" width="24.796875" bestFit="1" customWidth="1"/>
    <col min="569" max="569" width="7.3984375" bestFit="1" customWidth="1"/>
    <col min="570" max="570" width="8.3984375" bestFit="1" customWidth="1"/>
    <col min="571" max="571" width="22.69921875" bestFit="1" customWidth="1"/>
    <col min="572" max="573" width="8.3984375" bestFit="1" customWidth="1"/>
    <col min="574" max="574" width="22.8984375" bestFit="1" customWidth="1"/>
    <col min="575" max="576" width="7.3984375" bestFit="1" customWidth="1"/>
    <col min="577" max="577" width="24.796875" bestFit="1" customWidth="1"/>
    <col min="578" max="579" width="8.3984375" bestFit="1" customWidth="1"/>
    <col min="580" max="580" width="22.69921875" bestFit="1" customWidth="1"/>
    <col min="581" max="582" width="8.3984375" bestFit="1" customWidth="1"/>
    <col min="583" max="583" width="22.8984375" bestFit="1" customWidth="1"/>
    <col min="584" max="585" width="8.3984375" bestFit="1" customWidth="1"/>
    <col min="586" max="586" width="24.796875" bestFit="1" customWidth="1"/>
    <col min="587" max="588" width="8.3984375" bestFit="1" customWidth="1"/>
    <col min="589" max="589" width="22.69921875" bestFit="1" customWidth="1"/>
    <col min="590" max="591" width="8.3984375" bestFit="1" customWidth="1"/>
    <col min="592" max="592" width="22.8984375" bestFit="1" customWidth="1"/>
    <col min="593" max="594" width="8.3984375" bestFit="1" customWidth="1"/>
    <col min="595" max="595" width="24.796875" bestFit="1" customWidth="1"/>
    <col min="596" max="596" width="7.3984375" bestFit="1" customWidth="1"/>
    <col min="597" max="597" width="8.3984375" bestFit="1" customWidth="1"/>
    <col min="598" max="598" width="7.3984375" bestFit="1" customWidth="1"/>
    <col min="599" max="599" width="22.69921875" bestFit="1" customWidth="1"/>
    <col min="600" max="601" width="8.3984375" bestFit="1" customWidth="1"/>
    <col min="602" max="602" width="7.3984375" bestFit="1" customWidth="1"/>
    <col min="603" max="603" width="22.8984375" bestFit="1" customWidth="1"/>
    <col min="604" max="606" width="7.3984375" bestFit="1" customWidth="1"/>
    <col min="607" max="607" width="24.796875" bestFit="1" customWidth="1"/>
    <col min="608" max="608" width="7.3984375" bestFit="1" customWidth="1"/>
    <col min="609" max="609" width="8.3984375" bestFit="1" customWidth="1"/>
    <col min="610" max="610" width="7.3984375" bestFit="1" customWidth="1"/>
    <col min="611" max="611" width="22.69921875" bestFit="1" customWidth="1"/>
    <col min="612" max="614" width="8.3984375" bestFit="1" customWidth="1"/>
    <col min="615" max="615" width="22.8984375" bestFit="1" customWidth="1"/>
    <col min="616" max="618" width="7.3984375" bestFit="1" customWidth="1"/>
    <col min="619" max="619" width="24.796875" bestFit="1" customWidth="1"/>
    <col min="620" max="621" width="7.3984375" bestFit="1" customWidth="1"/>
    <col min="622" max="622" width="8.3984375" bestFit="1" customWidth="1"/>
    <col min="623" max="623" width="22.69921875" bestFit="1" customWidth="1"/>
    <col min="624" max="626" width="8.3984375" bestFit="1" customWidth="1"/>
    <col min="627" max="627" width="22.8984375" bestFit="1" customWidth="1"/>
    <col min="628" max="630" width="7.3984375" bestFit="1" customWidth="1"/>
    <col min="631" max="631" width="24.796875" bestFit="1" customWidth="1"/>
    <col min="632" max="634" width="8.3984375" bestFit="1" customWidth="1"/>
    <col min="635" max="635" width="22.69921875" bestFit="1" customWidth="1"/>
    <col min="636" max="638" width="8.3984375" bestFit="1" customWidth="1"/>
    <col min="639" max="639" width="22.8984375" bestFit="1" customWidth="1"/>
    <col min="640" max="640" width="8.3984375" bestFit="1" customWidth="1"/>
    <col min="641" max="641" width="7.3984375" bestFit="1" customWidth="1"/>
    <col min="642" max="642" width="8.3984375" bestFit="1" customWidth="1"/>
    <col min="643" max="643" width="24.796875" bestFit="1" customWidth="1"/>
    <col min="644" max="646" width="8.3984375" bestFit="1" customWidth="1"/>
    <col min="647" max="647" width="22.69921875" bestFit="1" customWidth="1"/>
    <col min="648" max="650" width="8.3984375" bestFit="1" customWidth="1"/>
    <col min="651" max="651" width="22.8984375" bestFit="1" customWidth="1"/>
    <col min="652" max="652" width="7.3984375" bestFit="1" customWidth="1"/>
    <col min="653" max="654" width="8.3984375" bestFit="1" customWidth="1"/>
    <col min="655" max="655" width="24.796875" bestFit="1" customWidth="1"/>
    <col min="656" max="658" width="8.3984375" bestFit="1" customWidth="1"/>
    <col min="659" max="659" width="22.69921875" bestFit="1" customWidth="1"/>
    <col min="660" max="662" width="8.3984375" bestFit="1" customWidth="1"/>
    <col min="663" max="663" width="22.8984375" bestFit="1" customWidth="1"/>
    <col min="664" max="666" width="7.3984375" bestFit="1" customWidth="1"/>
    <col min="667" max="667" width="24.796875" bestFit="1" customWidth="1"/>
    <col min="668" max="669" width="8.3984375" bestFit="1" customWidth="1"/>
    <col min="670" max="670" width="22.69921875" bestFit="1" customWidth="1"/>
    <col min="671" max="672" width="8.3984375" bestFit="1" customWidth="1"/>
    <col min="673" max="673" width="22.8984375" bestFit="1" customWidth="1"/>
    <col min="674" max="675" width="7.3984375" bestFit="1" customWidth="1"/>
    <col min="676" max="676" width="24.796875" bestFit="1" customWidth="1"/>
    <col min="677" max="677" width="7.3984375" bestFit="1" customWidth="1"/>
    <col min="678" max="678" width="8.3984375" bestFit="1" customWidth="1"/>
    <col min="679" max="679" width="7.3984375" bestFit="1" customWidth="1"/>
    <col min="680" max="680" width="22.69921875" bestFit="1" customWidth="1"/>
    <col min="681" max="682" width="8.3984375" bestFit="1" customWidth="1"/>
    <col min="683" max="683" width="7.3984375" bestFit="1" customWidth="1"/>
    <col min="684" max="684" width="22.8984375" bestFit="1" customWidth="1"/>
    <col min="685" max="687" width="7.3984375" bestFit="1" customWidth="1"/>
    <col min="688" max="688" width="24.796875" bestFit="1" customWidth="1"/>
    <col min="689" max="689" width="7.3984375" bestFit="1" customWidth="1"/>
    <col min="690" max="690" width="8.3984375" bestFit="1" customWidth="1"/>
    <col min="691" max="691" width="7.3984375" bestFit="1" customWidth="1"/>
    <col min="692" max="692" width="22.69921875" bestFit="1" customWidth="1"/>
    <col min="693" max="695" width="8.3984375" bestFit="1" customWidth="1"/>
    <col min="696" max="696" width="22.8984375" bestFit="1" customWidth="1"/>
    <col min="697" max="699" width="7.3984375" bestFit="1" customWidth="1"/>
    <col min="700" max="700" width="24.796875" bestFit="1" customWidth="1"/>
    <col min="701" max="703" width="8.3984375" bestFit="1" customWidth="1"/>
    <col min="704" max="704" width="22.69921875" bestFit="1" customWidth="1"/>
    <col min="705" max="707" width="8.3984375" bestFit="1" customWidth="1"/>
    <col min="708" max="708" width="22.8984375" bestFit="1" customWidth="1"/>
    <col min="709" max="711" width="7.3984375" bestFit="1" customWidth="1"/>
    <col min="712" max="712" width="24.796875" bestFit="1" customWidth="1"/>
    <col min="713" max="713" width="22.69921875" bestFit="1" customWidth="1"/>
    <col min="714" max="714" width="22.8984375" bestFit="1" customWidth="1"/>
    <col min="715" max="715" width="24.796875" bestFit="1" customWidth="1"/>
    <col min="716" max="716" width="7.3984375" bestFit="1" customWidth="1"/>
    <col min="717" max="717" width="8.3984375" bestFit="1" customWidth="1"/>
    <col min="718" max="718" width="22.69921875" bestFit="1" customWidth="1"/>
    <col min="719" max="719" width="7.3984375" bestFit="1" customWidth="1"/>
    <col min="720" max="720" width="8.3984375" bestFit="1" customWidth="1"/>
    <col min="721" max="721" width="22.8984375" bestFit="1" customWidth="1"/>
    <col min="722" max="722" width="7.3984375" bestFit="1" customWidth="1"/>
    <col min="723" max="723" width="8.3984375" bestFit="1" customWidth="1"/>
    <col min="724" max="724" width="24.796875" bestFit="1" customWidth="1"/>
    <col min="725" max="725" width="22.69921875" bestFit="1" customWidth="1"/>
    <col min="726" max="726" width="22.8984375" bestFit="1" customWidth="1"/>
    <col min="727" max="727" width="24.796875" bestFit="1" customWidth="1"/>
    <col min="728" max="730" width="7.3984375" bestFit="1" customWidth="1"/>
    <col min="731" max="731" width="22.69921875" bestFit="1" customWidth="1"/>
    <col min="732" max="734" width="8.3984375" bestFit="1" customWidth="1"/>
    <col min="735" max="735" width="22.8984375" bestFit="1" customWidth="1"/>
    <col min="736" max="738" width="7.3984375" bestFit="1" customWidth="1"/>
    <col min="739" max="739" width="24.796875" bestFit="1" customWidth="1"/>
    <col min="740" max="740" width="7.3984375" bestFit="1" customWidth="1"/>
    <col min="741" max="741" width="8.3984375" bestFit="1" customWidth="1"/>
    <col min="742" max="742" width="7.3984375" bestFit="1" customWidth="1"/>
    <col min="743" max="743" width="22.69921875" bestFit="1" customWidth="1"/>
    <col min="744" max="745" width="8.3984375" bestFit="1" customWidth="1"/>
    <col min="746" max="746" width="7.3984375" bestFit="1" customWidth="1"/>
    <col min="747" max="747" width="22.8984375" bestFit="1" customWidth="1"/>
    <col min="748" max="750" width="7.3984375" bestFit="1" customWidth="1"/>
    <col min="751" max="751" width="24.796875" bestFit="1" customWidth="1"/>
    <col min="752" max="754" width="8.3984375" bestFit="1" customWidth="1"/>
    <col min="755" max="755" width="22.69921875" bestFit="1" customWidth="1"/>
    <col min="756" max="758" width="8.3984375" bestFit="1" customWidth="1"/>
    <col min="759" max="759" width="22.8984375" bestFit="1" customWidth="1"/>
    <col min="760" max="760" width="7.3984375" bestFit="1" customWidth="1"/>
    <col min="761" max="762" width="8.3984375" bestFit="1" customWidth="1"/>
    <col min="763" max="763" width="24.796875" bestFit="1" customWidth="1"/>
    <col min="764" max="765" width="8.3984375" bestFit="1" customWidth="1"/>
    <col min="766" max="766" width="22.69921875" bestFit="1" customWidth="1"/>
    <col min="767" max="768" width="8.3984375" bestFit="1" customWidth="1"/>
    <col min="769" max="769" width="22.8984375" bestFit="1" customWidth="1"/>
    <col min="770" max="771" width="8.3984375" bestFit="1" customWidth="1"/>
    <col min="772" max="772" width="24.796875" bestFit="1" customWidth="1"/>
    <col min="773" max="774" width="7.3984375" bestFit="1" customWidth="1"/>
    <col min="775" max="775" width="22.69921875" bestFit="1" customWidth="1"/>
    <col min="776" max="776" width="8.3984375" bestFit="1" customWidth="1"/>
    <col min="777" max="777" width="7.3984375" bestFit="1" customWidth="1"/>
    <col min="778" max="778" width="22.8984375" bestFit="1" customWidth="1"/>
    <col min="779" max="780" width="7.3984375" bestFit="1" customWidth="1"/>
    <col min="781" max="781" width="24.796875" bestFit="1" customWidth="1"/>
    <col min="782" max="782" width="8.3984375" bestFit="1" customWidth="1"/>
    <col min="783" max="783" width="22.69921875" bestFit="1" customWidth="1"/>
    <col min="784" max="784" width="8.3984375" bestFit="1" customWidth="1"/>
    <col min="785" max="785" width="22.8984375" bestFit="1" customWidth="1"/>
    <col min="786" max="786" width="8.3984375" bestFit="1" customWidth="1"/>
    <col min="787" max="787" width="24.796875" bestFit="1" customWidth="1"/>
    <col min="788" max="790" width="7.3984375" bestFit="1" customWidth="1"/>
    <col min="791" max="791" width="22.69921875" bestFit="1" customWidth="1"/>
    <col min="792" max="792" width="8.3984375" bestFit="1" customWidth="1"/>
    <col min="793" max="793" width="7.3984375" bestFit="1" customWidth="1"/>
    <col min="794" max="794" width="8.3984375" bestFit="1" customWidth="1"/>
    <col min="795" max="795" width="22.8984375" bestFit="1" customWidth="1"/>
    <col min="796" max="798" width="7.3984375" bestFit="1" customWidth="1"/>
    <col min="799" max="799" width="24.796875" bestFit="1" customWidth="1"/>
    <col min="800" max="801" width="8.3984375" bestFit="1" customWidth="1"/>
    <col min="802" max="802" width="7.3984375" bestFit="1" customWidth="1"/>
    <col min="803" max="803" width="22.69921875" bestFit="1" customWidth="1"/>
    <col min="804" max="805" width="8.3984375" bestFit="1" customWidth="1"/>
    <col min="806" max="806" width="7.3984375" bestFit="1" customWidth="1"/>
    <col min="807" max="807" width="22.8984375" bestFit="1" customWidth="1"/>
    <col min="808" max="810" width="7.3984375" bestFit="1" customWidth="1"/>
    <col min="811" max="811" width="24.796875" bestFit="1" customWidth="1"/>
    <col min="812" max="812" width="7.3984375" bestFit="1" customWidth="1"/>
    <col min="813" max="814" width="8.3984375" bestFit="1" customWidth="1"/>
    <col min="815" max="815" width="22.69921875" bestFit="1" customWidth="1"/>
    <col min="816" max="818" width="8.3984375" bestFit="1" customWidth="1"/>
    <col min="819" max="819" width="22.8984375" bestFit="1" customWidth="1"/>
    <col min="820" max="821" width="7.3984375" bestFit="1" customWidth="1"/>
    <col min="822" max="822" width="8.3984375" bestFit="1" customWidth="1"/>
    <col min="823" max="823" width="24.796875" bestFit="1" customWidth="1"/>
    <col min="824" max="826" width="8.3984375" bestFit="1" customWidth="1"/>
    <col min="827" max="827" width="22.69921875" bestFit="1" customWidth="1"/>
    <col min="828" max="830" width="8.3984375" bestFit="1" customWidth="1"/>
    <col min="831" max="831" width="22.8984375" bestFit="1" customWidth="1"/>
    <col min="832" max="832" width="7.3984375" bestFit="1" customWidth="1"/>
    <col min="833" max="833" width="8.3984375" bestFit="1" customWidth="1"/>
    <col min="834" max="834" width="7.3984375" bestFit="1" customWidth="1"/>
    <col min="835" max="835" width="24.796875" bestFit="1" customWidth="1"/>
    <col min="836" max="836" width="8.3984375" bestFit="1" customWidth="1"/>
    <col min="837" max="837" width="22.69921875" bestFit="1" customWidth="1"/>
    <col min="838" max="838" width="8.3984375" bestFit="1" customWidth="1"/>
    <col min="839" max="839" width="22.8984375" bestFit="1" customWidth="1"/>
    <col min="840" max="840" width="8.3984375" bestFit="1" customWidth="1"/>
    <col min="841" max="841" width="24.796875" bestFit="1" customWidth="1"/>
    <col min="842" max="842" width="7.3984375" bestFit="1" customWidth="1"/>
    <col min="843" max="843" width="8.3984375" bestFit="1" customWidth="1"/>
    <col min="844" max="844" width="7.3984375" bestFit="1" customWidth="1"/>
    <col min="845" max="845" width="22.69921875" bestFit="1" customWidth="1"/>
    <col min="846" max="847" width="8.3984375" bestFit="1" customWidth="1"/>
    <col min="848" max="848" width="7.3984375" bestFit="1" customWidth="1"/>
    <col min="849" max="849" width="22.8984375" bestFit="1" customWidth="1"/>
    <col min="850" max="852" width="7.3984375" bestFit="1" customWidth="1"/>
    <col min="853" max="853" width="24.796875" bestFit="1" customWidth="1"/>
    <col min="854" max="854" width="7.3984375" bestFit="1" customWidth="1"/>
    <col min="855" max="855" width="8.3984375" bestFit="1" customWidth="1"/>
    <col min="856" max="856" width="7.3984375" bestFit="1" customWidth="1"/>
    <col min="857" max="857" width="22.69921875" bestFit="1" customWidth="1"/>
    <col min="858" max="860" width="8.3984375" bestFit="1" customWidth="1"/>
    <col min="861" max="861" width="22.8984375" bestFit="1" customWidth="1"/>
    <col min="862" max="864" width="7.3984375" bestFit="1" customWidth="1"/>
    <col min="865" max="865" width="24.796875" bestFit="1" customWidth="1"/>
    <col min="866" max="866" width="8.3984375" bestFit="1" customWidth="1"/>
    <col min="867" max="867" width="7.3984375" bestFit="1" customWidth="1"/>
    <col min="868" max="868" width="8.3984375" bestFit="1" customWidth="1"/>
    <col min="869" max="869" width="22.69921875" bestFit="1" customWidth="1"/>
    <col min="870" max="872" width="8.3984375" bestFit="1" customWidth="1"/>
    <col min="873" max="873" width="22.8984375" bestFit="1" customWidth="1"/>
    <col min="874" max="875" width="7.3984375" bestFit="1" customWidth="1"/>
    <col min="876" max="876" width="8.3984375" bestFit="1" customWidth="1"/>
    <col min="877" max="877" width="24.796875" bestFit="1" customWidth="1"/>
    <col min="878" max="878" width="7.3984375" bestFit="1" customWidth="1"/>
    <col min="879" max="880" width="8.3984375" bestFit="1" customWidth="1"/>
    <col min="881" max="881" width="22.69921875" bestFit="1" customWidth="1"/>
    <col min="882" max="884" width="8.3984375" bestFit="1" customWidth="1"/>
    <col min="885" max="885" width="22.8984375" bestFit="1" customWidth="1"/>
    <col min="886" max="887" width="7.3984375" bestFit="1" customWidth="1"/>
    <col min="888" max="888" width="8.3984375" bestFit="1" customWidth="1"/>
    <col min="889" max="889" width="24.796875" bestFit="1" customWidth="1"/>
    <col min="890" max="890" width="7.3984375" bestFit="1" customWidth="1"/>
    <col min="891" max="891" width="22.69921875" bestFit="1" customWidth="1"/>
    <col min="892" max="892" width="7.3984375" bestFit="1" customWidth="1"/>
    <col min="893" max="893" width="22.8984375" bestFit="1" customWidth="1"/>
    <col min="894" max="894" width="7.3984375" bestFit="1" customWidth="1"/>
    <col min="895" max="895" width="24.796875" bestFit="1" customWidth="1"/>
    <col min="896" max="896" width="7.3984375" bestFit="1" customWidth="1"/>
    <col min="897" max="897" width="8.3984375" bestFit="1" customWidth="1"/>
    <col min="898" max="898" width="7.3984375" bestFit="1" customWidth="1"/>
    <col min="899" max="899" width="22.69921875" bestFit="1" customWidth="1"/>
    <col min="900" max="900" width="7.3984375" bestFit="1" customWidth="1"/>
    <col min="901" max="902" width="8.3984375" bestFit="1" customWidth="1"/>
    <col min="903" max="903" width="22.8984375" bestFit="1" customWidth="1"/>
    <col min="904" max="906" width="7.3984375" bestFit="1" customWidth="1"/>
    <col min="907" max="907" width="24.796875" bestFit="1" customWidth="1"/>
    <col min="908" max="909" width="8.3984375" bestFit="1" customWidth="1"/>
    <col min="910" max="910" width="22.69921875" bestFit="1" customWidth="1"/>
    <col min="911" max="912" width="8.3984375" bestFit="1" customWidth="1"/>
    <col min="913" max="913" width="22.8984375" bestFit="1" customWidth="1"/>
    <col min="914" max="914" width="8.3984375" bestFit="1" customWidth="1"/>
    <col min="915" max="915" width="7.3984375" bestFit="1" customWidth="1"/>
    <col min="916" max="916" width="24.796875" bestFit="1" customWidth="1"/>
    <col min="917" max="918" width="7.3984375" bestFit="1" customWidth="1"/>
    <col min="919" max="919" width="22.69921875" bestFit="1" customWidth="1"/>
    <col min="920" max="921" width="7.3984375" bestFit="1" customWidth="1"/>
    <col min="922" max="922" width="22.8984375" bestFit="1" customWidth="1"/>
    <col min="923" max="924" width="7.3984375" bestFit="1" customWidth="1"/>
    <col min="925" max="925" width="24.796875" bestFit="1" customWidth="1"/>
    <col min="926" max="927" width="7.3984375" bestFit="1" customWidth="1"/>
    <col min="928" max="928" width="8.3984375" bestFit="1" customWidth="1"/>
    <col min="929" max="929" width="22.69921875" bestFit="1" customWidth="1"/>
    <col min="930" max="930" width="8.3984375" bestFit="1" customWidth="1"/>
    <col min="931" max="931" width="7.3984375" bestFit="1" customWidth="1"/>
    <col min="932" max="932" width="8.3984375" bestFit="1" customWidth="1"/>
    <col min="933" max="933" width="22.8984375" bestFit="1" customWidth="1"/>
    <col min="934" max="935" width="7.3984375" bestFit="1" customWidth="1"/>
    <col min="936" max="936" width="8.3984375" bestFit="1" customWidth="1"/>
    <col min="937" max="937" width="24.796875" bestFit="1" customWidth="1"/>
    <col min="938" max="938" width="22.69921875" bestFit="1" customWidth="1"/>
    <col min="939" max="939" width="22.8984375" bestFit="1" customWidth="1"/>
    <col min="940" max="940" width="24.796875" bestFit="1" customWidth="1"/>
    <col min="941" max="941" width="7.3984375" bestFit="1" customWidth="1"/>
    <col min="942" max="942" width="22.69921875" bestFit="1" customWidth="1"/>
    <col min="943" max="943" width="7.3984375" bestFit="1" customWidth="1"/>
    <col min="944" max="944" width="22.8984375" bestFit="1" customWidth="1"/>
    <col min="945" max="945" width="7.3984375" bestFit="1" customWidth="1"/>
    <col min="946" max="946" width="24.796875" bestFit="1" customWidth="1"/>
    <col min="947" max="948" width="8.3984375" bestFit="1" customWidth="1"/>
    <col min="949" max="949" width="22.69921875" bestFit="1" customWidth="1"/>
    <col min="950" max="951" width="8.3984375" bestFit="1" customWidth="1"/>
    <col min="952" max="952" width="22.8984375" bestFit="1" customWidth="1"/>
    <col min="953" max="953" width="8.3984375" bestFit="1" customWidth="1"/>
    <col min="954" max="954" width="7.3984375" bestFit="1" customWidth="1"/>
    <col min="955" max="955" width="24.796875" bestFit="1" customWidth="1"/>
    <col min="956" max="956" width="8.3984375" bestFit="1" customWidth="1"/>
    <col min="957" max="957" width="7.3984375" bestFit="1" customWidth="1"/>
    <col min="958" max="958" width="8.3984375" bestFit="1" customWidth="1"/>
    <col min="959" max="959" width="22.69921875" bestFit="1" customWidth="1"/>
    <col min="960" max="962" width="8.3984375" bestFit="1" customWidth="1"/>
    <col min="963" max="963" width="22.8984375" bestFit="1" customWidth="1"/>
    <col min="964" max="965" width="7.3984375" bestFit="1" customWidth="1"/>
    <col min="966" max="966" width="8.3984375" bestFit="1" customWidth="1"/>
    <col min="967" max="967" width="24.796875" bestFit="1" customWidth="1"/>
    <col min="968" max="970" width="7.3984375" bestFit="1" customWidth="1"/>
    <col min="971" max="971" width="22.69921875" bestFit="1" customWidth="1"/>
    <col min="972" max="972" width="7.3984375" bestFit="1" customWidth="1"/>
    <col min="973" max="973" width="8.3984375" bestFit="1" customWidth="1"/>
    <col min="974" max="974" width="7.3984375" bestFit="1" customWidth="1"/>
    <col min="975" max="975" width="22.8984375" bestFit="1" customWidth="1"/>
    <col min="976" max="978" width="7.3984375" bestFit="1" customWidth="1"/>
    <col min="979" max="979" width="24.796875" bestFit="1" customWidth="1"/>
    <col min="980" max="981" width="7.3984375" bestFit="1" customWidth="1"/>
    <col min="982" max="982" width="8.3984375" bestFit="1" customWidth="1"/>
    <col min="983" max="983" width="22.69921875" bestFit="1" customWidth="1"/>
    <col min="984" max="984" width="7.3984375" bestFit="1" customWidth="1"/>
    <col min="985" max="986" width="8.3984375" bestFit="1" customWidth="1"/>
    <col min="987" max="987" width="22.8984375" bestFit="1" customWidth="1"/>
    <col min="988" max="990" width="7.3984375" bestFit="1" customWidth="1"/>
    <col min="991" max="991" width="24.796875" bestFit="1" customWidth="1"/>
    <col min="992" max="994" width="7.3984375" bestFit="1" customWidth="1"/>
    <col min="995" max="995" width="22.69921875" bestFit="1" customWidth="1"/>
    <col min="996" max="998" width="7.3984375" bestFit="1" customWidth="1"/>
    <col min="999" max="999" width="22.8984375" bestFit="1" customWidth="1"/>
    <col min="1000" max="1002" width="7.3984375" bestFit="1" customWidth="1"/>
  </cols>
  <sheetData>
    <row r="2" spans="1:29" x14ac:dyDescent="0.25">
      <c r="A2" s="13" t="s">
        <v>3136</v>
      </c>
      <c r="B2" s="9" t="s" vm="2">
        <v>3248</v>
      </c>
      <c r="C2" s="9"/>
      <c r="D2" s="9"/>
      <c r="E2" s="9"/>
      <c r="F2" s="9"/>
      <c r="G2" s="9"/>
      <c r="H2" s="9"/>
      <c r="I2" s="9"/>
      <c r="J2" s="9"/>
      <c r="K2" s="9"/>
      <c r="L2" s="9"/>
      <c r="M2" s="9"/>
    </row>
    <row r="3" spans="1:29" x14ac:dyDescent="0.25">
      <c r="A3" s="13" t="s">
        <v>3138</v>
      </c>
      <c r="B3" s="9" t="s" vm="3">
        <v>3248</v>
      </c>
      <c r="C3" s="9"/>
      <c r="D3" s="9"/>
      <c r="E3" s="9"/>
      <c r="F3" s="9"/>
      <c r="G3" s="9"/>
      <c r="H3" s="9"/>
      <c r="I3" s="9"/>
      <c r="J3" s="9"/>
      <c r="K3" s="9"/>
      <c r="L3" s="9"/>
      <c r="M3" s="9"/>
    </row>
    <row r="4" spans="1:29" x14ac:dyDescent="0.25">
      <c r="A4" s="9"/>
      <c r="B4" s="9"/>
      <c r="C4" s="9"/>
      <c r="D4" s="9"/>
      <c r="E4" s="9"/>
      <c r="F4" s="9"/>
      <c r="G4" s="9"/>
      <c r="H4" s="9"/>
      <c r="I4" s="9"/>
      <c r="J4" s="9"/>
      <c r="K4" s="9"/>
      <c r="L4" s="9"/>
      <c r="M4" s="9"/>
    </row>
    <row r="5" spans="1:29" x14ac:dyDescent="0.25">
      <c r="A5" s="9"/>
      <c r="B5" s="13" t="s">
        <v>3135</v>
      </c>
      <c r="C5" s="9"/>
      <c r="D5" s="9"/>
      <c r="E5" s="9"/>
      <c r="F5" s="9"/>
      <c r="G5" s="9"/>
      <c r="H5" s="9"/>
      <c r="I5" s="9"/>
      <c r="J5" s="9"/>
      <c r="K5" s="9"/>
      <c r="L5" s="9"/>
      <c r="M5" s="9"/>
    </row>
    <row r="6" spans="1:29" x14ac:dyDescent="0.25">
      <c r="A6" s="9"/>
      <c r="B6" s="9" t="s">
        <v>3261</v>
      </c>
      <c r="C6" s="9"/>
      <c r="D6" s="9"/>
      <c r="E6" s="9"/>
      <c r="F6" s="9" t="s">
        <v>3262</v>
      </c>
      <c r="G6" s="9"/>
      <c r="H6" s="9"/>
      <c r="I6" s="9"/>
      <c r="J6" s="9" t="s">
        <v>3263</v>
      </c>
      <c r="K6" s="9"/>
      <c r="L6" s="9"/>
      <c r="M6" s="9"/>
    </row>
    <row r="7" spans="1:29" x14ac:dyDescent="0.25">
      <c r="A7" s="13" t="s">
        <v>3259</v>
      </c>
      <c r="B7" s="9">
        <v>2022</v>
      </c>
      <c r="C7" s="9">
        <v>2023</v>
      </c>
      <c r="D7" s="9">
        <v>2024</v>
      </c>
      <c r="E7" s="9">
        <v>2025</v>
      </c>
      <c r="F7" s="9">
        <v>2022</v>
      </c>
      <c r="G7" s="9">
        <v>2023</v>
      </c>
      <c r="H7" s="9">
        <v>2024</v>
      </c>
      <c r="I7" s="9">
        <v>2025</v>
      </c>
      <c r="J7" s="9">
        <v>2022</v>
      </c>
      <c r="K7" s="9">
        <v>2023</v>
      </c>
      <c r="L7" s="9">
        <v>2024</v>
      </c>
      <c r="M7" s="9">
        <v>2025</v>
      </c>
      <c r="Q7" s="9" t="s">
        <v>3259</v>
      </c>
      <c r="R7" s="11" t="s">
        <v>3333</v>
      </c>
      <c r="S7" s="11" t="s">
        <v>3337</v>
      </c>
      <c r="T7" s="11" t="s">
        <v>3338</v>
      </c>
      <c r="U7" s="11" t="s">
        <v>3334</v>
      </c>
      <c r="V7" s="11" t="s">
        <v>3339</v>
      </c>
      <c r="W7" s="11" t="s">
        <v>3340</v>
      </c>
      <c r="X7" s="11" t="s">
        <v>3335</v>
      </c>
      <c r="Y7" s="11" t="s">
        <v>3341</v>
      </c>
      <c r="Z7" s="11" t="s">
        <v>3342</v>
      </c>
      <c r="AA7" s="11" t="s">
        <v>3336</v>
      </c>
      <c r="AB7" s="11" t="s">
        <v>3343</v>
      </c>
      <c r="AC7" s="11" t="s">
        <v>3344</v>
      </c>
    </row>
    <row r="8" spans="1:29" x14ac:dyDescent="0.25">
      <c r="A8" s="14" t="s">
        <v>3227</v>
      </c>
      <c r="B8" s="11">
        <v>80000</v>
      </c>
      <c r="C8" s="11">
        <v>119250</v>
      </c>
      <c r="D8" s="11">
        <v>113500</v>
      </c>
      <c r="E8" s="11">
        <v>116750</v>
      </c>
      <c r="F8" s="11">
        <v>80000</v>
      </c>
      <c r="G8" s="11">
        <v>143000</v>
      </c>
      <c r="H8" s="11">
        <v>143687.5</v>
      </c>
      <c r="I8" s="11">
        <v>126000</v>
      </c>
      <c r="J8" s="11">
        <v>80000</v>
      </c>
      <c r="K8" s="11">
        <v>95500</v>
      </c>
      <c r="L8" s="11">
        <v>83312.5</v>
      </c>
      <c r="M8" s="11">
        <v>107500</v>
      </c>
      <c r="Q8" s="9" t="str">
        <f>$A$8</f>
        <v>Airflow</v>
      </c>
      <c r="R8" s="11">
        <f t="shared" ref="R8:R71" si="0">B8</f>
        <v>80000</v>
      </c>
      <c r="S8" s="11">
        <f>F8</f>
        <v>80000</v>
      </c>
      <c r="T8" s="11">
        <f>J8</f>
        <v>80000</v>
      </c>
      <c r="U8" s="11">
        <f t="shared" ref="U8:U71" si="1">C8</f>
        <v>119250</v>
      </c>
      <c r="V8" s="11">
        <f>G8</f>
        <v>143000</v>
      </c>
      <c r="W8" s="11">
        <f>K8</f>
        <v>95500</v>
      </c>
      <c r="X8" s="11">
        <f t="shared" ref="X8:X71" si="2">D8</f>
        <v>113500</v>
      </c>
      <c r="Y8" s="11">
        <f>H8</f>
        <v>143687.5</v>
      </c>
      <c r="Z8" s="11">
        <f>L8</f>
        <v>83312.5</v>
      </c>
      <c r="AA8" s="11">
        <f>E8</f>
        <v>116750</v>
      </c>
      <c r="AB8" s="11">
        <f>I8</f>
        <v>126000</v>
      </c>
      <c r="AC8" s="11">
        <f>M8</f>
        <v>107500</v>
      </c>
    </row>
    <row r="9" spans="1:29" x14ac:dyDescent="0.25">
      <c r="A9" s="14" t="s">
        <v>3174</v>
      </c>
      <c r="B9" s="11">
        <v>85425</v>
      </c>
      <c r="C9" s="11">
        <v>96500</v>
      </c>
      <c r="D9" s="11">
        <v>91349.75</v>
      </c>
      <c r="E9" s="11">
        <v>87050</v>
      </c>
      <c r="F9" s="11">
        <v>91100</v>
      </c>
      <c r="G9" s="11">
        <v>108000</v>
      </c>
      <c r="H9" s="11">
        <v>104897</v>
      </c>
      <c r="I9" s="11">
        <v>87050</v>
      </c>
      <c r="J9" s="11">
        <v>79750</v>
      </c>
      <c r="K9" s="11">
        <v>85000</v>
      </c>
      <c r="L9" s="11">
        <v>77802.5</v>
      </c>
      <c r="M9" s="11">
        <v>87050</v>
      </c>
      <c r="Q9" s="9" t="str">
        <f>$A$9</f>
        <v>Alteryx</v>
      </c>
      <c r="R9" s="11">
        <f t="shared" si="0"/>
        <v>85425</v>
      </c>
      <c r="S9" s="11">
        <f t="shared" ref="S9:S72" si="3">F9</f>
        <v>91100</v>
      </c>
      <c r="T9" s="11">
        <f t="shared" ref="T9:T72" si="4">J9</f>
        <v>79750</v>
      </c>
      <c r="U9" s="11">
        <f t="shared" si="1"/>
        <v>96500</v>
      </c>
      <c r="V9" s="11">
        <f t="shared" ref="V9:V72" si="5">G9</f>
        <v>108000</v>
      </c>
      <c r="W9" s="11">
        <f t="shared" ref="W9:W72" si="6">K9</f>
        <v>85000</v>
      </c>
      <c r="X9" s="11">
        <f t="shared" si="2"/>
        <v>91349.75</v>
      </c>
      <c r="Y9" s="11">
        <f t="shared" ref="Y9:Y72" si="7">H9</f>
        <v>104897</v>
      </c>
      <c r="Z9" s="11">
        <f t="shared" ref="Z9:Z72" si="8">L9</f>
        <v>77802.5</v>
      </c>
      <c r="AA9" s="11">
        <f t="shared" ref="AA9:AA71" si="9">E9</f>
        <v>87050</v>
      </c>
      <c r="AB9" s="11">
        <f t="shared" ref="AB9:AB72" si="10">I9</f>
        <v>87050</v>
      </c>
      <c r="AC9" s="11">
        <f t="shared" ref="AC9:AC72" si="11">M9</f>
        <v>87050</v>
      </c>
    </row>
    <row r="10" spans="1:29" x14ac:dyDescent="0.25">
      <c r="A10" s="14" t="s">
        <v>3222</v>
      </c>
      <c r="B10" s="11"/>
      <c r="C10" s="11"/>
      <c r="D10" s="11">
        <v>54000</v>
      </c>
      <c r="E10" s="11">
        <v>128750</v>
      </c>
      <c r="F10" s="11"/>
      <c r="G10" s="11"/>
      <c r="H10" s="11">
        <v>54000</v>
      </c>
      <c r="I10" s="11">
        <v>144000</v>
      </c>
      <c r="J10" s="11"/>
      <c r="K10" s="11"/>
      <c r="L10" s="11">
        <v>54000</v>
      </c>
      <c r="M10" s="11">
        <v>113500</v>
      </c>
      <c r="Q10" s="9" t="str">
        <f>$A$11</f>
        <v>Assembly</v>
      </c>
      <c r="R10" s="11">
        <f t="shared" si="0"/>
        <v>0</v>
      </c>
      <c r="S10" s="11">
        <f t="shared" si="3"/>
        <v>0</v>
      </c>
      <c r="T10" s="11">
        <f t="shared" si="4"/>
        <v>0</v>
      </c>
      <c r="U10" s="11">
        <f t="shared" si="1"/>
        <v>0</v>
      </c>
      <c r="V10" s="11">
        <f t="shared" si="5"/>
        <v>0</v>
      </c>
      <c r="W10" s="11">
        <f t="shared" si="6"/>
        <v>0</v>
      </c>
      <c r="X10" s="11">
        <f t="shared" si="2"/>
        <v>54000</v>
      </c>
      <c r="Y10" s="11">
        <f t="shared" si="7"/>
        <v>54000</v>
      </c>
      <c r="Z10" s="11">
        <f t="shared" si="8"/>
        <v>54000</v>
      </c>
      <c r="AA10" s="11">
        <f t="shared" si="9"/>
        <v>128750</v>
      </c>
      <c r="AB10" s="11">
        <f t="shared" si="10"/>
        <v>144000</v>
      </c>
      <c r="AC10" s="11">
        <f t="shared" si="11"/>
        <v>113500</v>
      </c>
    </row>
    <row r="11" spans="1:29" x14ac:dyDescent="0.25">
      <c r="A11" s="14" t="s">
        <v>3203</v>
      </c>
      <c r="B11" s="11"/>
      <c r="C11" s="11">
        <v>107500</v>
      </c>
      <c r="D11" s="11">
        <v>65000</v>
      </c>
      <c r="E11" s="11">
        <v>83430</v>
      </c>
      <c r="F11" s="11"/>
      <c r="G11" s="11">
        <v>145500</v>
      </c>
      <c r="H11" s="11">
        <v>76000</v>
      </c>
      <c r="I11" s="11">
        <v>83430</v>
      </c>
      <c r="J11" s="11"/>
      <c r="K11" s="11">
        <v>69500</v>
      </c>
      <c r="L11" s="11">
        <v>54000</v>
      </c>
      <c r="M11" s="11">
        <v>83430</v>
      </c>
      <c r="Q11" s="9" t="str">
        <f>$A$12</f>
        <v>Atlassian</v>
      </c>
      <c r="R11" s="11">
        <f t="shared" si="0"/>
        <v>0</v>
      </c>
      <c r="S11" s="11">
        <f t="shared" si="3"/>
        <v>0</v>
      </c>
      <c r="T11" s="11">
        <f t="shared" si="4"/>
        <v>0</v>
      </c>
      <c r="U11" s="11">
        <f t="shared" si="1"/>
        <v>107500</v>
      </c>
      <c r="V11" s="11">
        <f t="shared" si="5"/>
        <v>145500</v>
      </c>
      <c r="W11" s="11">
        <f t="shared" si="6"/>
        <v>69500</v>
      </c>
      <c r="X11" s="11">
        <f t="shared" si="2"/>
        <v>65000</v>
      </c>
      <c r="Y11" s="11">
        <f t="shared" si="7"/>
        <v>76000</v>
      </c>
      <c r="Z11" s="11">
        <f t="shared" si="8"/>
        <v>54000</v>
      </c>
      <c r="AA11" s="11">
        <f t="shared" si="9"/>
        <v>83430</v>
      </c>
      <c r="AB11" s="11">
        <f t="shared" si="10"/>
        <v>83430</v>
      </c>
      <c r="AC11" s="11">
        <f t="shared" si="11"/>
        <v>83430</v>
      </c>
    </row>
    <row r="12" spans="1:29" x14ac:dyDescent="0.25">
      <c r="A12" s="14" t="s">
        <v>3231</v>
      </c>
      <c r="B12" s="11">
        <v>102316.25</v>
      </c>
      <c r="C12" s="11">
        <v>94392.35500000001</v>
      </c>
      <c r="D12" s="11">
        <v>102500</v>
      </c>
      <c r="E12" s="11">
        <v>105000</v>
      </c>
      <c r="F12" s="11">
        <v>110020</v>
      </c>
      <c r="G12" s="11">
        <v>118784.71000000002</v>
      </c>
      <c r="H12" s="11">
        <v>112500</v>
      </c>
      <c r="I12" s="11">
        <v>105000</v>
      </c>
      <c r="J12" s="11">
        <v>94612.5</v>
      </c>
      <c r="K12" s="11">
        <v>70000</v>
      </c>
      <c r="L12" s="11">
        <v>92500</v>
      </c>
      <c r="M12" s="11">
        <v>105000</v>
      </c>
      <c r="Q12" s="9" t="str">
        <f>$A$13</f>
        <v>Aurora</v>
      </c>
      <c r="R12" s="11">
        <f t="shared" si="0"/>
        <v>102316.25</v>
      </c>
      <c r="S12" s="11">
        <f t="shared" si="3"/>
        <v>110020</v>
      </c>
      <c r="T12" s="11">
        <f t="shared" si="4"/>
        <v>94612.5</v>
      </c>
      <c r="U12" s="11">
        <f t="shared" si="1"/>
        <v>94392.35500000001</v>
      </c>
      <c r="V12" s="11">
        <f t="shared" si="5"/>
        <v>118784.71000000002</v>
      </c>
      <c r="W12" s="11">
        <f t="shared" si="6"/>
        <v>70000</v>
      </c>
      <c r="X12" s="11">
        <f t="shared" si="2"/>
        <v>102500</v>
      </c>
      <c r="Y12" s="11">
        <f t="shared" si="7"/>
        <v>112500</v>
      </c>
      <c r="Z12" s="11">
        <f t="shared" si="8"/>
        <v>92500</v>
      </c>
      <c r="AA12" s="11">
        <f t="shared" si="9"/>
        <v>105000</v>
      </c>
      <c r="AB12" s="11">
        <f t="shared" si="10"/>
        <v>105000</v>
      </c>
      <c r="AC12" s="11">
        <f t="shared" si="11"/>
        <v>105000</v>
      </c>
    </row>
    <row r="13" spans="1:29" x14ac:dyDescent="0.25">
      <c r="A13" s="14" t="s">
        <v>3177</v>
      </c>
      <c r="B13" s="11"/>
      <c r="C13" s="11">
        <v>112976</v>
      </c>
      <c r="D13" s="11">
        <v>60000</v>
      </c>
      <c r="E13" s="11">
        <v>100000</v>
      </c>
      <c r="F13" s="11"/>
      <c r="G13" s="11">
        <v>114750</v>
      </c>
      <c r="H13" s="11">
        <v>60000</v>
      </c>
      <c r="I13" s="11">
        <v>100000</v>
      </c>
      <c r="J13" s="11"/>
      <c r="K13" s="11">
        <v>111202</v>
      </c>
      <c r="L13" s="11">
        <v>60000</v>
      </c>
      <c r="M13" s="11">
        <v>100000</v>
      </c>
      <c r="Q13" s="9" t="str">
        <f>$A$14</f>
        <v>AWS</v>
      </c>
      <c r="R13" s="11">
        <f t="shared" si="0"/>
        <v>0</v>
      </c>
      <c r="S13" s="11">
        <f t="shared" si="3"/>
        <v>0</v>
      </c>
      <c r="T13" s="11">
        <f t="shared" si="4"/>
        <v>0</v>
      </c>
      <c r="U13" s="11">
        <f t="shared" si="1"/>
        <v>112976</v>
      </c>
      <c r="V13" s="11">
        <f t="shared" si="5"/>
        <v>114750</v>
      </c>
      <c r="W13" s="11">
        <f t="shared" si="6"/>
        <v>111202</v>
      </c>
      <c r="X13" s="11">
        <f t="shared" si="2"/>
        <v>60000</v>
      </c>
      <c r="Y13" s="11">
        <f t="shared" si="7"/>
        <v>60000</v>
      </c>
      <c r="Z13" s="11">
        <f t="shared" si="8"/>
        <v>60000</v>
      </c>
      <c r="AA13" s="11">
        <f t="shared" si="9"/>
        <v>100000</v>
      </c>
      <c r="AB13" s="11">
        <f t="shared" si="10"/>
        <v>100000</v>
      </c>
      <c r="AC13" s="11">
        <f t="shared" si="11"/>
        <v>100000</v>
      </c>
    </row>
    <row r="14" spans="1:29" x14ac:dyDescent="0.25">
      <c r="A14" s="14" t="s">
        <v>3172</v>
      </c>
      <c r="B14" s="11">
        <v>103781</v>
      </c>
      <c r="C14" s="11">
        <v>96500</v>
      </c>
      <c r="D14" s="11">
        <v>100000</v>
      </c>
      <c r="E14" s="11">
        <v>122500</v>
      </c>
      <c r="F14" s="11">
        <v>112562</v>
      </c>
      <c r="G14" s="11">
        <v>107962.52499999999</v>
      </c>
      <c r="H14" s="11">
        <v>115000</v>
      </c>
      <c r="I14" s="11">
        <v>157125</v>
      </c>
      <c r="J14" s="11">
        <v>95000</v>
      </c>
      <c r="K14" s="11">
        <v>85037.475000000006</v>
      </c>
      <c r="L14" s="11">
        <v>85000</v>
      </c>
      <c r="M14" s="11">
        <v>87875</v>
      </c>
      <c r="Q14" s="9" t="str">
        <f>$A$15</f>
        <v>Azure</v>
      </c>
      <c r="R14" s="11">
        <f t="shared" si="0"/>
        <v>103781</v>
      </c>
      <c r="S14" s="11">
        <f t="shared" si="3"/>
        <v>112562</v>
      </c>
      <c r="T14" s="11">
        <f t="shared" si="4"/>
        <v>95000</v>
      </c>
      <c r="U14" s="11">
        <f t="shared" si="1"/>
        <v>96500</v>
      </c>
      <c r="V14" s="11">
        <f t="shared" si="5"/>
        <v>107962.52499999999</v>
      </c>
      <c r="W14" s="11">
        <f t="shared" si="6"/>
        <v>85037.475000000006</v>
      </c>
      <c r="X14" s="11">
        <f t="shared" si="2"/>
        <v>100000</v>
      </c>
      <c r="Y14" s="11">
        <f t="shared" si="7"/>
        <v>115000</v>
      </c>
      <c r="Z14" s="11">
        <f t="shared" si="8"/>
        <v>85000</v>
      </c>
      <c r="AA14" s="11">
        <f t="shared" si="9"/>
        <v>122500</v>
      </c>
      <c r="AB14" s="11">
        <f t="shared" si="10"/>
        <v>157125</v>
      </c>
      <c r="AC14" s="11">
        <f t="shared" si="11"/>
        <v>87875</v>
      </c>
    </row>
    <row r="15" spans="1:29" x14ac:dyDescent="0.25">
      <c r="A15" s="14" t="s">
        <v>3171</v>
      </c>
      <c r="B15" s="11">
        <v>103781</v>
      </c>
      <c r="C15" s="11">
        <v>96500</v>
      </c>
      <c r="D15" s="11">
        <v>100000</v>
      </c>
      <c r="E15" s="11">
        <v>105000</v>
      </c>
      <c r="F15" s="11">
        <v>110000</v>
      </c>
      <c r="G15" s="11">
        <v>113000</v>
      </c>
      <c r="H15" s="11">
        <v>115000</v>
      </c>
      <c r="I15" s="11">
        <v>118750</v>
      </c>
      <c r="J15" s="11">
        <v>97562</v>
      </c>
      <c r="K15" s="11">
        <v>80000</v>
      </c>
      <c r="L15" s="11">
        <v>85000</v>
      </c>
      <c r="M15" s="11">
        <v>91250</v>
      </c>
      <c r="Q15" s="9" t="str">
        <f>$A$16</f>
        <v>Bash</v>
      </c>
      <c r="R15" s="11">
        <f t="shared" si="0"/>
        <v>103781</v>
      </c>
      <c r="S15" s="11">
        <f t="shared" si="3"/>
        <v>110000</v>
      </c>
      <c r="T15" s="11">
        <f t="shared" si="4"/>
        <v>97562</v>
      </c>
      <c r="U15" s="11">
        <f t="shared" si="1"/>
        <v>96500</v>
      </c>
      <c r="V15" s="11">
        <f t="shared" si="5"/>
        <v>113000</v>
      </c>
      <c r="W15" s="11">
        <f t="shared" si="6"/>
        <v>80000</v>
      </c>
      <c r="X15" s="11">
        <f t="shared" si="2"/>
        <v>100000</v>
      </c>
      <c r="Y15" s="11">
        <f t="shared" si="7"/>
        <v>115000</v>
      </c>
      <c r="Z15" s="11">
        <f t="shared" si="8"/>
        <v>85000</v>
      </c>
      <c r="AA15" s="11">
        <f t="shared" si="9"/>
        <v>105000</v>
      </c>
      <c r="AB15" s="11">
        <f t="shared" si="10"/>
        <v>118750</v>
      </c>
      <c r="AC15" s="11">
        <f t="shared" si="11"/>
        <v>91250</v>
      </c>
    </row>
    <row r="16" spans="1:29" x14ac:dyDescent="0.25">
      <c r="A16" s="14" t="s">
        <v>3219</v>
      </c>
      <c r="B16" s="11"/>
      <c r="C16" s="11">
        <v>123750</v>
      </c>
      <c r="D16" s="11">
        <v>76450</v>
      </c>
      <c r="E16" s="11">
        <v>127000</v>
      </c>
      <c r="F16" s="11"/>
      <c r="G16" s="11">
        <v>125000</v>
      </c>
      <c r="H16" s="11">
        <v>93400</v>
      </c>
      <c r="I16" s="11">
        <v>144000</v>
      </c>
      <c r="J16" s="11"/>
      <c r="K16" s="11">
        <v>122500</v>
      </c>
      <c r="L16" s="11">
        <v>59500</v>
      </c>
      <c r="M16" s="11">
        <v>110000</v>
      </c>
      <c r="Q16" s="9" t="str">
        <f>$A$17</f>
        <v>BigQuery</v>
      </c>
      <c r="R16" s="11">
        <f t="shared" si="0"/>
        <v>0</v>
      </c>
      <c r="S16" s="11">
        <f t="shared" si="3"/>
        <v>0</v>
      </c>
      <c r="T16" s="11">
        <f t="shared" si="4"/>
        <v>0</v>
      </c>
      <c r="U16" s="11">
        <f t="shared" si="1"/>
        <v>123750</v>
      </c>
      <c r="V16" s="11">
        <f t="shared" si="5"/>
        <v>125000</v>
      </c>
      <c r="W16" s="11">
        <f t="shared" si="6"/>
        <v>122500</v>
      </c>
      <c r="X16" s="11">
        <f t="shared" si="2"/>
        <v>76450</v>
      </c>
      <c r="Y16" s="11">
        <f t="shared" si="7"/>
        <v>93400</v>
      </c>
      <c r="Z16" s="11">
        <f t="shared" si="8"/>
        <v>59500</v>
      </c>
      <c r="AA16" s="11">
        <f t="shared" si="9"/>
        <v>127000</v>
      </c>
      <c r="AB16" s="11">
        <f t="shared" si="10"/>
        <v>144000</v>
      </c>
      <c r="AC16" s="11">
        <f t="shared" si="11"/>
        <v>110000</v>
      </c>
    </row>
    <row r="17" spans="1:29" x14ac:dyDescent="0.25">
      <c r="A17" s="14" t="s">
        <v>3195</v>
      </c>
      <c r="B17" s="11">
        <v>105000</v>
      </c>
      <c r="C17" s="11">
        <v>110000</v>
      </c>
      <c r="D17" s="11">
        <v>101898</v>
      </c>
      <c r="E17" s="11">
        <v>95000</v>
      </c>
      <c r="F17" s="11">
        <v>125000</v>
      </c>
      <c r="G17" s="11">
        <v>127500</v>
      </c>
      <c r="H17" s="11">
        <v>124398</v>
      </c>
      <c r="I17" s="11">
        <v>107500</v>
      </c>
      <c r="J17" s="11">
        <v>85000</v>
      </c>
      <c r="K17" s="11">
        <v>92500</v>
      </c>
      <c r="L17" s="11">
        <v>79398</v>
      </c>
      <c r="M17" s="11">
        <v>82500</v>
      </c>
      <c r="Q17" s="9" t="str">
        <f>$A$18</f>
        <v>BitBucket</v>
      </c>
      <c r="R17" s="11">
        <f t="shared" si="0"/>
        <v>105000</v>
      </c>
      <c r="S17" s="11">
        <f t="shared" si="3"/>
        <v>125000</v>
      </c>
      <c r="T17" s="11">
        <f t="shared" si="4"/>
        <v>85000</v>
      </c>
      <c r="U17" s="11">
        <f t="shared" si="1"/>
        <v>110000</v>
      </c>
      <c r="V17" s="11">
        <f t="shared" si="5"/>
        <v>127500</v>
      </c>
      <c r="W17" s="11">
        <f t="shared" si="6"/>
        <v>92500</v>
      </c>
      <c r="X17" s="11">
        <f t="shared" si="2"/>
        <v>101898</v>
      </c>
      <c r="Y17" s="11">
        <f t="shared" si="7"/>
        <v>124398</v>
      </c>
      <c r="Z17" s="11">
        <f t="shared" si="8"/>
        <v>79398</v>
      </c>
      <c r="AA17" s="11">
        <f t="shared" si="9"/>
        <v>95000</v>
      </c>
      <c r="AB17" s="11">
        <f t="shared" si="10"/>
        <v>107500</v>
      </c>
      <c r="AC17" s="11">
        <f t="shared" si="11"/>
        <v>82500</v>
      </c>
    </row>
    <row r="18" spans="1:29" x14ac:dyDescent="0.25">
      <c r="A18" s="14" t="s">
        <v>3238</v>
      </c>
      <c r="B18" s="11">
        <v>95000</v>
      </c>
      <c r="C18" s="11">
        <v>146500</v>
      </c>
      <c r="D18" s="11">
        <v>80000</v>
      </c>
      <c r="E18" s="11"/>
      <c r="F18" s="11">
        <v>95000</v>
      </c>
      <c r="G18" s="11">
        <v>193000</v>
      </c>
      <c r="H18" s="11">
        <v>80000</v>
      </c>
      <c r="I18" s="11"/>
      <c r="J18" s="11">
        <v>95000</v>
      </c>
      <c r="K18" s="11">
        <v>100000</v>
      </c>
      <c r="L18" s="11">
        <v>80000</v>
      </c>
      <c r="M18" s="11"/>
      <c r="Q18" s="9" t="str">
        <f>$A$19</f>
        <v>C</v>
      </c>
      <c r="R18" s="11">
        <f t="shared" si="0"/>
        <v>95000</v>
      </c>
      <c r="S18" s="11">
        <f t="shared" si="3"/>
        <v>95000</v>
      </c>
      <c r="T18" s="11">
        <f t="shared" si="4"/>
        <v>95000</v>
      </c>
      <c r="U18" s="11">
        <f t="shared" si="1"/>
        <v>146500</v>
      </c>
      <c r="V18" s="11">
        <f t="shared" si="5"/>
        <v>193000</v>
      </c>
      <c r="W18" s="11">
        <f t="shared" si="6"/>
        <v>100000</v>
      </c>
      <c r="X18" s="11">
        <f t="shared" si="2"/>
        <v>80000</v>
      </c>
      <c r="Y18" s="11">
        <f t="shared" si="7"/>
        <v>80000</v>
      </c>
      <c r="Z18" s="11">
        <f t="shared" si="8"/>
        <v>80000</v>
      </c>
      <c r="AA18" s="11">
        <f t="shared" si="9"/>
        <v>0</v>
      </c>
      <c r="AB18" s="11">
        <f t="shared" si="10"/>
        <v>0</v>
      </c>
      <c r="AC18" s="11">
        <f t="shared" si="11"/>
        <v>0</v>
      </c>
    </row>
    <row r="19" spans="1:29" x14ac:dyDescent="0.25">
      <c r="A19" s="14" t="s">
        <v>3159</v>
      </c>
      <c r="B19" s="11">
        <v>120000</v>
      </c>
      <c r="C19" s="11">
        <v>92500</v>
      </c>
      <c r="D19" s="11">
        <v>100000</v>
      </c>
      <c r="E19" s="11">
        <v>101000</v>
      </c>
      <c r="F19" s="11">
        <v>143500</v>
      </c>
      <c r="G19" s="11">
        <v>112500</v>
      </c>
      <c r="H19" s="11">
        <v>124286.91250000001</v>
      </c>
      <c r="I19" s="11">
        <v>119959.5</v>
      </c>
      <c r="J19" s="11">
        <v>96500</v>
      </c>
      <c r="K19" s="11">
        <v>72500</v>
      </c>
      <c r="L19" s="11">
        <v>75713.087499999994</v>
      </c>
      <c r="M19" s="11">
        <v>82040.5</v>
      </c>
      <c r="Q19" s="9" t="str">
        <f t="shared" ref="Q19" si="12">$A$10</f>
        <v>ASP.NET</v>
      </c>
      <c r="R19" s="11">
        <f t="shared" si="0"/>
        <v>120000</v>
      </c>
      <c r="S19" s="11">
        <f t="shared" si="3"/>
        <v>143500</v>
      </c>
      <c r="T19" s="11">
        <f t="shared" si="4"/>
        <v>96500</v>
      </c>
      <c r="U19" s="11">
        <f t="shared" si="1"/>
        <v>92500</v>
      </c>
      <c r="V19" s="11">
        <f t="shared" si="5"/>
        <v>112500</v>
      </c>
      <c r="W19" s="11">
        <f t="shared" si="6"/>
        <v>72500</v>
      </c>
      <c r="X19" s="11">
        <f t="shared" si="2"/>
        <v>100000</v>
      </c>
      <c r="Y19" s="11">
        <f t="shared" si="7"/>
        <v>124286.91250000001</v>
      </c>
      <c r="Z19" s="11">
        <f t="shared" si="8"/>
        <v>75713.087499999994</v>
      </c>
      <c r="AA19" s="11">
        <f t="shared" si="9"/>
        <v>101000</v>
      </c>
      <c r="AB19" s="11">
        <f t="shared" si="10"/>
        <v>119959.5</v>
      </c>
      <c r="AC19" s="11">
        <f t="shared" si="11"/>
        <v>82040.5</v>
      </c>
    </row>
    <row r="20" spans="1:29" x14ac:dyDescent="0.25">
      <c r="A20" s="14" t="s">
        <v>3197</v>
      </c>
      <c r="B20" s="11">
        <v>114206.265</v>
      </c>
      <c r="C20" s="11">
        <v>91250</v>
      </c>
      <c r="D20" s="11">
        <v>100000</v>
      </c>
      <c r="E20" s="11">
        <v>107500</v>
      </c>
      <c r="F20" s="11">
        <v>123412.53</v>
      </c>
      <c r="G20" s="11">
        <v>132500</v>
      </c>
      <c r="H20" s="11">
        <v>120000</v>
      </c>
      <c r="I20" s="11">
        <v>113500</v>
      </c>
      <c r="J20" s="11">
        <v>105000</v>
      </c>
      <c r="K20" s="11">
        <v>50000</v>
      </c>
      <c r="L20" s="11">
        <v>80000</v>
      </c>
      <c r="M20" s="11">
        <v>101500</v>
      </c>
      <c r="Q20" s="9" t="str">
        <f>$A$20</f>
        <v>C++</v>
      </c>
      <c r="R20" s="11">
        <f t="shared" si="0"/>
        <v>114206.265</v>
      </c>
      <c r="S20" s="11">
        <f t="shared" si="3"/>
        <v>123412.53</v>
      </c>
      <c r="T20" s="11">
        <f t="shared" si="4"/>
        <v>105000</v>
      </c>
      <c r="U20" s="11">
        <f t="shared" si="1"/>
        <v>91250</v>
      </c>
      <c r="V20" s="11">
        <f t="shared" si="5"/>
        <v>132500</v>
      </c>
      <c r="W20" s="11">
        <f t="shared" si="6"/>
        <v>50000</v>
      </c>
      <c r="X20" s="11">
        <f t="shared" si="2"/>
        <v>100000</v>
      </c>
      <c r="Y20" s="11">
        <f t="shared" si="7"/>
        <v>120000</v>
      </c>
      <c r="Z20" s="11">
        <f t="shared" si="8"/>
        <v>80000</v>
      </c>
      <c r="AA20" s="11">
        <f t="shared" si="9"/>
        <v>107500</v>
      </c>
      <c r="AB20" s="11">
        <f t="shared" si="10"/>
        <v>113500</v>
      </c>
      <c r="AC20" s="11">
        <f t="shared" si="11"/>
        <v>101500</v>
      </c>
    </row>
    <row r="21" spans="1:29" x14ac:dyDescent="0.25">
      <c r="A21" s="14" t="s">
        <v>3242</v>
      </c>
      <c r="B21" s="11"/>
      <c r="C21" s="11"/>
      <c r="D21" s="11">
        <v>60000</v>
      </c>
      <c r="E21" s="11"/>
      <c r="F21" s="11"/>
      <c r="G21" s="11"/>
      <c r="H21" s="11">
        <v>60000</v>
      </c>
      <c r="I21" s="11"/>
      <c r="J21" s="11"/>
      <c r="K21" s="11"/>
      <c r="L21" s="11">
        <v>60000</v>
      </c>
      <c r="M21" s="11"/>
      <c r="Q21" s="9" t="str">
        <f>$A$21</f>
        <v>COBOL</v>
      </c>
      <c r="R21" s="11">
        <f t="shared" si="0"/>
        <v>0</v>
      </c>
      <c r="S21" s="11">
        <f t="shared" si="3"/>
        <v>0</v>
      </c>
      <c r="T21" s="11">
        <f t="shared" si="4"/>
        <v>0</v>
      </c>
      <c r="U21" s="11">
        <f t="shared" si="1"/>
        <v>0</v>
      </c>
      <c r="V21" s="11">
        <f t="shared" si="5"/>
        <v>0</v>
      </c>
      <c r="W21" s="11">
        <f t="shared" si="6"/>
        <v>0</v>
      </c>
      <c r="X21" s="11">
        <f t="shared" si="2"/>
        <v>60000</v>
      </c>
      <c r="Y21" s="11">
        <f t="shared" si="7"/>
        <v>60000</v>
      </c>
      <c r="Z21" s="11">
        <f t="shared" si="8"/>
        <v>60000</v>
      </c>
      <c r="AA21" s="11">
        <f t="shared" si="9"/>
        <v>0</v>
      </c>
      <c r="AB21" s="11">
        <f t="shared" si="10"/>
        <v>0</v>
      </c>
      <c r="AC21" s="11">
        <f t="shared" si="11"/>
        <v>0</v>
      </c>
    </row>
    <row r="22" spans="1:29" x14ac:dyDescent="0.25">
      <c r="A22" s="14" t="s">
        <v>3194</v>
      </c>
      <c r="B22" s="11">
        <v>132315</v>
      </c>
      <c r="C22" s="11">
        <v>90558.5</v>
      </c>
      <c r="D22" s="11">
        <v>100000</v>
      </c>
      <c r="E22" s="11">
        <v>77300</v>
      </c>
      <c r="F22" s="11">
        <v>150000</v>
      </c>
      <c r="G22" s="11">
        <v>117300</v>
      </c>
      <c r="H22" s="11">
        <v>129323</v>
      </c>
      <c r="I22" s="11">
        <v>77300</v>
      </c>
      <c r="J22" s="11">
        <v>114630</v>
      </c>
      <c r="K22" s="11">
        <v>63817</v>
      </c>
      <c r="L22" s="11">
        <v>70677</v>
      </c>
      <c r="M22" s="11">
        <v>77300</v>
      </c>
      <c r="Q22" s="9" t="str">
        <f>$A$22</f>
        <v>Cognos</v>
      </c>
      <c r="R22" s="11">
        <f t="shared" si="0"/>
        <v>132315</v>
      </c>
      <c r="S22" s="11">
        <f t="shared" si="3"/>
        <v>150000</v>
      </c>
      <c r="T22" s="11">
        <f t="shared" si="4"/>
        <v>114630</v>
      </c>
      <c r="U22" s="11">
        <f t="shared" si="1"/>
        <v>90558.5</v>
      </c>
      <c r="V22" s="11">
        <f t="shared" si="5"/>
        <v>117300</v>
      </c>
      <c r="W22" s="11">
        <f t="shared" si="6"/>
        <v>63817</v>
      </c>
      <c r="X22" s="11">
        <f t="shared" si="2"/>
        <v>100000</v>
      </c>
      <c r="Y22" s="11">
        <f t="shared" si="7"/>
        <v>129323</v>
      </c>
      <c r="Z22" s="11">
        <f t="shared" si="8"/>
        <v>70677</v>
      </c>
      <c r="AA22" s="11">
        <f t="shared" si="9"/>
        <v>77300</v>
      </c>
      <c r="AB22" s="11">
        <f t="shared" si="10"/>
        <v>77300</v>
      </c>
      <c r="AC22" s="11">
        <f t="shared" si="11"/>
        <v>77300</v>
      </c>
    </row>
    <row r="23" spans="1:29" x14ac:dyDescent="0.25">
      <c r="A23" s="14" t="s">
        <v>3169</v>
      </c>
      <c r="B23" s="11">
        <v>100550</v>
      </c>
      <c r="C23" s="11">
        <v>85000</v>
      </c>
      <c r="D23" s="11">
        <v>108194</v>
      </c>
      <c r="E23" s="11">
        <v>87050</v>
      </c>
      <c r="F23" s="11">
        <v>100550</v>
      </c>
      <c r="G23" s="11">
        <v>95000</v>
      </c>
      <c r="H23" s="11">
        <v>123419</v>
      </c>
      <c r="I23" s="11">
        <v>99100</v>
      </c>
      <c r="J23" s="11">
        <v>100550</v>
      </c>
      <c r="K23" s="11">
        <v>75000</v>
      </c>
      <c r="L23" s="11">
        <v>92969</v>
      </c>
      <c r="M23" s="11">
        <v>75000</v>
      </c>
      <c r="Q23" s="9" t="str">
        <f>$A$23</f>
        <v>Crystal</v>
      </c>
      <c r="R23" s="11">
        <f t="shared" si="0"/>
        <v>100550</v>
      </c>
      <c r="S23" s="11">
        <f t="shared" si="3"/>
        <v>100550</v>
      </c>
      <c r="T23" s="11">
        <f t="shared" si="4"/>
        <v>100550</v>
      </c>
      <c r="U23" s="11">
        <f t="shared" si="1"/>
        <v>85000</v>
      </c>
      <c r="V23" s="11">
        <f t="shared" si="5"/>
        <v>95000</v>
      </c>
      <c r="W23" s="11">
        <f t="shared" si="6"/>
        <v>75000</v>
      </c>
      <c r="X23" s="11">
        <f t="shared" si="2"/>
        <v>108194</v>
      </c>
      <c r="Y23" s="11">
        <f t="shared" si="7"/>
        <v>123419</v>
      </c>
      <c r="Z23" s="11">
        <f t="shared" si="8"/>
        <v>92969</v>
      </c>
      <c r="AA23" s="11">
        <f t="shared" si="9"/>
        <v>87050</v>
      </c>
      <c r="AB23" s="11">
        <f t="shared" si="10"/>
        <v>99100</v>
      </c>
      <c r="AC23" s="11">
        <f t="shared" si="11"/>
        <v>75000</v>
      </c>
    </row>
    <row r="24" spans="1:29" x14ac:dyDescent="0.25">
      <c r="A24" s="14" t="s">
        <v>3229</v>
      </c>
      <c r="B24" s="11">
        <v>95000</v>
      </c>
      <c r="C24" s="11">
        <v>65000</v>
      </c>
      <c r="D24" s="11">
        <v>117500</v>
      </c>
      <c r="E24" s="11"/>
      <c r="F24" s="11">
        <v>95000</v>
      </c>
      <c r="G24" s="11">
        <v>65000</v>
      </c>
      <c r="H24" s="11">
        <v>127661.25</v>
      </c>
      <c r="I24" s="11"/>
      <c r="J24" s="11">
        <v>95000</v>
      </c>
      <c r="K24" s="11">
        <v>65000</v>
      </c>
      <c r="L24" s="11">
        <v>107338.75</v>
      </c>
      <c r="M24" s="11"/>
      <c r="Q24" s="9" t="str">
        <f>$A$24</f>
        <v>CSS</v>
      </c>
      <c r="R24" s="11">
        <f t="shared" si="0"/>
        <v>95000</v>
      </c>
      <c r="S24" s="11">
        <f t="shared" si="3"/>
        <v>95000</v>
      </c>
      <c r="T24" s="11">
        <f t="shared" si="4"/>
        <v>95000</v>
      </c>
      <c r="U24" s="11">
        <f t="shared" si="1"/>
        <v>65000</v>
      </c>
      <c r="V24" s="11">
        <f t="shared" si="5"/>
        <v>65000</v>
      </c>
      <c r="W24" s="11">
        <f t="shared" si="6"/>
        <v>65000</v>
      </c>
      <c r="X24" s="11">
        <f t="shared" si="2"/>
        <v>117500</v>
      </c>
      <c r="Y24" s="11">
        <f t="shared" si="7"/>
        <v>127661.25</v>
      </c>
      <c r="Z24" s="11">
        <f t="shared" si="8"/>
        <v>107338.75</v>
      </c>
      <c r="AA24" s="11">
        <f t="shared" si="9"/>
        <v>0</v>
      </c>
      <c r="AB24" s="11">
        <f t="shared" si="10"/>
        <v>0</v>
      </c>
      <c r="AC24" s="11">
        <f t="shared" si="11"/>
        <v>0</v>
      </c>
    </row>
    <row r="25" spans="1:29" x14ac:dyDescent="0.25">
      <c r="A25" s="14" t="s">
        <v>3247</v>
      </c>
      <c r="B25" s="11"/>
      <c r="C25" s="11">
        <v>152000</v>
      </c>
      <c r="D25" s="11"/>
      <c r="E25" s="11"/>
      <c r="F25" s="11"/>
      <c r="G25" s="11">
        <v>152000</v>
      </c>
      <c r="H25" s="11"/>
      <c r="I25" s="11"/>
      <c r="J25" s="11"/>
      <c r="K25" s="11">
        <v>152000</v>
      </c>
      <c r="L25" s="11"/>
      <c r="M25" s="11"/>
      <c r="Q25" s="9" t="str">
        <f>$A$25</f>
        <v>DataRobot</v>
      </c>
      <c r="R25" s="11">
        <f t="shared" si="0"/>
        <v>0</v>
      </c>
      <c r="S25" s="11">
        <f t="shared" si="3"/>
        <v>0</v>
      </c>
      <c r="T25" s="11">
        <f t="shared" si="4"/>
        <v>0</v>
      </c>
      <c r="U25" s="11">
        <f t="shared" si="1"/>
        <v>152000</v>
      </c>
      <c r="V25" s="11">
        <f t="shared" si="5"/>
        <v>152000</v>
      </c>
      <c r="W25" s="11">
        <f t="shared" si="6"/>
        <v>152000</v>
      </c>
      <c r="X25" s="11">
        <f t="shared" si="2"/>
        <v>0</v>
      </c>
      <c r="Y25" s="11">
        <f t="shared" si="7"/>
        <v>0</v>
      </c>
      <c r="Z25" s="11">
        <f t="shared" si="8"/>
        <v>0</v>
      </c>
      <c r="AA25" s="11">
        <f t="shared" si="9"/>
        <v>0</v>
      </c>
      <c r="AB25" s="11">
        <f t="shared" si="10"/>
        <v>0</v>
      </c>
      <c r="AC25" s="11">
        <f t="shared" si="11"/>
        <v>0</v>
      </c>
    </row>
    <row r="26" spans="1:29" x14ac:dyDescent="0.25">
      <c r="A26" s="14" t="s">
        <v>3175</v>
      </c>
      <c r="B26" s="11">
        <v>121250</v>
      </c>
      <c r="C26" s="11">
        <v>95000</v>
      </c>
      <c r="D26" s="11">
        <v>100000</v>
      </c>
      <c r="E26" s="11">
        <v>100000</v>
      </c>
      <c r="F26" s="11">
        <v>137500</v>
      </c>
      <c r="G26" s="11">
        <v>113194.5</v>
      </c>
      <c r="H26" s="11">
        <v>115000</v>
      </c>
      <c r="I26" s="11">
        <v>103500</v>
      </c>
      <c r="J26" s="11">
        <v>105000</v>
      </c>
      <c r="K26" s="11">
        <v>76805.5</v>
      </c>
      <c r="L26" s="11">
        <v>85000</v>
      </c>
      <c r="M26" s="11">
        <v>96500</v>
      </c>
      <c r="Q26" s="9" t="str">
        <f>$A$26</f>
        <v>DAX</v>
      </c>
      <c r="R26" s="11">
        <f t="shared" si="0"/>
        <v>121250</v>
      </c>
      <c r="S26" s="11">
        <f t="shared" si="3"/>
        <v>137500</v>
      </c>
      <c r="T26" s="11">
        <f t="shared" si="4"/>
        <v>105000</v>
      </c>
      <c r="U26" s="11">
        <f t="shared" si="1"/>
        <v>95000</v>
      </c>
      <c r="V26" s="11">
        <f t="shared" si="5"/>
        <v>113194.5</v>
      </c>
      <c r="W26" s="11">
        <f t="shared" si="6"/>
        <v>76805.5</v>
      </c>
      <c r="X26" s="11">
        <f t="shared" si="2"/>
        <v>100000</v>
      </c>
      <c r="Y26" s="11">
        <f t="shared" si="7"/>
        <v>115000</v>
      </c>
      <c r="Z26" s="11">
        <f t="shared" si="8"/>
        <v>85000</v>
      </c>
      <c r="AA26" s="11">
        <f t="shared" si="9"/>
        <v>100000</v>
      </c>
      <c r="AB26" s="11">
        <f t="shared" si="10"/>
        <v>103500</v>
      </c>
      <c r="AC26" s="11">
        <f t="shared" si="11"/>
        <v>96500</v>
      </c>
    </row>
    <row r="27" spans="1:29" x14ac:dyDescent="0.25">
      <c r="A27" s="14" t="s">
        <v>3213</v>
      </c>
      <c r="B27" s="11">
        <v>80000</v>
      </c>
      <c r="C27" s="11">
        <v>75000</v>
      </c>
      <c r="D27" s="11">
        <v>100000</v>
      </c>
      <c r="E27" s="11">
        <v>107500</v>
      </c>
      <c r="F27" s="11">
        <v>80000</v>
      </c>
      <c r="G27" s="11">
        <v>84337.5</v>
      </c>
      <c r="H27" s="11">
        <v>125000</v>
      </c>
      <c r="I27" s="11">
        <v>109000</v>
      </c>
      <c r="J27" s="11">
        <v>80000</v>
      </c>
      <c r="K27" s="11">
        <v>65662.5</v>
      </c>
      <c r="L27" s="11">
        <v>75000</v>
      </c>
      <c r="M27" s="11">
        <v>106000</v>
      </c>
      <c r="Q27" s="9" t="str">
        <f>$A$27</f>
        <v>Docker</v>
      </c>
      <c r="R27" s="11">
        <f t="shared" si="0"/>
        <v>80000</v>
      </c>
      <c r="S27" s="11">
        <f t="shared" si="3"/>
        <v>80000</v>
      </c>
      <c r="T27" s="11">
        <f t="shared" si="4"/>
        <v>80000</v>
      </c>
      <c r="U27" s="11">
        <f t="shared" si="1"/>
        <v>75000</v>
      </c>
      <c r="V27" s="11">
        <f t="shared" si="5"/>
        <v>84337.5</v>
      </c>
      <c r="W27" s="11">
        <f t="shared" si="6"/>
        <v>65662.5</v>
      </c>
      <c r="X27" s="11">
        <f t="shared" si="2"/>
        <v>100000</v>
      </c>
      <c r="Y27" s="11">
        <f t="shared" si="7"/>
        <v>125000</v>
      </c>
      <c r="Z27" s="11">
        <f t="shared" si="8"/>
        <v>75000</v>
      </c>
      <c r="AA27" s="11">
        <f t="shared" si="9"/>
        <v>107500</v>
      </c>
      <c r="AB27" s="11">
        <f t="shared" si="10"/>
        <v>109000</v>
      </c>
      <c r="AC27" s="11">
        <f t="shared" si="11"/>
        <v>106000</v>
      </c>
    </row>
    <row r="28" spans="1:29" x14ac:dyDescent="0.25">
      <c r="A28" s="14" t="s">
        <v>3245</v>
      </c>
      <c r="B28" s="11"/>
      <c r="C28" s="11">
        <v>90000</v>
      </c>
      <c r="D28" s="11"/>
      <c r="E28" s="11"/>
      <c r="F28" s="11"/>
      <c r="G28" s="11">
        <v>90000</v>
      </c>
      <c r="H28" s="11"/>
      <c r="I28" s="11"/>
      <c r="J28" s="11"/>
      <c r="K28" s="11">
        <v>90000</v>
      </c>
      <c r="L28" s="11"/>
      <c r="M28" s="11"/>
      <c r="Q28" s="9" t="str">
        <f>$A$28</f>
        <v>DPLYR</v>
      </c>
      <c r="R28" s="11">
        <f t="shared" si="0"/>
        <v>0</v>
      </c>
      <c r="S28" s="11">
        <f t="shared" si="3"/>
        <v>0</v>
      </c>
      <c r="T28" s="11">
        <f t="shared" si="4"/>
        <v>0</v>
      </c>
      <c r="U28" s="11">
        <f t="shared" si="1"/>
        <v>90000</v>
      </c>
      <c r="V28" s="11">
        <f t="shared" si="5"/>
        <v>90000</v>
      </c>
      <c r="W28" s="11">
        <f t="shared" si="6"/>
        <v>90000</v>
      </c>
      <c r="X28" s="11">
        <f t="shared" si="2"/>
        <v>0</v>
      </c>
      <c r="Y28" s="11">
        <f t="shared" si="7"/>
        <v>0</v>
      </c>
      <c r="Z28" s="11">
        <f t="shared" si="8"/>
        <v>0</v>
      </c>
      <c r="AA28" s="11">
        <f t="shared" si="9"/>
        <v>0</v>
      </c>
      <c r="AB28" s="11">
        <f t="shared" si="10"/>
        <v>0</v>
      </c>
      <c r="AC28" s="11">
        <f t="shared" si="11"/>
        <v>0</v>
      </c>
    </row>
    <row r="29" spans="1:29" x14ac:dyDescent="0.25">
      <c r="A29" s="14" t="s">
        <v>3241</v>
      </c>
      <c r="B29" s="11"/>
      <c r="C29" s="11"/>
      <c r="D29" s="11">
        <v>100000</v>
      </c>
      <c r="E29" s="11"/>
      <c r="F29" s="11"/>
      <c r="G29" s="11"/>
      <c r="H29" s="11">
        <v>100000</v>
      </c>
      <c r="I29" s="11"/>
      <c r="J29" s="11"/>
      <c r="K29" s="11"/>
      <c r="L29" s="11">
        <v>100000</v>
      </c>
      <c r="M29" s="11"/>
      <c r="Q29" s="9" t="str">
        <f>$A$29</f>
        <v>Erlang</v>
      </c>
      <c r="R29" s="11">
        <f t="shared" si="0"/>
        <v>0</v>
      </c>
      <c r="S29" s="11">
        <f t="shared" si="3"/>
        <v>0</v>
      </c>
      <c r="T29" s="11">
        <f t="shared" si="4"/>
        <v>0</v>
      </c>
      <c r="U29" s="11">
        <f t="shared" si="1"/>
        <v>0</v>
      </c>
      <c r="V29" s="11">
        <f t="shared" si="5"/>
        <v>0</v>
      </c>
      <c r="W29" s="11">
        <f t="shared" si="6"/>
        <v>0</v>
      </c>
      <c r="X29" s="11">
        <f t="shared" si="2"/>
        <v>100000</v>
      </c>
      <c r="Y29" s="11">
        <f t="shared" si="7"/>
        <v>100000</v>
      </c>
      <c r="Z29" s="11">
        <f t="shared" si="8"/>
        <v>100000</v>
      </c>
      <c r="AA29" s="11">
        <f t="shared" si="9"/>
        <v>0</v>
      </c>
      <c r="AB29" s="11">
        <f t="shared" si="10"/>
        <v>0</v>
      </c>
      <c r="AC29" s="11">
        <f t="shared" si="11"/>
        <v>0</v>
      </c>
    </row>
    <row r="30" spans="1:29" x14ac:dyDescent="0.25">
      <c r="A30" s="14" t="s">
        <v>3153</v>
      </c>
      <c r="B30" s="11">
        <v>103781</v>
      </c>
      <c r="C30" s="11">
        <v>90000</v>
      </c>
      <c r="D30" s="11">
        <v>88898.5</v>
      </c>
      <c r="E30" s="11">
        <v>87050</v>
      </c>
      <c r="F30" s="11">
        <v>117562</v>
      </c>
      <c r="G30" s="11">
        <v>100689.8275</v>
      </c>
      <c r="H30" s="11">
        <v>104675.25</v>
      </c>
      <c r="I30" s="11">
        <v>97500</v>
      </c>
      <c r="J30" s="11">
        <v>90000</v>
      </c>
      <c r="K30" s="11">
        <v>79310.172500000001</v>
      </c>
      <c r="L30" s="11">
        <v>73121.75</v>
      </c>
      <c r="M30" s="11">
        <v>76600</v>
      </c>
      <c r="Q30" s="9" t="str">
        <f>$A$30</f>
        <v>Excel</v>
      </c>
      <c r="R30" s="11">
        <f t="shared" si="0"/>
        <v>103781</v>
      </c>
      <c r="S30" s="11">
        <f t="shared" si="3"/>
        <v>117562</v>
      </c>
      <c r="T30" s="11">
        <f t="shared" si="4"/>
        <v>90000</v>
      </c>
      <c r="U30" s="11">
        <f t="shared" si="1"/>
        <v>90000</v>
      </c>
      <c r="V30" s="11">
        <f t="shared" si="5"/>
        <v>100689.8275</v>
      </c>
      <c r="W30" s="11">
        <f t="shared" si="6"/>
        <v>79310.172500000001</v>
      </c>
      <c r="X30" s="11">
        <f t="shared" si="2"/>
        <v>88898.5</v>
      </c>
      <c r="Y30" s="11">
        <f t="shared" si="7"/>
        <v>104675.25</v>
      </c>
      <c r="Z30" s="11">
        <f t="shared" si="8"/>
        <v>73121.75</v>
      </c>
      <c r="AA30" s="11">
        <f t="shared" si="9"/>
        <v>87050</v>
      </c>
      <c r="AB30" s="11">
        <f t="shared" si="10"/>
        <v>97500</v>
      </c>
      <c r="AC30" s="11">
        <f t="shared" si="11"/>
        <v>76600</v>
      </c>
    </row>
    <row r="31" spans="1:29" x14ac:dyDescent="0.25">
      <c r="A31" s="14" t="s">
        <v>3226</v>
      </c>
      <c r="B31" s="11"/>
      <c r="C31" s="11"/>
      <c r="D31" s="11"/>
      <c r="E31" s="11">
        <v>86000</v>
      </c>
      <c r="F31" s="11"/>
      <c r="G31" s="11"/>
      <c r="H31" s="11"/>
      <c r="I31" s="11">
        <v>86000</v>
      </c>
      <c r="J31" s="11"/>
      <c r="K31" s="11"/>
      <c r="L31" s="11"/>
      <c r="M31" s="11">
        <v>86000</v>
      </c>
      <c r="Q31" s="9" t="str">
        <f>$A$31</f>
        <v>Fortran</v>
      </c>
      <c r="R31" s="11">
        <f t="shared" si="0"/>
        <v>0</v>
      </c>
      <c r="S31" s="11">
        <f t="shared" si="3"/>
        <v>0</v>
      </c>
      <c r="T31" s="11">
        <f t="shared" si="4"/>
        <v>0</v>
      </c>
      <c r="U31" s="11">
        <f t="shared" si="1"/>
        <v>0</v>
      </c>
      <c r="V31" s="11">
        <f t="shared" si="5"/>
        <v>0</v>
      </c>
      <c r="W31" s="11">
        <f t="shared" si="6"/>
        <v>0</v>
      </c>
      <c r="X31" s="11">
        <f t="shared" si="2"/>
        <v>0</v>
      </c>
      <c r="Y31" s="11">
        <f t="shared" si="7"/>
        <v>0</v>
      </c>
      <c r="Z31" s="11">
        <f t="shared" si="8"/>
        <v>0</v>
      </c>
      <c r="AA31" s="11">
        <f t="shared" si="9"/>
        <v>86000</v>
      </c>
      <c r="AB31" s="11">
        <f t="shared" si="10"/>
        <v>86000</v>
      </c>
      <c r="AC31" s="11">
        <f t="shared" si="11"/>
        <v>86000</v>
      </c>
    </row>
    <row r="32" spans="1:29" x14ac:dyDescent="0.25">
      <c r="A32" s="14" t="s">
        <v>3212</v>
      </c>
      <c r="B32" s="11">
        <v>105000</v>
      </c>
      <c r="C32" s="11">
        <v>124500</v>
      </c>
      <c r="D32" s="11">
        <v>100000</v>
      </c>
      <c r="E32" s="11">
        <v>145750</v>
      </c>
      <c r="F32" s="11">
        <v>112500</v>
      </c>
      <c r="G32" s="11">
        <v>149500</v>
      </c>
      <c r="H32" s="11">
        <v>115000</v>
      </c>
      <c r="I32" s="11">
        <v>170250</v>
      </c>
      <c r="J32" s="11">
        <v>97500</v>
      </c>
      <c r="K32" s="11">
        <v>99500</v>
      </c>
      <c r="L32" s="11">
        <v>85000</v>
      </c>
      <c r="M32" s="11">
        <v>121250</v>
      </c>
      <c r="Q32" s="9" t="str">
        <f>$A$32</f>
        <v>GCP</v>
      </c>
      <c r="R32" s="11">
        <f t="shared" si="0"/>
        <v>105000</v>
      </c>
      <c r="S32" s="11">
        <f t="shared" si="3"/>
        <v>112500</v>
      </c>
      <c r="T32" s="11">
        <f t="shared" si="4"/>
        <v>97500</v>
      </c>
      <c r="U32" s="11">
        <f t="shared" si="1"/>
        <v>124500</v>
      </c>
      <c r="V32" s="11">
        <f t="shared" si="5"/>
        <v>149500</v>
      </c>
      <c r="W32" s="11">
        <f t="shared" si="6"/>
        <v>99500</v>
      </c>
      <c r="X32" s="11">
        <f t="shared" si="2"/>
        <v>100000</v>
      </c>
      <c r="Y32" s="11">
        <f t="shared" si="7"/>
        <v>115000</v>
      </c>
      <c r="Z32" s="11">
        <f t="shared" si="8"/>
        <v>85000</v>
      </c>
      <c r="AA32" s="11">
        <f t="shared" si="9"/>
        <v>145750</v>
      </c>
      <c r="AB32" s="11">
        <f t="shared" si="10"/>
        <v>170250</v>
      </c>
      <c r="AC32" s="11">
        <f t="shared" si="11"/>
        <v>121250</v>
      </c>
    </row>
    <row r="33" spans="1:29" x14ac:dyDescent="0.25">
      <c r="A33" s="14" t="s">
        <v>3230</v>
      </c>
      <c r="B33" s="11"/>
      <c r="C33" s="11">
        <v>70000</v>
      </c>
      <c r="D33" s="11">
        <v>135000</v>
      </c>
      <c r="E33" s="11">
        <v>122500</v>
      </c>
      <c r="F33" s="11"/>
      <c r="G33" s="11">
        <v>75000</v>
      </c>
      <c r="H33" s="11">
        <v>142177.5</v>
      </c>
      <c r="I33" s="11">
        <v>126000</v>
      </c>
      <c r="J33" s="11"/>
      <c r="K33" s="11">
        <v>65000</v>
      </c>
      <c r="L33" s="11">
        <v>127822.5</v>
      </c>
      <c r="M33" s="11">
        <v>119000</v>
      </c>
      <c r="Q33" s="9" t="str">
        <f>$A$33</f>
        <v>GDPR</v>
      </c>
      <c r="R33" s="11">
        <f t="shared" si="0"/>
        <v>0</v>
      </c>
      <c r="S33" s="11">
        <f t="shared" si="3"/>
        <v>0</v>
      </c>
      <c r="T33" s="11">
        <f t="shared" si="4"/>
        <v>0</v>
      </c>
      <c r="U33" s="11">
        <f t="shared" si="1"/>
        <v>70000</v>
      </c>
      <c r="V33" s="11">
        <f t="shared" si="5"/>
        <v>75000</v>
      </c>
      <c r="W33" s="11">
        <f t="shared" si="6"/>
        <v>65000</v>
      </c>
      <c r="X33" s="11">
        <f t="shared" si="2"/>
        <v>135000</v>
      </c>
      <c r="Y33" s="11">
        <f t="shared" si="7"/>
        <v>142177.5</v>
      </c>
      <c r="Z33" s="11">
        <f t="shared" si="8"/>
        <v>127822.5</v>
      </c>
      <c r="AA33" s="11">
        <f t="shared" si="9"/>
        <v>122500</v>
      </c>
      <c r="AB33" s="11">
        <f t="shared" si="10"/>
        <v>126000</v>
      </c>
      <c r="AC33" s="11">
        <f t="shared" si="11"/>
        <v>119000</v>
      </c>
    </row>
    <row r="34" spans="1:29" x14ac:dyDescent="0.25">
      <c r="A34" s="14" t="s">
        <v>3202</v>
      </c>
      <c r="B34" s="11">
        <v>80000</v>
      </c>
      <c r="C34" s="11">
        <v>116700</v>
      </c>
      <c r="D34" s="11">
        <v>112253.5</v>
      </c>
      <c r="E34" s="11"/>
      <c r="F34" s="11">
        <v>80000</v>
      </c>
      <c r="G34" s="11">
        <v>116700</v>
      </c>
      <c r="H34" s="11">
        <v>112253.5</v>
      </c>
      <c r="I34" s="11"/>
      <c r="J34" s="11">
        <v>80000</v>
      </c>
      <c r="K34" s="11">
        <v>116700</v>
      </c>
      <c r="L34" s="11">
        <v>112253.5</v>
      </c>
      <c r="M34" s="11"/>
      <c r="Q34" s="9" t="str">
        <f>$A$34</f>
        <v>ggplot2</v>
      </c>
      <c r="R34" s="11">
        <f t="shared" si="0"/>
        <v>80000</v>
      </c>
      <c r="S34" s="11">
        <f t="shared" si="3"/>
        <v>80000</v>
      </c>
      <c r="T34" s="11">
        <f t="shared" si="4"/>
        <v>80000</v>
      </c>
      <c r="U34" s="11">
        <f t="shared" si="1"/>
        <v>116700</v>
      </c>
      <c r="V34" s="11">
        <f t="shared" si="5"/>
        <v>116700</v>
      </c>
      <c r="W34" s="11">
        <f t="shared" si="6"/>
        <v>116700</v>
      </c>
      <c r="X34" s="11">
        <f t="shared" si="2"/>
        <v>112253.5</v>
      </c>
      <c r="Y34" s="11">
        <f t="shared" si="7"/>
        <v>112253.5</v>
      </c>
      <c r="Z34" s="11">
        <f t="shared" si="8"/>
        <v>112253.5</v>
      </c>
      <c r="AA34" s="11">
        <f t="shared" si="9"/>
        <v>0</v>
      </c>
      <c r="AB34" s="11">
        <f t="shared" si="10"/>
        <v>0</v>
      </c>
      <c r="AC34" s="11">
        <f t="shared" si="11"/>
        <v>0</v>
      </c>
    </row>
    <row r="35" spans="1:29" x14ac:dyDescent="0.25">
      <c r="A35" s="14" t="s">
        <v>3183</v>
      </c>
      <c r="B35" s="11">
        <v>94612.5</v>
      </c>
      <c r="C35" s="11">
        <v>118603</v>
      </c>
      <c r="D35" s="11">
        <v>100000</v>
      </c>
      <c r="E35" s="11">
        <v>92500</v>
      </c>
      <c r="F35" s="11">
        <v>95000</v>
      </c>
      <c r="G35" s="11">
        <v>150000</v>
      </c>
      <c r="H35" s="11">
        <v>113319</v>
      </c>
      <c r="I35" s="11">
        <v>92500</v>
      </c>
      <c r="J35" s="11">
        <v>94225</v>
      </c>
      <c r="K35" s="11">
        <v>87206</v>
      </c>
      <c r="L35" s="11">
        <v>86681</v>
      </c>
      <c r="M35" s="11">
        <v>92500</v>
      </c>
      <c r="Q35" s="9" t="str">
        <f>$A$35</f>
        <v>Git</v>
      </c>
      <c r="R35" s="11">
        <f t="shared" si="0"/>
        <v>94612.5</v>
      </c>
      <c r="S35" s="11">
        <f t="shared" si="3"/>
        <v>95000</v>
      </c>
      <c r="T35" s="11">
        <f t="shared" si="4"/>
        <v>94225</v>
      </c>
      <c r="U35" s="11">
        <f t="shared" si="1"/>
        <v>118603</v>
      </c>
      <c r="V35" s="11">
        <f t="shared" si="5"/>
        <v>150000</v>
      </c>
      <c r="W35" s="11">
        <f t="shared" si="6"/>
        <v>87206</v>
      </c>
      <c r="X35" s="11">
        <f t="shared" si="2"/>
        <v>100000</v>
      </c>
      <c r="Y35" s="11">
        <f t="shared" si="7"/>
        <v>113319</v>
      </c>
      <c r="Z35" s="11">
        <f t="shared" si="8"/>
        <v>86681</v>
      </c>
      <c r="AA35" s="11">
        <f t="shared" si="9"/>
        <v>92500</v>
      </c>
      <c r="AB35" s="11">
        <f t="shared" si="10"/>
        <v>92500</v>
      </c>
      <c r="AC35" s="11">
        <f t="shared" si="11"/>
        <v>92500</v>
      </c>
    </row>
    <row r="36" spans="1:29" x14ac:dyDescent="0.25">
      <c r="A36" s="14" t="s">
        <v>3208</v>
      </c>
      <c r="B36" s="11">
        <v>122050</v>
      </c>
      <c r="C36" s="11">
        <v>103750</v>
      </c>
      <c r="D36" s="11">
        <v>101500</v>
      </c>
      <c r="E36" s="11">
        <v>106000</v>
      </c>
      <c r="F36" s="11">
        <v>122050</v>
      </c>
      <c r="G36" s="11">
        <v>126250</v>
      </c>
      <c r="H36" s="11">
        <v>114000</v>
      </c>
      <c r="I36" s="11">
        <v>107500</v>
      </c>
      <c r="J36" s="11">
        <v>122050</v>
      </c>
      <c r="K36" s="11">
        <v>81250</v>
      </c>
      <c r="L36" s="11">
        <v>89000</v>
      </c>
      <c r="M36" s="11">
        <v>104500</v>
      </c>
      <c r="Q36" s="9" t="str">
        <f>$A$36</f>
        <v>GitHub</v>
      </c>
      <c r="R36" s="11">
        <f t="shared" si="0"/>
        <v>122050</v>
      </c>
      <c r="S36" s="11">
        <f t="shared" si="3"/>
        <v>122050</v>
      </c>
      <c r="T36" s="11">
        <f t="shared" si="4"/>
        <v>122050</v>
      </c>
      <c r="U36" s="11">
        <f t="shared" si="1"/>
        <v>103750</v>
      </c>
      <c r="V36" s="11">
        <f t="shared" si="5"/>
        <v>126250</v>
      </c>
      <c r="W36" s="11">
        <f t="shared" si="6"/>
        <v>81250</v>
      </c>
      <c r="X36" s="11">
        <f t="shared" si="2"/>
        <v>101500</v>
      </c>
      <c r="Y36" s="11">
        <f t="shared" si="7"/>
        <v>114000</v>
      </c>
      <c r="Z36" s="11">
        <f t="shared" si="8"/>
        <v>89000</v>
      </c>
      <c r="AA36" s="11">
        <f t="shared" si="9"/>
        <v>106000</v>
      </c>
      <c r="AB36" s="11">
        <f t="shared" si="10"/>
        <v>107500</v>
      </c>
      <c r="AC36" s="11">
        <f t="shared" si="11"/>
        <v>104500</v>
      </c>
    </row>
    <row r="37" spans="1:29" x14ac:dyDescent="0.25">
      <c r="A37" s="14" t="s">
        <v>3232</v>
      </c>
      <c r="B37" s="11"/>
      <c r="C37" s="11">
        <v>80828.5</v>
      </c>
      <c r="D37" s="11">
        <v>110603</v>
      </c>
      <c r="E37" s="11"/>
      <c r="F37" s="11"/>
      <c r="G37" s="11">
        <v>80828.5</v>
      </c>
      <c r="H37" s="11">
        <v>121466.25</v>
      </c>
      <c r="I37" s="11"/>
      <c r="J37" s="11"/>
      <c r="K37" s="11">
        <v>80828.5</v>
      </c>
      <c r="L37" s="11">
        <v>99739.75</v>
      </c>
      <c r="M37" s="11"/>
      <c r="Q37" s="9" t="str">
        <f>$A$37</f>
        <v>GitLab</v>
      </c>
      <c r="R37" s="11">
        <f t="shared" si="0"/>
        <v>0</v>
      </c>
      <c r="S37" s="11">
        <f t="shared" si="3"/>
        <v>0</v>
      </c>
      <c r="T37" s="11">
        <f t="shared" si="4"/>
        <v>0</v>
      </c>
      <c r="U37" s="11">
        <f t="shared" si="1"/>
        <v>80828.5</v>
      </c>
      <c r="V37" s="11">
        <f t="shared" si="5"/>
        <v>80828.5</v>
      </c>
      <c r="W37" s="11">
        <f t="shared" si="6"/>
        <v>80828.5</v>
      </c>
      <c r="X37" s="11">
        <f t="shared" si="2"/>
        <v>110603</v>
      </c>
      <c r="Y37" s="11">
        <f t="shared" si="7"/>
        <v>121466.25</v>
      </c>
      <c r="Z37" s="11">
        <f t="shared" si="8"/>
        <v>99739.75</v>
      </c>
      <c r="AA37" s="11">
        <f t="shared" si="9"/>
        <v>0</v>
      </c>
      <c r="AB37" s="11">
        <f t="shared" si="10"/>
        <v>0</v>
      </c>
      <c r="AC37" s="11">
        <f t="shared" si="11"/>
        <v>0</v>
      </c>
    </row>
    <row r="38" spans="1:29" x14ac:dyDescent="0.25">
      <c r="A38" s="14" t="s">
        <v>3170</v>
      </c>
      <c r="B38" s="11">
        <v>117500</v>
      </c>
      <c r="C38" s="11">
        <v>90000</v>
      </c>
      <c r="D38" s="11">
        <v>99500</v>
      </c>
      <c r="E38" s="11">
        <v>107089</v>
      </c>
      <c r="F38" s="11">
        <v>139650</v>
      </c>
      <c r="G38" s="11">
        <v>110479.75</v>
      </c>
      <c r="H38" s="11">
        <v>124000</v>
      </c>
      <c r="I38" s="11">
        <v>125596</v>
      </c>
      <c r="J38" s="11">
        <v>95350</v>
      </c>
      <c r="K38" s="11">
        <v>69520.25</v>
      </c>
      <c r="L38" s="11">
        <v>75000</v>
      </c>
      <c r="M38" s="11">
        <v>88582</v>
      </c>
      <c r="Q38" s="9" t="str">
        <f>$A$38</f>
        <v>Golang</v>
      </c>
      <c r="R38" s="11">
        <f t="shared" si="0"/>
        <v>117500</v>
      </c>
      <c r="S38" s="11">
        <f t="shared" si="3"/>
        <v>139650</v>
      </c>
      <c r="T38" s="11">
        <f t="shared" si="4"/>
        <v>95350</v>
      </c>
      <c r="U38" s="11">
        <f t="shared" si="1"/>
        <v>90000</v>
      </c>
      <c r="V38" s="11">
        <f t="shared" si="5"/>
        <v>110479.75</v>
      </c>
      <c r="W38" s="11">
        <f t="shared" si="6"/>
        <v>69520.25</v>
      </c>
      <c r="X38" s="11">
        <f t="shared" si="2"/>
        <v>99500</v>
      </c>
      <c r="Y38" s="11">
        <f t="shared" si="7"/>
        <v>124000</v>
      </c>
      <c r="Z38" s="11">
        <f t="shared" si="8"/>
        <v>75000</v>
      </c>
      <c r="AA38" s="11">
        <f t="shared" si="9"/>
        <v>107089</v>
      </c>
      <c r="AB38" s="11">
        <f t="shared" si="10"/>
        <v>125596</v>
      </c>
      <c r="AC38" s="11">
        <f t="shared" si="11"/>
        <v>88582</v>
      </c>
    </row>
    <row r="39" spans="1:29" x14ac:dyDescent="0.25">
      <c r="A39" s="14" t="s">
        <v>3160</v>
      </c>
      <c r="B39" s="11">
        <v>79904.54250000001</v>
      </c>
      <c r="C39" s="11">
        <v>75000</v>
      </c>
      <c r="D39" s="11">
        <v>70298</v>
      </c>
      <c r="E39" s="11">
        <v>97407</v>
      </c>
      <c r="F39" s="11">
        <v>95000</v>
      </c>
      <c r="G39" s="11">
        <v>84650</v>
      </c>
      <c r="H39" s="11">
        <v>81311</v>
      </c>
      <c r="I39" s="11">
        <v>119814</v>
      </c>
      <c r="J39" s="11">
        <v>64809.085000000021</v>
      </c>
      <c r="K39" s="11">
        <v>65350</v>
      </c>
      <c r="L39" s="11">
        <v>59285</v>
      </c>
      <c r="M39" s="11">
        <v>75000</v>
      </c>
      <c r="Q39" s="9" t="str">
        <f>$A$39</f>
        <v>Google Sheets</v>
      </c>
      <c r="R39" s="11">
        <f t="shared" si="0"/>
        <v>79904.54250000001</v>
      </c>
      <c r="S39" s="11">
        <f t="shared" si="3"/>
        <v>95000</v>
      </c>
      <c r="T39" s="11">
        <f t="shared" si="4"/>
        <v>64809.085000000021</v>
      </c>
      <c r="U39" s="11">
        <f t="shared" si="1"/>
        <v>75000</v>
      </c>
      <c r="V39" s="11">
        <f t="shared" si="5"/>
        <v>84650</v>
      </c>
      <c r="W39" s="11">
        <f t="shared" si="6"/>
        <v>65350</v>
      </c>
      <c r="X39" s="11">
        <f t="shared" si="2"/>
        <v>70298</v>
      </c>
      <c r="Y39" s="11">
        <f t="shared" si="7"/>
        <v>81311</v>
      </c>
      <c r="Z39" s="11">
        <f t="shared" si="8"/>
        <v>59285</v>
      </c>
      <c r="AA39" s="11">
        <f t="shared" si="9"/>
        <v>97407</v>
      </c>
      <c r="AB39" s="11">
        <f t="shared" si="10"/>
        <v>119814</v>
      </c>
      <c r="AC39" s="11">
        <f t="shared" si="11"/>
        <v>75000</v>
      </c>
    </row>
    <row r="40" spans="1:29" x14ac:dyDescent="0.25">
      <c r="A40" s="14" t="s">
        <v>3243</v>
      </c>
      <c r="B40" s="11"/>
      <c r="C40" s="11"/>
      <c r="D40" s="11">
        <v>143750</v>
      </c>
      <c r="E40" s="11"/>
      <c r="F40" s="11"/>
      <c r="G40" s="11"/>
      <c r="H40" s="11">
        <v>157000</v>
      </c>
      <c r="I40" s="11"/>
      <c r="J40" s="11"/>
      <c r="K40" s="11"/>
      <c r="L40" s="11">
        <v>130500</v>
      </c>
      <c r="M40" s="11"/>
      <c r="Q40" s="9" t="str">
        <f>$A$40</f>
        <v>GraphQL</v>
      </c>
      <c r="R40" s="11">
        <f t="shared" si="0"/>
        <v>0</v>
      </c>
      <c r="S40" s="11">
        <f t="shared" si="3"/>
        <v>0</v>
      </c>
      <c r="T40" s="11">
        <f t="shared" si="4"/>
        <v>0</v>
      </c>
      <c r="U40" s="11">
        <f t="shared" si="1"/>
        <v>0</v>
      </c>
      <c r="V40" s="11">
        <f t="shared" si="5"/>
        <v>0</v>
      </c>
      <c r="W40" s="11">
        <f t="shared" si="6"/>
        <v>0</v>
      </c>
      <c r="X40" s="11">
        <f t="shared" si="2"/>
        <v>143750</v>
      </c>
      <c r="Y40" s="11">
        <f t="shared" si="7"/>
        <v>157000</v>
      </c>
      <c r="Z40" s="11">
        <f t="shared" si="8"/>
        <v>130500</v>
      </c>
      <c r="AA40" s="11">
        <f t="shared" si="9"/>
        <v>0</v>
      </c>
      <c r="AB40" s="11">
        <f t="shared" si="10"/>
        <v>0</v>
      </c>
      <c r="AC40" s="11">
        <f t="shared" si="11"/>
        <v>0</v>
      </c>
    </row>
    <row r="41" spans="1:29" x14ac:dyDescent="0.25">
      <c r="A41" s="14" t="s">
        <v>3210</v>
      </c>
      <c r="B41" s="11"/>
      <c r="C41" s="11"/>
      <c r="D41" s="11">
        <v>132132</v>
      </c>
      <c r="E41" s="11">
        <v>80000</v>
      </c>
      <c r="F41" s="11"/>
      <c r="G41" s="11"/>
      <c r="H41" s="11">
        <v>132132</v>
      </c>
      <c r="I41" s="11">
        <v>80000</v>
      </c>
      <c r="J41" s="11"/>
      <c r="K41" s="11"/>
      <c r="L41" s="11">
        <v>132132</v>
      </c>
      <c r="M41" s="11">
        <v>80000</v>
      </c>
      <c r="Q41" s="9" t="str">
        <f>$A$41</f>
        <v>Groovy</v>
      </c>
      <c r="R41" s="11">
        <f t="shared" si="0"/>
        <v>0</v>
      </c>
      <c r="S41" s="11">
        <f t="shared" si="3"/>
        <v>0</v>
      </c>
      <c r="T41" s="11">
        <f t="shared" si="4"/>
        <v>0</v>
      </c>
      <c r="U41" s="11">
        <f t="shared" si="1"/>
        <v>0</v>
      </c>
      <c r="V41" s="11">
        <f t="shared" si="5"/>
        <v>0</v>
      </c>
      <c r="W41" s="11">
        <f t="shared" si="6"/>
        <v>0</v>
      </c>
      <c r="X41" s="11">
        <f t="shared" si="2"/>
        <v>132132</v>
      </c>
      <c r="Y41" s="11">
        <f t="shared" si="7"/>
        <v>132132</v>
      </c>
      <c r="Z41" s="11">
        <f t="shared" si="8"/>
        <v>132132</v>
      </c>
      <c r="AA41" s="11">
        <f t="shared" si="9"/>
        <v>80000</v>
      </c>
      <c r="AB41" s="11">
        <f t="shared" si="10"/>
        <v>80000</v>
      </c>
      <c r="AC41" s="11">
        <f t="shared" si="11"/>
        <v>80000</v>
      </c>
    </row>
    <row r="42" spans="1:29" x14ac:dyDescent="0.25">
      <c r="A42" s="14" t="s">
        <v>3201</v>
      </c>
      <c r="B42" s="11">
        <v>122470.5</v>
      </c>
      <c r="C42" s="11">
        <v>96500</v>
      </c>
      <c r="D42" s="11">
        <v>100000</v>
      </c>
      <c r="E42" s="11">
        <v>122840</v>
      </c>
      <c r="F42" s="11">
        <v>122470.5</v>
      </c>
      <c r="G42" s="11">
        <v>103000</v>
      </c>
      <c r="H42" s="11">
        <v>117390</v>
      </c>
      <c r="I42" s="11">
        <v>142444</v>
      </c>
      <c r="J42" s="11">
        <v>122470.5</v>
      </c>
      <c r="K42" s="11">
        <v>90000</v>
      </c>
      <c r="L42" s="11">
        <v>82610</v>
      </c>
      <c r="M42" s="11">
        <v>103236</v>
      </c>
      <c r="Q42" s="9" t="str">
        <f>$A$42</f>
        <v>Hadoop</v>
      </c>
      <c r="R42" s="11">
        <f t="shared" si="0"/>
        <v>122470.5</v>
      </c>
      <c r="S42" s="11">
        <f t="shared" si="3"/>
        <v>122470.5</v>
      </c>
      <c r="T42" s="11">
        <f t="shared" si="4"/>
        <v>122470.5</v>
      </c>
      <c r="U42" s="11">
        <f t="shared" si="1"/>
        <v>96500</v>
      </c>
      <c r="V42" s="11">
        <f t="shared" si="5"/>
        <v>103000</v>
      </c>
      <c r="W42" s="11">
        <f t="shared" si="6"/>
        <v>90000</v>
      </c>
      <c r="X42" s="11">
        <f t="shared" si="2"/>
        <v>100000</v>
      </c>
      <c r="Y42" s="11">
        <f t="shared" si="7"/>
        <v>117390</v>
      </c>
      <c r="Z42" s="11">
        <f t="shared" si="8"/>
        <v>82610</v>
      </c>
      <c r="AA42" s="11">
        <f t="shared" si="9"/>
        <v>122840</v>
      </c>
      <c r="AB42" s="11">
        <f t="shared" si="10"/>
        <v>142444</v>
      </c>
      <c r="AC42" s="11">
        <f t="shared" si="11"/>
        <v>103236</v>
      </c>
    </row>
    <row r="43" spans="1:29" x14ac:dyDescent="0.25">
      <c r="A43" s="14" t="s">
        <v>3164</v>
      </c>
      <c r="B43" s="11">
        <v>95000</v>
      </c>
      <c r="C43" s="11">
        <v>88000</v>
      </c>
      <c r="D43" s="11">
        <v>70000</v>
      </c>
      <c r="E43" s="11"/>
      <c r="F43" s="11">
        <v>95000</v>
      </c>
      <c r="G43" s="11">
        <v>112000</v>
      </c>
      <c r="H43" s="11">
        <v>87900</v>
      </c>
      <c r="I43" s="11"/>
      <c r="J43" s="11">
        <v>95000</v>
      </c>
      <c r="K43" s="11">
        <v>64000</v>
      </c>
      <c r="L43" s="11">
        <v>52100</v>
      </c>
      <c r="M43" s="11"/>
      <c r="Q43" s="9" t="str">
        <f>$A$43</f>
        <v>HTML</v>
      </c>
      <c r="R43" s="11">
        <f t="shared" si="0"/>
        <v>95000</v>
      </c>
      <c r="S43" s="11">
        <f t="shared" si="3"/>
        <v>95000</v>
      </c>
      <c r="T43" s="11">
        <f t="shared" si="4"/>
        <v>95000</v>
      </c>
      <c r="U43" s="11">
        <f t="shared" si="1"/>
        <v>88000</v>
      </c>
      <c r="V43" s="11">
        <f t="shared" si="5"/>
        <v>112000</v>
      </c>
      <c r="W43" s="11">
        <f t="shared" si="6"/>
        <v>64000</v>
      </c>
      <c r="X43" s="11">
        <f t="shared" si="2"/>
        <v>70000</v>
      </c>
      <c r="Y43" s="11">
        <f t="shared" si="7"/>
        <v>87900</v>
      </c>
      <c r="Z43" s="11">
        <f t="shared" si="8"/>
        <v>52100</v>
      </c>
      <c r="AA43" s="11">
        <f t="shared" si="9"/>
        <v>0</v>
      </c>
      <c r="AB43" s="11">
        <f t="shared" si="10"/>
        <v>0</v>
      </c>
      <c r="AC43" s="11">
        <f t="shared" si="11"/>
        <v>0</v>
      </c>
    </row>
    <row r="44" spans="1:29" x14ac:dyDescent="0.25">
      <c r="A44" s="14" t="s">
        <v>3162</v>
      </c>
      <c r="B44" s="11">
        <v>105600.5</v>
      </c>
      <c r="C44" s="11">
        <v>111175</v>
      </c>
      <c r="D44" s="11">
        <v>100000</v>
      </c>
      <c r="E44" s="11">
        <v>110500</v>
      </c>
      <c r="F44" s="11">
        <v>112500</v>
      </c>
      <c r="G44" s="11">
        <v>139000</v>
      </c>
      <c r="H44" s="11">
        <v>115250</v>
      </c>
      <c r="I44" s="11">
        <v>127500</v>
      </c>
      <c r="J44" s="11">
        <v>98701</v>
      </c>
      <c r="K44" s="11">
        <v>83350</v>
      </c>
      <c r="L44" s="11">
        <v>84750</v>
      </c>
      <c r="M44" s="11">
        <v>93500</v>
      </c>
      <c r="Q44" s="9" t="str">
        <f>$A$44</f>
        <v>Java</v>
      </c>
      <c r="R44" s="11">
        <f t="shared" si="0"/>
        <v>105600.5</v>
      </c>
      <c r="S44" s="11">
        <f t="shared" si="3"/>
        <v>112500</v>
      </c>
      <c r="T44" s="11">
        <f t="shared" si="4"/>
        <v>98701</v>
      </c>
      <c r="U44" s="11">
        <f t="shared" si="1"/>
        <v>111175</v>
      </c>
      <c r="V44" s="11">
        <f t="shared" si="5"/>
        <v>139000</v>
      </c>
      <c r="W44" s="11">
        <f t="shared" si="6"/>
        <v>83350</v>
      </c>
      <c r="X44" s="11">
        <f t="shared" si="2"/>
        <v>100000</v>
      </c>
      <c r="Y44" s="11">
        <f t="shared" si="7"/>
        <v>115250</v>
      </c>
      <c r="Z44" s="11">
        <f t="shared" si="8"/>
        <v>84750</v>
      </c>
      <c r="AA44" s="11">
        <f t="shared" si="9"/>
        <v>110500</v>
      </c>
      <c r="AB44" s="11">
        <f t="shared" si="10"/>
        <v>127500</v>
      </c>
      <c r="AC44" s="11">
        <f t="shared" si="11"/>
        <v>93500</v>
      </c>
    </row>
    <row r="45" spans="1:29" x14ac:dyDescent="0.25">
      <c r="A45" s="14" t="s">
        <v>3207</v>
      </c>
      <c r="B45" s="11">
        <v>102500</v>
      </c>
      <c r="C45" s="11">
        <v>87500</v>
      </c>
      <c r="D45" s="11">
        <v>100000</v>
      </c>
      <c r="E45" s="11">
        <v>134000</v>
      </c>
      <c r="F45" s="11">
        <v>110000</v>
      </c>
      <c r="G45" s="11">
        <v>110000</v>
      </c>
      <c r="H45" s="11">
        <v>119336</v>
      </c>
      <c r="I45" s="11">
        <v>134000</v>
      </c>
      <c r="J45" s="11">
        <v>95000</v>
      </c>
      <c r="K45" s="11">
        <v>65000</v>
      </c>
      <c r="L45" s="11">
        <v>80664</v>
      </c>
      <c r="M45" s="11">
        <v>134000</v>
      </c>
      <c r="Q45" s="9" t="str">
        <f>$A$45</f>
        <v>JavaScript</v>
      </c>
      <c r="R45" s="11">
        <f t="shared" si="0"/>
        <v>102500</v>
      </c>
      <c r="S45" s="11">
        <f t="shared" si="3"/>
        <v>110000</v>
      </c>
      <c r="T45" s="11">
        <f t="shared" si="4"/>
        <v>95000</v>
      </c>
      <c r="U45" s="11">
        <f t="shared" si="1"/>
        <v>87500</v>
      </c>
      <c r="V45" s="11">
        <f t="shared" si="5"/>
        <v>110000</v>
      </c>
      <c r="W45" s="11">
        <f t="shared" si="6"/>
        <v>65000</v>
      </c>
      <c r="X45" s="11">
        <f t="shared" si="2"/>
        <v>100000</v>
      </c>
      <c r="Y45" s="11">
        <f t="shared" si="7"/>
        <v>119336</v>
      </c>
      <c r="Z45" s="11">
        <f t="shared" si="8"/>
        <v>80664</v>
      </c>
      <c r="AA45" s="11">
        <f t="shared" si="9"/>
        <v>134000</v>
      </c>
      <c r="AB45" s="11">
        <f t="shared" si="10"/>
        <v>134000</v>
      </c>
      <c r="AC45" s="11">
        <f t="shared" si="11"/>
        <v>134000</v>
      </c>
    </row>
    <row r="46" spans="1:29" x14ac:dyDescent="0.25">
      <c r="A46" s="14" t="s">
        <v>3184</v>
      </c>
      <c r="B46" s="11">
        <v>103781</v>
      </c>
      <c r="C46" s="11">
        <v>96500</v>
      </c>
      <c r="D46" s="11">
        <v>108150</v>
      </c>
      <c r="E46" s="11">
        <v>105000</v>
      </c>
      <c r="F46" s="11">
        <v>110000</v>
      </c>
      <c r="G46" s="11">
        <v>96500</v>
      </c>
      <c r="H46" s="11">
        <v>123700.25</v>
      </c>
      <c r="I46" s="11">
        <v>118000</v>
      </c>
      <c r="J46" s="11">
        <v>97562</v>
      </c>
      <c r="K46" s="11">
        <v>96500</v>
      </c>
      <c r="L46" s="11">
        <v>92599.75</v>
      </c>
      <c r="M46" s="11">
        <v>92000</v>
      </c>
      <c r="Q46" s="9" t="str">
        <f>$A$46</f>
        <v>Jira</v>
      </c>
      <c r="R46" s="11">
        <f t="shared" si="0"/>
        <v>103781</v>
      </c>
      <c r="S46" s="11">
        <f t="shared" si="3"/>
        <v>110000</v>
      </c>
      <c r="T46" s="11">
        <f t="shared" si="4"/>
        <v>97562</v>
      </c>
      <c r="U46" s="11">
        <f t="shared" si="1"/>
        <v>96500</v>
      </c>
      <c r="V46" s="11">
        <f t="shared" si="5"/>
        <v>96500</v>
      </c>
      <c r="W46" s="11">
        <f t="shared" si="6"/>
        <v>96500</v>
      </c>
      <c r="X46" s="11">
        <f t="shared" si="2"/>
        <v>108150</v>
      </c>
      <c r="Y46" s="11">
        <f t="shared" si="7"/>
        <v>123700.25</v>
      </c>
      <c r="Z46" s="11">
        <f t="shared" si="8"/>
        <v>92599.75</v>
      </c>
      <c r="AA46" s="11">
        <f t="shared" si="9"/>
        <v>105000</v>
      </c>
      <c r="AB46" s="11">
        <f t="shared" si="10"/>
        <v>118000</v>
      </c>
      <c r="AC46" s="11">
        <f t="shared" si="11"/>
        <v>92000</v>
      </c>
    </row>
    <row r="47" spans="1:29" x14ac:dyDescent="0.25">
      <c r="A47" s="14" t="s">
        <v>3239</v>
      </c>
      <c r="B47" s="11">
        <v>95000</v>
      </c>
      <c r="C47" s="11">
        <v>42500</v>
      </c>
      <c r="D47" s="11">
        <v>103059</v>
      </c>
      <c r="E47" s="11"/>
      <c r="F47" s="11">
        <v>95000</v>
      </c>
      <c r="G47" s="11">
        <v>42500</v>
      </c>
      <c r="H47" s="11">
        <v>103059</v>
      </c>
      <c r="I47" s="11"/>
      <c r="J47" s="11">
        <v>95000</v>
      </c>
      <c r="K47" s="11">
        <v>42500</v>
      </c>
      <c r="L47" s="11">
        <v>103059</v>
      </c>
      <c r="M47" s="11"/>
      <c r="Q47" s="9" t="str">
        <f>$A$47</f>
        <v>JQuery</v>
      </c>
      <c r="R47" s="11">
        <f t="shared" si="0"/>
        <v>95000</v>
      </c>
      <c r="S47" s="11">
        <f t="shared" si="3"/>
        <v>95000</v>
      </c>
      <c r="T47" s="11">
        <f t="shared" si="4"/>
        <v>95000</v>
      </c>
      <c r="U47" s="11">
        <f t="shared" si="1"/>
        <v>42500</v>
      </c>
      <c r="V47" s="11">
        <f t="shared" si="5"/>
        <v>42500</v>
      </c>
      <c r="W47" s="11">
        <f t="shared" si="6"/>
        <v>42500</v>
      </c>
      <c r="X47" s="11">
        <f t="shared" si="2"/>
        <v>103059</v>
      </c>
      <c r="Y47" s="11">
        <f t="shared" si="7"/>
        <v>103059</v>
      </c>
      <c r="Z47" s="11">
        <f t="shared" si="8"/>
        <v>103059</v>
      </c>
      <c r="AA47" s="11">
        <f t="shared" si="9"/>
        <v>0</v>
      </c>
      <c r="AB47" s="11">
        <f t="shared" si="10"/>
        <v>0</v>
      </c>
      <c r="AC47" s="11">
        <f t="shared" si="11"/>
        <v>0</v>
      </c>
    </row>
    <row r="48" spans="1:29" x14ac:dyDescent="0.25">
      <c r="A48" s="14" t="s">
        <v>3225</v>
      </c>
      <c r="B48" s="11"/>
      <c r="C48" s="11">
        <v>122750</v>
      </c>
      <c r="D48" s="11"/>
      <c r="E48" s="11">
        <v>86000</v>
      </c>
      <c r="F48" s="11"/>
      <c r="G48" s="11">
        <v>163000</v>
      </c>
      <c r="H48" s="11"/>
      <c r="I48" s="11">
        <v>86000</v>
      </c>
      <c r="J48" s="11"/>
      <c r="K48" s="11">
        <v>82500</v>
      </c>
      <c r="L48" s="11"/>
      <c r="M48" s="11">
        <v>86000</v>
      </c>
      <c r="Q48" s="9" t="str">
        <f>$A$48</f>
        <v>Julia</v>
      </c>
      <c r="R48" s="11">
        <f t="shared" si="0"/>
        <v>0</v>
      </c>
      <c r="S48" s="11">
        <f t="shared" si="3"/>
        <v>0</v>
      </c>
      <c r="T48" s="11">
        <f t="shared" si="4"/>
        <v>0</v>
      </c>
      <c r="U48" s="11">
        <f t="shared" si="1"/>
        <v>122750</v>
      </c>
      <c r="V48" s="11">
        <f t="shared" si="5"/>
        <v>163000</v>
      </c>
      <c r="W48" s="11">
        <f t="shared" si="6"/>
        <v>82500</v>
      </c>
      <c r="X48" s="11">
        <f t="shared" si="2"/>
        <v>0</v>
      </c>
      <c r="Y48" s="11">
        <f t="shared" si="7"/>
        <v>0</v>
      </c>
      <c r="Z48" s="11">
        <f t="shared" si="8"/>
        <v>0</v>
      </c>
      <c r="AA48" s="11">
        <f t="shared" si="9"/>
        <v>86000</v>
      </c>
      <c r="AB48" s="11">
        <f t="shared" si="10"/>
        <v>86000</v>
      </c>
      <c r="AC48" s="11">
        <f t="shared" si="11"/>
        <v>86000</v>
      </c>
    </row>
    <row r="49" spans="1:29" x14ac:dyDescent="0.25">
      <c r="A49" s="14" t="s">
        <v>3182</v>
      </c>
      <c r="B49" s="11"/>
      <c r="C49" s="11">
        <v>125000</v>
      </c>
      <c r="D49" s="11">
        <v>128375</v>
      </c>
      <c r="E49" s="11">
        <v>92500</v>
      </c>
      <c r="F49" s="11"/>
      <c r="G49" s="11">
        <v>145500</v>
      </c>
      <c r="H49" s="11">
        <v>156750</v>
      </c>
      <c r="I49" s="11">
        <v>92500</v>
      </c>
      <c r="J49" s="11"/>
      <c r="K49" s="11">
        <v>104500</v>
      </c>
      <c r="L49" s="11">
        <v>100000</v>
      </c>
      <c r="M49" s="11">
        <v>92500</v>
      </c>
      <c r="Q49" s="9" t="str">
        <f>$A$49</f>
        <v>Jupyter</v>
      </c>
      <c r="R49" s="11">
        <f t="shared" si="0"/>
        <v>0</v>
      </c>
      <c r="S49" s="11">
        <f t="shared" si="3"/>
        <v>0</v>
      </c>
      <c r="T49" s="11">
        <f t="shared" si="4"/>
        <v>0</v>
      </c>
      <c r="U49" s="11">
        <f t="shared" si="1"/>
        <v>125000</v>
      </c>
      <c r="V49" s="11">
        <f t="shared" si="5"/>
        <v>145500</v>
      </c>
      <c r="W49" s="11">
        <f t="shared" si="6"/>
        <v>104500</v>
      </c>
      <c r="X49" s="11">
        <f t="shared" si="2"/>
        <v>128375</v>
      </c>
      <c r="Y49" s="11">
        <f t="shared" si="7"/>
        <v>156750</v>
      </c>
      <c r="Z49" s="11">
        <f t="shared" si="8"/>
        <v>100000</v>
      </c>
      <c r="AA49" s="11">
        <f t="shared" si="9"/>
        <v>92500</v>
      </c>
      <c r="AB49" s="11">
        <f t="shared" si="10"/>
        <v>92500</v>
      </c>
      <c r="AC49" s="11">
        <f t="shared" si="11"/>
        <v>92500</v>
      </c>
    </row>
    <row r="50" spans="1:29" x14ac:dyDescent="0.25">
      <c r="A50" s="14" t="s">
        <v>3223</v>
      </c>
      <c r="B50" s="11"/>
      <c r="C50" s="11">
        <v>172500</v>
      </c>
      <c r="D50" s="11">
        <v>100000</v>
      </c>
      <c r="E50" s="11">
        <v>100000</v>
      </c>
      <c r="F50" s="11"/>
      <c r="G50" s="11">
        <v>172500</v>
      </c>
      <c r="H50" s="11">
        <v>100000</v>
      </c>
      <c r="I50" s="11">
        <v>100000</v>
      </c>
      <c r="J50" s="11"/>
      <c r="K50" s="11">
        <v>172500</v>
      </c>
      <c r="L50" s="11">
        <v>100000</v>
      </c>
      <c r="M50" s="11">
        <v>100000</v>
      </c>
      <c r="Q50" s="9" t="str">
        <f>$A$50</f>
        <v>Keras</v>
      </c>
      <c r="R50" s="11">
        <f t="shared" si="0"/>
        <v>0</v>
      </c>
      <c r="S50" s="11">
        <f t="shared" si="3"/>
        <v>0</v>
      </c>
      <c r="T50" s="11">
        <f t="shared" si="4"/>
        <v>0</v>
      </c>
      <c r="U50" s="11">
        <f t="shared" si="1"/>
        <v>172500</v>
      </c>
      <c r="V50" s="11">
        <f t="shared" si="5"/>
        <v>172500</v>
      </c>
      <c r="W50" s="11">
        <f t="shared" si="6"/>
        <v>172500</v>
      </c>
      <c r="X50" s="11">
        <f t="shared" si="2"/>
        <v>100000</v>
      </c>
      <c r="Y50" s="11">
        <f t="shared" si="7"/>
        <v>100000</v>
      </c>
      <c r="Z50" s="11">
        <f t="shared" si="8"/>
        <v>100000</v>
      </c>
      <c r="AA50" s="11">
        <f t="shared" si="9"/>
        <v>100000</v>
      </c>
      <c r="AB50" s="11">
        <f t="shared" si="10"/>
        <v>100000</v>
      </c>
      <c r="AC50" s="11">
        <f t="shared" si="11"/>
        <v>100000</v>
      </c>
    </row>
    <row r="51" spans="1:29" x14ac:dyDescent="0.25">
      <c r="A51" s="14" t="s">
        <v>3220</v>
      </c>
      <c r="B51" s="11">
        <v>80000</v>
      </c>
      <c r="C51" s="11">
        <v>90000</v>
      </c>
      <c r="D51" s="11">
        <v>93950</v>
      </c>
      <c r="E51" s="11">
        <v>94000</v>
      </c>
      <c r="F51" s="11">
        <v>80000</v>
      </c>
      <c r="G51" s="11">
        <v>100000</v>
      </c>
      <c r="H51" s="11">
        <v>102000</v>
      </c>
      <c r="I51" s="11">
        <v>109000</v>
      </c>
      <c r="J51" s="11">
        <v>80000</v>
      </c>
      <c r="K51" s="11">
        <v>80000</v>
      </c>
      <c r="L51" s="11">
        <v>85900</v>
      </c>
      <c r="M51" s="11">
        <v>79000</v>
      </c>
      <c r="Q51" s="9" t="str">
        <f>$A$51</f>
        <v>Linux</v>
      </c>
      <c r="R51" s="11">
        <f t="shared" si="0"/>
        <v>80000</v>
      </c>
      <c r="S51" s="11">
        <f t="shared" si="3"/>
        <v>80000</v>
      </c>
      <c r="T51" s="11">
        <f t="shared" si="4"/>
        <v>80000</v>
      </c>
      <c r="U51" s="11">
        <f t="shared" si="1"/>
        <v>90000</v>
      </c>
      <c r="V51" s="11">
        <f t="shared" si="5"/>
        <v>100000</v>
      </c>
      <c r="W51" s="11">
        <f t="shared" si="6"/>
        <v>80000</v>
      </c>
      <c r="X51" s="11">
        <f t="shared" si="2"/>
        <v>93950</v>
      </c>
      <c r="Y51" s="11">
        <f t="shared" si="7"/>
        <v>102000</v>
      </c>
      <c r="Z51" s="11">
        <f t="shared" si="8"/>
        <v>85900</v>
      </c>
      <c r="AA51" s="11">
        <f t="shared" si="9"/>
        <v>94000</v>
      </c>
      <c r="AB51" s="11">
        <f t="shared" si="10"/>
        <v>109000</v>
      </c>
      <c r="AC51" s="11">
        <f t="shared" si="11"/>
        <v>79000</v>
      </c>
    </row>
    <row r="52" spans="1:29" x14ac:dyDescent="0.25">
      <c r="A52" s="14" t="s">
        <v>3168</v>
      </c>
      <c r="B52" s="11">
        <v>130000</v>
      </c>
      <c r="C52" s="11">
        <v>109675</v>
      </c>
      <c r="D52" s="11">
        <v>100000</v>
      </c>
      <c r="E52" s="11">
        <v>107089</v>
      </c>
      <c r="F52" s="11">
        <v>160000</v>
      </c>
      <c r="G52" s="11">
        <v>130000</v>
      </c>
      <c r="H52" s="11">
        <v>120000</v>
      </c>
      <c r="I52" s="11">
        <v>129963</v>
      </c>
      <c r="J52" s="11">
        <v>100000</v>
      </c>
      <c r="K52" s="11">
        <v>89350</v>
      </c>
      <c r="L52" s="11">
        <v>80000</v>
      </c>
      <c r="M52" s="11">
        <v>84215</v>
      </c>
      <c r="Q52" s="9" t="str">
        <f>$A$52</f>
        <v>Looker</v>
      </c>
      <c r="R52" s="11">
        <f t="shared" si="0"/>
        <v>130000</v>
      </c>
      <c r="S52" s="11">
        <f t="shared" si="3"/>
        <v>160000</v>
      </c>
      <c r="T52" s="11">
        <f t="shared" si="4"/>
        <v>100000</v>
      </c>
      <c r="U52" s="11">
        <f t="shared" si="1"/>
        <v>109675</v>
      </c>
      <c r="V52" s="11">
        <f t="shared" si="5"/>
        <v>130000</v>
      </c>
      <c r="W52" s="11">
        <f t="shared" si="6"/>
        <v>89350</v>
      </c>
      <c r="X52" s="11">
        <f t="shared" si="2"/>
        <v>100000</v>
      </c>
      <c r="Y52" s="11">
        <f t="shared" si="7"/>
        <v>120000</v>
      </c>
      <c r="Z52" s="11">
        <f t="shared" si="8"/>
        <v>80000</v>
      </c>
      <c r="AA52" s="11">
        <f t="shared" si="9"/>
        <v>107089</v>
      </c>
      <c r="AB52" s="11">
        <f t="shared" si="10"/>
        <v>129963</v>
      </c>
      <c r="AC52" s="11">
        <f t="shared" si="11"/>
        <v>84215</v>
      </c>
    </row>
    <row r="53" spans="1:29" x14ac:dyDescent="0.25">
      <c r="A53" s="14" t="s">
        <v>3198</v>
      </c>
      <c r="B53" s="11">
        <v>72500</v>
      </c>
      <c r="C53" s="11">
        <v>72500</v>
      </c>
      <c r="D53" s="11">
        <v>80000</v>
      </c>
      <c r="E53" s="11">
        <v>94000</v>
      </c>
      <c r="F53" s="11">
        <v>72500</v>
      </c>
      <c r="G53" s="11">
        <v>90000</v>
      </c>
      <c r="H53" s="11">
        <v>93500</v>
      </c>
      <c r="I53" s="11">
        <v>102000</v>
      </c>
      <c r="J53" s="11">
        <v>72500</v>
      </c>
      <c r="K53" s="11">
        <v>55000</v>
      </c>
      <c r="L53" s="11">
        <v>66500</v>
      </c>
      <c r="M53" s="11">
        <v>86000</v>
      </c>
      <c r="Q53" s="9" t="str">
        <f>$A$53</f>
        <v>MATLAB</v>
      </c>
      <c r="R53" s="11">
        <f t="shared" si="0"/>
        <v>72500</v>
      </c>
      <c r="S53" s="11">
        <f t="shared" si="3"/>
        <v>72500</v>
      </c>
      <c r="T53" s="11">
        <f t="shared" si="4"/>
        <v>72500</v>
      </c>
      <c r="U53" s="11">
        <f t="shared" si="1"/>
        <v>72500</v>
      </c>
      <c r="V53" s="11">
        <f t="shared" si="5"/>
        <v>90000</v>
      </c>
      <c r="W53" s="11">
        <f t="shared" si="6"/>
        <v>55000</v>
      </c>
      <c r="X53" s="11">
        <f t="shared" si="2"/>
        <v>80000</v>
      </c>
      <c r="Y53" s="11">
        <f t="shared" si="7"/>
        <v>93500</v>
      </c>
      <c r="Z53" s="11">
        <f t="shared" si="8"/>
        <v>66500</v>
      </c>
      <c r="AA53" s="11">
        <f t="shared" si="9"/>
        <v>94000</v>
      </c>
      <c r="AB53" s="11">
        <f t="shared" si="10"/>
        <v>102000</v>
      </c>
      <c r="AC53" s="11">
        <f t="shared" si="11"/>
        <v>86000</v>
      </c>
    </row>
    <row r="54" spans="1:29" x14ac:dyDescent="0.25">
      <c r="A54" s="14" t="s">
        <v>3187</v>
      </c>
      <c r="B54" s="11">
        <v>127500</v>
      </c>
      <c r="C54" s="11">
        <v>101250</v>
      </c>
      <c r="D54" s="11">
        <v>100000</v>
      </c>
      <c r="E54" s="11">
        <v>134000</v>
      </c>
      <c r="F54" s="11">
        <v>127500</v>
      </c>
      <c r="G54" s="11">
        <v>131250</v>
      </c>
      <c r="H54" s="11">
        <v>100000</v>
      </c>
      <c r="I54" s="11">
        <v>134000</v>
      </c>
      <c r="J54" s="11">
        <v>127500</v>
      </c>
      <c r="K54" s="11">
        <v>71250</v>
      </c>
      <c r="L54" s="11">
        <v>100000</v>
      </c>
      <c r="M54" s="11">
        <v>134000</v>
      </c>
      <c r="Q54" s="9" t="str">
        <f>$A$54</f>
        <v>Matplotlib</v>
      </c>
      <c r="R54" s="11">
        <f t="shared" si="0"/>
        <v>127500</v>
      </c>
      <c r="S54" s="11">
        <f t="shared" si="3"/>
        <v>127500</v>
      </c>
      <c r="T54" s="11">
        <f t="shared" si="4"/>
        <v>127500</v>
      </c>
      <c r="U54" s="11">
        <f t="shared" si="1"/>
        <v>101250</v>
      </c>
      <c r="V54" s="11">
        <f t="shared" si="5"/>
        <v>131250</v>
      </c>
      <c r="W54" s="11">
        <f t="shared" si="6"/>
        <v>71250</v>
      </c>
      <c r="X54" s="11">
        <f t="shared" si="2"/>
        <v>100000</v>
      </c>
      <c r="Y54" s="11">
        <f t="shared" si="7"/>
        <v>100000</v>
      </c>
      <c r="Z54" s="11">
        <f t="shared" si="8"/>
        <v>100000</v>
      </c>
      <c r="AA54" s="11">
        <f t="shared" si="9"/>
        <v>134000</v>
      </c>
      <c r="AB54" s="11">
        <f t="shared" si="10"/>
        <v>134000</v>
      </c>
      <c r="AC54" s="11">
        <f t="shared" si="11"/>
        <v>134000</v>
      </c>
    </row>
    <row r="55" spans="1:29" x14ac:dyDescent="0.25">
      <c r="A55" s="14" t="s">
        <v>3204</v>
      </c>
      <c r="B55" s="11">
        <v>122470.5</v>
      </c>
      <c r="C55" s="11">
        <v>96500</v>
      </c>
      <c r="D55" s="11">
        <v>100000</v>
      </c>
      <c r="E55" s="11"/>
      <c r="F55" s="11">
        <v>122470.5</v>
      </c>
      <c r="G55" s="11">
        <v>96500</v>
      </c>
      <c r="H55" s="11">
        <v>125000</v>
      </c>
      <c r="I55" s="11"/>
      <c r="J55" s="11">
        <v>122470.5</v>
      </c>
      <c r="K55" s="11">
        <v>96500</v>
      </c>
      <c r="L55" s="11">
        <v>75000</v>
      </c>
      <c r="M55" s="11"/>
      <c r="Q55" s="9" t="str">
        <f>$A$55</f>
        <v>MicroStrategy</v>
      </c>
      <c r="R55" s="11">
        <f t="shared" si="0"/>
        <v>122470.5</v>
      </c>
      <c r="S55" s="11">
        <f t="shared" si="3"/>
        <v>122470.5</v>
      </c>
      <c r="T55" s="11">
        <f t="shared" si="4"/>
        <v>122470.5</v>
      </c>
      <c r="U55" s="11">
        <f t="shared" si="1"/>
        <v>96500</v>
      </c>
      <c r="V55" s="11">
        <f t="shared" si="5"/>
        <v>96500</v>
      </c>
      <c r="W55" s="11">
        <f t="shared" si="6"/>
        <v>96500</v>
      </c>
      <c r="X55" s="11">
        <f t="shared" si="2"/>
        <v>100000</v>
      </c>
      <c r="Y55" s="11">
        <f t="shared" si="7"/>
        <v>125000</v>
      </c>
      <c r="Z55" s="11">
        <f t="shared" si="8"/>
        <v>75000</v>
      </c>
      <c r="AA55" s="11">
        <f t="shared" si="9"/>
        <v>0</v>
      </c>
      <c r="AB55" s="11">
        <f t="shared" si="10"/>
        <v>0</v>
      </c>
      <c r="AC55" s="11">
        <f t="shared" si="11"/>
        <v>0</v>
      </c>
    </row>
    <row r="56" spans="1:29" x14ac:dyDescent="0.25">
      <c r="A56" s="14" t="s">
        <v>3237</v>
      </c>
      <c r="B56" s="11"/>
      <c r="C56" s="11">
        <v>75000</v>
      </c>
      <c r="D56" s="11">
        <v>145000</v>
      </c>
      <c r="E56" s="11"/>
      <c r="F56" s="11"/>
      <c r="G56" s="11">
        <v>83550</v>
      </c>
      <c r="H56" s="11">
        <v>150000</v>
      </c>
      <c r="I56" s="11"/>
      <c r="J56" s="11"/>
      <c r="K56" s="11">
        <v>66450</v>
      </c>
      <c r="L56" s="11">
        <v>140000</v>
      </c>
      <c r="M56" s="11"/>
      <c r="Q56" s="9" t="str">
        <f>$A$56</f>
        <v>MonogoDB</v>
      </c>
      <c r="R56" s="11">
        <f t="shared" si="0"/>
        <v>0</v>
      </c>
      <c r="S56" s="11">
        <f t="shared" si="3"/>
        <v>0</v>
      </c>
      <c r="T56" s="11">
        <f t="shared" si="4"/>
        <v>0</v>
      </c>
      <c r="U56" s="11">
        <f t="shared" si="1"/>
        <v>75000</v>
      </c>
      <c r="V56" s="11">
        <f t="shared" si="5"/>
        <v>83550</v>
      </c>
      <c r="W56" s="11">
        <f t="shared" si="6"/>
        <v>66450</v>
      </c>
      <c r="X56" s="11">
        <f t="shared" si="2"/>
        <v>145000</v>
      </c>
      <c r="Y56" s="11">
        <f t="shared" si="7"/>
        <v>150000</v>
      </c>
      <c r="Z56" s="11">
        <f t="shared" si="8"/>
        <v>140000</v>
      </c>
      <c r="AA56" s="11">
        <f t="shared" si="9"/>
        <v>0</v>
      </c>
      <c r="AB56" s="11">
        <f t="shared" si="10"/>
        <v>0</v>
      </c>
      <c r="AC56" s="11">
        <f t="shared" si="11"/>
        <v>0</v>
      </c>
    </row>
    <row r="57" spans="1:29" x14ac:dyDescent="0.25">
      <c r="A57" s="14" t="s">
        <v>3156</v>
      </c>
      <c r="B57" s="11">
        <v>175000</v>
      </c>
      <c r="C57" s="11">
        <v>100000</v>
      </c>
      <c r="D57" s="11"/>
      <c r="E57" s="11"/>
      <c r="F57" s="11">
        <v>175000</v>
      </c>
      <c r="G57" s="11">
        <v>110000</v>
      </c>
      <c r="H57" s="11"/>
      <c r="I57" s="11"/>
      <c r="J57" s="11">
        <v>175000</v>
      </c>
      <c r="K57" s="11">
        <v>90000</v>
      </c>
      <c r="L57" s="11"/>
      <c r="M57" s="11"/>
      <c r="Q57" s="9" t="str">
        <f>$A$57</f>
        <v>MsSQL</v>
      </c>
      <c r="R57" s="11">
        <f t="shared" si="0"/>
        <v>175000</v>
      </c>
      <c r="S57" s="11">
        <f t="shared" si="3"/>
        <v>175000</v>
      </c>
      <c r="T57" s="11">
        <f t="shared" si="4"/>
        <v>175000</v>
      </c>
      <c r="U57" s="11">
        <f t="shared" si="1"/>
        <v>100000</v>
      </c>
      <c r="V57" s="11">
        <f t="shared" si="5"/>
        <v>110000</v>
      </c>
      <c r="W57" s="11">
        <f t="shared" si="6"/>
        <v>90000</v>
      </c>
      <c r="X57" s="11">
        <f t="shared" si="2"/>
        <v>0</v>
      </c>
      <c r="Y57" s="11">
        <f t="shared" si="7"/>
        <v>0</v>
      </c>
      <c r="Z57" s="11">
        <f t="shared" si="8"/>
        <v>0</v>
      </c>
      <c r="AA57" s="11">
        <f t="shared" si="9"/>
        <v>0</v>
      </c>
      <c r="AB57" s="11">
        <f t="shared" si="10"/>
        <v>0</v>
      </c>
      <c r="AC57" s="11">
        <f t="shared" si="11"/>
        <v>0</v>
      </c>
    </row>
    <row r="58" spans="1:29" x14ac:dyDescent="0.25">
      <c r="A58" s="14" t="s">
        <v>3216</v>
      </c>
      <c r="B58" s="11">
        <v>79750</v>
      </c>
      <c r="C58" s="11">
        <v>105000</v>
      </c>
      <c r="D58" s="11">
        <v>90815</v>
      </c>
      <c r="E58" s="11">
        <v>95000</v>
      </c>
      <c r="F58" s="11">
        <v>79750</v>
      </c>
      <c r="G58" s="11">
        <v>125000</v>
      </c>
      <c r="H58" s="11">
        <v>106630</v>
      </c>
      <c r="I58" s="11">
        <v>104500</v>
      </c>
      <c r="J58" s="11">
        <v>79750</v>
      </c>
      <c r="K58" s="11">
        <v>85000</v>
      </c>
      <c r="L58" s="11">
        <v>75000</v>
      </c>
      <c r="M58" s="11">
        <v>85500</v>
      </c>
      <c r="Q58" s="9" t="str">
        <f>$A$58</f>
        <v>MySQL</v>
      </c>
      <c r="R58" s="11">
        <f t="shared" si="0"/>
        <v>79750</v>
      </c>
      <c r="S58" s="11">
        <f t="shared" si="3"/>
        <v>79750</v>
      </c>
      <c r="T58" s="11">
        <f t="shared" si="4"/>
        <v>79750</v>
      </c>
      <c r="U58" s="11">
        <f t="shared" si="1"/>
        <v>105000</v>
      </c>
      <c r="V58" s="11">
        <f t="shared" si="5"/>
        <v>125000</v>
      </c>
      <c r="W58" s="11">
        <f t="shared" si="6"/>
        <v>85000</v>
      </c>
      <c r="X58" s="11">
        <f t="shared" si="2"/>
        <v>90815</v>
      </c>
      <c r="Y58" s="11">
        <f t="shared" si="7"/>
        <v>106630</v>
      </c>
      <c r="Z58" s="11">
        <f t="shared" si="8"/>
        <v>75000</v>
      </c>
      <c r="AA58" s="11">
        <f t="shared" si="9"/>
        <v>95000</v>
      </c>
      <c r="AB58" s="11">
        <f t="shared" si="10"/>
        <v>104500</v>
      </c>
      <c r="AC58" s="11">
        <f t="shared" si="11"/>
        <v>85500</v>
      </c>
    </row>
    <row r="59" spans="1:29" x14ac:dyDescent="0.25">
      <c r="A59" s="14" t="s">
        <v>3240</v>
      </c>
      <c r="B59" s="11"/>
      <c r="C59" s="11"/>
      <c r="D59" s="11">
        <v>100000</v>
      </c>
      <c r="E59" s="11"/>
      <c r="F59" s="11"/>
      <c r="G59" s="11"/>
      <c r="H59" s="11">
        <v>100000</v>
      </c>
      <c r="I59" s="11"/>
      <c r="J59" s="11"/>
      <c r="K59" s="11"/>
      <c r="L59" s="11">
        <v>100000</v>
      </c>
      <c r="M59" s="11"/>
      <c r="Q59" s="9" t="str">
        <f>$A$59</f>
        <v>NLTK</v>
      </c>
      <c r="R59" s="11">
        <f t="shared" si="0"/>
        <v>0</v>
      </c>
      <c r="S59" s="11">
        <f t="shared" si="3"/>
        <v>0</v>
      </c>
      <c r="T59" s="11">
        <f t="shared" si="4"/>
        <v>0</v>
      </c>
      <c r="U59" s="11">
        <f t="shared" si="1"/>
        <v>0</v>
      </c>
      <c r="V59" s="11">
        <f t="shared" si="5"/>
        <v>0</v>
      </c>
      <c r="W59" s="11">
        <f t="shared" si="6"/>
        <v>0</v>
      </c>
      <c r="X59" s="11">
        <f t="shared" si="2"/>
        <v>100000</v>
      </c>
      <c r="Y59" s="11">
        <f t="shared" si="7"/>
        <v>100000</v>
      </c>
      <c r="Z59" s="11">
        <f t="shared" si="8"/>
        <v>100000</v>
      </c>
      <c r="AA59" s="11">
        <f t="shared" si="9"/>
        <v>0</v>
      </c>
      <c r="AB59" s="11">
        <f t="shared" si="10"/>
        <v>0</v>
      </c>
      <c r="AC59" s="11">
        <f t="shared" si="11"/>
        <v>0</v>
      </c>
    </row>
    <row r="60" spans="1:29" x14ac:dyDescent="0.25">
      <c r="A60" s="14" t="s">
        <v>3186</v>
      </c>
      <c r="B60" s="11">
        <v>122470.5</v>
      </c>
      <c r="C60" s="11">
        <v>105000</v>
      </c>
      <c r="D60" s="11">
        <v>100000</v>
      </c>
      <c r="E60" s="11">
        <v>122515</v>
      </c>
      <c r="F60" s="11">
        <v>122470.5</v>
      </c>
      <c r="G60" s="11">
        <v>112500</v>
      </c>
      <c r="H60" s="11">
        <v>100000</v>
      </c>
      <c r="I60" s="11">
        <v>135030</v>
      </c>
      <c r="J60" s="11">
        <v>122470.5</v>
      </c>
      <c r="K60" s="11">
        <v>97500</v>
      </c>
      <c r="L60" s="11">
        <v>100000</v>
      </c>
      <c r="M60" s="11">
        <v>110000</v>
      </c>
      <c r="Q60" s="9" t="str">
        <f>$A$60</f>
        <v>NoSQL</v>
      </c>
      <c r="R60" s="11">
        <f t="shared" si="0"/>
        <v>122470.5</v>
      </c>
      <c r="S60" s="11">
        <f t="shared" si="3"/>
        <v>122470.5</v>
      </c>
      <c r="T60" s="11">
        <f t="shared" si="4"/>
        <v>122470.5</v>
      </c>
      <c r="U60" s="11">
        <f t="shared" si="1"/>
        <v>105000</v>
      </c>
      <c r="V60" s="11">
        <f t="shared" si="5"/>
        <v>112500</v>
      </c>
      <c r="W60" s="11">
        <f t="shared" si="6"/>
        <v>97500</v>
      </c>
      <c r="X60" s="11">
        <f t="shared" si="2"/>
        <v>100000</v>
      </c>
      <c r="Y60" s="11">
        <f t="shared" si="7"/>
        <v>100000</v>
      </c>
      <c r="Z60" s="11">
        <f t="shared" si="8"/>
        <v>100000</v>
      </c>
      <c r="AA60" s="11">
        <f t="shared" si="9"/>
        <v>122515</v>
      </c>
      <c r="AB60" s="11">
        <f t="shared" si="10"/>
        <v>135030</v>
      </c>
      <c r="AC60" s="11">
        <f t="shared" si="11"/>
        <v>110000</v>
      </c>
    </row>
    <row r="61" spans="1:29" x14ac:dyDescent="0.25">
      <c r="A61" s="14" t="s">
        <v>3228</v>
      </c>
      <c r="B61" s="11"/>
      <c r="C61" s="11"/>
      <c r="D61" s="11"/>
      <c r="E61" s="11">
        <v>120000</v>
      </c>
      <c r="F61" s="11"/>
      <c r="G61" s="11"/>
      <c r="H61" s="11"/>
      <c r="I61" s="11">
        <v>120000</v>
      </c>
      <c r="J61" s="11"/>
      <c r="K61" s="11"/>
      <c r="L61" s="11"/>
      <c r="M61" s="11">
        <v>120000</v>
      </c>
      <c r="Q61" s="9" t="str">
        <f>$A$61</f>
        <v>Nuix</v>
      </c>
      <c r="R61" s="11">
        <f t="shared" si="0"/>
        <v>0</v>
      </c>
      <c r="S61" s="11">
        <f t="shared" si="3"/>
        <v>0</v>
      </c>
      <c r="T61" s="11">
        <f t="shared" si="4"/>
        <v>0</v>
      </c>
      <c r="U61" s="11">
        <f t="shared" si="1"/>
        <v>0</v>
      </c>
      <c r="V61" s="11">
        <f t="shared" si="5"/>
        <v>0</v>
      </c>
      <c r="W61" s="11">
        <f t="shared" si="6"/>
        <v>0</v>
      </c>
      <c r="X61" s="11">
        <f t="shared" si="2"/>
        <v>0</v>
      </c>
      <c r="Y61" s="11">
        <f t="shared" si="7"/>
        <v>0</v>
      </c>
      <c r="Z61" s="11">
        <f t="shared" si="8"/>
        <v>0</v>
      </c>
      <c r="AA61" s="11">
        <f t="shared" si="9"/>
        <v>120000</v>
      </c>
      <c r="AB61" s="11">
        <f t="shared" si="10"/>
        <v>120000</v>
      </c>
      <c r="AC61" s="11">
        <f t="shared" si="11"/>
        <v>120000</v>
      </c>
    </row>
    <row r="62" spans="1:29" x14ac:dyDescent="0.25">
      <c r="A62" s="14" t="s">
        <v>3189</v>
      </c>
      <c r="B62" s="11">
        <v>127500</v>
      </c>
      <c r="C62" s="11">
        <v>116700</v>
      </c>
      <c r="D62" s="11">
        <v>100000</v>
      </c>
      <c r="E62" s="11">
        <v>107089</v>
      </c>
      <c r="F62" s="11">
        <v>127500</v>
      </c>
      <c r="G62" s="11">
        <v>122500</v>
      </c>
      <c r="H62" s="11">
        <v>102760.25</v>
      </c>
      <c r="I62" s="11">
        <v>129164</v>
      </c>
      <c r="J62" s="11">
        <v>127500</v>
      </c>
      <c r="K62" s="11">
        <v>110900</v>
      </c>
      <c r="L62" s="11">
        <v>97239.75</v>
      </c>
      <c r="M62" s="11">
        <v>85014</v>
      </c>
      <c r="Q62" s="9" t="str">
        <f>$A$62</f>
        <v>Numpy</v>
      </c>
      <c r="R62" s="11">
        <f t="shared" si="0"/>
        <v>127500</v>
      </c>
      <c r="S62" s="11">
        <f t="shared" si="3"/>
        <v>127500</v>
      </c>
      <c r="T62" s="11">
        <f t="shared" si="4"/>
        <v>127500</v>
      </c>
      <c r="U62" s="11">
        <f t="shared" si="1"/>
        <v>116700</v>
      </c>
      <c r="V62" s="11">
        <f t="shared" si="5"/>
        <v>122500</v>
      </c>
      <c r="W62" s="11">
        <f t="shared" si="6"/>
        <v>110900</v>
      </c>
      <c r="X62" s="11">
        <f t="shared" si="2"/>
        <v>100000</v>
      </c>
      <c r="Y62" s="11">
        <f t="shared" si="7"/>
        <v>102760.25</v>
      </c>
      <c r="Z62" s="11">
        <f t="shared" si="8"/>
        <v>97239.75</v>
      </c>
      <c r="AA62" s="11">
        <f t="shared" si="9"/>
        <v>107089</v>
      </c>
      <c r="AB62" s="11">
        <f t="shared" si="10"/>
        <v>129164</v>
      </c>
      <c r="AC62" s="11">
        <f t="shared" si="11"/>
        <v>85014</v>
      </c>
    </row>
    <row r="63" spans="1:29" x14ac:dyDescent="0.25">
      <c r="A63" s="14" t="s">
        <v>3154</v>
      </c>
      <c r="B63" s="11">
        <v>87500</v>
      </c>
      <c r="C63" s="11">
        <v>80414.25</v>
      </c>
      <c r="D63" s="11">
        <v>70000</v>
      </c>
      <c r="E63" s="11">
        <v>95400</v>
      </c>
      <c r="F63" s="11">
        <v>90000</v>
      </c>
      <c r="G63" s="11">
        <v>90266.5</v>
      </c>
      <c r="H63" s="11">
        <v>80000</v>
      </c>
      <c r="I63" s="11">
        <v>139300</v>
      </c>
      <c r="J63" s="11">
        <v>85000</v>
      </c>
      <c r="K63" s="11">
        <v>70562</v>
      </c>
      <c r="L63" s="11">
        <v>60000</v>
      </c>
      <c r="M63" s="11">
        <v>51500</v>
      </c>
      <c r="Q63" s="9" t="str">
        <f>$A$63</f>
        <v>Outlook</v>
      </c>
      <c r="R63" s="11">
        <f t="shared" si="0"/>
        <v>87500</v>
      </c>
      <c r="S63" s="11">
        <f t="shared" si="3"/>
        <v>90000</v>
      </c>
      <c r="T63" s="11">
        <f t="shared" si="4"/>
        <v>85000</v>
      </c>
      <c r="U63" s="11">
        <f t="shared" si="1"/>
        <v>80414.25</v>
      </c>
      <c r="V63" s="11">
        <f t="shared" si="5"/>
        <v>90266.5</v>
      </c>
      <c r="W63" s="11">
        <f t="shared" si="6"/>
        <v>70562</v>
      </c>
      <c r="X63" s="11">
        <f t="shared" si="2"/>
        <v>70000</v>
      </c>
      <c r="Y63" s="11">
        <f t="shared" si="7"/>
        <v>80000</v>
      </c>
      <c r="Z63" s="11">
        <f t="shared" si="8"/>
        <v>60000</v>
      </c>
      <c r="AA63" s="11">
        <f t="shared" si="9"/>
        <v>95400</v>
      </c>
      <c r="AB63" s="11">
        <f t="shared" si="10"/>
        <v>139300</v>
      </c>
      <c r="AC63" s="11">
        <f t="shared" si="11"/>
        <v>51500</v>
      </c>
    </row>
    <row r="64" spans="1:29" x14ac:dyDescent="0.25">
      <c r="A64" s="14" t="s">
        <v>3188</v>
      </c>
      <c r="B64" s="11">
        <v>104100</v>
      </c>
      <c r="C64" s="11">
        <v>116700</v>
      </c>
      <c r="D64" s="11">
        <v>100000</v>
      </c>
      <c r="E64" s="11">
        <v>107089</v>
      </c>
      <c r="F64" s="11">
        <v>127500</v>
      </c>
      <c r="G64" s="11">
        <v>132900</v>
      </c>
      <c r="H64" s="11">
        <v>110000</v>
      </c>
      <c r="I64" s="11">
        <v>131678</v>
      </c>
      <c r="J64" s="11">
        <v>80700</v>
      </c>
      <c r="K64" s="11">
        <v>100500</v>
      </c>
      <c r="L64" s="11">
        <v>90000</v>
      </c>
      <c r="M64" s="11">
        <v>82500</v>
      </c>
      <c r="Q64" s="9" t="str">
        <f>$A$64</f>
        <v>Pandas</v>
      </c>
      <c r="R64" s="11">
        <f t="shared" si="0"/>
        <v>104100</v>
      </c>
      <c r="S64" s="11">
        <f t="shared" si="3"/>
        <v>127500</v>
      </c>
      <c r="T64" s="11">
        <f t="shared" si="4"/>
        <v>80700</v>
      </c>
      <c r="U64" s="11">
        <f t="shared" si="1"/>
        <v>116700</v>
      </c>
      <c r="V64" s="11">
        <f t="shared" si="5"/>
        <v>132900</v>
      </c>
      <c r="W64" s="11">
        <f t="shared" si="6"/>
        <v>100500</v>
      </c>
      <c r="X64" s="11">
        <f t="shared" si="2"/>
        <v>100000</v>
      </c>
      <c r="Y64" s="11">
        <f t="shared" si="7"/>
        <v>110000</v>
      </c>
      <c r="Z64" s="11">
        <f t="shared" si="8"/>
        <v>90000</v>
      </c>
      <c r="AA64" s="11">
        <f t="shared" si="9"/>
        <v>107089</v>
      </c>
      <c r="AB64" s="11">
        <f t="shared" si="10"/>
        <v>131678</v>
      </c>
      <c r="AC64" s="11">
        <f t="shared" si="11"/>
        <v>82500</v>
      </c>
    </row>
    <row r="65" spans="1:29" x14ac:dyDescent="0.25">
      <c r="A65" s="14" t="s">
        <v>3234</v>
      </c>
      <c r="B65" s="11"/>
      <c r="C65" s="11">
        <v>73000</v>
      </c>
      <c r="D65" s="11">
        <v>85650</v>
      </c>
      <c r="E65" s="11"/>
      <c r="F65" s="11"/>
      <c r="G65" s="11">
        <v>73500</v>
      </c>
      <c r="H65" s="11">
        <v>111800</v>
      </c>
      <c r="I65" s="11"/>
      <c r="J65" s="11"/>
      <c r="K65" s="11">
        <v>72500</v>
      </c>
      <c r="L65" s="11">
        <v>59500</v>
      </c>
      <c r="M65" s="11"/>
      <c r="Q65" s="9" t="str">
        <f>$A$65</f>
        <v>Perl</v>
      </c>
      <c r="R65" s="11">
        <f t="shared" si="0"/>
        <v>0</v>
      </c>
      <c r="S65" s="11">
        <f t="shared" si="3"/>
        <v>0</v>
      </c>
      <c r="T65" s="11">
        <f t="shared" si="4"/>
        <v>0</v>
      </c>
      <c r="U65" s="11">
        <f t="shared" si="1"/>
        <v>73000</v>
      </c>
      <c r="V65" s="11">
        <f t="shared" si="5"/>
        <v>73500</v>
      </c>
      <c r="W65" s="11">
        <f t="shared" si="6"/>
        <v>72500</v>
      </c>
      <c r="X65" s="11">
        <f t="shared" si="2"/>
        <v>85650</v>
      </c>
      <c r="Y65" s="11">
        <f t="shared" si="7"/>
        <v>111800</v>
      </c>
      <c r="Z65" s="11">
        <f t="shared" si="8"/>
        <v>59500</v>
      </c>
      <c r="AA65" s="11">
        <f t="shared" si="9"/>
        <v>0</v>
      </c>
      <c r="AB65" s="11">
        <f t="shared" si="10"/>
        <v>0</v>
      </c>
      <c r="AC65" s="11">
        <f t="shared" si="11"/>
        <v>0</v>
      </c>
    </row>
    <row r="66" spans="1:29" x14ac:dyDescent="0.25">
      <c r="A66" s="14" t="s">
        <v>3233</v>
      </c>
      <c r="B66" s="11"/>
      <c r="C66" s="11">
        <v>157500</v>
      </c>
      <c r="D66" s="11">
        <v>54000</v>
      </c>
      <c r="E66" s="11"/>
      <c r="F66" s="11"/>
      <c r="G66" s="11">
        <v>157500</v>
      </c>
      <c r="H66" s="11">
        <v>58000</v>
      </c>
      <c r="I66" s="11"/>
      <c r="J66" s="11"/>
      <c r="K66" s="11">
        <v>157500</v>
      </c>
      <c r="L66" s="11">
        <v>50000</v>
      </c>
      <c r="M66" s="11"/>
      <c r="Q66" s="9" t="str">
        <f>$A$66</f>
        <v>PHP</v>
      </c>
      <c r="R66" s="11">
        <f t="shared" si="0"/>
        <v>0</v>
      </c>
      <c r="S66" s="11">
        <f t="shared" si="3"/>
        <v>0</v>
      </c>
      <c r="T66" s="11">
        <f t="shared" si="4"/>
        <v>0</v>
      </c>
      <c r="U66" s="11">
        <f t="shared" si="1"/>
        <v>157500</v>
      </c>
      <c r="V66" s="11">
        <f t="shared" si="5"/>
        <v>157500</v>
      </c>
      <c r="W66" s="11">
        <f t="shared" si="6"/>
        <v>157500</v>
      </c>
      <c r="X66" s="11">
        <f t="shared" si="2"/>
        <v>54000</v>
      </c>
      <c r="Y66" s="11">
        <f t="shared" si="7"/>
        <v>58000</v>
      </c>
      <c r="Z66" s="11">
        <f t="shared" si="8"/>
        <v>50000</v>
      </c>
      <c r="AA66" s="11">
        <f t="shared" si="9"/>
        <v>0</v>
      </c>
      <c r="AB66" s="11">
        <f t="shared" si="10"/>
        <v>0</v>
      </c>
      <c r="AC66" s="11">
        <f t="shared" si="11"/>
        <v>0</v>
      </c>
    </row>
    <row r="67" spans="1:29" x14ac:dyDescent="0.25">
      <c r="A67" s="14" t="s">
        <v>3165</v>
      </c>
      <c r="B67" s="11">
        <v>122470.5</v>
      </c>
      <c r="C67" s="11">
        <v>97375</v>
      </c>
      <c r="D67" s="11">
        <v>100000</v>
      </c>
      <c r="E67" s="11"/>
      <c r="F67" s="11">
        <v>122470.5</v>
      </c>
      <c r="G67" s="11">
        <v>125000</v>
      </c>
      <c r="H67" s="11">
        <v>120000</v>
      </c>
      <c r="I67" s="11"/>
      <c r="J67" s="11">
        <v>122470.5</v>
      </c>
      <c r="K67" s="11">
        <v>69750</v>
      </c>
      <c r="L67" s="11">
        <v>80000</v>
      </c>
      <c r="M67" s="11"/>
      <c r="Q67" s="9" t="str">
        <f>$A$67</f>
        <v>PL/SQL</v>
      </c>
      <c r="R67" s="11">
        <f t="shared" si="0"/>
        <v>122470.5</v>
      </c>
      <c r="S67" s="11">
        <f t="shared" si="3"/>
        <v>122470.5</v>
      </c>
      <c r="T67" s="11">
        <f t="shared" si="4"/>
        <v>122470.5</v>
      </c>
      <c r="U67" s="11">
        <f t="shared" si="1"/>
        <v>97375</v>
      </c>
      <c r="V67" s="11">
        <f t="shared" si="5"/>
        <v>125000</v>
      </c>
      <c r="W67" s="11">
        <f t="shared" si="6"/>
        <v>69750</v>
      </c>
      <c r="X67" s="11">
        <f t="shared" si="2"/>
        <v>100000</v>
      </c>
      <c r="Y67" s="11">
        <f t="shared" si="7"/>
        <v>120000</v>
      </c>
      <c r="Z67" s="11">
        <f t="shared" si="8"/>
        <v>80000</v>
      </c>
      <c r="AA67" s="11">
        <f t="shared" si="9"/>
        <v>0</v>
      </c>
      <c r="AB67" s="11">
        <f t="shared" si="10"/>
        <v>0</v>
      </c>
      <c r="AC67" s="11">
        <f t="shared" si="11"/>
        <v>0</v>
      </c>
    </row>
    <row r="68" spans="1:29" x14ac:dyDescent="0.25">
      <c r="A68" s="14" t="s">
        <v>3180</v>
      </c>
      <c r="B68" s="11"/>
      <c r="C68" s="11">
        <v>90000</v>
      </c>
      <c r="D68" s="11">
        <v>100000</v>
      </c>
      <c r="E68" s="11">
        <v>108267</v>
      </c>
      <c r="F68" s="11"/>
      <c r="G68" s="11">
        <v>101250</v>
      </c>
      <c r="H68" s="11">
        <v>100000</v>
      </c>
      <c r="I68" s="11">
        <v>108267</v>
      </c>
      <c r="J68" s="11"/>
      <c r="K68" s="11">
        <v>78750</v>
      </c>
      <c r="L68" s="11">
        <v>100000</v>
      </c>
      <c r="M68" s="11">
        <v>108267</v>
      </c>
      <c r="Q68" s="9" t="str">
        <f>$A$68</f>
        <v>ploty</v>
      </c>
      <c r="R68" s="11">
        <f t="shared" si="0"/>
        <v>0</v>
      </c>
      <c r="S68" s="11">
        <f t="shared" si="3"/>
        <v>0</v>
      </c>
      <c r="T68" s="11">
        <f t="shared" si="4"/>
        <v>0</v>
      </c>
      <c r="U68" s="11">
        <f t="shared" si="1"/>
        <v>90000</v>
      </c>
      <c r="V68" s="11">
        <f t="shared" si="5"/>
        <v>101250</v>
      </c>
      <c r="W68" s="11">
        <f t="shared" si="6"/>
        <v>78750</v>
      </c>
      <c r="X68" s="11">
        <f t="shared" si="2"/>
        <v>100000</v>
      </c>
      <c r="Y68" s="11">
        <f t="shared" si="7"/>
        <v>100000</v>
      </c>
      <c r="Z68" s="11">
        <f t="shared" si="8"/>
        <v>100000</v>
      </c>
      <c r="AA68" s="11">
        <f t="shared" si="9"/>
        <v>108267</v>
      </c>
      <c r="AB68" s="11">
        <f t="shared" si="10"/>
        <v>108267</v>
      </c>
      <c r="AC68" s="11">
        <f t="shared" si="11"/>
        <v>108267</v>
      </c>
    </row>
    <row r="69" spans="1:29" x14ac:dyDescent="0.25">
      <c r="A69" s="14" t="s">
        <v>3209</v>
      </c>
      <c r="B69" s="11">
        <v>85500</v>
      </c>
      <c r="C69" s="11">
        <v>118750</v>
      </c>
      <c r="D69" s="11">
        <v>115626.75</v>
      </c>
      <c r="E69" s="11"/>
      <c r="F69" s="11">
        <v>104000</v>
      </c>
      <c r="G69" s="11">
        <v>135000</v>
      </c>
      <c r="H69" s="11">
        <v>122626.75</v>
      </c>
      <c r="I69" s="11"/>
      <c r="J69" s="11">
        <v>67000</v>
      </c>
      <c r="K69" s="11">
        <v>102500</v>
      </c>
      <c r="L69" s="11">
        <v>108626.75</v>
      </c>
      <c r="M69" s="11"/>
      <c r="Q69" s="9" t="str">
        <f>$A$69</f>
        <v>Postgres</v>
      </c>
      <c r="R69" s="11">
        <f t="shared" si="0"/>
        <v>85500</v>
      </c>
      <c r="S69" s="11">
        <f t="shared" si="3"/>
        <v>104000</v>
      </c>
      <c r="T69" s="11">
        <f t="shared" si="4"/>
        <v>67000</v>
      </c>
      <c r="U69" s="11">
        <f t="shared" si="1"/>
        <v>118750</v>
      </c>
      <c r="V69" s="11">
        <f t="shared" si="5"/>
        <v>135000</v>
      </c>
      <c r="W69" s="11">
        <f t="shared" si="6"/>
        <v>102500</v>
      </c>
      <c r="X69" s="11">
        <f t="shared" si="2"/>
        <v>115626.75</v>
      </c>
      <c r="Y69" s="11">
        <f t="shared" si="7"/>
        <v>122626.75</v>
      </c>
      <c r="Z69" s="11">
        <f t="shared" si="8"/>
        <v>108626.75</v>
      </c>
      <c r="AA69" s="11">
        <f t="shared" si="9"/>
        <v>0</v>
      </c>
      <c r="AB69" s="11">
        <f t="shared" si="10"/>
        <v>0</v>
      </c>
      <c r="AC69" s="11">
        <f t="shared" si="11"/>
        <v>0</v>
      </c>
    </row>
    <row r="70" spans="1:29" x14ac:dyDescent="0.25">
      <c r="A70" s="14" t="s">
        <v>3205</v>
      </c>
      <c r="B70" s="11">
        <v>87500</v>
      </c>
      <c r="C70" s="11">
        <v>85000</v>
      </c>
      <c r="D70" s="11">
        <v>100000</v>
      </c>
      <c r="E70" s="11">
        <v>91000</v>
      </c>
      <c r="F70" s="11">
        <v>95000</v>
      </c>
      <c r="G70" s="11">
        <v>100000</v>
      </c>
      <c r="H70" s="11">
        <v>104350</v>
      </c>
      <c r="I70" s="11">
        <v>91000</v>
      </c>
      <c r="J70" s="11">
        <v>80000</v>
      </c>
      <c r="K70" s="11">
        <v>70000</v>
      </c>
      <c r="L70" s="11">
        <v>95650</v>
      </c>
      <c r="M70" s="11">
        <v>91000</v>
      </c>
      <c r="Q70" s="9" t="str">
        <f>$A$70</f>
        <v>PostgreSQL</v>
      </c>
      <c r="R70" s="11">
        <f t="shared" si="0"/>
        <v>87500</v>
      </c>
      <c r="S70" s="11">
        <f t="shared" si="3"/>
        <v>95000</v>
      </c>
      <c r="T70" s="11">
        <f t="shared" si="4"/>
        <v>80000</v>
      </c>
      <c r="U70" s="11">
        <f t="shared" si="1"/>
        <v>85000</v>
      </c>
      <c r="V70" s="11">
        <f t="shared" si="5"/>
        <v>100000</v>
      </c>
      <c r="W70" s="11">
        <f t="shared" si="6"/>
        <v>70000</v>
      </c>
      <c r="X70" s="11">
        <f t="shared" si="2"/>
        <v>100000</v>
      </c>
      <c r="Y70" s="11">
        <f t="shared" si="7"/>
        <v>104350</v>
      </c>
      <c r="Z70" s="11">
        <f t="shared" si="8"/>
        <v>95650</v>
      </c>
      <c r="AA70" s="11">
        <f t="shared" si="9"/>
        <v>91000</v>
      </c>
      <c r="AB70" s="11">
        <f t="shared" si="10"/>
        <v>91000</v>
      </c>
      <c r="AC70" s="11">
        <f t="shared" si="11"/>
        <v>91000</v>
      </c>
    </row>
    <row r="71" spans="1:29" x14ac:dyDescent="0.25">
      <c r="A71" s="14" t="s">
        <v>3161</v>
      </c>
      <c r="B71" s="11">
        <v>103781</v>
      </c>
      <c r="C71" s="11">
        <v>90000</v>
      </c>
      <c r="D71" s="11">
        <v>100000</v>
      </c>
      <c r="E71" s="11">
        <v>88500</v>
      </c>
      <c r="F71" s="11">
        <v>115000</v>
      </c>
      <c r="G71" s="11">
        <v>105000</v>
      </c>
      <c r="H71" s="11">
        <v>117500</v>
      </c>
      <c r="I71" s="11">
        <v>109000</v>
      </c>
      <c r="J71" s="11">
        <v>92562</v>
      </c>
      <c r="K71" s="11">
        <v>75000</v>
      </c>
      <c r="L71" s="11">
        <v>82500</v>
      </c>
      <c r="M71" s="11">
        <v>68000</v>
      </c>
      <c r="Q71" s="9" t="str">
        <f>$A$71</f>
        <v>Power BI</v>
      </c>
      <c r="R71" s="11">
        <f t="shared" si="0"/>
        <v>103781</v>
      </c>
      <c r="S71" s="11">
        <f t="shared" si="3"/>
        <v>115000</v>
      </c>
      <c r="T71" s="11">
        <f t="shared" si="4"/>
        <v>92562</v>
      </c>
      <c r="U71" s="11">
        <f t="shared" si="1"/>
        <v>90000</v>
      </c>
      <c r="V71" s="11">
        <f t="shared" si="5"/>
        <v>105000</v>
      </c>
      <c r="W71" s="11">
        <f t="shared" si="6"/>
        <v>75000</v>
      </c>
      <c r="X71" s="11">
        <f t="shared" si="2"/>
        <v>100000</v>
      </c>
      <c r="Y71" s="11">
        <f t="shared" si="7"/>
        <v>117500</v>
      </c>
      <c r="Z71" s="11">
        <f t="shared" si="8"/>
        <v>82500</v>
      </c>
      <c r="AA71" s="11">
        <f t="shared" si="9"/>
        <v>88500</v>
      </c>
      <c r="AB71" s="11">
        <f t="shared" si="10"/>
        <v>109000</v>
      </c>
      <c r="AC71" s="11">
        <f t="shared" si="11"/>
        <v>68000</v>
      </c>
    </row>
    <row r="72" spans="1:29" x14ac:dyDescent="0.25">
      <c r="A72" s="14" t="s">
        <v>3152</v>
      </c>
      <c r="B72" s="11">
        <v>87500</v>
      </c>
      <c r="C72" s="11">
        <v>96500</v>
      </c>
      <c r="D72" s="11">
        <v>82500</v>
      </c>
      <c r="E72" s="11">
        <v>105000</v>
      </c>
      <c r="F72" s="11">
        <v>97400</v>
      </c>
      <c r="G72" s="11">
        <v>100000</v>
      </c>
      <c r="H72" s="11">
        <v>100500</v>
      </c>
      <c r="I72" s="11">
        <v>124500</v>
      </c>
      <c r="J72" s="11">
        <v>77600</v>
      </c>
      <c r="K72" s="11">
        <v>93000</v>
      </c>
      <c r="L72" s="11">
        <v>64500</v>
      </c>
      <c r="M72" s="11">
        <v>85500</v>
      </c>
      <c r="Q72" s="9" t="str">
        <f>$A$72</f>
        <v>PowerPoint</v>
      </c>
      <c r="R72" s="11">
        <f t="shared" ref="R72:R109" si="13">B72</f>
        <v>87500</v>
      </c>
      <c r="S72" s="11">
        <f t="shared" si="3"/>
        <v>97400</v>
      </c>
      <c r="T72" s="11">
        <f t="shared" si="4"/>
        <v>77600</v>
      </c>
      <c r="U72" s="11">
        <f t="shared" ref="U72:U109" si="14">C72</f>
        <v>96500</v>
      </c>
      <c r="V72" s="11">
        <f t="shared" si="5"/>
        <v>100000</v>
      </c>
      <c r="W72" s="11">
        <f t="shared" si="6"/>
        <v>93000</v>
      </c>
      <c r="X72" s="11">
        <f t="shared" ref="X72:X109" si="15">D72</f>
        <v>82500</v>
      </c>
      <c r="Y72" s="11">
        <f t="shared" si="7"/>
        <v>100500</v>
      </c>
      <c r="Z72" s="11">
        <f t="shared" si="8"/>
        <v>64500</v>
      </c>
      <c r="AA72" s="11">
        <f t="shared" ref="AA72:AA109" si="16">E72</f>
        <v>105000</v>
      </c>
      <c r="AB72" s="11">
        <f t="shared" si="10"/>
        <v>124500</v>
      </c>
      <c r="AC72" s="11">
        <f t="shared" si="11"/>
        <v>85500</v>
      </c>
    </row>
    <row r="73" spans="1:29" x14ac:dyDescent="0.25">
      <c r="A73" s="14" t="s">
        <v>3206</v>
      </c>
      <c r="B73" s="11">
        <v>85500</v>
      </c>
      <c r="C73" s="11">
        <v>122500</v>
      </c>
      <c r="D73" s="11">
        <v>104458.5</v>
      </c>
      <c r="E73" s="11">
        <v>137500</v>
      </c>
      <c r="F73" s="11">
        <v>85500</v>
      </c>
      <c r="G73" s="11">
        <v>135000</v>
      </c>
      <c r="H73" s="11">
        <v>117390</v>
      </c>
      <c r="I73" s="11">
        <v>137500</v>
      </c>
      <c r="J73" s="11">
        <v>85500</v>
      </c>
      <c r="K73" s="11">
        <v>110000</v>
      </c>
      <c r="L73" s="11">
        <v>91527</v>
      </c>
      <c r="M73" s="11">
        <v>137500</v>
      </c>
      <c r="Q73" s="9" t="str">
        <f>$A$73</f>
        <v>PowerShell</v>
      </c>
      <c r="R73" s="11">
        <f t="shared" si="13"/>
        <v>85500</v>
      </c>
      <c r="S73" s="11">
        <f t="shared" ref="S73:S109" si="17">F73</f>
        <v>85500</v>
      </c>
      <c r="T73" s="11">
        <f t="shared" ref="T73:T109" si="18">J73</f>
        <v>85500</v>
      </c>
      <c r="U73" s="11">
        <f t="shared" si="14"/>
        <v>122500</v>
      </c>
      <c r="V73" s="11">
        <f t="shared" ref="V73:V109" si="19">G73</f>
        <v>135000</v>
      </c>
      <c r="W73" s="11">
        <f t="shared" ref="W73:W109" si="20">K73</f>
        <v>110000</v>
      </c>
      <c r="X73" s="11">
        <f t="shared" si="15"/>
        <v>104458.5</v>
      </c>
      <c r="Y73" s="11">
        <f t="shared" ref="Y73:Y109" si="21">H73</f>
        <v>117390</v>
      </c>
      <c r="Z73" s="11">
        <f t="shared" ref="Z73:Z109" si="22">L73</f>
        <v>91527</v>
      </c>
      <c r="AA73" s="11">
        <f t="shared" si="16"/>
        <v>137500</v>
      </c>
      <c r="AB73" s="11">
        <f t="shared" ref="AB73:AB109" si="23">I73</f>
        <v>137500</v>
      </c>
      <c r="AC73" s="11">
        <f t="shared" ref="AC73:AC109" si="24">M73</f>
        <v>137500</v>
      </c>
    </row>
    <row r="74" spans="1:29" x14ac:dyDescent="0.25">
      <c r="A74" s="14" t="s">
        <v>3196</v>
      </c>
      <c r="B74" s="11">
        <v>127500</v>
      </c>
      <c r="C74" s="11">
        <v>100000</v>
      </c>
      <c r="D74" s="11">
        <v>125000</v>
      </c>
      <c r="E74" s="11">
        <v>225000</v>
      </c>
      <c r="F74" s="11">
        <v>127500</v>
      </c>
      <c r="G74" s="11">
        <v>120500</v>
      </c>
      <c r="H74" s="11">
        <v>148750</v>
      </c>
      <c r="I74" s="11">
        <v>225000</v>
      </c>
      <c r="J74" s="11">
        <v>127500</v>
      </c>
      <c r="K74" s="11">
        <v>79500</v>
      </c>
      <c r="L74" s="11">
        <v>101250</v>
      </c>
      <c r="M74" s="11">
        <v>225000</v>
      </c>
      <c r="Q74" s="9" t="str">
        <f>$A$74</f>
        <v>PySpark</v>
      </c>
      <c r="R74" s="11">
        <f t="shared" si="13"/>
        <v>127500</v>
      </c>
      <c r="S74" s="11">
        <f t="shared" si="17"/>
        <v>127500</v>
      </c>
      <c r="T74" s="11">
        <f t="shared" si="18"/>
        <v>127500</v>
      </c>
      <c r="U74" s="11">
        <f t="shared" si="14"/>
        <v>100000</v>
      </c>
      <c r="V74" s="11">
        <f t="shared" si="19"/>
        <v>120500</v>
      </c>
      <c r="W74" s="11">
        <f t="shared" si="20"/>
        <v>79500</v>
      </c>
      <c r="X74" s="11">
        <f t="shared" si="15"/>
        <v>125000</v>
      </c>
      <c r="Y74" s="11">
        <f t="shared" si="21"/>
        <v>148750</v>
      </c>
      <c r="Z74" s="11">
        <f t="shared" si="22"/>
        <v>101250</v>
      </c>
      <c r="AA74" s="11">
        <f t="shared" si="16"/>
        <v>225000</v>
      </c>
      <c r="AB74" s="11">
        <f t="shared" si="23"/>
        <v>225000</v>
      </c>
      <c r="AC74" s="11">
        <f t="shared" si="24"/>
        <v>225000</v>
      </c>
    </row>
    <row r="75" spans="1:29" x14ac:dyDescent="0.25">
      <c r="A75" s="14" t="s">
        <v>3150</v>
      </c>
      <c r="B75" s="11">
        <v>103781</v>
      </c>
      <c r="C75" s="11">
        <v>100000</v>
      </c>
      <c r="D75" s="11">
        <v>100000</v>
      </c>
      <c r="E75" s="11">
        <v>107089</v>
      </c>
      <c r="F75" s="11">
        <v>112500</v>
      </c>
      <c r="G75" s="11">
        <v>119500</v>
      </c>
      <c r="H75" s="11">
        <v>115660</v>
      </c>
      <c r="I75" s="11">
        <v>131368</v>
      </c>
      <c r="J75" s="11">
        <v>95062</v>
      </c>
      <c r="K75" s="11">
        <v>80500</v>
      </c>
      <c r="L75" s="11">
        <v>84340</v>
      </c>
      <c r="M75" s="11">
        <v>82810</v>
      </c>
      <c r="Q75" s="9" t="str">
        <f>$A$75</f>
        <v>Python</v>
      </c>
      <c r="R75" s="11">
        <f t="shared" si="13"/>
        <v>103781</v>
      </c>
      <c r="S75" s="11">
        <f t="shared" si="17"/>
        <v>112500</v>
      </c>
      <c r="T75" s="11">
        <f t="shared" si="18"/>
        <v>95062</v>
      </c>
      <c r="U75" s="11">
        <f t="shared" si="14"/>
        <v>100000</v>
      </c>
      <c r="V75" s="11">
        <f t="shared" si="19"/>
        <v>119500</v>
      </c>
      <c r="W75" s="11">
        <f t="shared" si="20"/>
        <v>80500</v>
      </c>
      <c r="X75" s="11">
        <f t="shared" si="15"/>
        <v>100000</v>
      </c>
      <c r="Y75" s="11">
        <f t="shared" si="21"/>
        <v>115660</v>
      </c>
      <c r="Z75" s="11">
        <f t="shared" si="22"/>
        <v>84340</v>
      </c>
      <c r="AA75" s="11">
        <f t="shared" si="16"/>
        <v>107089</v>
      </c>
      <c r="AB75" s="11">
        <f t="shared" si="23"/>
        <v>131368</v>
      </c>
      <c r="AC75" s="11">
        <f t="shared" si="24"/>
        <v>82810</v>
      </c>
    </row>
    <row r="76" spans="1:29" x14ac:dyDescent="0.25">
      <c r="A76" s="14" t="s">
        <v>3192</v>
      </c>
      <c r="B76" s="11"/>
      <c r="C76" s="11">
        <v>131250</v>
      </c>
      <c r="D76" s="11">
        <v>100000</v>
      </c>
      <c r="E76" s="11">
        <v>100000</v>
      </c>
      <c r="F76" s="11"/>
      <c r="G76" s="11">
        <v>172500</v>
      </c>
      <c r="H76" s="11">
        <v>101250</v>
      </c>
      <c r="I76" s="11">
        <v>117500</v>
      </c>
      <c r="J76" s="11"/>
      <c r="K76" s="11">
        <v>90000</v>
      </c>
      <c r="L76" s="11">
        <v>98750</v>
      </c>
      <c r="M76" s="11">
        <v>82500</v>
      </c>
      <c r="Q76" s="9" t="str">
        <f>$A$76</f>
        <v>PyTorch</v>
      </c>
      <c r="R76" s="11">
        <f t="shared" si="13"/>
        <v>0</v>
      </c>
      <c r="S76" s="11">
        <f t="shared" si="17"/>
        <v>0</v>
      </c>
      <c r="T76" s="11">
        <f t="shared" si="18"/>
        <v>0</v>
      </c>
      <c r="U76" s="11">
        <f t="shared" si="14"/>
        <v>131250</v>
      </c>
      <c r="V76" s="11">
        <f t="shared" si="19"/>
        <v>172500</v>
      </c>
      <c r="W76" s="11">
        <f t="shared" si="20"/>
        <v>90000</v>
      </c>
      <c r="X76" s="11">
        <f t="shared" si="15"/>
        <v>100000</v>
      </c>
      <c r="Y76" s="11">
        <f t="shared" si="21"/>
        <v>101250</v>
      </c>
      <c r="Z76" s="11">
        <f t="shared" si="22"/>
        <v>98750</v>
      </c>
      <c r="AA76" s="11">
        <f t="shared" si="16"/>
        <v>100000</v>
      </c>
      <c r="AB76" s="11">
        <f t="shared" si="23"/>
        <v>117500</v>
      </c>
      <c r="AC76" s="11">
        <f t="shared" si="24"/>
        <v>82500</v>
      </c>
    </row>
    <row r="77" spans="1:29" x14ac:dyDescent="0.25">
      <c r="A77" s="14" t="s">
        <v>3214</v>
      </c>
      <c r="B77" s="11">
        <v>100275</v>
      </c>
      <c r="C77" s="11">
        <v>90000</v>
      </c>
      <c r="D77" s="11">
        <v>100000</v>
      </c>
      <c r="E77" s="11">
        <v>86850</v>
      </c>
      <c r="F77" s="11">
        <v>100550</v>
      </c>
      <c r="G77" s="11">
        <v>105000</v>
      </c>
      <c r="H77" s="11">
        <v>116950</v>
      </c>
      <c r="I77" s="11">
        <v>98700</v>
      </c>
      <c r="J77" s="11">
        <v>100000</v>
      </c>
      <c r="K77" s="11">
        <v>75000</v>
      </c>
      <c r="L77" s="11">
        <v>83050</v>
      </c>
      <c r="M77" s="11">
        <v>75000</v>
      </c>
      <c r="Q77" s="9" t="str">
        <f>$A$77</f>
        <v>Qlik</v>
      </c>
      <c r="R77" s="11">
        <f t="shared" si="13"/>
        <v>100275</v>
      </c>
      <c r="S77" s="11">
        <f t="shared" si="17"/>
        <v>100550</v>
      </c>
      <c r="T77" s="11">
        <f t="shared" si="18"/>
        <v>100000</v>
      </c>
      <c r="U77" s="11">
        <f t="shared" si="14"/>
        <v>90000</v>
      </c>
      <c r="V77" s="11">
        <f t="shared" si="19"/>
        <v>105000</v>
      </c>
      <c r="W77" s="11">
        <f t="shared" si="20"/>
        <v>75000</v>
      </c>
      <c r="X77" s="11">
        <f t="shared" si="15"/>
        <v>100000</v>
      </c>
      <c r="Y77" s="11">
        <f t="shared" si="21"/>
        <v>116950</v>
      </c>
      <c r="Z77" s="11">
        <f t="shared" si="22"/>
        <v>83050</v>
      </c>
      <c r="AA77" s="11">
        <f t="shared" si="16"/>
        <v>86850</v>
      </c>
      <c r="AB77" s="11">
        <f t="shared" si="23"/>
        <v>98700</v>
      </c>
      <c r="AC77" s="11">
        <f t="shared" si="24"/>
        <v>75000</v>
      </c>
    </row>
    <row r="78" spans="1:29" x14ac:dyDescent="0.25">
      <c r="A78" s="14" t="s">
        <v>3149</v>
      </c>
      <c r="B78" s="11">
        <v>103781</v>
      </c>
      <c r="C78" s="11">
        <v>95000</v>
      </c>
      <c r="D78" s="11">
        <v>100000</v>
      </c>
      <c r="E78" s="11">
        <v>84833.4</v>
      </c>
      <c r="F78" s="11">
        <v>103781</v>
      </c>
      <c r="G78" s="11">
        <v>112500</v>
      </c>
      <c r="H78" s="11">
        <v>117500</v>
      </c>
      <c r="I78" s="11">
        <v>109666.79999999999</v>
      </c>
      <c r="J78" s="11">
        <v>103781</v>
      </c>
      <c r="K78" s="11">
        <v>77500</v>
      </c>
      <c r="L78" s="11">
        <v>82500</v>
      </c>
      <c r="M78" s="11">
        <v>60000</v>
      </c>
      <c r="Q78" s="9" t="str">
        <f>$A$78</f>
        <v>R</v>
      </c>
      <c r="R78" s="11">
        <f t="shared" si="13"/>
        <v>103781</v>
      </c>
      <c r="S78" s="11">
        <f t="shared" si="17"/>
        <v>103781</v>
      </c>
      <c r="T78" s="11">
        <f t="shared" si="18"/>
        <v>103781</v>
      </c>
      <c r="U78" s="11">
        <f t="shared" si="14"/>
        <v>95000</v>
      </c>
      <c r="V78" s="11">
        <f t="shared" si="19"/>
        <v>112500</v>
      </c>
      <c r="W78" s="11">
        <f t="shared" si="20"/>
        <v>77500</v>
      </c>
      <c r="X78" s="11">
        <f t="shared" si="15"/>
        <v>100000</v>
      </c>
      <c r="Y78" s="11">
        <f t="shared" si="21"/>
        <v>117500</v>
      </c>
      <c r="Z78" s="11">
        <f t="shared" si="22"/>
        <v>82500</v>
      </c>
      <c r="AA78" s="11">
        <f t="shared" si="16"/>
        <v>84833.4</v>
      </c>
      <c r="AB78" s="11">
        <f t="shared" si="23"/>
        <v>109666.79999999999</v>
      </c>
      <c r="AC78" s="11">
        <f t="shared" si="24"/>
        <v>60000</v>
      </c>
    </row>
    <row r="79" spans="1:29" x14ac:dyDescent="0.25">
      <c r="A79" s="14" t="s">
        <v>3179</v>
      </c>
      <c r="B79" s="11">
        <v>102500</v>
      </c>
      <c r="C79" s="11">
        <v>113500</v>
      </c>
      <c r="D79" s="11">
        <v>101898</v>
      </c>
      <c r="E79" s="11">
        <v>108267</v>
      </c>
      <c r="F79" s="11">
        <v>125000</v>
      </c>
      <c r="G79" s="11">
        <v>127850</v>
      </c>
      <c r="H79" s="11">
        <v>115046</v>
      </c>
      <c r="I79" s="11">
        <v>129250</v>
      </c>
      <c r="J79" s="11">
        <v>80000</v>
      </c>
      <c r="K79" s="11">
        <v>99150</v>
      </c>
      <c r="L79" s="11">
        <v>88750</v>
      </c>
      <c r="M79" s="11">
        <v>87284</v>
      </c>
      <c r="Q79" s="9" t="str">
        <f>$A$79</f>
        <v>Redshift</v>
      </c>
      <c r="R79" s="11">
        <f t="shared" si="13"/>
        <v>102500</v>
      </c>
      <c r="S79" s="11">
        <f t="shared" si="17"/>
        <v>125000</v>
      </c>
      <c r="T79" s="11">
        <f t="shared" si="18"/>
        <v>80000</v>
      </c>
      <c r="U79" s="11">
        <f t="shared" si="14"/>
        <v>113500</v>
      </c>
      <c r="V79" s="11">
        <f t="shared" si="19"/>
        <v>127850</v>
      </c>
      <c r="W79" s="11">
        <f t="shared" si="20"/>
        <v>99150</v>
      </c>
      <c r="X79" s="11">
        <f t="shared" si="15"/>
        <v>101898</v>
      </c>
      <c r="Y79" s="11">
        <f t="shared" si="21"/>
        <v>115046</v>
      </c>
      <c r="Z79" s="11">
        <f t="shared" si="22"/>
        <v>88750</v>
      </c>
      <c r="AA79" s="11">
        <f t="shared" si="16"/>
        <v>108267</v>
      </c>
      <c r="AB79" s="11">
        <f t="shared" si="23"/>
        <v>129250</v>
      </c>
      <c r="AC79" s="11">
        <f t="shared" si="24"/>
        <v>87284</v>
      </c>
    </row>
    <row r="80" spans="1:29" x14ac:dyDescent="0.25">
      <c r="A80" s="14" t="s">
        <v>3235</v>
      </c>
      <c r="B80" s="11"/>
      <c r="C80" s="11"/>
      <c r="D80" s="11">
        <v>100000</v>
      </c>
      <c r="E80" s="11"/>
      <c r="F80" s="11"/>
      <c r="G80" s="11"/>
      <c r="H80" s="11">
        <v>100000</v>
      </c>
      <c r="I80" s="11"/>
      <c r="J80" s="11"/>
      <c r="K80" s="11"/>
      <c r="L80" s="11">
        <v>100000</v>
      </c>
      <c r="M80" s="11"/>
      <c r="Q80" s="9" t="str">
        <f>$A$80</f>
        <v>Rshiny</v>
      </c>
      <c r="R80" s="11">
        <f t="shared" si="13"/>
        <v>0</v>
      </c>
      <c r="S80" s="11">
        <f t="shared" si="17"/>
        <v>0</v>
      </c>
      <c r="T80" s="11">
        <f t="shared" si="18"/>
        <v>0</v>
      </c>
      <c r="U80" s="11">
        <f t="shared" si="14"/>
        <v>0</v>
      </c>
      <c r="V80" s="11">
        <f t="shared" si="19"/>
        <v>0</v>
      </c>
      <c r="W80" s="11">
        <f t="shared" si="20"/>
        <v>0</v>
      </c>
      <c r="X80" s="11">
        <f t="shared" si="15"/>
        <v>100000</v>
      </c>
      <c r="Y80" s="11">
        <f t="shared" si="21"/>
        <v>100000</v>
      </c>
      <c r="Z80" s="11">
        <f t="shared" si="22"/>
        <v>100000</v>
      </c>
      <c r="AA80" s="11">
        <f t="shared" si="16"/>
        <v>0</v>
      </c>
      <c r="AB80" s="11">
        <f t="shared" si="23"/>
        <v>0</v>
      </c>
      <c r="AC80" s="11">
        <f t="shared" si="24"/>
        <v>0</v>
      </c>
    </row>
    <row r="81" spans="1:29" x14ac:dyDescent="0.25">
      <c r="A81" s="14" t="s">
        <v>3218</v>
      </c>
      <c r="B81" s="11"/>
      <c r="C81" s="11">
        <v>200000</v>
      </c>
      <c r="D81" s="11">
        <v>72500</v>
      </c>
      <c r="E81" s="11">
        <v>144000</v>
      </c>
      <c r="F81" s="11"/>
      <c r="G81" s="11">
        <v>200000</v>
      </c>
      <c r="H81" s="11">
        <v>85000</v>
      </c>
      <c r="I81" s="11">
        <v>144000</v>
      </c>
      <c r="J81" s="11"/>
      <c r="K81" s="11">
        <v>200000</v>
      </c>
      <c r="L81" s="11">
        <v>60000</v>
      </c>
      <c r="M81" s="11">
        <v>144000</v>
      </c>
      <c r="Q81" s="9" t="str">
        <f>$A$81</f>
        <v>Ruby</v>
      </c>
      <c r="R81" s="11">
        <f t="shared" si="13"/>
        <v>0</v>
      </c>
      <c r="S81" s="11">
        <f t="shared" si="17"/>
        <v>0</v>
      </c>
      <c r="T81" s="11">
        <f t="shared" si="18"/>
        <v>0</v>
      </c>
      <c r="U81" s="11">
        <f t="shared" si="14"/>
        <v>200000</v>
      </c>
      <c r="V81" s="11">
        <f t="shared" si="19"/>
        <v>200000</v>
      </c>
      <c r="W81" s="11">
        <f t="shared" si="20"/>
        <v>200000</v>
      </c>
      <c r="X81" s="11">
        <f t="shared" si="15"/>
        <v>72500</v>
      </c>
      <c r="Y81" s="11">
        <f t="shared" si="21"/>
        <v>85000</v>
      </c>
      <c r="Z81" s="11">
        <f t="shared" si="22"/>
        <v>60000</v>
      </c>
      <c r="AA81" s="11">
        <f t="shared" si="16"/>
        <v>144000</v>
      </c>
      <c r="AB81" s="11">
        <f t="shared" si="23"/>
        <v>144000</v>
      </c>
      <c r="AC81" s="11">
        <f t="shared" si="24"/>
        <v>144000</v>
      </c>
    </row>
    <row r="82" spans="1:29" x14ac:dyDescent="0.25">
      <c r="A82" s="14" t="s">
        <v>3246</v>
      </c>
      <c r="B82" s="11"/>
      <c r="C82" s="11">
        <v>80679.664999999994</v>
      </c>
      <c r="D82" s="11"/>
      <c r="E82" s="11"/>
      <c r="F82" s="11"/>
      <c r="G82" s="11">
        <v>80679.664999999994</v>
      </c>
      <c r="H82" s="11"/>
      <c r="I82" s="11"/>
      <c r="J82" s="11"/>
      <c r="K82" s="11">
        <v>80679.664999999994</v>
      </c>
      <c r="L82" s="11"/>
      <c r="M82" s="11"/>
      <c r="Q82" s="9" t="str">
        <f>$A$82</f>
        <v>Rust</v>
      </c>
      <c r="R82" s="11">
        <f t="shared" si="13"/>
        <v>0</v>
      </c>
      <c r="S82" s="11">
        <f t="shared" si="17"/>
        <v>0</v>
      </c>
      <c r="T82" s="11">
        <f t="shared" si="18"/>
        <v>0</v>
      </c>
      <c r="U82" s="11">
        <f t="shared" si="14"/>
        <v>80679.664999999994</v>
      </c>
      <c r="V82" s="11">
        <f t="shared" si="19"/>
        <v>80679.664999999994</v>
      </c>
      <c r="W82" s="11">
        <f t="shared" si="20"/>
        <v>80679.664999999994</v>
      </c>
      <c r="X82" s="11">
        <f t="shared" si="15"/>
        <v>0</v>
      </c>
      <c r="Y82" s="11">
        <f t="shared" si="21"/>
        <v>0</v>
      </c>
      <c r="Z82" s="11">
        <f t="shared" si="22"/>
        <v>0</v>
      </c>
      <c r="AA82" s="11">
        <f t="shared" si="16"/>
        <v>0</v>
      </c>
      <c r="AB82" s="11">
        <f t="shared" si="23"/>
        <v>0</v>
      </c>
      <c r="AC82" s="11">
        <f t="shared" si="24"/>
        <v>0</v>
      </c>
    </row>
    <row r="83" spans="1:29" x14ac:dyDescent="0.25">
      <c r="A83" s="14" t="s">
        <v>3158</v>
      </c>
      <c r="B83" s="11">
        <v>79750</v>
      </c>
      <c r="C83" s="11">
        <v>95000</v>
      </c>
      <c r="D83" s="11">
        <v>97900</v>
      </c>
      <c r="E83" s="11">
        <v>88500</v>
      </c>
      <c r="F83" s="11">
        <v>79750</v>
      </c>
      <c r="G83" s="11">
        <v>111500</v>
      </c>
      <c r="H83" s="11">
        <v>114488.5</v>
      </c>
      <c r="I83" s="11">
        <v>103965</v>
      </c>
      <c r="J83" s="11">
        <v>79750</v>
      </c>
      <c r="K83" s="11">
        <v>78500</v>
      </c>
      <c r="L83" s="11">
        <v>81311.5</v>
      </c>
      <c r="M83" s="11">
        <v>73035</v>
      </c>
      <c r="Q83" s="9" t="str">
        <f>$A$83</f>
        <v>SAP</v>
      </c>
      <c r="R83" s="11">
        <f t="shared" si="13"/>
        <v>79750</v>
      </c>
      <c r="S83" s="11">
        <f t="shared" si="17"/>
        <v>79750</v>
      </c>
      <c r="T83" s="11">
        <f t="shared" si="18"/>
        <v>79750</v>
      </c>
      <c r="U83" s="11">
        <f t="shared" si="14"/>
        <v>95000</v>
      </c>
      <c r="V83" s="11">
        <f t="shared" si="19"/>
        <v>111500</v>
      </c>
      <c r="W83" s="11">
        <f t="shared" si="20"/>
        <v>78500</v>
      </c>
      <c r="X83" s="11">
        <f t="shared" si="15"/>
        <v>97900</v>
      </c>
      <c r="Y83" s="11">
        <f t="shared" si="21"/>
        <v>114488.5</v>
      </c>
      <c r="Z83" s="11">
        <f t="shared" si="22"/>
        <v>81311.5</v>
      </c>
      <c r="AA83" s="11">
        <f t="shared" si="16"/>
        <v>88500</v>
      </c>
      <c r="AB83" s="11">
        <f t="shared" si="23"/>
        <v>103965</v>
      </c>
      <c r="AC83" s="11">
        <f t="shared" si="24"/>
        <v>73035</v>
      </c>
    </row>
    <row r="84" spans="1:29" x14ac:dyDescent="0.25">
      <c r="A84" s="14" t="s">
        <v>3178</v>
      </c>
      <c r="B84" s="11">
        <v>103781</v>
      </c>
      <c r="C84" s="11">
        <v>90000</v>
      </c>
      <c r="D84" s="11">
        <v>100000</v>
      </c>
      <c r="E84" s="11">
        <v>60000</v>
      </c>
      <c r="F84" s="11">
        <v>118087</v>
      </c>
      <c r="G84" s="11">
        <v>107500</v>
      </c>
      <c r="H84" s="11">
        <v>110000</v>
      </c>
      <c r="I84" s="11">
        <v>60000</v>
      </c>
      <c r="J84" s="11">
        <v>89475</v>
      </c>
      <c r="K84" s="11">
        <v>72500</v>
      </c>
      <c r="L84" s="11">
        <v>90000</v>
      </c>
      <c r="M84" s="11">
        <v>60000</v>
      </c>
      <c r="Q84" s="9" t="str">
        <f>$A$84</f>
        <v>SAS</v>
      </c>
      <c r="R84" s="11">
        <f t="shared" si="13"/>
        <v>103781</v>
      </c>
      <c r="S84" s="11">
        <f t="shared" si="17"/>
        <v>118087</v>
      </c>
      <c r="T84" s="11">
        <f t="shared" si="18"/>
        <v>89475</v>
      </c>
      <c r="U84" s="11">
        <f t="shared" si="14"/>
        <v>90000</v>
      </c>
      <c r="V84" s="11">
        <f t="shared" si="19"/>
        <v>107500</v>
      </c>
      <c r="W84" s="11">
        <f t="shared" si="20"/>
        <v>72500</v>
      </c>
      <c r="X84" s="11">
        <f t="shared" si="15"/>
        <v>100000</v>
      </c>
      <c r="Y84" s="11">
        <f t="shared" si="21"/>
        <v>110000</v>
      </c>
      <c r="Z84" s="11">
        <f t="shared" si="22"/>
        <v>90000</v>
      </c>
      <c r="AA84" s="11">
        <f t="shared" si="16"/>
        <v>60000</v>
      </c>
      <c r="AB84" s="11">
        <f t="shared" si="23"/>
        <v>60000</v>
      </c>
      <c r="AC84" s="11">
        <f t="shared" si="24"/>
        <v>60000</v>
      </c>
    </row>
    <row r="85" spans="1:29" x14ac:dyDescent="0.25">
      <c r="A85" s="14" t="s">
        <v>3166</v>
      </c>
      <c r="B85" s="11">
        <v>115000</v>
      </c>
      <c r="C85" s="11">
        <v>100000</v>
      </c>
      <c r="D85" s="11">
        <v>100000</v>
      </c>
      <c r="E85" s="11">
        <v>126000</v>
      </c>
      <c r="F85" s="11">
        <v>125000</v>
      </c>
      <c r="G85" s="11">
        <v>114000</v>
      </c>
      <c r="H85" s="11">
        <v>100000</v>
      </c>
      <c r="I85" s="11">
        <v>126650</v>
      </c>
      <c r="J85" s="11">
        <v>105000</v>
      </c>
      <c r="K85" s="11">
        <v>86000</v>
      </c>
      <c r="L85" s="11">
        <v>100000</v>
      </c>
      <c r="M85" s="11">
        <v>125350</v>
      </c>
      <c r="Q85" s="9" t="str">
        <f>$A$85</f>
        <v>Scala</v>
      </c>
      <c r="R85" s="11">
        <f t="shared" si="13"/>
        <v>115000</v>
      </c>
      <c r="S85" s="11">
        <f t="shared" si="17"/>
        <v>125000</v>
      </c>
      <c r="T85" s="11">
        <f t="shared" si="18"/>
        <v>105000</v>
      </c>
      <c r="U85" s="11">
        <f t="shared" si="14"/>
        <v>100000</v>
      </c>
      <c r="V85" s="11">
        <f t="shared" si="19"/>
        <v>114000</v>
      </c>
      <c r="W85" s="11">
        <f t="shared" si="20"/>
        <v>86000</v>
      </c>
      <c r="X85" s="11">
        <f t="shared" si="15"/>
        <v>100000</v>
      </c>
      <c r="Y85" s="11">
        <f t="shared" si="21"/>
        <v>100000</v>
      </c>
      <c r="Z85" s="11">
        <f t="shared" si="22"/>
        <v>100000</v>
      </c>
      <c r="AA85" s="11">
        <f t="shared" si="16"/>
        <v>126000</v>
      </c>
      <c r="AB85" s="11">
        <f t="shared" si="23"/>
        <v>126650</v>
      </c>
      <c r="AC85" s="11">
        <f t="shared" si="24"/>
        <v>125350</v>
      </c>
    </row>
    <row r="86" spans="1:29" x14ac:dyDescent="0.25">
      <c r="A86" s="14" t="s">
        <v>3191</v>
      </c>
      <c r="B86" s="11"/>
      <c r="C86" s="11">
        <v>116700</v>
      </c>
      <c r="D86" s="11">
        <v>100000</v>
      </c>
      <c r="E86" s="11">
        <v>134000</v>
      </c>
      <c r="F86" s="11"/>
      <c r="G86" s="11">
        <v>116700</v>
      </c>
      <c r="H86" s="11">
        <v>100000</v>
      </c>
      <c r="I86" s="11">
        <v>163000</v>
      </c>
      <c r="J86" s="11"/>
      <c r="K86" s="11">
        <v>116700</v>
      </c>
      <c r="L86" s="11">
        <v>100000</v>
      </c>
      <c r="M86" s="11">
        <v>105000</v>
      </c>
      <c r="Q86" s="9" t="str">
        <f>$A$86</f>
        <v>scikit-learn</v>
      </c>
      <c r="R86" s="11">
        <f t="shared" si="13"/>
        <v>0</v>
      </c>
      <c r="S86" s="11">
        <f t="shared" si="17"/>
        <v>0</v>
      </c>
      <c r="T86" s="11">
        <f t="shared" si="18"/>
        <v>0</v>
      </c>
      <c r="U86" s="11">
        <f t="shared" si="14"/>
        <v>116700</v>
      </c>
      <c r="V86" s="11">
        <f t="shared" si="19"/>
        <v>116700</v>
      </c>
      <c r="W86" s="11">
        <f t="shared" si="20"/>
        <v>116700</v>
      </c>
      <c r="X86" s="11">
        <f t="shared" si="15"/>
        <v>100000</v>
      </c>
      <c r="Y86" s="11">
        <f t="shared" si="21"/>
        <v>100000</v>
      </c>
      <c r="Z86" s="11">
        <f t="shared" si="22"/>
        <v>100000</v>
      </c>
      <c r="AA86" s="11">
        <f t="shared" si="16"/>
        <v>134000</v>
      </c>
      <c r="AB86" s="11">
        <f t="shared" si="23"/>
        <v>163000</v>
      </c>
      <c r="AC86" s="11">
        <f t="shared" si="24"/>
        <v>105000</v>
      </c>
    </row>
    <row r="87" spans="1:29" x14ac:dyDescent="0.25">
      <c r="A87" s="14" t="s">
        <v>3193</v>
      </c>
      <c r="B87" s="11"/>
      <c r="C87" s="11">
        <v>75000</v>
      </c>
      <c r="D87" s="11">
        <v>96250</v>
      </c>
      <c r="E87" s="11">
        <v>82500</v>
      </c>
      <c r="F87" s="11"/>
      <c r="G87" s="11">
        <v>82500</v>
      </c>
      <c r="H87" s="11">
        <v>105000</v>
      </c>
      <c r="I87" s="11">
        <v>82500</v>
      </c>
      <c r="J87" s="11"/>
      <c r="K87" s="11">
        <v>67500</v>
      </c>
      <c r="L87" s="11">
        <v>87500</v>
      </c>
      <c r="M87" s="11">
        <v>82500</v>
      </c>
      <c r="Q87" s="9" t="str">
        <f>$A$87</f>
        <v>Seaborn</v>
      </c>
      <c r="R87" s="11">
        <f t="shared" si="13"/>
        <v>0</v>
      </c>
      <c r="S87" s="11">
        <f t="shared" si="17"/>
        <v>0</v>
      </c>
      <c r="T87" s="11">
        <f t="shared" si="18"/>
        <v>0</v>
      </c>
      <c r="U87" s="11">
        <f t="shared" si="14"/>
        <v>75000</v>
      </c>
      <c r="V87" s="11">
        <f t="shared" si="19"/>
        <v>82500</v>
      </c>
      <c r="W87" s="11">
        <f t="shared" si="20"/>
        <v>67500</v>
      </c>
      <c r="X87" s="11">
        <f t="shared" si="15"/>
        <v>96250</v>
      </c>
      <c r="Y87" s="11">
        <f t="shared" si="21"/>
        <v>105000</v>
      </c>
      <c r="Z87" s="11">
        <f t="shared" si="22"/>
        <v>87500</v>
      </c>
      <c r="AA87" s="11">
        <f t="shared" si="16"/>
        <v>82500</v>
      </c>
      <c r="AB87" s="11">
        <f t="shared" si="23"/>
        <v>82500</v>
      </c>
      <c r="AC87" s="11">
        <f t="shared" si="24"/>
        <v>82500</v>
      </c>
    </row>
    <row r="88" spans="1:29" x14ac:dyDescent="0.25">
      <c r="A88" s="14" t="s">
        <v>3217</v>
      </c>
      <c r="B88" s="11"/>
      <c r="C88" s="11">
        <v>70000</v>
      </c>
      <c r="D88" s="11">
        <v>102050</v>
      </c>
      <c r="E88" s="11"/>
      <c r="F88" s="11"/>
      <c r="G88" s="11">
        <v>72000</v>
      </c>
      <c r="H88" s="11">
        <v>104100</v>
      </c>
      <c r="I88" s="11"/>
      <c r="J88" s="11"/>
      <c r="K88" s="11">
        <v>68000</v>
      </c>
      <c r="L88" s="11">
        <v>100000</v>
      </c>
      <c r="M88" s="11"/>
      <c r="Q88" s="9" t="str">
        <f>$A$88</f>
        <v>Selenium</v>
      </c>
      <c r="R88" s="11">
        <f t="shared" si="13"/>
        <v>0</v>
      </c>
      <c r="S88" s="11">
        <f t="shared" si="17"/>
        <v>0</v>
      </c>
      <c r="T88" s="11">
        <f t="shared" si="18"/>
        <v>0</v>
      </c>
      <c r="U88" s="11">
        <f t="shared" si="14"/>
        <v>70000</v>
      </c>
      <c r="V88" s="11">
        <f t="shared" si="19"/>
        <v>72000</v>
      </c>
      <c r="W88" s="11">
        <f t="shared" si="20"/>
        <v>68000</v>
      </c>
      <c r="X88" s="11">
        <f t="shared" si="15"/>
        <v>102050</v>
      </c>
      <c r="Y88" s="11">
        <f t="shared" si="21"/>
        <v>104100</v>
      </c>
      <c r="Z88" s="11">
        <f t="shared" si="22"/>
        <v>100000</v>
      </c>
      <c r="AA88" s="11">
        <f t="shared" si="16"/>
        <v>0</v>
      </c>
      <c r="AB88" s="11">
        <f t="shared" si="23"/>
        <v>0</v>
      </c>
      <c r="AC88" s="11">
        <f t="shared" si="24"/>
        <v>0</v>
      </c>
    </row>
    <row r="89" spans="1:29" x14ac:dyDescent="0.25">
      <c r="A89" s="14" t="s">
        <v>3163</v>
      </c>
      <c r="B89" s="11">
        <v>91960</v>
      </c>
      <c r="C89" s="11">
        <v>90000</v>
      </c>
      <c r="D89" s="11">
        <v>71750</v>
      </c>
      <c r="E89" s="11">
        <v>97450</v>
      </c>
      <c r="F89" s="11">
        <v>96420</v>
      </c>
      <c r="G89" s="11">
        <v>105000</v>
      </c>
      <c r="H89" s="11">
        <v>83500</v>
      </c>
      <c r="I89" s="11">
        <v>143900</v>
      </c>
      <c r="J89" s="11">
        <v>87500</v>
      </c>
      <c r="K89" s="11">
        <v>75000</v>
      </c>
      <c r="L89" s="11">
        <v>60000</v>
      </c>
      <c r="M89" s="11">
        <v>51000</v>
      </c>
      <c r="Q89" s="9" t="str">
        <f>$A$89</f>
        <v>SharePoint</v>
      </c>
      <c r="R89" s="11">
        <f t="shared" si="13"/>
        <v>91960</v>
      </c>
      <c r="S89" s="11">
        <f t="shared" si="17"/>
        <v>96420</v>
      </c>
      <c r="T89" s="11">
        <f t="shared" si="18"/>
        <v>87500</v>
      </c>
      <c r="U89" s="11">
        <f t="shared" si="14"/>
        <v>90000</v>
      </c>
      <c r="V89" s="11">
        <f t="shared" si="19"/>
        <v>105000</v>
      </c>
      <c r="W89" s="11">
        <f t="shared" si="20"/>
        <v>75000</v>
      </c>
      <c r="X89" s="11">
        <f t="shared" si="15"/>
        <v>71750</v>
      </c>
      <c r="Y89" s="11">
        <f t="shared" si="21"/>
        <v>83500</v>
      </c>
      <c r="Z89" s="11">
        <f t="shared" si="22"/>
        <v>60000</v>
      </c>
      <c r="AA89" s="11">
        <f t="shared" si="16"/>
        <v>97450</v>
      </c>
      <c r="AB89" s="11">
        <f t="shared" si="23"/>
        <v>143900</v>
      </c>
      <c r="AC89" s="11">
        <f t="shared" si="24"/>
        <v>51000</v>
      </c>
    </row>
    <row r="90" spans="1:29" x14ac:dyDescent="0.25">
      <c r="A90" s="14" t="s">
        <v>3224</v>
      </c>
      <c r="B90" s="11">
        <v>72500</v>
      </c>
      <c r="C90" s="11">
        <v>100000</v>
      </c>
      <c r="D90" s="11">
        <v>106300</v>
      </c>
      <c r="E90" s="11">
        <v>90000</v>
      </c>
      <c r="F90" s="11">
        <v>72500</v>
      </c>
      <c r="G90" s="11">
        <v>112500</v>
      </c>
      <c r="H90" s="11">
        <v>122000</v>
      </c>
      <c r="I90" s="11">
        <v>94000</v>
      </c>
      <c r="J90" s="11">
        <v>72500</v>
      </c>
      <c r="K90" s="11">
        <v>87500</v>
      </c>
      <c r="L90" s="11">
        <v>90600</v>
      </c>
      <c r="M90" s="11">
        <v>86000</v>
      </c>
      <c r="Q90" s="9" t="str">
        <f>$A$90</f>
        <v>Shell</v>
      </c>
      <c r="R90" s="11">
        <f t="shared" si="13"/>
        <v>72500</v>
      </c>
      <c r="S90" s="11">
        <f t="shared" si="17"/>
        <v>72500</v>
      </c>
      <c r="T90" s="11">
        <f t="shared" si="18"/>
        <v>72500</v>
      </c>
      <c r="U90" s="11">
        <f t="shared" si="14"/>
        <v>100000</v>
      </c>
      <c r="V90" s="11">
        <f t="shared" si="19"/>
        <v>112500</v>
      </c>
      <c r="W90" s="11">
        <f t="shared" si="20"/>
        <v>87500</v>
      </c>
      <c r="X90" s="11">
        <f t="shared" si="15"/>
        <v>106300</v>
      </c>
      <c r="Y90" s="11">
        <f t="shared" si="21"/>
        <v>122000</v>
      </c>
      <c r="Z90" s="11">
        <f t="shared" si="22"/>
        <v>90600</v>
      </c>
      <c r="AA90" s="11">
        <f t="shared" si="16"/>
        <v>90000</v>
      </c>
      <c r="AB90" s="11">
        <f t="shared" si="23"/>
        <v>94000</v>
      </c>
      <c r="AC90" s="11">
        <f t="shared" si="24"/>
        <v>86000</v>
      </c>
    </row>
    <row r="91" spans="1:29" x14ac:dyDescent="0.25">
      <c r="A91" s="14" t="s">
        <v>3173</v>
      </c>
      <c r="B91" s="11">
        <v>103781</v>
      </c>
      <c r="C91" s="11">
        <v>96500</v>
      </c>
      <c r="D91" s="11">
        <v>102500</v>
      </c>
      <c r="E91" s="11">
        <v>119030</v>
      </c>
      <c r="F91" s="11">
        <v>103781</v>
      </c>
      <c r="G91" s="11">
        <v>114500</v>
      </c>
      <c r="H91" s="11">
        <v>117500</v>
      </c>
      <c r="I91" s="11">
        <v>133060</v>
      </c>
      <c r="J91" s="11">
        <v>103781</v>
      </c>
      <c r="K91" s="11">
        <v>78500</v>
      </c>
      <c r="L91" s="11">
        <v>87500</v>
      </c>
      <c r="M91" s="11">
        <v>105000</v>
      </c>
      <c r="Q91" s="9" t="str">
        <f>$A$91</f>
        <v>Snowflake</v>
      </c>
      <c r="R91" s="11">
        <f t="shared" si="13"/>
        <v>103781</v>
      </c>
      <c r="S91" s="11">
        <f t="shared" si="17"/>
        <v>103781</v>
      </c>
      <c r="T91" s="11">
        <f t="shared" si="18"/>
        <v>103781</v>
      </c>
      <c r="U91" s="11">
        <f t="shared" si="14"/>
        <v>96500</v>
      </c>
      <c r="V91" s="11">
        <f t="shared" si="19"/>
        <v>114500</v>
      </c>
      <c r="W91" s="11">
        <f t="shared" si="20"/>
        <v>78500</v>
      </c>
      <c r="X91" s="11">
        <f t="shared" si="15"/>
        <v>102500</v>
      </c>
      <c r="Y91" s="11">
        <f t="shared" si="21"/>
        <v>117500</v>
      </c>
      <c r="Z91" s="11">
        <f t="shared" si="22"/>
        <v>87500</v>
      </c>
      <c r="AA91" s="11">
        <f t="shared" si="16"/>
        <v>119030</v>
      </c>
      <c r="AB91" s="11">
        <f t="shared" si="23"/>
        <v>133060</v>
      </c>
      <c r="AC91" s="11">
        <f t="shared" si="24"/>
        <v>105000</v>
      </c>
    </row>
    <row r="92" spans="1:29" x14ac:dyDescent="0.25">
      <c r="A92" s="14" t="s">
        <v>3167</v>
      </c>
      <c r="B92" s="11">
        <v>127500</v>
      </c>
      <c r="C92" s="11">
        <v>102500</v>
      </c>
      <c r="D92" s="11">
        <v>100000</v>
      </c>
      <c r="E92" s="11">
        <v>105000</v>
      </c>
      <c r="F92" s="11">
        <v>130000</v>
      </c>
      <c r="G92" s="11">
        <v>115000</v>
      </c>
      <c r="H92" s="11">
        <v>100000</v>
      </c>
      <c r="I92" s="11">
        <v>126000</v>
      </c>
      <c r="J92" s="11">
        <v>125000</v>
      </c>
      <c r="K92" s="11">
        <v>90000</v>
      </c>
      <c r="L92" s="11">
        <v>100000</v>
      </c>
      <c r="M92" s="11">
        <v>84000</v>
      </c>
      <c r="Q92" s="9" t="str">
        <f>$A$92</f>
        <v>Spark</v>
      </c>
      <c r="R92" s="11">
        <f t="shared" si="13"/>
        <v>127500</v>
      </c>
      <c r="S92" s="11">
        <f t="shared" si="17"/>
        <v>130000</v>
      </c>
      <c r="T92" s="11">
        <f t="shared" si="18"/>
        <v>125000</v>
      </c>
      <c r="U92" s="11">
        <f t="shared" si="14"/>
        <v>102500</v>
      </c>
      <c r="V92" s="11">
        <f t="shared" si="19"/>
        <v>115000</v>
      </c>
      <c r="W92" s="11">
        <f t="shared" si="20"/>
        <v>90000</v>
      </c>
      <c r="X92" s="11">
        <f t="shared" si="15"/>
        <v>100000</v>
      </c>
      <c r="Y92" s="11">
        <f t="shared" si="21"/>
        <v>100000</v>
      </c>
      <c r="Z92" s="11">
        <f t="shared" si="22"/>
        <v>100000</v>
      </c>
      <c r="AA92" s="11">
        <f t="shared" si="16"/>
        <v>105000</v>
      </c>
      <c r="AB92" s="11">
        <f t="shared" si="23"/>
        <v>126000</v>
      </c>
      <c r="AC92" s="11">
        <f t="shared" si="24"/>
        <v>84000</v>
      </c>
    </row>
    <row r="93" spans="1:29" x14ac:dyDescent="0.25">
      <c r="A93" s="14" t="s">
        <v>403</v>
      </c>
      <c r="B93" s="11"/>
      <c r="C93" s="11"/>
      <c r="D93" s="11">
        <v>119710</v>
      </c>
      <c r="E93" s="11">
        <v>158000</v>
      </c>
      <c r="F93" s="11"/>
      <c r="G93" s="11"/>
      <c r="H93" s="11">
        <v>145290</v>
      </c>
      <c r="I93" s="11">
        <v>172000</v>
      </c>
      <c r="J93" s="11"/>
      <c r="K93" s="11"/>
      <c r="L93" s="11">
        <v>94130</v>
      </c>
      <c r="M93" s="11">
        <v>144000</v>
      </c>
      <c r="Q93" s="9" t="str">
        <f>$A$93</f>
        <v>Splunk</v>
      </c>
      <c r="R93" s="11">
        <f t="shared" si="13"/>
        <v>0</v>
      </c>
      <c r="S93" s="11">
        <f t="shared" si="17"/>
        <v>0</v>
      </c>
      <c r="T93" s="11">
        <f t="shared" si="18"/>
        <v>0</v>
      </c>
      <c r="U93" s="11">
        <f t="shared" si="14"/>
        <v>0</v>
      </c>
      <c r="V93" s="11">
        <f t="shared" si="19"/>
        <v>0</v>
      </c>
      <c r="W93" s="11">
        <f t="shared" si="20"/>
        <v>0</v>
      </c>
      <c r="X93" s="11">
        <f t="shared" si="15"/>
        <v>119710</v>
      </c>
      <c r="Y93" s="11">
        <f t="shared" si="21"/>
        <v>145290</v>
      </c>
      <c r="Z93" s="11">
        <f t="shared" si="22"/>
        <v>94130</v>
      </c>
      <c r="AA93" s="11">
        <f t="shared" si="16"/>
        <v>158000</v>
      </c>
      <c r="AB93" s="11">
        <f t="shared" si="23"/>
        <v>172000</v>
      </c>
      <c r="AC93" s="11">
        <f t="shared" si="24"/>
        <v>144000</v>
      </c>
    </row>
    <row r="94" spans="1:29" x14ac:dyDescent="0.25">
      <c r="A94" s="14" t="s">
        <v>3185</v>
      </c>
      <c r="B94" s="11">
        <v>103781</v>
      </c>
      <c r="C94" s="11">
        <v>87000</v>
      </c>
      <c r="D94" s="11">
        <v>100000</v>
      </c>
      <c r="E94" s="11">
        <v>60000</v>
      </c>
      <c r="F94" s="11">
        <v>103781</v>
      </c>
      <c r="G94" s="11">
        <v>110500</v>
      </c>
      <c r="H94" s="11">
        <v>117506.5</v>
      </c>
      <c r="I94" s="11">
        <v>60000</v>
      </c>
      <c r="J94" s="11">
        <v>103781</v>
      </c>
      <c r="K94" s="11">
        <v>63500</v>
      </c>
      <c r="L94" s="11">
        <v>82493.5</v>
      </c>
      <c r="M94" s="11">
        <v>60000</v>
      </c>
      <c r="Q94" s="9" t="str">
        <f>$A$94</f>
        <v>SPSS</v>
      </c>
      <c r="R94" s="11">
        <f t="shared" si="13"/>
        <v>103781</v>
      </c>
      <c r="S94" s="11">
        <f t="shared" si="17"/>
        <v>103781</v>
      </c>
      <c r="T94" s="11">
        <f t="shared" si="18"/>
        <v>103781</v>
      </c>
      <c r="U94" s="11">
        <f t="shared" si="14"/>
        <v>87000</v>
      </c>
      <c r="V94" s="11">
        <f t="shared" si="19"/>
        <v>110500</v>
      </c>
      <c r="W94" s="11">
        <f t="shared" si="20"/>
        <v>63500</v>
      </c>
      <c r="X94" s="11">
        <f t="shared" si="15"/>
        <v>100000</v>
      </c>
      <c r="Y94" s="11">
        <f t="shared" si="21"/>
        <v>117506.5</v>
      </c>
      <c r="Z94" s="11">
        <f t="shared" si="22"/>
        <v>82493.5</v>
      </c>
      <c r="AA94" s="11">
        <f t="shared" si="16"/>
        <v>60000</v>
      </c>
      <c r="AB94" s="11">
        <f t="shared" si="23"/>
        <v>60000</v>
      </c>
      <c r="AC94" s="11">
        <f t="shared" si="24"/>
        <v>60000</v>
      </c>
    </row>
    <row r="95" spans="1:29" x14ac:dyDescent="0.25">
      <c r="A95" s="14" t="s">
        <v>3151</v>
      </c>
      <c r="B95" s="11">
        <v>103781</v>
      </c>
      <c r="C95" s="11">
        <v>96500</v>
      </c>
      <c r="D95" s="11">
        <v>100000</v>
      </c>
      <c r="E95" s="11">
        <v>92500</v>
      </c>
      <c r="F95" s="11">
        <v>117562</v>
      </c>
      <c r="G95" s="11">
        <v>105500</v>
      </c>
      <c r="H95" s="11">
        <v>118490</v>
      </c>
      <c r="I95" s="11">
        <v>115000</v>
      </c>
      <c r="J95" s="11">
        <v>90000</v>
      </c>
      <c r="K95" s="11">
        <v>87500</v>
      </c>
      <c r="L95" s="11">
        <v>81510</v>
      </c>
      <c r="M95" s="11">
        <v>70000</v>
      </c>
      <c r="Q95" s="9" t="str">
        <f>$A$95</f>
        <v>SQL</v>
      </c>
      <c r="R95" s="11">
        <f t="shared" si="13"/>
        <v>103781</v>
      </c>
      <c r="S95" s="11">
        <f t="shared" si="17"/>
        <v>117562</v>
      </c>
      <c r="T95" s="11">
        <f t="shared" si="18"/>
        <v>90000</v>
      </c>
      <c r="U95" s="11">
        <f t="shared" si="14"/>
        <v>96500</v>
      </c>
      <c r="V95" s="11">
        <f t="shared" si="19"/>
        <v>105500</v>
      </c>
      <c r="W95" s="11">
        <f t="shared" si="20"/>
        <v>87500</v>
      </c>
      <c r="X95" s="11">
        <f t="shared" si="15"/>
        <v>100000</v>
      </c>
      <c r="Y95" s="11">
        <f t="shared" si="21"/>
        <v>118490</v>
      </c>
      <c r="Z95" s="11">
        <f t="shared" si="22"/>
        <v>81510</v>
      </c>
      <c r="AA95" s="11">
        <f t="shared" si="16"/>
        <v>92500</v>
      </c>
      <c r="AB95" s="11">
        <f t="shared" si="23"/>
        <v>115000</v>
      </c>
      <c r="AC95" s="11">
        <f t="shared" si="24"/>
        <v>70000</v>
      </c>
    </row>
    <row r="96" spans="1:29" x14ac:dyDescent="0.25">
      <c r="A96" s="14" t="s">
        <v>3199</v>
      </c>
      <c r="B96" s="11">
        <v>100000</v>
      </c>
      <c r="C96" s="11">
        <v>100000</v>
      </c>
      <c r="D96" s="11">
        <v>92399.5</v>
      </c>
      <c r="E96" s="11">
        <v>137500</v>
      </c>
      <c r="F96" s="11">
        <v>120000</v>
      </c>
      <c r="G96" s="11">
        <v>115000</v>
      </c>
      <c r="H96" s="11">
        <v>109799</v>
      </c>
      <c r="I96" s="11">
        <v>137500</v>
      </c>
      <c r="J96" s="11">
        <v>80000</v>
      </c>
      <c r="K96" s="11">
        <v>85000</v>
      </c>
      <c r="L96" s="11">
        <v>75000</v>
      </c>
      <c r="M96" s="11">
        <v>137500</v>
      </c>
      <c r="Q96" s="9" t="str">
        <f>$A$96</f>
        <v>SSIS</v>
      </c>
      <c r="R96" s="11">
        <f t="shared" si="13"/>
        <v>100000</v>
      </c>
      <c r="S96" s="11">
        <f t="shared" si="17"/>
        <v>120000</v>
      </c>
      <c r="T96" s="11">
        <f t="shared" si="18"/>
        <v>80000</v>
      </c>
      <c r="U96" s="11">
        <f t="shared" si="14"/>
        <v>100000</v>
      </c>
      <c r="V96" s="11">
        <f t="shared" si="19"/>
        <v>115000</v>
      </c>
      <c r="W96" s="11">
        <f t="shared" si="20"/>
        <v>85000</v>
      </c>
      <c r="X96" s="11">
        <f t="shared" si="15"/>
        <v>92399.5</v>
      </c>
      <c r="Y96" s="11">
        <f t="shared" si="21"/>
        <v>109799</v>
      </c>
      <c r="Z96" s="11">
        <f t="shared" si="22"/>
        <v>75000</v>
      </c>
      <c r="AA96" s="11">
        <f t="shared" si="16"/>
        <v>137500</v>
      </c>
      <c r="AB96" s="11">
        <f t="shared" si="23"/>
        <v>137500</v>
      </c>
      <c r="AC96" s="11">
        <f t="shared" si="24"/>
        <v>137500</v>
      </c>
    </row>
    <row r="97" spans="1:29" x14ac:dyDescent="0.25">
      <c r="A97" s="14" t="s">
        <v>3157</v>
      </c>
      <c r="B97" s="11">
        <v>115000</v>
      </c>
      <c r="C97" s="11">
        <v>91250</v>
      </c>
      <c r="D97" s="11">
        <v>101500</v>
      </c>
      <c r="E97" s="11">
        <v>137500</v>
      </c>
      <c r="F97" s="11">
        <v>130000</v>
      </c>
      <c r="G97" s="11">
        <v>103750</v>
      </c>
      <c r="H97" s="11">
        <v>130500</v>
      </c>
      <c r="I97" s="11">
        <v>144000</v>
      </c>
      <c r="J97" s="11">
        <v>100000</v>
      </c>
      <c r="K97" s="11">
        <v>78750</v>
      </c>
      <c r="L97" s="11">
        <v>72500</v>
      </c>
      <c r="M97" s="11">
        <v>131000</v>
      </c>
      <c r="Q97" s="9" t="str">
        <f>$A$97</f>
        <v>SSRS</v>
      </c>
      <c r="R97" s="11">
        <f t="shared" si="13"/>
        <v>115000</v>
      </c>
      <c r="S97" s="11">
        <f t="shared" si="17"/>
        <v>130000</v>
      </c>
      <c r="T97" s="11">
        <f t="shared" si="18"/>
        <v>100000</v>
      </c>
      <c r="U97" s="11">
        <f t="shared" si="14"/>
        <v>91250</v>
      </c>
      <c r="V97" s="11">
        <f t="shared" si="19"/>
        <v>103750</v>
      </c>
      <c r="W97" s="11">
        <f t="shared" si="20"/>
        <v>78750</v>
      </c>
      <c r="X97" s="11">
        <f t="shared" si="15"/>
        <v>101500</v>
      </c>
      <c r="Y97" s="11">
        <f t="shared" si="21"/>
        <v>130500</v>
      </c>
      <c r="Z97" s="11">
        <f t="shared" si="22"/>
        <v>72500</v>
      </c>
      <c r="AA97" s="11">
        <f t="shared" si="16"/>
        <v>137500</v>
      </c>
      <c r="AB97" s="11">
        <f t="shared" si="23"/>
        <v>144000</v>
      </c>
      <c r="AC97" s="11">
        <f t="shared" si="24"/>
        <v>131000</v>
      </c>
    </row>
    <row r="98" spans="1:29" x14ac:dyDescent="0.25">
      <c r="A98" s="14" t="s">
        <v>3244</v>
      </c>
      <c r="B98" s="11"/>
      <c r="C98" s="11">
        <v>96500</v>
      </c>
      <c r="D98" s="11">
        <v>58032</v>
      </c>
      <c r="E98" s="11"/>
      <c r="F98" s="11"/>
      <c r="G98" s="11">
        <v>96500</v>
      </c>
      <c r="H98" s="11">
        <v>58032</v>
      </c>
      <c r="I98" s="11"/>
      <c r="J98" s="11"/>
      <c r="K98" s="11">
        <v>96500</v>
      </c>
      <c r="L98" s="11">
        <v>58032</v>
      </c>
      <c r="M98" s="11"/>
      <c r="Q98" s="9" t="str">
        <f>$A$98</f>
        <v>Swift</v>
      </c>
      <c r="R98" s="11">
        <f t="shared" si="13"/>
        <v>0</v>
      </c>
      <c r="S98" s="11">
        <f t="shared" si="17"/>
        <v>0</v>
      </c>
      <c r="T98" s="11">
        <f t="shared" si="18"/>
        <v>0</v>
      </c>
      <c r="U98" s="11">
        <f t="shared" si="14"/>
        <v>96500</v>
      </c>
      <c r="V98" s="11">
        <f t="shared" si="19"/>
        <v>96500</v>
      </c>
      <c r="W98" s="11">
        <f t="shared" si="20"/>
        <v>96500</v>
      </c>
      <c r="X98" s="11">
        <f t="shared" si="15"/>
        <v>58032</v>
      </c>
      <c r="Y98" s="11">
        <f t="shared" si="21"/>
        <v>58032</v>
      </c>
      <c r="Z98" s="11">
        <f t="shared" si="22"/>
        <v>58032</v>
      </c>
      <c r="AA98" s="11">
        <f t="shared" si="16"/>
        <v>0</v>
      </c>
      <c r="AB98" s="11">
        <f t="shared" si="23"/>
        <v>0</v>
      </c>
      <c r="AC98" s="11">
        <f t="shared" si="24"/>
        <v>0</v>
      </c>
    </row>
    <row r="99" spans="1:29" x14ac:dyDescent="0.25">
      <c r="A99" s="14" t="s">
        <v>3148</v>
      </c>
      <c r="B99" s="11">
        <v>103781</v>
      </c>
      <c r="C99" s="11">
        <v>96500</v>
      </c>
      <c r="D99" s="11">
        <v>100000</v>
      </c>
      <c r="E99" s="11">
        <v>87050</v>
      </c>
      <c r="F99" s="11">
        <v>122189.5</v>
      </c>
      <c r="G99" s="11">
        <v>98000</v>
      </c>
      <c r="H99" s="11">
        <v>119000</v>
      </c>
      <c r="I99" s="11">
        <v>105985.72</v>
      </c>
      <c r="J99" s="11">
        <v>85372.5</v>
      </c>
      <c r="K99" s="11">
        <v>95000</v>
      </c>
      <c r="L99" s="11">
        <v>81000</v>
      </c>
      <c r="M99" s="11">
        <v>68114.28</v>
      </c>
      <c r="Q99" s="9" t="str">
        <f>$A$99</f>
        <v>Tableau</v>
      </c>
      <c r="R99" s="11">
        <f t="shared" si="13"/>
        <v>103781</v>
      </c>
      <c r="S99" s="11">
        <f t="shared" si="17"/>
        <v>122189.5</v>
      </c>
      <c r="T99" s="11">
        <f t="shared" si="18"/>
        <v>85372.5</v>
      </c>
      <c r="U99" s="11">
        <f t="shared" si="14"/>
        <v>96500</v>
      </c>
      <c r="V99" s="11">
        <f t="shared" si="19"/>
        <v>98000</v>
      </c>
      <c r="W99" s="11">
        <f t="shared" si="20"/>
        <v>95000</v>
      </c>
      <c r="X99" s="11">
        <f t="shared" si="15"/>
        <v>100000</v>
      </c>
      <c r="Y99" s="11">
        <f t="shared" si="21"/>
        <v>119000</v>
      </c>
      <c r="Z99" s="11">
        <f t="shared" si="22"/>
        <v>81000</v>
      </c>
      <c r="AA99" s="11">
        <f t="shared" si="16"/>
        <v>87050</v>
      </c>
      <c r="AB99" s="11">
        <f t="shared" si="23"/>
        <v>105985.72</v>
      </c>
      <c r="AC99" s="11">
        <f t="shared" si="24"/>
        <v>68114.28</v>
      </c>
    </row>
    <row r="100" spans="1:29" x14ac:dyDescent="0.25">
      <c r="A100" s="14" t="s">
        <v>3190</v>
      </c>
      <c r="B100" s="11"/>
      <c r="C100" s="11">
        <v>90000</v>
      </c>
      <c r="D100" s="11">
        <v>100000</v>
      </c>
      <c r="E100" s="11">
        <v>100000</v>
      </c>
      <c r="F100" s="11"/>
      <c r="G100" s="11">
        <v>97500</v>
      </c>
      <c r="H100" s="11">
        <v>100000</v>
      </c>
      <c r="I100" s="11">
        <v>117500</v>
      </c>
      <c r="J100" s="11"/>
      <c r="K100" s="11">
        <v>82500</v>
      </c>
      <c r="L100" s="11">
        <v>100000</v>
      </c>
      <c r="M100" s="11">
        <v>82500</v>
      </c>
      <c r="Q100" s="9" t="str">
        <f>$A$100</f>
        <v>Tensorflow</v>
      </c>
      <c r="R100" s="11">
        <f t="shared" si="13"/>
        <v>0</v>
      </c>
      <c r="S100" s="11">
        <f t="shared" si="17"/>
        <v>0</v>
      </c>
      <c r="T100" s="11">
        <f t="shared" si="18"/>
        <v>0</v>
      </c>
      <c r="U100" s="11">
        <f t="shared" si="14"/>
        <v>90000</v>
      </c>
      <c r="V100" s="11">
        <f t="shared" si="19"/>
        <v>97500</v>
      </c>
      <c r="W100" s="11">
        <f t="shared" si="20"/>
        <v>82500</v>
      </c>
      <c r="X100" s="11">
        <f t="shared" si="15"/>
        <v>100000</v>
      </c>
      <c r="Y100" s="11">
        <f t="shared" si="21"/>
        <v>100000</v>
      </c>
      <c r="Z100" s="11">
        <f t="shared" si="22"/>
        <v>100000</v>
      </c>
      <c r="AA100" s="11">
        <f t="shared" si="16"/>
        <v>100000</v>
      </c>
      <c r="AB100" s="11">
        <f t="shared" si="23"/>
        <v>117500</v>
      </c>
      <c r="AC100" s="11">
        <f t="shared" si="24"/>
        <v>82500</v>
      </c>
    </row>
    <row r="101" spans="1:29" x14ac:dyDescent="0.25">
      <c r="A101" s="14" t="s">
        <v>3211</v>
      </c>
      <c r="B101" s="11">
        <v>62557.5</v>
      </c>
      <c r="C101" s="11">
        <v>81008.75</v>
      </c>
      <c r="D101" s="11">
        <v>65000</v>
      </c>
      <c r="E101" s="11"/>
      <c r="F101" s="11">
        <v>65115</v>
      </c>
      <c r="G101" s="11">
        <v>86008.75</v>
      </c>
      <c r="H101" s="11">
        <v>67000</v>
      </c>
      <c r="I101" s="11"/>
      <c r="J101" s="11">
        <v>60000</v>
      </c>
      <c r="K101" s="11">
        <v>76008.75</v>
      </c>
      <c r="L101" s="11">
        <v>63000</v>
      </c>
      <c r="M101" s="11"/>
      <c r="Q101" s="9" t="str">
        <f>$A$101</f>
        <v>Terminal</v>
      </c>
      <c r="R101" s="11">
        <f t="shared" si="13"/>
        <v>62557.5</v>
      </c>
      <c r="S101" s="11">
        <f t="shared" si="17"/>
        <v>65115</v>
      </c>
      <c r="T101" s="11">
        <f t="shared" si="18"/>
        <v>60000</v>
      </c>
      <c r="U101" s="11">
        <f t="shared" si="14"/>
        <v>81008.75</v>
      </c>
      <c r="V101" s="11">
        <f t="shared" si="19"/>
        <v>86008.75</v>
      </c>
      <c r="W101" s="11">
        <f t="shared" si="20"/>
        <v>76008.75</v>
      </c>
      <c r="X101" s="11">
        <f t="shared" si="15"/>
        <v>65000</v>
      </c>
      <c r="Y101" s="11">
        <f t="shared" si="21"/>
        <v>67000</v>
      </c>
      <c r="Z101" s="11">
        <f t="shared" si="22"/>
        <v>63000</v>
      </c>
      <c r="AA101" s="11">
        <f t="shared" si="16"/>
        <v>0</v>
      </c>
      <c r="AB101" s="11">
        <f t="shared" si="23"/>
        <v>0</v>
      </c>
      <c r="AC101" s="11">
        <f t="shared" si="24"/>
        <v>0</v>
      </c>
    </row>
    <row r="102" spans="1:29" x14ac:dyDescent="0.25">
      <c r="A102" s="14" t="s">
        <v>3176</v>
      </c>
      <c r="B102" s="11">
        <v>132775</v>
      </c>
      <c r="C102" s="11">
        <v>90000</v>
      </c>
      <c r="D102" s="11">
        <v>89750</v>
      </c>
      <c r="E102" s="11">
        <v>100000</v>
      </c>
      <c r="F102" s="11">
        <v>146750</v>
      </c>
      <c r="G102" s="11">
        <v>100000</v>
      </c>
      <c r="H102" s="11">
        <v>99500</v>
      </c>
      <c r="I102" s="11">
        <v>100000</v>
      </c>
      <c r="J102" s="11">
        <v>118800</v>
      </c>
      <c r="K102" s="11">
        <v>80000</v>
      </c>
      <c r="L102" s="11">
        <v>80000</v>
      </c>
      <c r="M102" s="11">
        <v>100000</v>
      </c>
      <c r="Q102" s="9" t="str">
        <f>$A$102</f>
        <v>T-SQL</v>
      </c>
      <c r="R102" s="11">
        <f t="shared" si="13"/>
        <v>132775</v>
      </c>
      <c r="S102" s="11">
        <f t="shared" si="17"/>
        <v>146750</v>
      </c>
      <c r="T102" s="11">
        <f t="shared" si="18"/>
        <v>118800</v>
      </c>
      <c r="U102" s="11">
        <f t="shared" si="14"/>
        <v>90000</v>
      </c>
      <c r="V102" s="11">
        <f t="shared" si="19"/>
        <v>100000</v>
      </c>
      <c r="W102" s="11">
        <f t="shared" si="20"/>
        <v>80000</v>
      </c>
      <c r="X102" s="11">
        <f t="shared" si="15"/>
        <v>89750</v>
      </c>
      <c r="Y102" s="11">
        <f t="shared" si="21"/>
        <v>99500</v>
      </c>
      <c r="Z102" s="11">
        <f t="shared" si="22"/>
        <v>80000</v>
      </c>
      <c r="AA102" s="11">
        <f t="shared" si="16"/>
        <v>100000</v>
      </c>
      <c r="AB102" s="11">
        <f t="shared" si="23"/>
        <v>100000</v>
      </c>
      <c r="AC102" s="11">
        <f t="shared" si="24"/>
        <v>100000</v>
      </c>
    </row>
    <row r="103" spans="1:29" x14ac:dyDescent="0.25">
      <c r="A103" s="14" t="s">
        <v>1601</v>
      </c>
      <c r="B103" s="11"/>
      <c r="C103" s="11">
        <v>100500</v>
      </c>
      <c r="D103" s="11"/>
      <c r="E103" s="11"/>
      <c r="F103" s="11"/>
      <c r="G103" s="11">
        <v>100500</v>
      </c>
      <c r="H103" s="11"/>
      <c r="I103" s="11"/>
      <c r="J103" s="11"/>
      <c r="K103" s="11">
        <v>100500</v>
      </c>
      <c r="L103" s="11"/>
      <c r="M103" s="11"/>
      <c r="Q103" s="9" t="str">
        <f>$A$103</f>
        <v>Twilio</v>
      </c>
      <c r="R103" s="11">
        <f t="shared" si="13"/>
        <v>0</v>
      </c>
      <c r="S103" s="11">
        <f t="shared" si="17"/>
        <v>0</v>
      </c>
      <c r="T103" s="11">
        <f t="shared" si="18"/>
        <v>0</v>
      </c>
      <c r="U103" s="11">
        <f t="shared" si="14"/>
        <v>100500</v>
      </c>
      <c r="V103" s="11">
        <f t="shared" si="19"/>
        <v>100500</v>
      </c>
      <c r="W103" s="11">
        <f t="shared" si="20"/>
        <v>100500</v>
      </c>
      <c r="X103" s="11">
        <f t="shared" si="15"/>
        <v>0</v>
      </c>
      <c r="Y103" s="11">
        <f t="shared" si="21"/>
        <v>0</v>
      </c>
      <c r="Z103" s="11">
        <f t="shared" si="22"/>
        <v>0</v>
      </c>
      <c r="AA103" s="11">
        <f t="shared" si="16"/>
        <v>0</v>
      </c>
      <c r="AB103" s="11">
        <f t="shared" si="23"/>
        <v>0</v>
      </c>
      <c r="AC103" s="11">
        <f t="shared" si="24"/>
        <v>0</v>
      </c>
    </row>
    <row r="104" spans="1:29" x14ac:dyDescent="0.25">
      <c r="A104" s="14" t="s">
        <v>3236</v>
      </c>
      <c r="B104" s="11"/>
      <c r="C104" s="11">
        <v>180000</v>
      </c>
      <c r="D104" s="11">
        <v>72000</v>
      </c>
      <c r="E104" s="11"/>
      <c r="F104" s="11"/>
      <c r="G104" s="11">
        <v>200000</v>
      </c>
      <c r="H104" s="11">
        <v>72000</v>
      </c>
      <c r="I104" s="11"/>
      <c r="J104" s="11"/>
      <c r="K104" s="11">
        <v>160000</v>
      </c>
      <c r="L104" s="11">
        <v>72000</v>
      </c>
      <c r="M104" s="11"/>
      <c r="Q104" s="9" t="str">
        <f>$A$104</f>
        <v>TypeScript</v>
      </c>
      <c r="R104" s="11">
        <f t="shared" si="13"/>
        <v>0</v>
      </c>
      <c r="S104" s="11">
        <f t="shared" si="17"/>
        <v>0</v>
      </c>
      <c r="T104" s="11">
        <f t="shared" si="18"/>
        <v>0</v>
      </c>
      <c r="U104" s="11">
        <f t="shared" si="14"/>
        <v>180000</v>
      </c>
      <c r="V104" s="11">
        <f t="shared" si="19"/>
        <v>200000</v>
      </c>
      <c r="W104" s="11">
        <f t="shared" si="20"/>
        <v>160000</v>
      </c>
      <c r="X104" s="11">
        <f t="shared" si="15"/>
        <v>72000</v>
      </c>
      <c r="Y104" s="11">
        <f t="shared" si="21"/>
        <v>72000</v>
      </c>
      <c r="Z104" s="11">
        <f t="shared" si="22"/>
        <v>72000</v>
      </c>
      <c r="AA104" s="11">
        <f t="shared" si="16"/>
        <v>0</v>
      </c>
      <c r="AB104" s="11">
        <f t="shared" si="23"/>
        <v>0</v>
      </c>
      <c r="AC104" s="11">
        <f t="shared" si="24"/>
        <v>0</v>
      </c>
    </row>
    <row r="105" spans="1:29" x14ac:dyDescent="0.25">
      <c r="A105" s="14" t="s">
        <v>3215</v>
      </c>
      <c r="B105" s="11">
        <v>80000</v>
      </c>
      <c r="C105" s="11">
        <v>100000</v>
      </c>
      <c r="D105" s="11">
        <v>100550</v>
      </c>
      <c r="E105" s="11"/>
      <c r="F105" s="11">
        <v>80000</v>
      </c>
      <c r="G105" s="11">
        <v>100000</v>
      </c>
      <c r="H105" s="11">
        <v>112625</v>
      </c>
      <c r="I105" s="11"/>
      <c r="J105" s="11">
        <v>80000</v>
      </c>
      <c r="K105" s="11">
        <v>100000</v>
      </c>
      <c r="L105" s="11">
        <v>88475</v>
      </c>
      <c r="M105" s="11"/>
      <c r="Q105" s="9" t="str">
        <f>$A$105</f>
        <v>Unix</v>
      </c>
      <c r="R105" s="11">
        <f t="shared" si="13"/>
        <v>80000</v>
      </c>
      <c r="S105" s="11">
        <f t="shared" si="17"/>
        <v>80000</v>
      </c>
      <c r="T105" s="11">
        <f t="shared" si="18"/>
        <v>80000</v>
      </c>
      <c r="U105" s="11">
        <f t="shared" si="14"/>
        <v>100000</v>
      </c>
      <c r="V105" s="11">
        <f t="shared" si="19"/>
        <v>100000</v>
      </c>
      <c r="W105" s="11">
        <f t="shared" si="20"/>
        <v>100000</v>
      </c>
      <c r="X105" s="11">
        <f t="shared" si="15"/>
        <v>100550</v>
      </c>
      <c r="Y105" s="11">
        <f t="shared" si="21"/>
        <v>112625</v>
      </c>
      <c r="Z105" s="11">
        <f t="shared" si="22"/>
        <v>88475</v>
      </c>
      <c r="AA105" s="11">
        <f t="shared" si="16"/>
        <v>0</v>
      </c>
      <c r="AB105" s="11">
        <f t="shared" si="23"/>
        <v>0</v>
      </c>
      <c r="AC105" s="11">
        <f t="shared" si="24"/>
        <v>0</v>
      </c>
    </row>
    <row r="106" spans="1:29" x14ac:dyDescent="0.25">
      <c r="A106" s="14" t="s">
        <v>3221</v>
      </c>
      <c r="B106" s="11">
        <v>62500</v>
      </c>
      <c r="C106" s="11">
        <v>128325</v>
      </c>
      <c r="D106" s="11">
        <v>87500</v>
      </c>
      <c r="E106" s="11">
        <v>134887.5</v>
      </c>
      <c r="F106" s="11">
        <v>62500</v>
      </c>
      <c r="G106" s="11">
        <v>161500</v>
      </c>
      <c r="H106" s="11">
        <v>100000</v>
      </c>
      <c r="I106" s="11">
        <v>144000</v>
      </c>
      <c r="J106" s="11">
        <v>62500</v>
      </c>
      <c r="K106" s="11">
        <v>95150</v>
      </c>
      <c r="L106" s="11">
        <v>75000</v>
      </c>
      <c r="M106" s="11">
        <v>125775</v>
      </c>
      <c r="Q106" s="9" t="str">
        <f>$A$106</f>
        <v>VB.NET</v>
      </c>
      <c r="R106" s="11">
        <f t="shared" si="13"/>
        <v>62500</v>
      </c>
      <c r="S106" s="11">
        <f t="shared" si="17"/>
        <v>62500</v>
      </c>
      <c r="T106" s="11">
        <f t="shared" si="18"/>
        <v>62500</v>
      </c>
      <c r="U106" s="11">
        <f t="shared" si="14"/>
        <v>128325</v>
      </c>
      <c r="V106" s="11">
        <f t="shared" si="19"/>
        <v>161500</v>
      </c>
      <c r="W106" s="11">
        <f t="shared" si="20"/>
        <v>95150</v>
      </c>
      <c r="X106" s="11">
        <f t="shared" si="15"/>
        <v>87500</v>
      </c>
      <c r="Y106" s="11">
        <f t="shared" si="21"/>
        <v>100000</v>
      </c>
      <c r="Z106" s="11">
        <f t="shared" si="22"/>
        <v>75000</v>
      </c>
      <c r="AA106" s="11">
        <f t="shared" si="16"/>
        <v>134887.5</v>
      </c>
      <c r="AB106" s="11">
        <f t="shared" si="23"/>
        <v>144000</v>
      </c>
      <c r="AC106" s="11">
        <f t="shared" si="24"/>
        <v>125775</v>
      </c>
    </row>
    <row r="107" spans="1:29" x14ac:dyDescent="0.25">
      <c r="A107" s="14" t="s">
        <v>3181</v>
      </c>
      <c r="B107" s="11">
        <v>122470.5</v>
      </c>
      <c r="C107" s="11">
        <v>87500</v>
      </c>
      <c r="D107" s="11">
        <v>94602</v>
      </c>
      <c r="E107" s="11">
        <v>68114.28</v>
      </c>
      <c r="F107" s="11">
        <v>122470.5</v>
      </c>
      <c r="G107" s="11">
        <v>98500</v>
      </c>
      <c r="H107" s="11">
        <v>111704</v>
      </c>
      <c r="I107" s="11">
        <v>68114.28</v>
      </c>
      <c r="J107" s="11">
        <v>122470.5</v>
      </c>
      <c r="K107" s="11">
        <v>76500</v>
      </c>
      <c r="L107" s="11">
        <v>77500</v>
      </c>
      <c r="M107" s="11">
        <v>68114.28</v>
      </c>
      <c r="Q107" s="9" t="str">
        <f>$A$107</f>
        <v>VBA</v>
      </c>
      <c r="R107" s="11">
        <f t="shared" si="13"/>
        <v>122470.5</v>
      </c>
      <c r="S107" s="11">
        <f t="shared" si="17"/>
        <v>122470.5</v>
      </c>
      <c r="T107" s="11">
        <f t="shared" si="18"/>
        <v>122470.5</v>
      </c>
      <c r="U107" s="11">
        <f t="shared" si="14"/>
        <v>87500</v>
      </c>
      <c r="V107" s="11">
        <f t="shared" si="19"/>
        <v>98500</v>
      </c>
      <c r="W107" s="11">
        <f t="shared" si="20"/>
        <v>76500</v>
      </c>
      <c r="X107" s="11">
        <f t="shared" si="15"/>
        <v>94602</v>
      </c>
      <c r="Y107" s="11">
        <f t="shared" si="21"/>
        <v>111704</v>
      </c>
      <c r="Z107" s="11">
        <f t="shared" si="22"/>
        <v>77500</v>
      </c>
      <c r="AA107" s="11">
        <f t="shared" si="16"/>
        <v>68114.28</v>
      </c>
      <c r="AB107" s="11">
        <f t="shared" si="23"/>
        <v>68114.28</v>
      </c>
      <c r="AC107" s="11">
        <f t="shared" si="24"/>
        <v>68114.28</v>
      </c>
    </row>
    <row r="108" spans="1:29" x14ac:dyDescent="0.25">
      <c r="A108" s="14" t="s">
        <v>3200</v>
      </c>
      <c r="B108" s="11">
        <v>110000</v>
      </c>
      <c r="C108" s="11">
        <v>83295.464999999997</v>
      </c>
      <c r="D108" s="11">
        <v>87725</v>
      </c>
      <c r="E108" s="11">
        <v>115000</v>
      </c>
      <c r="F108" s="11">
        <v>122050</v>
      </c>
      <c r="G108" s="11">
        <v>93027</v>
      </c>
      <c r="H108" s="11">
        <v>100000</v>
      </c>
      <c r="I108" s="11">
        <v>145320</v>
      </c>
      <c r="J108" s="11">
        <v>97950</v>
      </c>
      <c r="K108" s="11">
        <v>73563.929999999993</v>
      </c>
      <c r="L108" s="11">
        <v>75450</v>
      </c>
      <c r="M108" s="11">
        <v>84680</v>
      </c>
      <c r="Q108" s="9" t="str">
        <f>$A$108</f>
        <v>Visio</v>
      </c>
      <c r="R108" s="11">
        <f t="shared" si="13"/>
        <v>110000</v>
      </c>
      <c r="S108" s="11">
        <f t="shared" si="17"/>
        <v>122050</v>
      </c>
      <c r="T108" s="11">
        <f t="shared" si="18"/>
        <v>97950</v>
      </c>
      <c r="U108" s="11">
        <f t="shared" si="14"/>
        <v>83295.464999999997</v>
      </c>
      <c r="V108" s="11">
        <f t="shared" si="19"/>
        <v>93027</v>
      </c>
      <c r="W108" s="11">
        <f t="shared" si="20"/>
        <v>73563.929999999993</v>
      </c>
      <c r="X108" s="11">
        <f t="shared" si="15"/>
        <v>87725</v>
      </c>
      <c r="Y108" s="11">
        <f t="shared" si="21"/>
        <v>100000</v>
      </c>
      <c r="Z108" s="11">
        <f t="shared" si="22"/>
        <v>75450</v>
      </c>
      <c r="AA108" s="11">
        <f t="shared" si="16"/>
        <v>115000</v>
      </c>
      <c r="AB108" s="11">
        <f t="shared" si="23"/>
        <v>145320</v>
      </c>
      <c r="AC108" s="11">
        <f t="shared" si="24"/>
        <v>84680</v>
      </c>
    </row>
    <row r="109" spans="1:29" x14ac:dyDescent="0.25">
      <c r="A109" s="14" t="s">
        <v>3155</v>
      </c>
      <c r="B109" s="11">
        <v>90000</v>
      </c>
      <c r="C109" s="11">
        <v>80000</v>
      </c>
      <c r="D109" s="11">
        <v>75000</v>
      </c>
      <c r="E109" s="11">
        <v>87050</v>
      </c>
      <c r="F109" s="11">
        <v>107587.18</v>
      </c>
      <c r="G109" s="11">
        <v>90000</v>
      </c>
      <c r="H109" s="11">
        <v>90000</v>
      </c>
      <c r="I109" s="11">
        <v>97450</v>
      </c>
      <c r="J109" s="11">
        <v>72412.820000000007</v>
      </c>
      <c r="K109" s="11">
        <v>70000</v>
      </c>
      <c r="L109" s="11">
        <v>60000</v>
      </c>
      <c r="M109" s="11">
        <v>76650</v>
      </c>
      <c r="Q109" s="9" t="str">
        <f>$A$109</f>
        <v>Word</v>
      </c>
      <c r="R109" s="11">
        <f t="shared" si="13"/>
        <v>90000</v>
      </c>
      <c r="S109" s="11">
        <f t="shared" si="17"/>
        <v>107587.18</v>
      </c>
      <c r="T109" s="11">
        <f t="shared" si="18"/>
        <v>72412.820000000007</v>
      </c>
      <c r="U109" s="11">
        <f t="shared" si="14"/>
        <v>80000</v>
      </c>
      <c r="V109" s="11">
        <f t="shared" si="19"/>
        <v>90000</v>
      </c>
      <c r="W109" s="11">
        <f t="shared" si="20"/>
        <v>70000</v>
      </c>
      <c r="X109" s="11">
        <f t="shared" si="15"/>
        <v>75000</v>
      </c>
      <c r="Y109" s="11">
        <f t="shared" si="21"/>
        <v>90000</v>
      </c>
      <c r="Z109" s="11">
        <f t="shared" si="22"/>
        <v>60000</v>
      </c>
      <c r="AA109" s="11">
        <f t="shared" si="16"/>
        <v>87050</v>
      </c>
      <c r="AB109" s="11">
        <f t="shared" si="23"/>
        <v>97450</v>
      </c>
      <c r="AC109" s="11">
        <f t="shared" si="24"/>
        <v>76650</v>
      </c>
    </row>
    <row r="110" spans="1:29" s="8" customFormat="1" x14ac:dyDescent="0.25">
      <c r="A110" s="6"/>
      <c r="B110" s="7"/>
      <c r="C110" s="7"/>
      <c r="D110" s="7"/>
      <c r="E110" s="7"/>
      <c r="F110" s="7"/>
      <c r="G110" s="7"/>
      <c r="H110" s="7"/>
      <c r="I110" s="7"/>
      <c r="J110" s="7"/>
      <c r="K110" s="7"/>
      <c r="L110" s="7"/>
      <c r="M110" s="7"/>
      <c r="R110" s="7"/>
      <c r="S110" s="7"/>
      <c r="T110" s="7"/>
      <c r="U110" s="7"/>
      <c r="V110" s="7"/>
      <c r="W110" s="7"/>
      <c r="X110" s="7"/>
      <c r="Y110" s="7"/>
      <c r="Z110" s="7"/>
      <c r="AA110" s="7"/>
      <c r="AB110" s="7"/>
      <c r="AC110" s="7"/>
    </row>
    <row r="112" spans="1:29" x14ac:dyDescent="0.25">
      <c r="R112" s="5"/>
      <c r="S112" s="5"/>
      <c r="T112" s="5"/>
      <c r="U112" s="5"/>
      <c r="V112" s="5"/>
      <c r="W112" s="5"/>
      <c r="X112" s="5"/>
      <c r="Y112" s="5"/>
      <c r="Z112" s="5"/>
      <c r="AA112" s="5"/>
      <c r="AB112" s="5"/>
      <c r="AC112" s="5"/>
    </row>
    <row r="114" spans="18:29" x14ac:dyDescent="0.25">
      <c r="R114" s="7"/>
      <c r="S114" s="7"/>
      <c r="T114" s="7"/>
      <c r="U114" s="7"/>
      <c r="V114" s="7"/>
      <c r="W114" s="7"/>
      <c r="X114" s="7"/>
      <c r="Y114" s="7"/>
      <c r="Z114" s="7"/>
      <c r="AA114" s="7"/>
      <c r="AB114" s="7"/>
      <c r="AC114" s="7"/>
    </row>
  </sheetData>
  <sheetProtection sheet="1" objects="1" scenarios="1" pivotTables="0"/>
  <dataConsolidate/>
  <conditionalFormatting sqref="A8:A109">
    <cfRule type="colorScale" priority="1">
      <colorScale>
        <cfvo type="min"/>
        <cfvo type="percentile" val="50"/>
        <cfvo type="max"/>
        <color rgb="FF63BE7B"/>
        <color rgb="FFFCFCFF"/>
        <color rgb="FFF8696B"/>
      </colorScale>
    </cfRule>
    <cfRule type="colorScale" priority="2">
      <colorScale>
        <cfvo type="min"/>
        <cfvo type="max"/>
        <color rgb="FFFCFCFF"/>
        <color rgb="FFF8696B"/>
      </colorScale>
    </cfRule>
  </conditionalFormatting>
  <pageMargins left="0.7" right="0.7" top="0.75" bottom="0.75" header="0.3" footer="0.3"/>
  <pageSetup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B921-C1F1-471B-825E-A8D613BA2409}">
  <sheetPr codeName="Sheet6"/>
  <dimension ref="A1:J107"/>
  <sheetViews>
    <sheetView topLeftCell="A80" workbookViewId="0">
      <selection activeCell="G5" sqref="G5:J107"/>
    </sheetView>
  </sheetViews>
  <sheetFormatPr defaultRowHeight="13.8" x14ac:dyDescent="0.25"/>
  <cols>
    <col min="1" max="1" width="12.796875" bestFit="1" customWidth="1"/>
    <col min="2" max="2" width="14.59765625" bestFit="1" customWidth="1"/>
    <col min="3" max="3" width="18.296875" bestFit="1" customWidth="1"/>
    <col min="7" max="7" width="12.796875" bestFit="1" customWidth="1"/>
    <col min="8" max="8" width="16.19921875" customWidth="1"/>
    <col min="9" max="9" width="18.296875" customWidth="1"/>
    <col min="10" max="10" width="23.09765625" customWidth="1"/>
  </cols>
  <sheetData>
    <row r="1" spans="1:10" x14ac:dyDescent="0.25">
      <c r="A1" s="1" t="s">
        <v>3135</v>
      </c>
      <c r="B1" t="s" vm="1">
        <v>3248</v>
      </c>
    </row>
    <row r="2" spans="1:10" x14ac:dyDescent="0.25">
      <c r="A2" s="1" t="s">
        <v>3136</v>
      </c>
      <c r="B2" t="s" vm="2">
        <v>3248</v>
      </c>
    </row>
    <row r="3" spans="1:10" x14ac:dyDescent="0.25">
      <c r="A3" s="1" t="s">
        <v>3138</v>
      </c>
      <c r="B3" t="s" vm="3">
        <v>3248</v>
      </c>
    </row>
    <row r="5" spans="1:10" x14ac:dyDescent="0.25">
      <c r="A5" s="13" t="s">
        <v>3259</v>
      </c>
      <c r="B5" t="s">
        <v>3255</v>
      </c>
      <c r="C5" t="s">
        <v>3256</v>
      </c>
      <c r="G5" s="9" t="s">
        <v>3259</v>
      </c>
      <c r="H5" s="9" t="s">
        <v>3255</v>
      </c>
      <c r="I5" s="9" t="s">
        <v>3316</v>
      </c>
      <c r="J5" s="9" t="s">
        <v>3317</v>
      </c>
    </row>
    <row r="6" spans="1:10" x14ac:dyDescent="0.25">
      <c r="A6" s="14" t="s">
        <v>3151</v>
      </c>
      <c r="B6" s="10">
        <v>2370</v>
      </c>
      <c r="C6" s="11">
        <v>96500</v>
      </c>
      <c r="G6" s="9" t="str">
        <f>$A$6</f>
        <v>SQL</v>
      </c>
      <c r="H6" s="10">
        <f>B6</f>
        <v>2370</v>
      </c>
      <c r="I6" s="9">
        <f>IF(H6="","", SUM($H$6:H6))</f>
        <v>2370</v>
      </c>
      <c r="J6" s="16">
        <f>SUM($H$6:H6) / SUM($H$6:$H$107)</f>
        <v>0.16432087637800735</v>
      </c>
    </row>
    <row r="7" spans="1:10" x14ac:dyDescent="0.25">
      <c r="A7" s="14" t="s">
        <v>3148</v>
      </c>
      <c r="B7" s="10">
        <v>1522</v>
      </c>
      <c r="C7" s="11">
        <v>96500</v>
      </c>
      <c r="G7" s="9" t="str">
        <f>$A$7</f>
        <v>Tableau</v>
      </c>
      <c r="H7" s="10">
        <f t="shared" ref="H7:H70" si="0">B7</f>
        <v>1522</v>
      </c>
      <c r="I7" s="9">
        <f>IF(H7="","", SUM($H$6:H7))</f>
        <v>3892</v>
      </c>
      <c r="J7" s="16">
        <f>SUM($H$6:H7) / SUM($H$6:$H$107)</f>
        <v>0.2698467725161201</v>
      </c>
    </row>
    <row r="8" spans="1:10" x14ac:dyDescent="0.25">
      <c r="A8" s="14" t="s">
        <v>3153</v>
      </c>
      <c r="B8" s="10">
        <v>1345</v>
      </c>
      <c r="C8" s="11">
        <v>90000</v>
      </c>
      <c r="G8" s="9" t="str">
        <f>$A$8</f>
        <v>Excel</v>
      </c>
      <c r="H8" s="10">
        <f t="shared" si="0"/>
        <v>1345</v>
      </c>
      <c r="I8" s="9">
        <f>IF(H8="","", SUM($H$6:H8))</f>
        <v>5237</v>
      </c>
      <c r="J8" s="16">
        <f>SUM($H$6:H8) / SUM($H$6:$H$107)</f>
        <v>0.36310060320321708</v>
      </c>
    </row>
    <row r="9" spans="1:10" x14ac:dyDescent="0.25">
      <c r="A9" s="14" t="s">
        <v>3150</v>
      </c>
      <c r="B9" s="10">
        <v>1133</v>
      </c>
      <c r="C9" s="11">
        <v>100000</v>
      </c>
      <c r="G9" s="9" t="str">
        <f>$A$9</f>
        <v>Python</v>
      </c>
      <c r="H9" s="10">
        <f t="shared" si="0"/>
        <v>1133</v>
      </c>
      <c r="I9" s="9">
        <f>IF(H9="","", SUM($H$6:H9))</f>
        <v>6370</v>
      </c>
      <c r="J9" s="16">
        <f>SUM($H$6:H9) / SUM($H$6:$H$107)</f>
        <v>0.44165568883034045</v>
      </c>
    </row>
    <row r="10" spans="1:10" x14ac:dyDescent="0.25">
      <c r="A10" s="14" t="s">
        <v>3161</v>
      </c>
      <c r="B10" s="10">
        <v>1067</v>
      </c>
      <c r="C10" s="11">
        <v>100000</v>
      </c>
      <c r="G10" s="9" t="str">
        <f>$A$10</f>
        <v>Power BI</v>
      </c>
      <c r="H10" s="10">
        <f t="shared" si="0"/>
        <v>1067</v>
      </c>
      <c r="I10" s="9">
        <f>IF(H10="","", SUM($H$6:H10))</f>
        <v>7437</v>
      </c>
      <c r="J10" s="16">
        <f>SUM($H$6:H10) / SUM($H$6:$H$107)</f>
        <v>0.51563475005200032</v>
      </c>
    </row>
    <row r="11" spans="1:10" x14ac:dyDescent="0.25">
      <c r="A11" s="14" t="s">
        <v>3149</v>
      </c>
      <c r="B11" s="10">
        <v>742</v>
      </c>
      <c r="C11" s="11">
        <v>100000</v>
      </c>
      <c r="G11" s="9" t="str">
        <f>$A$11</f>
        <v>R</v>
      </c>
      <c r="H11" s="10">
        <f t="shared" si="0"/>
        <v>742</v>
      </c>
      <c r="I11" s="9">
        <f>IF(H11="","", SUM($H$6:H11))</f>
        <v>8179</v>
      </c>
      <c r="J11" s="16">
        <f>SUM($H$6:H11) / SUM($H$6:$H$107)</f>
        <v>0.56708035776190802</v>
      </c>
    </row>
    <row r="12" spans="1:10" x14ac:dyDescent="0.25">
      <c r="A12" s="14" t="s">
        <v>3204</v>
      </c>
      <c r="B12" s="10">
        <v>414</v>
      </c>
      <c r="C12" s="11">
        <v>96500</v>
      </c>
      <c r="G12" s="9" t="str">
        <f>$A$12</f>
        <v>MicroStrategy</v>
      </c>
      <c r="H12" s="10">
        <f t="shared" si="0"/>
        <v>414</v>
      </c>
      <c r="I12" s="9">
        <f>IF(H12="","", SUM($H$6:H12))</f>
        <v>8593</v>
      </c>
      <c r="J12" s="16">
        <f>SUM($H$6:H12) / SUM($H$6:$H$107)</f>
        <v>0.59578451085072459</v>
      </c>
    </row>
    <row r="13" spans="1:10" x14ac:dyDescent="0.25">
      <c r="A13" s="14" t="s">
        <v>3178</v>
      </c>
      <c r="B13" s="10">
        <v>364</v>
      </c>
      <c r="C13" s="11">
        <v>97000</v>
      </c>
      <c r="G13" s="9" t="str">
        <f>$A$13</f>
        <v>SAS</v>
      </c>
      <c r="H13" s="10">
        <f t="shared" si="0"/>
        <v>364</v>
      </c>
      <c r="I13" s="9">
        <f>IF(H13="","", SUM($H$6:H13))</f>
        <v>8957</v>
      </c>
      <c r="J13" s="16">
        <f>SUM($H$6:H13) / SUM($H$6:$H$107)</f>
        <v>0.62102197878388687</v>
      </c>
    </row>
    <row r="14" spans="1:10" x14ac:dyDescent="0.25">
      <c r="A14" s="14" t="s">
        <v>3184</v>
      </c>
      <c r="B14" s="10">
        <v>359</v>
      </c>
      <c r="C14" s="11">
        <v>96500</v>
      </c>
      <c r="G14" s="9" t="str">
        <f>$A$14</f>
        <v>Jira</v>
      </c>
      <c r="H14" s="10">
        <f t="shared" si="0"/>
        <v>359</v>
      </c>
      <c r="I14" s="9">
        <f>IF(H14="","", SUM($H$6:H14))</f>
        <v>9316</v>
      </c>
      <c r="J14" s="16">
        <f>SUM($H$6:H14) / SUM($H$6:$H$107)</f>
        <v>0.64591277820148374</v>
      </c>
    </row>
    <row r="15" spans="1:10" x14ac:dyDescent="0.25">
      <c r="A15" s="14" t="s">
        <v>3152</v>
      </c>
      <c r="B15" s="10">
        <v>359</v>
      </c>
      <c r="C15" s="11">
        <v>96500</v>
      </c>
      <c r="G15" s="9" t="str">
        <f>$A$15</f>
        <v>PowerPoint</v>
      </c>
      <c r="H15" s="10">
        <f t="shared" si="0"/>
        <v>359</v>
      </c>
      <c r="I15" s="9">
        <f>IF(H15="","", SUM($H$6:H15))</f>
        <v>9675</v>
      </c>
      <c r="J15" s="16">
        <f>SUM($H$6:H15) / SUM($H$6:$H$107)</f>
        <v>0.6708035776190806</v>
      </c>
    </row>
    <row r="16" spans="1:10" x14ac:dyDescent="0.25">
      <c r="A16" s="14" t="s">
        <v>3155</v>
      </c>
      <c r="B16" s="10">
        <v>331</v>
      </c>
      <c r="C16" s="11">
        <v>85000</v>
      </c>
      <c r="G16" s="9" t="str">
        <f>$A$16</f>
        <v>Word</v>
      </c>
      <c r="H16" s="10">
        <f t="shared" si="0"/>
        <v>331</v>
      </c>
      <c r="I16" s="9">
        <f>IF(H16="","", SUM($H$6:H16))</f>
        <v>10006</v>
      </c>
      <c r="J16" s="16">
        <f>SUM($H$6:H16) / SUM($H$6:$H$107)</f>
        <v>0.69375303334951122</v>
      </c>
    </row>
    <row r="17" spans="1:10" x14ac:dyDescent="0.25">
      <c r="A17" s="14" t="s">
        <v>3173</v>
      </c>
      <c r="B17" s="10">
        <v>313</v>
      </c>
      <c r="C17" s="11">
        <v>103781</v>
      </c>
      <c r="G17" s="9" t="str">
        <f>$A$17</f>
        <v>Snowflake</v>
      </c>
      <c r="H17" s="10">
        <f t="shared" si="0"/>
        <v>313</v>
      </c>
      <c r="I17" s="9">
        <f>IF(H17="","", SUM($H$6:H17))</f>
        <v>10319</v>
      </c>
      <c r="J17" s="16">
        <f>SUM($H$6:H17) / SUM($H$6:$H$107)</f>
        <v>0.7154544824239063</v>
      </c>
    </row>
    <row r="18" spans="1:10" x14ac:dyDescent="0.25">
      <c r="A18" s="14" t="s">
        <v>3172</v>
      </c>
      <c r="B18" s="10">
        <v>256</v>
      </c>
      <c r="C18" s="11">
        <v>100000</v>
      </c>
      <c r="G18" s="9" t="str">
        <f>$A$18</f>
        <v>AWS</v>
      </c>
      <c r="H18" s="10">
        <f t="shared" si="0"/>
        <v>256</v>
      </c>
      <c r="I18" s="9">
        <f>IF(H18="","", SUM($H$6:H18))</f>
        <v>10575</v>
      </c>
      <c r="J18" s="16">
        <f>SUM($H$6:H18) / SUM($H$6:$H$107)</f>
        <v>0.73320391042085553</v>
      </c>
    </row>
    <row r="19" spans="1:10" x14ac:dyDescent="0.25">
      <c r="A19" s="14" t="s">
        <v>3171</v>
      </c>
      <c r="B19" s="10">
        <v>227</v>
      </c>
      <c r="C19" s="11">
        <v>100000</v>
      </c>
      <c r="G19" s="9" t="str">
        <f>$A$19</f>
        <v>Azure</v>
      </c>
      <c r="H19" s="10">
        <f t="shared" si="0"/>
        <v>227</v>
      </c>
      <c r="I19" s="9">
        <f>IF(H19="","", SUM($H$6:H19))</f>
        <v>10802</v>
      </c>
      <c r="J19" s="16">
        <f>SUM($H$6:H19) / SUM($H$6:$H$107)</f>
        <v>0.74894266102752549</v>
      </c>
    </row>
    <row r="20" spans="1:10" x14ac:dyDescent="0.25">
      <c r="A20" s="14" t="s">
        <v>3168</v>
      </c>
      <c r="B20" s="10">
        <v>178</v>
      </c>
      <c r="C20" s="11">
        <v>107089</v>
      </c>
      <c r="G20" s="9" t="str">
        <f>$A$20</f>
        <v>Looker</v>
      </c>
      <c r="H20" s="10">
        <f t="shared" si="0"/>
        <v>178</v>
      </c>
      <c r="I20" s="9">
        <f>IF(H20="","", SUM($H$6:H20))</f>
        <v>10980</v>
      </c>
      <c r="J20" s="16">
        <f>SUM($H$6:H20) / SUM($H$6:$H$107)</f>
        <v>0.76128406018165429</v>
      </c>
    </row>
    <row r="21" spans="1:10" x14ac:dyDescent="0.25">
      <c r="A21" s="14" t="s">
        <v>3185</v>
      </c>
      <c r="B21" s="10">
        <v>158</v>
      </c>
      <c r="C21" s="11">
        <v>93322</v>
      </c>
      <c r="G21" s="9" t="str">
        <f>$A$21</f>
        <v>SPSS</v>
      </c>
      <c r="H21" s="10">
        <f t="shared" si="0"/>
        <v>158</v>
      </c>
      <c r="I21" s="9">
        <f>IF(H21="","", SUM($H$6:H21))</f>
        <v>11138</v>
      </c>
      <c r="J21" s="16">
        <f>SUM($H$6:H21) / SUM($H$6:$H$107)</f>
        <v>0.77223878527352141</v>
      </c>
    </row>
    <row r="22" spans="1:10" x14ac:dyDescent="0.25">
      <c r="A22" s="14" t="s">
        <v>3170</v>
      </c>
      <c r="B22" s="10">
        <v>145</v>
      </c>
      <c r="C22" s="11">
        <v>93500</v>
      </c>
      <c r="G22" s="9" t="str">
        <f>$A$22</f>
        <v>Golang</v>
      </c>
      <c r="H22" s="10">
        <f t="shared" si="0"/>
        <v>145</v>
      </c>
      <c r="I22" s="9">
        <f>IF(H22="","", SUM($H$6:H22))</f>
        <v>11283</v>
      </c>
      <c r="J22" s="16">
        <f>SUM($H$6:H22) / SUM($H$6:$H$107)</f>
        <v>0.78229217222491854</v>
      </c>
    </row>
    <row r="23" spans="1:10" x14ac:dyDescent="0.25">
      <c r="A23" s="14" t="s">
        <v>3174</v>
      </c>
      <c r="B23" s="10">
        <v>136</v>
      </c>
      <c r="C23" s="11">
        <v>96500</v>
      </c>
      <c r="G23" s="9" t="str">
        <f>$A$23</f>
        <v>Alteryx</v>
      </c>
      <c r="H23" s="10">
        <f t="shared" si="0"/>
        <v>136</v>
      </c>
      <c r="I23" s="9">
        <f>IF(H23="","", SUM($H$6:H23))</f>
        <v>11419</v>
      </c>
      <c r="J23" s="16">
        <f>SUM($H$6:H23) / SUM($H$6:$H$107)</f>
        <v>0.79172155584829784</v>
      </c>
    </row>
    <row r="24" spans="1:10" x14ac:dyDescent="0.25">
      <c r="A24" s="14" t="s">
        <v>3167</v>
      </c>
      <c r="B24" s="10">
        <v>134</v>
      </c>
      <c r="C24" s="11">
        <v>100000</v>
      </c>
      <c r="G24" s="9" t="str">
        <f>$A$24</f>
        <v>Spark</v>
      </c>
      <c r="H24" s="10">
        <f t="shared" si="0"/>
        <v>134</v>
      </c>
      <c r="I24" s="9">
        <f>IF(H24="","", SUM($H$6:H24))</f>
        <v>11553</v>
      </c>
      <c r="J24" s="16">
        <f>SUM($H$6:H24) / SUM($H$6:$H$107)</f>
        <v>0.801012272065451</v>
      </c>
    </row>
    <row r="25" spans="1:10" x14ac:dyDescent="0.25">
      <c r="A25" s="14" t="s">
        <v>3158</v>
      </c>
      <c r="B25" s="10">
        <v>125</v>
      </c>
      <c r="C25" s="11">
        <v>94000</v>
      </c>
      <c r="G25" s="9" t="str">
        <f>$A$25</f>
        <v>SAP</v>
      </c>
      <c r="H25" s="10">
        <f t="shared" si="0"/>
        <v>125</v>
      </c>
      <c r="I25" s="9">
        <f>IF(H25="","", SUM($H$6:H25))</f>
        <v>11678</v>
      </c>
      <c r="J25" s="16">
        <f>SUM($H$6:H25) / SUM($H$6:$H$107)</f>
        <v>0.80967898495458646</v>
      </c>
    </row>
    <row r="26" spans="1:10" x14ac:dyDescent="0.25">
      <c r="A26" s="14" t="s">
        <v>3154</v>
      </c>
      <c r="B26" s="10">
        <v>124</v>
      </c>
      <c r="C26" s="11">
        <v>80000</v>
      </c>
      <c r="G26" s="9" t="str">
        <f>$A$26</f>
        <v>Outlook</v>
      </c>
      <c r="H26" s="10">
        <f t="shared" si="0"/>
        <v>124</v>
      </c>
      <c r="I26" s="9">
        <f>IF(H26="","", SUM($H$6:H26))</f>
        <v>11802</v>
      </c>
      <c r="J26" s="16">
        <f>SUM($H$6:H26) / SUM($H$6:$H$107)</f>
        <v>0.81827636414060878</v>
      </c>
    </row>
    <row r="27" spans="1:10" x14ac:dyDescent="0.25">
      <c r="A27" s="14" t="s">
        <v>3160</v>
      </c>
      <c r="B27" s="10">
        <v>119</v>
      </c>
      <c r="C27" s="11">
        <v>74000</v>
      </c>
      <c r="G27" s="9" t="str">
        <f>$A$27</f>
        <v>Google Sheets</v>
      </c>
      <c r="H27" s="10">
        <f t="shared" si="0"/>
        <v>119</v>
      </c>
      <c r="I27" s="9">
        <f>IF(H27="","", SUM($H$6:H27))</f>
        <v>11921</v>
      </c>
      <c r="J27" s="16">
        <f>SUM($H$6:H27) / SUM($H$6:$H$107)</f>
        <v>0.82652707481106569</v>
      </c>
    </row>
    <row r="28" spans="1:10" x14ac:dyDescent="0.25">
      <c r="A28" s="14" t="s">
        <v>3159</v>
      </c>
      <c r="B28" s="10">
        <v>107</v>
      </c>
      <c r="C28" s="11">
        <v>100000</v>
      </c>
      <c r="G28" s="9" t="str">
        <f>$A$28</f>
        <v>C</v>
      </c>
      <c r="H28" s="10">
        <f t="shared" si="0"/>
        <v>107</v>
      </c>
      <c r="I28" s="9">
        <f>IF(H28="","", SUM($H$6:H28))</f>
        <v>12028</v>
      </c>
      <c r="J28" s="16">
        <f>SUM($H$6:H28) / SUM($H$6:$H$107)</f>
        <v>0.83394578104416561</v>
      </c>
    </row>
    <row r="29" spans="1:10" x14ac:dyDescent="0.25">
      <c r="A29" s="14" t="s">
        <v>3186</v>
      </c>
      <c r="B29" s="10">
        <v>105</v>
      </c>
      <c r="C29" s="11">
        <v>100000</v>
      </c>
      <c r="G29" s="9" t="str">
        <f>$A$29</f>
        <v>NoSQL</v>
      </c>
      <c r="H29" s="10">
        <f t="shared" si="0"/>
        <v>105</v>
      </c>
      <c r="I29" s="9">
        <f>IF(H29="","", SUM($H$6:H29))</f>
        <v>12133</v>
      </c>
      <c r="J29" s="16">
        <f>SUM($H$6:H29) / SUM($H$6:$H$107)</f>
        <v>0.84122581987103928</v>
      </c>
    </row>
    <row r="30" spans="1:10" x14ac:dyDescent="0.25">
      <c r="A30" s="14" t="s">
        <v>3244</v>
      </c>
      <c r="B30" s="10">
        <v>99</v>
      </c>
      <c r="C30" s="11">
        <v>96500</v>
      </c>
      <c r="G30" s="9" t="str">
        <f>$A$30</f>
        <v>Swift</v>
      </c>
      <c r="H30" s="10">
        <f t="shared" si="0"/>
        <v>99</v>
      </c>
      <c r="I30" s="9">
        <f>IF(H30="","", SUM($H$6:H30))</f>
        <v>12232</v>
      </c>
      <c r="J30" s="16">
        <f>SUM($H$6:H30) / SUM($H$6:$H$107)</f>
        <v>0.84808985647923452</v>
      </c>
    </row>
    <row r="31" spans="1:10" x14ac:dyDescent="0.25">
      <c r="A31" s="14" t="s">
        <v>3163</v>
      </c>
      <c r="B31" s="10">
        <v>95</v>
      </c>
      <c r="C31" s="11">
        <v>87500</v>
      </c>
      <c r="G31" s="9" t="str">
        <f>$A$31</f>
        <v>SharePoint</v>
      </c>
      <c r="H31" s="10">
        <f t="shared" si="0"/>
        <v>95</v>
      </c>
      <c r="I31" s="9">
        <f>IF(H31="","", SUM($H$6:H31))</f>
        <v>12327</v>
      </c>
      <c r="J31" s="16">
        <f>SUM($H$6:H31) / SUM($H$6:$H$107)</f>
        <v>0.85467655827497746</v>
      </c>
    </row>
    <row r="32" spans="1:10" x14ac:dyDescent="0.25">
      <c r="A32" s="14" t="s">
        <v>3166</v>
      </c>
      <c r="B32" s="10">
        <v>92</v>
      </c>
      <c r="C32" s="11">
        <v>100000</v>
      </c>
      <c r="G32" s="9" t="str">
        <f>$A$32</f>
        <v>Scala</v>
      </c>
      <c r="H32" s="10">
        <f t="shared" si="0"/>
        <v>92</v>
      </c>
      <c r="I32" s="9">
        <f>IF(H32="","", SUM($H$6:H32))</f>
        <v>12419</v>
      </c>
      <c r="J32" s="16">
        <f>SUM($H$6:H32) / SUM($H$6:$H$107)</f>
        <v>0.86105525896138113</v>
      </c>
    </row>
    <row r="33" spans="1:10" x14ac:dyDescent="0.25">
      <c r="A33" s="14" t="s">
        <v>3181</v>
      </c>
      <c r="B33" s="10">
        <v>90</v>
      </c>
      <c r="C33" s="11">
        <v>90000</v>
      </c>
      <c r="G33" s="9" t="str">
        <f>$A$33</f>
        <v>VBA</v>
      </c>
      <c r="H33" s="10">
        <f t="shared" si="0"/>
        <v>90</v>
      </c>
      <c r="I33" s="9">
        <f>IF(H33="","", SUM($H$6:H33))</f>
        <v>12509</v>
      </c>
      <c r="J33" s="16">
        <f>SUM($H$6:H33) / SUM($H$6:$H$107)</f>
        <v>0.86729529224155866</v>
      </c>
    </row>
    <row r="34" spans="1:10" x14ac:dyDescent="0.25">
      <c r="A34" s="14" t="s">
        <v>3157</v>
      </c>
      <c r="B34" s="10">
        <v>88</v>
      </c>
      <c r="C34" s="11">
        <v>100000</v>
      </c>
      <c r="G34" s="9" t="str">
        <f>$A$34</f>
        <v>SSRS</v>
      </c>
      <c r="H34" s="10">
        <f t="shared" si="0"/>
        <v>88</v>
      </c>
      <c r="I34" s="9">
        <f>IF(H34="","", SUM($H$6:H34))</f>
        <v>12597</v>
      </c>
      <c r="J34" s="16">
        <f>SUM($H$6:H34) / SUM($H$6:$H$107)</f>
        <v>0.87339665811550993</v>
      </c>
    </row>
    <row r="35" spans="1:10" x14ac:dyDescent="0.25">
      <c r="A35" s="14" t="s">
        <v>3201</v>
      </c>
      <c r="B35" s="10">
        <v>88</v>
      </c>
      <c r="C35" s="11">
        <v>100000</v>
      </c>
      <c r="G35" s="9" t="str">
        <f>$A$35</f>
        <v>Hadoop</v>
      </c>
      <c r="H35" s="10">
        <f t="shared" si="0"/>
        <v>88</v>
      </c>
      <c r="I35" s="9">
        <f>IF(H35="","", SUM($H$6:H35))</f>
        <v>12685</v>
      </c>
      <c r="J35" s="16">
        <f>SUM($H$6:H35) / SUM($H$6:$H$107)</f>
        <v>0.87949802398946131</v>
      </c>
    </row>
    <row r="36" spans="1:10" x14ac:dyDescent="0.25">
      <c r="A36" s="14" t="s">
        <v>3162</v>
      </c>
      <c r="B36" s="10">
        <v>78</v>
      </c>
      <c r="C36" s="11">
        <v>103750</v>
      </c>
      <c r="G36" s="9" t="str">
        <f>$A$36</f>
        <v>Java</v>
      </c>
      <c r="H36" s="10">
        <f t="shared" si="0"/>
        <v>78</v>
      </c>
      <c r="I36" s="9">
        <f>IF(H36="","", SUM($H$6:H36))</f>
        <v>12763</v>
      </c>
      <c r="J36" s="16">
        <f>SUM($H$6:H36) / SUM($H$6:$H$107)</f>
        <v>0.88490605283228174</v>
      </c>
    </row>
    <row r="37" spans="1:10" x14ac:dyDescent="0.25">
      <c r="A37" s="14" t="s">
        <v>3188</v>
      </c>
      <c r="B37" s="10">
        <v>75</v>
      </c>
      <c r="C37" s="11">
        <v>107089</v>
      </c>
      <c r="G37" s="9" t="str">
        <f>$A$37</f>
        <v>Pandas</v>
      </c>
      <c r="H37" s="10">
        <f t="shared" si="0"/>
        <v>75</v>
      </c>
      <c r="I37" s="9">
        <f>IF(H37="","", SUM($H$6:H37))</f>
        <v>12838</v>
      </c>
      <c r="J37" s="16">
        <f>SUM($H$6:H37) / SUM($H$6:$H$107)</f>
        <v>0.89010608056576301</v>
      </c>
    </row>
    <row r="38" spans="1:10" x14ac:dyDescent="0.25">
      <c r="A38" s="14" t="s">
        <v>3179</v>
      </c>
      <c r="B38" s="10">
        <v>74</v>
      </c>
      <c r="C38" s="11">
        <v>107883.5</v>
      </c>
      <c r="G38" s="9" t="str">
        <f>$A$38</f>
        <v>Redshift</v>
      </c>
      <c r="H38" s="10">
        <f t="shared" si="0"/>
        <v>74</v>
      </c>
      <c r="I38" s="9">
        <f>IF(H38="","", SUM($H$6:H38))</f>
        <v>12912</v>
      </c>
      <c r="J38" s="16">
        <f>SUM($H$6:H38) / SUM($H$6:$H$107)</f>
        <v>0.89523677459613116</v>
      </c>
    </row>
    <row r="39" spans="1:10" x14ac:dyDescent="0.25">
      <c r="A39" s="14" t="s">
        <v>3183</v>
      </c>
      <c r="B39" s="10">
        <v>70</v>
      </c>
      <c r="C39" s="11">
        <v>97500</v>
      </c>
      <c r="G39" s="9" t="str">
        <f>$A$39</f>
        <v>Git</v>
      </c>
      <c r="H39" s="10">
        <f t="shared" si="0"/>
        <v>70</v>
      </c>
      <c r="I39" s="9">
        <f>IF(H39="","", SUM($H$6:H39))</f>
        <v>12982</v>
      </c>
      <c r="J39" s="16">
        <f>SUM($H$6:H39) / SUM($H$6:$H$107)</f>
        <v>0.90009013381404701</v>
      </c>
    </row>
    <row r="40" spans="1:10" x14ac:dyDescent="0.25">
      <c r="A40" s="14" t="s">
        <v>3195</v>
      </c>
      <c r="B40" s="10">
        <v>69</v>
      </c>
      <c r="C40" s="11">
        <v>107500</v>
      </c>
      <c r="G40" s="9" t="str">
        <f>$A$40</f>
        <v>BigQuery</v>
      </c>
      <c r="H40" s="10">
        <f t="shared" si="0"/>
        <v>69</v>
      </c>
      <c r="I40" s="9">
        <f>IF(H40="","", SUM($H$6:H40))</f>
        <v>13051</v>
      </c>
      <c r="J40" s="16">
        <f>SUM($H$6:H40) / SUM($H$6:$H$107)</f>
        <v>0.90487415932884974</v>
      </c>
    </row>
    <row r="41" spans="1:10" x14ac:dyDescent="0.25">
      <c r="A41" s="14" t="s">
        <v>3207</v>
      </c>
      <c r="B41" s="10">
        <v>69</v>
      </c>
      <c r="C41" s="11">
        <v>100000</v>
      </c>
      <c r="G41" s="9" t="str">
        <f>$A$41</f>
        <v>JavaScript</v>
      </c>
      <c r="H41" s="10">
        <f t="shared" si="0"/>
        <v>69</v>
      </c>
      <c r="I41" s="9">
        <f>IF(H41="","", SUM($H$6:H41))</f>
        <v>13120</v>
      </c>
      <c r="J41" s="16">
        <f>SUM($H$6:H41) / SUM($H$6:$H$107)</f>
        <v>0.90965818484365246</v>
      </c>
    </row>
    <row r="42" spans="1:10" x14ac:dyDescent="0.25">
      <c r="A42" s="14" t="s">
        <v>3214</v>
      </c>
      <c r="B42" s="10">
        <v>64</v>
      </c>
      <c r="C42" s="11">
        <v>97500</v>
      </c>
      <c r="G42" s="9" t="str">
        <f>$A$42</f>
        <v>Qlik</v>
      </c>
      <c r="H42" s="10">
        <f t="shared" si="0"/>
        <v>64</v>
      </c>
      <c r="I42" s="9">
        <f>IF(H42="","", SUM($H$6:H42))</f>
        <v>13184</v>
      </c>
      <c r="J42" s="16">
        <f>SUM($H$6:H42) / SUM($H$6:$H$107)</f>
        <v>0.91409554184288988</v>
      </c>
    </row>
    <row r="43" spans="1:10" x14ac:dyDescent="0.25">
      <c r="A43" s="14" t="s">
        <v>3189</v>
      </c>
      <c r="B43" s="10">
        <v>61</v>
      </c>
      <c r="C43" s="11">
        <v>107089</v>
      </c>
      <c r="G43" s="9" t="str">
        <f>$A$43</f>
        <v>Numpy</v>
      </c>
      <c r="H43" s="10">
        <f t="shared" si="0"/>
        <v>61</v>
      </c>
      <c r="I43" s="9">
        <f>IF(H43="","", SUM($H$6:H43))</f>
        <v>13245</v>
      </c>
      <c r="J43" s="16">
        <f>SUM($H$6:H43) / SUM($H$6:$H$107)</f>
        <v>0.91832489773278791</v>
      </c>
    </row>
    <row r="44" spans="1:10" x14ac:dyDescent="0.25">
      <c r="A44" s="14" t="s">
        <v>3175</v>
      </c>
      <c r="B44" s="10">
        <v>58</v>
      </c>
      <c r="C44" s="11">
        <v>100000</v>
      </c>
      <c r="G44" s="9" t="str">
        <f>$A$44</f>
        <v>DAX</v>
      </c>
      <c r="H44" s="10">
        <f t="shared" si="0"/>
        <v>58</v>
      </c>
      <c r="I44" s="9">
        <f>IF(H44="","", SUM($H$6:H44))</f>
        <v>13303</v>
      </c>
      <c r="J44" s="16">
        <f>SUM($H$6:H44) / SUM($H$6:$H$107)</f>
        <v>0.92234625251334679</v>
      </c>
    </row>
    <row r="45" spans="1:10" x14ac:dyDescent="0.25">
      <c r="A45" s="14" t="s">
        <v>3212</v>
      </c>
      <c r="B45" s="10">
        <v>54</v>
      </c>
      <c r="C45" s="11">
        <v>100000</v>
      </c>
      <c r="G45" s="9" t="str">
        <f>$A$45</f>
        <v>GCP</v>
      </c>
      <c r="H45" s="10">
        <f t="shared" si="0"/>
        <v>54</v>
      </c>
      <c r="I45" s="9">
        <f>IF(H45="","", SUM($H$6:H45))</f>
        <v>13357</v>
      </c>
      <c r="J45" s="16">
        <f>SUM($H$6:H45) / SUM($H$6:$H$107)</f>
        <v>0.92609027248145326</v>
      </c>
    </row>
    <row r="46" spans="1:10" x14ac:dyDescent="0.25">
      <c r="A46" s="14" t="s">
        <v>3187</v>
      </c>
      <c r="B46" s="10">
        <v>52</v>
      </c>
      <c r="C46" s="11">
        <v>100000</v>
      </c>
      <c r="G46" s="9" t="str">
        <f>$A$46</f>
        <v>Matplotlib</v>
      </c>
      <c r="H46" s="10">
        <f t="shared" si="0"/>
        <v>52</v>
      </c>
      <c r="I46" s="9">
        <f>IF(H46="","", SUM($H$6:H46))</f>
        <v>13409</v>
      </c>
      <c r="J46" s="16">
        <f>SUM($H$6:H46) / SUM($H$6:$H$107)</f>
        <v>0.92969562504333358</v>
      </c>
    </row>
    <row r="47" spans="1:10" x14ac:dyDescent="0.25">
      <c r="A47" s="14" t="s">
        <v>3216</v>
      </c>
      <c r="B47" s="10">
        <v>50</v>
      </c>
      <c r="C47" s="11">
        <v>89000</v>
      </c>
      <c r="G47" s="9" t="str">
        <f>$A$47</f>
        <v>MySQL</v>
      </c>
      <c r="H47" s="10">
        <f t="shared" si="0"/>
        <v>50</v>
      </c>
      <c r="I47" s="9">
        <f>IF(H47="","", SUM($H$6:H47))</f>
        <v>13459</v>
      </c>
      <c r="J47" s="16">
        <f>SUM($H$6:H47) / SUM($H$6:$H$107)</f>
        <v>0.93316231019898777</v>
      </c>
    </row>
    <row r="48" spans="1:10" x14ac:dyDescent="0.25">
      <c r="A48" s="14" t="s">
        <v>3176</v>
      </c>
      <c r="B48" s="10">
        <v>44</v>
      </c>
      <c r="C48" s="11">
        <v>96750</v>
      </c>
      <c r="G48" s="9" t="str">
        <f>$A$48</f>
        <v>T-SQL</v>
      </c>
      <c r="H48" s="10">
        <f t="shared" si="0"/>
        <v>44</v>
      </c>
      <c r="I48" s="9">
        <f>IF(H48="","", SUM($H$6:H48))</f>
        <v>13503</v>
      </c>
      <c r="J48" s="16">
        <f>SUM($H$6:H48) / SUM($H$6:$H$107)</f>
        <v>0.9362129931359634</v>
      </c>
    </row>
    <row r="49" spans="1:10" x14ac:dyDescent="0.25">
      <c r="A49" s="14" t="s">
        <v>3199</v>
      </c>
      <c r="B49" s="10">
        <v>44</v>
      </c>
      <c r="C49" s="11">
        <v>100000</v>
      </c>
      <c r="G49" s="9" t="str">
        <f>$A$49</f>
        <v>SSIS</v>
      </c>
      <c r="H49" s="10">
        <f t="shared" si="0"/>
        <v>44</v>
      </c>
      <c r="I49" s="9">
        <f>IF(H49="","", SUM($H$6:H49))</f>
        <v>13547</v>
      </c>
      <c r="J49" s="16">
        <f>SUM($H$6:H49) / SUM($H$6:$H$107)</f>
        <v>0.93926367607293904</v>
      </c>
    </row>
    <row r="50" spans="1:10" x14ac:dyDescent="0.25">
      <c r="A50" s="14" t="s">
        <v>3194</v>
      </c>
      <c r="B50" s="10">
        <v>43</v>
      </c>
      <c r="C50" s="11">
        <v>95000</v>
      </c>
      <c r="G50" s="9" t="str">
        <f>$A$50</f>
        <v>Cognos</v>
      </c>
      <c r="H50" s="10">
        <f t="shared" si="0"/>
        <v>43</v>
      </c>
      <c r="I50" s="9">
        <f>IF(H50="","", SUM($H$6:H50))</f>
        <v>13590</v>
      </c>
      <c r="J50" s="16">
        <f>SUM($H$6:H50) / SUM($H$6:$H$107)</f>
        <v>0.94224502530680165</v>
      </c>
    </row>
    <row r="51" spans="1:10" x14ac:dyDescent="0.25">
      <c r="A51" s="14" t="s">
        <v>3200</v>
      </c>
      <c r="B51" s="10">
        <v>38</v>
      </c>
      <c r="C51" s="11">
        <v>88112.5</v>
      </c>
      <c r="G51" s="9" t="str">
        <f>$A$51</f>
        <v>Visio</v>
      </c>
      <c r="H51" s="10">
        <f t="shared" si="0"/>
        <v>38</v>
      </c>
      <c r="I51" s="9">
        <f>IF(H51="","", SUM($H$6:H51))</f>
        <v>13628</v>
      </c>
      <c r="J51" s="16">
        <f>SUM($H$6:H51) / SUM($H$6:$H$107)</f>
        <v>0.94487970602509885</v>
      </c>
    </row>
    <row r="52" spans="1:10" x14ac:dyDescent="0.25">
      <c r="A52" s="14" t="s">
        <v>3208</v>
      </c>
      <c r="B52" s="10">
        <v>38</v>
      </c>
      <c r="C52" s="11">
        <v>104500</v>
      </c>
      <c r="G52" s="9" t="str">
        <f>$A$52</f>
        <v>GitHub</v>
      </c>
      <c r="H52" s="10">
        <f t="shared" si="0"/>
        <v>38</v>
      </c>
      <c r="I52" s="9">
        <f>IF(H52="","", SUM($H$6:H52))</f>
        <v>13666</v>
      </c>
      <c r="J52" s="16">
        <f>SUM($H$6:H52) / SUM($H$6:$H$107)</f>
        <v>0.94751438674339594</v>
      </c>
    </row>
    <row r="53" spans="1:10" x14ac:dyDescent="0.25">
      <c r="A53" s="14" t="s">
        <v>3197</v>
      </c>
      <c r="B53" s="10">
        <v>37</v>
      </c>
      <c r="C53" s="11">
        <v>100000</v>
      </c>
      <c r="G53" s="9" t="str">
        <f>$A$53</f>
        <v>C++</v>
      </c>
      <c r="H53" s="10">
        <f t="shared" si="0"/>
        <v>37</v>
      </c>
      <c r="I53" s="9">
        <f>IF(H53="","", SUM($H$6:H53))</f>
        <v>13703</v>
      </c>
      <c r="J53" s="16">
        <f>SUM($H$6:H53) / SUM($H$6:$H$107)</f>
        <v>0.95007973375858001</v>
      </c>
    </row>
    <row r="54" spans="1:10" x14ac:dyDescent="0.25">
      <c r="A54" s="14" t="s">
        <v>3198</v>
      </c>
      <c r="B54" s="10">
        <v>37</v>
      </c>
      <c r="C54" s="11">
        <v>75000</v>
      </c>
      <c r="G54" s="9" t="str">
        <f>$A$54</f>
        <v>MATLAB</v>
      </c>
      <c r="H54" s="10">
        <f t="shared" si="0"/>
        <v>37</v>
      </c>
      <c r="I54" s="9">
        <f>IF(H54="","", SUM($H$6:H54))</f>
        <v>13740</v>
      </c>
      <c r="J54" s="16">
        <f>SUM($H$6:H54) / SUM($H$6:$H$107)</f>
        <v>0.95264508077376409</v>
      </c>
    </row>
    <row r="55" spans="1:10" x14ac:dyDescent="0.25">
      <c r="A55" s="14" t="s">
        <v>3191</v>
      </c>
      <c r="B55" s="10">
        <v>36</v>
      </c>
      <c r="C55" s="11">
        <v>116700</v>
      </c>
      <c r="G55" s="9" t="str">
        <f>$A$55</f>
        <v>scikit-learn</v>
      </c>
      <c r="H55" s="10">
        <f t="shared" si="0"/>
        <v>36</v>
      </c>
      <c r="I55" s="9">
        <f>IF(H55="","", SUM($H$6:H55))</f>
        <v>13776</v>
      </c>
      <c r="J55" s="16">
        <f>SUM($H$6:H55) / SUM($H$6:$H$107)</f>
        <v>0.95514109408583514</v>
      </c>
    </row>
    <row r="56" spans="1:10" x14ac:dyDescent="0.25">
      <c r="A56" s="14" t="s">
        <v>3220</v>
      </c>
      <c r="B56" s="10">
        <v>33</v>
      </c>
      <c r="C56" s="11">
        <v>90000</v>
      </c>
      <c r="G56" s="9" t="str">
        <f>$A$56</f>
        <v>Linux</v>
      </c>
      <c r="H56" s="10">
        <f t="shared" si="0"/>
        <v>33</v>
      </c>
      <c r="I56" s="9">
        <f>IF(H56="","", SUM($H$6:H56))</f>
        <v>13809</v>
      </c>
      <c r="J56" s="16">
        <f>SUM($H$6:H56) / SUM($H$6:$H$107)</f>
        <v>0.95742910628856692</v>
      </c>
    </row>
    <row r="57" spans="1:10" x14ac:dyDescent="0.25">
      <c r="A57" s="14" t="s">
        <v>3227</v>
      </c>
      <c r="B57" s="10">
        <v>31</v>
      </c>
      <c r="C57" s="11">
        <v>113500</v>
      </c>
      <c r="G57" s="9" t="str">
        <f>$A$57</f>
        <v>Airflow</v>
      </c>
      <c r="H57" s="10">
        <f t="shared" si="0"/>
        <v>31</v>
      </c>
      <c r="I57" s="9">
        <f>IF(H57="","", SUM($H$6:H57))</f>
        <v>13840</v>
      </c>
      <c r="J57" s="16">
        <f>SUM($H$6:H57) / SUM($H$6:$H$107)</f>
        <v>0.95957845108507245</v>
      </c>
    </row>
    <row r="58" spans="1:10" x14ac:dyDescent="0.25">
      <c r="A58" s="14" t="s">
        <v>3169</v>
      </c>
      <c r="B58" s="10">
        <v>31</v>
      </c>
      <c r="C58" s="11">
        <v>87050</v>
      </c>
      <c r="G58" s="9" t="str">
        <f>$A$58</f>
        <v>Crystal</v>
      </c>
      <c r="H58" s="10">
        <f t="shared" si="0"/>
        <v>31</v>
      </c>
      <c r="I58" s="9">
        <f>IF(H58="","", SUM($H$6:H58))</f>
        <v>13871</v>
      </c>
      <c r="J58" s="16">
        <f>SUM($H$6:H58) / SUM($H$6:$H$107)</f>
        <v>0.96172779588157808</v>
      </c>
    </row>
    <row r="59" spans="1:10" x14ac:dyDescent="0.25">
      <c r="A59" s="14" t="s">
        <v>3190</v>
      </c>
      <c r="B59" s="10">
        <v>30</v>
      </c>
      <c r="C59" s="11">
        <v>100000</v>
      </c>
      <c r="G59" s="9" t="str">
        <f>$A$59</f>
        <v>Tensorflow</v>
      </c>
      <c r="H59" s="10">
        <f t="shared" si="0"/>
        <v>30</v>
      </c>
      <c r="I59" s="9">
        <f>IF(H59="","", SUM($H$6:H59))</f>
        <v>13901</v>
      </c>
      <c r="J59" s="16">
        <f>SUM($H$6:H59) / SUM($H$6:$H$107)</f>
        <v>0.96380780697497048</v>
      </c>
    </row>
    <row r="60" spans="1:10" x14ac:dyDescent="0.25">
      <c r="A60" s="14" t="s">
        <v>3205</v>
      </c>
      <c r="B60" s="10">
        <v>29</v>
      </c>
      <c r="C60" s="11">
        <v>91000</v>
      </c>
      <c r="G60" s="9" t="str">
        <f>$A$60</f>
        <v>PostgreSQL</v>
      </c>
      <c r="H60" s="10">
        <f t="shared" si="0"/>
        <v>29</v>
      </c>
      <c r="I60" s="9">
        <f>IF(H60="","", SUM($H$6:H60))</f>
        <v>13930</v>
      </c>
      <c r="J60" s="16">
        <f>SUM($H$6:H60) / SUM($H$6:$H$107)</f>
        <v>0.96581848436524997</v>
      </c>
    </row>
    <row r="61" spans="1:10" x14ac:dyDescent="0.25">
      <c r="A61" s="14" t="s">
        <v>3165</v>
      </c>
      <c r="B61" s="10">
        <v>29</v>
      </c>
      <c r="C61" s="11">
        <v>122470.5</v>
      </c>
      <c r="G61" s="9" t="str">
        <f>$A$61</f>
        <v>PL/SQL</v>
      </c>
      <c r="H61" s="10">
        <f t="shared" si="0"/>
        <v>29</v>
      </c>
      <c r="I61" s="9">
        <f>IF(H61="","", SUM($H$6:H61))</f>
        <v>13959</v>
      </c>
      <c r="J61" s="16">
        <f>SUM($H$6:H61) / SUM($H$6:$H$107)</f>
        <v>0.96782916175552935</v>
      </c>
    </row>
    <row r="62" spans="1:10" x14ac:dyDescent="0.25">
      <c r="A62" s="14" t="s">
        <v>3182</v>
      </c>
      <c r="B62" s="10">
        <v>29</v>
      </c>
      <c r="C62" s="11">
        <v>105000</v>
      </c>
      <c r="G62" s="9" t="str">
        <f>$A$62</f>
        <v>Jupyter</v>
      </c>
      <c r="H62" s="10">
        <f t="shared" si="0"/>
        <v>29</v>
      </c>
      <c r="I62" s="9">
        <f>IF(H62="","", SUM($H$6:H62))</f>
        <v>13988</v>
      </c>
      <c r="J62" s="16">
        <f>SUM($H$6:H62) / SUM($H$6:$H$107)</f>
        <v>0.96983983914580874</v>
      </c>
    </row>
    <row r="63" spans="1:10" x14ac:dyDescent="0.25">
      <c r="A63" s="14" t="s">
        <v>3177</v>
      </c>
      <c r="B63" s="10">
        <v>28</v>
      </c>
      <c r="C63" s="11">
        <v>60000</v>
      </c>
      <c r="G63" s="9" t="str">
        <f>$A$63</f>
        <v>Aurora</v>
      </c>
      <c r="H63" s="10">
        <f t="shared" si="0"/>
        <v>28</v>
      </c>
      <c r="I63" s="9">
        <f>IF(H63="","", SUM($H$6:H63))</f>
        <v>14016</v>
      </c>
      <c r="J63" s="16">
        <f>SUM($H$6:H63) / SUM($H$6:$H$107)</f>
        <v>0.9717811828329751</v>
      </c>
    </row>
    <row r="64" spans="1:10" x14ac:dyDescent="0.25">
      <c r="A64" s="14" t="s">
        <v>3164</v>
      </c>
      <c r="B64" s="10">
        <v>27</v>
      </c>
      <c r="C64" s="11">
        <v>85074.95</v>
      </c>
      <c r="G64" s="9" t="str">
        <f>$A$64</f>
        <v>HTML</v>
      </c>
      <c r="H64" s="10">
        <f t="shared" si="0"/>
        <v>27</v>
      </c>
      <c r="I64" s="9">
        <f>IF(H64="","", SUM($H$6:H64))</f>
        <v>14043</v>
      </c>
      <c r="J64" s="16">
        <f>SUM($H$6:H64) / SUM($H$6:$H$107)</f>
        <v>0.97365319281702833</v>
      </c>
    </row>
    <row r="65" spans="1:10" x14ac:dyDescent="0.25">
      <c r="A65" s="14" t="s">
        <v>3213</v>
      </c>
      <c r="B65" s="10">
        <v>26</v>
      </c>
      <c r="C65" s="11">
        <v>100000</v>
      </c>
      <c r="G65" s="9" t="str">
        <f>$A$65</f>
        <v>Docker</v>
      </c>
      <c r="H65" s="10">
        <f t="shared" si="0"/>
        <v>26</v>
      </c>
      <c r="I65" s="9">
        <f>IF(H65="","", SUM($H$6:H65))</f>
        <v>14069</v>
      </c>
      <c r="J65" s="16">
        <f>SUM($H$6:H65) / SUM($H$6:$H$107)</f>
        <v>0.97545586909796855</v>
      </c>
    </row>
    <row r="66" spans="1:10" x14ac:dyDescent="0.25">
      <c r="A66" s="14" t="s">
        <v>3196</v>
      </c>
      <c r="B66" s="10">
        <v>25</v>
      </c>
      <c r="C66" s="11">
        <v>127500</v>
      </c>
      <c r="G66" s="9" t="str">
        <f>$A$66</f>
        <v>PySpark</v>
      </c>
      <c r="H66" s="10">
        <f t="shared" si="0"/>
        <v>25</v>
      </c>
      <c r="I66" s="9">
        <f>IF(H66="","", SUM($H$6:H66))</f>
        <v>14094</v>
      </c>
      <c r="J66" s="16">
        <f>SUM($H$6:H66) / SUM($H$6:$H$107)</f>
        <v>0.97718921167579564</v>
      </c>
    </row>
    <row r="67" spans="1:10" x14ac:dyDescent="0.25">
      <c r="A67" s="14" t="s">
        <v>3215</v>
      </c>
      <c r="B67" s="10">
        <v>22</v>
      </c>
      <c r="C67" s="11">
        <v>100000</v>
      </c>
      <c r="G67" s="9" t="str">
        <f>$A$67</f>
        <v>Unix</v>
      </c>
      <c r="H67" s="10">
        <f t="shared" si="0"/>
        <v>22</v>
      </c>
      <c r="I67" s="9">
        <f>IF(H67="","", SUM($H$6:H67))</f>
        <v>14116</v>
      </c>
      <c r="J67" s="16">
        <f>SUM($H$6:H67) / SUM($H$6:$H$107)</f>
        <v>0.97871455314428346</v>
      </c>
    </row>
    <row r="68" spans="1:10" x14ac:dyDescent="0.25">
      <c r="A68" s="14" t="s">
        <v>3192</v>
      </c>
      <c r="B68" s="10">
        <v>21</v>
      </c>
      <c r="C68" s="11">
        <v>100000</v>
      </c>
      <c r="G68" s="9" t="str">
        <f>$A$68</f>
        <v>PyTorch</v>
      </c>
      <c r="H68" s="10">
        <f t="shared" si="0"/>
        <v>21</v>
      </c>
      <c r="I68" s="9">
        <f>IF(H68="","", SUM($H$6:H68))</f>
        <v>14137</v>
      </c>
      <c r="J68" s="16">
        <f>SUM($H$6:H68) / SUM($H$6:$H$107)</f>
        <v>0.98017056090965815</v>
      </c>
    </row>
    <row r="69" spans="1:10" x14ac:dyDescent="0.25">
      <c r="A69" s="14" t="s">
        <v>3180</v>
      </c>
      <c r="B69" s="10">
        <v>20</v>
      </c>
      <c r="C69" s="11">
        <v>100000</v>
      </c>
      <c r="G69" s="9" t="str">
        <f>$A$69</f>
        <v>ploty</v>
      </c>
      <c r="H69" s="10">
        <f t="shared" si="0"/>
        <v>20</v>
      </c>
      <c r="I69" s="9">
        <f>IF(H69="","", SUM($H$6:H69))</f>
        <v>14157</v>
      </c>
      <c r="J69" s="16">
        <f>SUM($H$6:H69) / SUM($H$6:$H$107)</f>
        <v>0.98155723497191982</v>
      </c>
    </row>
    <row r="70" spans="1:10" x14ac:dyDescent="0.25">
      <c r="A70" s="14" t="s">
        <v>3211</v>
      </c>
      <c r="B70" s="10">
        <v>18</v>
      </c>
      <c r="C70" s="11">
        <v>65057.5</v>
      </c>
      <c r="G70" s="9" t="str">
        <f>$A$70</f>
        <v>Terminal</v>
      </c>
      <c r="H70" s="10">
        <f t="shared" si="0"/>
        <v>18</v>
      </c>
      <c r="I70" s="9">
        <f>IF(H70="","", SUM($H$6:H70))</f>
        <v>14175</v>
      </c>
      <c r="J70" s="16">
        <f>SUM($H$6:H70) / SUM($H$6:$H$107)</f>
        <v>0.98280524162795535</v>
      </c>
    </row>
    <row r="71" spans="1:10" x14ac:dyDescent="0.25">
      <c r="A71" s="14" t="s">
        <v>3206</v>
      </c>
      <c r="B71" s="10">
        <v>16</v>
      </c>
      <c r="C71" s="11">
        <v>108908.5</v>
      </c>
      <c r="G71" s="9" t="str">
        <f>$A$71</f>
        <v>PowerShell</v>
      </c>
      <c r="H71" s="10">
        <f t="shared" ref="H71:H107" si="1">B71</f>
        <v>16</v>
      </c>
      <c r="I71" s="9">
        <f>IF(H71="","", SUM($H$6:H71))</f>
        <v>14191</v>
      </c>
      <c r="J71" s="16">
        <f>SUM($H$6:H71) / SUM($H$6:$H$107)</f>
        <v>0.98391458087776473</v>
      </c>
    </row>
    <row r="72" spans="1:10" x14ac:dyDescent="0.25">
      <c r="A72" s="14" t="s">
        <v>3224</v>
      </c>
      <c r="B72" s="10">
        <v>16</v>
      </c>
      <c r="C72" s="11">
        <v>100000</v>
      </c>
      <c r="G72" s="9" t="str">
        <f>$A$72</f>
        <v>Shell</v>
      </c>
      <c r="H72" s="10">
        <f t="shared" si="1"/>
        <v>16</v>
      </c>
      <c r="I72" s="9">
        <f>IF(H72="","", SUM($H$6:H72))</f>
        <v>14207</v>
      </c>
      <c r="J72" s="16">
        <f>SUM($H$6:H72) / SUM($H$6:$H$107)</f>
        <v>0.985023920127574</v>
      </c>
    </row>
    <row r="73" spans="1:10" x14ac:dyDescent="0.25">
      <c r="A73" s="14" t="s">
        <v>3202</v>
      </c>
      <c r="B73" s="10">
        <v>16</v>
      </c>
      <c r="C73" s="11">
        <v>116700</v>
      </c>
      <c r="G73" s="9" t="str">
        <f>$A$73</f>
        <v>ggplot2</v>
      </c>
      <c r="H73" s="10">
        <f t="shared" si="1"/>
        <v>16</v>
      </c>
      <c r="I73" s="9">
        <f>IF(H73="","", SUM($H$6:H73))</f>
        <v>14223</v>
      </c>
      <c r="J73" s="16">
        <f>SUM($H$6:H73) / SUM($H$6:$H$107)</f>
        <v>0.98613325937738339</v>
      </c>
    </row>
    <row r="74" spans="1:10" x14ac:dyDescent="0.25">
      <c r="A74" s="14" t="s">
        <v>3223</v>
      </c>
      <c r="B74" s="10">
        <v>15</v>
      </c>
      <c r="C74" s="11">
        <v>100000</v>
      </c>
      <c r="G74" s="9" t="str">
        <f>$A$74</f>
        <v>Keras</v>
      </c>
      <c r="H74" s="10">
        <f t="shared" si="1"/>
        <v>15</v>
      </c>
      <c r="I74" s="9">
        <f>IF(H74="","", SUM($H$6:H74))</f>
        <v>14238</v>
      </c>
      <c r="J74" s="16">
        <f>SUM($H$6:H74) / SUM($H$6:$H$107)</f>
        <v>0.98717326492407964</v>
      </c>
    </row>
    <row r="75" spans="1:10" x14ac:dyDescent="0.25">
      <c r="A75" s="14" t="s">
        <v>3209</v>
      </c>
      <c r="B75" s="10">
        <v>15</v>
      </c>
      <c r="C75" s="11">
        <v>110020</v>
      </c>
      <c r="G75" s="9" t="str">
        <f>$A$75</f>
        <v>Postgres</v>
      </c>
      <c r="H75" s="10">
        <f t="shared" si="1"/>
        <v>15</v>
      </c>
      <c r="I75" s="9">
        <f>IF(H75="","", SUM($H$6:H75))</f>
        <v>14253</v>
      </c>
      <c r="J75" s="16">
        <f>SUM($H$6:H75) / SUM($H$6:$H$107)</f>
        <v>0.9882132704707759</v>
      </c>
    </row>
    <row r="76" spans="1:10" x14ac:dyDescent="0.25">
      <c r="A76" s="14" t="s">
        <v>3230</v>
      </c>
      <c r="B76" s="10">
        <v>14</v>
      </c>
      <c r="C76" s="11">
        <v>124250</v>
      </c>
      <c r="G76" s="9" t="str">
        <f>$A$76</f>
        <v>GDPR</v>
      </c>
      <c r="H76" s="10">
        <f t="shared" si="1"/>
        <v>14</v>
      </c>
      <c r="I76" s="9">
        <f>IF(H76="","", SUM($H$6:H76))</f>
        <v>14267</v>
      </c>
      <c r="J76" s="16">
        <f>SUM($H$6:H76) / SUM($H$6:$H$107)</f>
        <v>0.98918394231435902</v>
      </c>
    </row>
    <row r="77" spans="1:10" x14ac:dyDescent="0.25">
      <c r="A77" s="14" t="s">
        <v>3231</v>
      </c>
      <c r="B77" s="10">
        <v>14</v>
      </c>
      <c r="C77" s="11">
        <v>103750</v>
      </c>
      <c r="G77" s="9" t="str">
        <f>$A$77</f>
        <v>Atlassian</v>
      </c>
      <c r="H77" s="10">
        <f t="shared" si="1"/>
        <v>14</v>
      </c>
      <c r="I77" s="9">
        <f>IF(H77="","", SUM($H$6:H77))</f>
        <v>14281</v>
      </c>
      <c r="J77" s="16">
        <f>SUM($H$6:H77) / SUM($H$6:$H$107)</f>
        <v>0.99015461415794215</v>
      </c>
    </row>
    <row r="78" spans="1:10" x14ac:dyDescent="0.25">
      <c r="A78" s="14" t="s">
        <v>3203</v>
      </c>
      <c r="B78" s="10">
        <v>13</v>
      </c>
      <c r="C78" s="11">
        <v>83430</v>
      </c>
      <c r="G78" s="9" t="str">
        <f>$A$78</f>
        <v>Assembly</v>
      </c>
      <c r="H78" s="10">
        <f t="shared" si="1"/>
        <v>13</v>
      </c>
      <c r="I78" s="9">
        <f>IF(H78="","", SUM($H$6:H78))</f>
        <v>14294</v>
      </c>
      <c r="J78" s="16">
        <f>SUM($H$6:H78) / SUM($H$6:$H$107)</f>
        <v>0.99105595229841226</v>
      </c>
    </row>
    <row r="79" spans="1:10" x14ac:dyDescent="0.25">
      <c r="A79" s="14" t="s">
        <v>3221</v>
      </c>
      <c r="B79" s="10">
        <v>10</v>
      </c>
      <c r="C79" s="11">
        <v>100000</v>
      </c>
      <c r="G79" s="9" t="str">
        <f>$A$79</f>
        <v>VB.NET</v>
      </c>
      <c r="H79" s="10">
        <f t="shared" si="1"/>
        <v>10</v>
      </c>
      <c r="I79" s="9">
        <f>IF(H79="","", SUM($H$6:H79))</f>
        <v>14304</v>
      </c>
      <c r="J79" s="16">
        <f>SUM($H$6:H79) / SUM($H$6:$H$107)</f>
        <v>0.99174928932954309</v>
      </c>
    </row>
    <row r="80" spans="1:10" x14ac:dyDescent="0.25">
      <c r="A80" s="14" t="s">
        <v>3156</v>
      </c>
      <c r="B80" s="10">
        <v>9</v>
      </c>
      <c r="C80" s="11">
        <v>100000</v>
      </c>
      <c r="G80" s="9" t="str">
        <f>$A$80</f>
        <v>MsSQL</v>
      </c>
      <c r="H80" s="10">
        <f t="shared" si="1"/>
        <v>9</v>
      </c>
      <c r="I80" s="9">
        <f>IF(H80="","", SUM($H$6:H80))</f>
        <v>14313</v>
      </c>
      <c r="J80" s="16">
        <f>SUM($H$6:H80) / SUM($H$6:$H$107)</f>
        <v>0.9923732926575608</v>
      </c>
    </row>
    <row r="81" spans="1:10" x14ac:dyDescent="0.25">
      <c r="A81" s="14" t="s">
        <v>3193</v>
      </c>
      <c r="B81" s="10">
        <v>9</v>
      </c>
      <c r="C81" s="11">
        <v>85000</v>
      </c>
      <c r="G81" s="9" t="str">
        <f>$A$81</f>
        <v>Seaborn</v>
      </c>
      <c r="H81" s="10">
        <f t="shared" si="1"/>
        <v>9</v>
      </c>
      <c r="I81" s="9">
        <f>IF(H81="","", SUM($H$6:H81))</f>
        <v>14322</v>
      </c>
      <c r="J81" s="16">
        <f>SUM($H$6:H81) / SUM($H$6:$H$107)</f>
        <v>0.99299729598557862</v>
      </c>
    </row>
    <row r="82" spans="1:10" x14ac:dyDescent="0.25">
      <c r="A82" s="14" t="s">
        <v>3237</v>
      </c>
      <c r="B82" s="10">
        <v>9</v>
      </c>
      <c r="C82" s="11">
        <v>82500</v>
      </c>
      <c r="G82" s="9" t="str">
        <f>$A$82</f>
        <v>MonogoDB</v>
      </c>
      <c r="H82" s="10">
        <f t="shared" si="1"/>
        <v>9</v>
      </c>
      <c r="I82" s="9">
        <f>IF(H82="","", SUM($H$6:H82))</f>
        <v>14331</v>
      </c>
      <c r="J82" s="16">
        <f>SUM($H$6:H82) / SUM($H$6:$H$107)</f>
        <v>0.99362129931359633</v>
      </c>
    </row>
    <row r="83" spans="1:10" x14ac:dyDescent="0.25">
      <c r="A83" s="14" t="s">
        <v>3234</v>
      </c>
      <c r="B83" s="10">
        <v>8</v>
      </c>
      <c r="C83" s="11">
        <v>73000</v>
      </c>
      <c r="G83" s="9" t="str">
        <f>$A$83</f>
        <v>Perl</v>
      </c>
      <c r="H83" s="10">
        <f t="shared" si="1"/>
        <v>8</v>
      </c>
      <c r="I83" s="9">
        <f>IF(H83="","", SUM($H$6:H83))</f>
        <v>14339</v>
      </c>
      <c r="J83" s="16">
        <f>SUM($H$6:H83) / SUM($H$6:$H$107)</f>
        <v>0.99417596893850102</v>
      </c>
    </row>
    <row r="84" spans="1:10" x14ac:dyDescent="0.25">
      <c r="A84" s="14" t="s">
        <v>3219</v>
      </c>
      <c r="B84" s="10">
        <v>8</v>
      </c>
      <c r="C84" s="11">
        <v>116250</v>
      </c>
      <c r="G84" s="9" t="str">
        <f>$A$84</f>
        <v>Bash</v>
      </c>
      <c r="H84" s="10">
        <f t="shared" si="1"/>
        <v>8</v>
      </c>
      <c r="I84" s="9">
        <f>IF(H84="","", SUM($H$6:H84))</f>
        <v>14347</v>
      </c>
      <c r="J84" s="16">
        <f>SUM($H$6:H84) / SUM($H$6:$H$107)</f>
        <v>0.99473063856340571</v>
      </c>
    </row>
    <row r="85" spans="1:10" x14ac:dyDescent="0.25">
      <c r="A85" s="14" t="s">
        <v>3229</v>
      </c>
      <c r="B85" s="10">
        <v>8</v>
      </c>
      <c r="C85" s="11">
        <v>80000</v>
      </c>
      <c r="G85" s="9" t="str">
        <f>$A$85</f>
        <v>CSS</v>
      </c>
      <c r="H85" s="10">
        <f t="shared" si="1"/>
        <v>8</v>
      </c>
      <c r="I85" s="9">
        <f>IF(H85="","", SUM($H$6:H85))</f>
        <v>14355</v>
      </c>
      <c r="J85" s="16">
        <f>SUM($H$6:H85) / SUM($H$6:$H$107)</f>
        <v>0.99528530818831029</v>
      </c>
    </row>
    <row r="86" spans="1:10" x14ac:dyDescent="0.25">
      <c r="A86" s="14" t="s">
        <v>3235</v>
      </c>
      <c r="B86" s="10">
        <v>7</v>
      </c>
      <c r="C86" s="11">
        <v>100000</v>
      </c>
      <c r="G86" s="9" t="str">
        <f>$A$86</f>
        <v>Rshiny</v>
      </c>
      <c r="H86" s="10">
        <f t="shared" si="1"/>
        <v>7</v>
      </c>
      <c r="I86" s="9">
        <f>IF(H86="","", SUM($H$6:H86))</f>
        <v>14362</v>
      </c>
      <c r="J86" s="16">
        <f>SUM($H$6:H86) / SUM($H$6:$H$107)</f>
        <v>0.99577064411010197</v>
      </c>
    </row>
    <row r="87" spans="1:10" x14ac:dyDescent="0.25">
      <c r="A87" s="14" t="s">
        <v>3217</v>
      </c>
      <c r="B87" s="10">
        <v>7</v>
      </c>
      <c r="C87" s="11">
        <v>76600</v>
      </c>
      <c r="G87" s="9" t="str">
        <f>$A$87</f>
        <v>Selenium</v>
      </c>
      <c r="H87" s="10">
        <f t="shared" si="1"/>
        <v>7</v>
      </c>
      <c r="I87" s="9">
        <f>IF(H87="","", SUM($H$6:H87))</f>
        <v>14369</v>
      </c>
      <c r="J87" s="16">
        <f>SUM($H$6:H87) / SUM($H$6:$H$107)</f>
        <v>0.99625598003189353</v>
      </c>
    </row>
    <row r="88" spans="1:10" x14ac:dyDescent="0.25">
      <c r="A88" s="14" t="s">
        <v>403</v>
      </c>
      <c r="B88" s="10">
        <v>6</v>
      </c>
      <c r="C88" s="11">
        <v>144645</v>
      </c>
      <c r="G88" s="9" t="str">
        <f>$A$88</f>
        <v>Splunk</v>
      </c>
      <c r="H88" s="10">
        <f t="shared" si="1"/>
        <v>6</v>
      </c>
      <c r="I88" s="9">
        <f>IF(H88="","", SUM($H$6:H88))</f>
        <v>14375</v>
      </c>
      <c r="J88" s="16">
        <f>SUM($H$6:H88) / SUM($H$6:$H$107)</f>
        <v>0.99667198225057196</v>
      </c>
    </row>
    <row r="89" spans="1:10" x14ac:dyDescent="0.25">
      <c r="A89" s="14" t="s">
        <v>3218</v>
      </c>
      <c r="B89" s="10">
        <v>6</v>
      </c>
      <c r="C89" s="11">
        <v>85000</v>
      </c>
      <c r="G89" s="9" t="str">
        <f>$A$89</f>
        <v>Ruby</v>
      </c>
      <c r="H89" s="10">
        <f t="shared" si="1"/>
        <v>6</v>
      </c>
      <c r="I89" s="9">
        <f>IF(H89="","", SUM($H$6:H89))</f>
        <v>14381</v>
      </c>
      <c r="J89" s="16">
        <f>SUM($H$6:H89) / SUM($H$6:$H$107)</f>
        <v>0.99708798446925051</v>
      </c>
    </row>
    <row r="90" spans="1:10" x14ac:dyDescent="0.25">
      <c r="A90" s="14" t="s">
        <v>3232</v>
      </c>
      <c r="B90" s="10">
        <v>5</v>
      </c>
      <c r="C90" s="11">
        <v>102500</v>
      </c>
      <c r="G90" s="9" t="str">
        <f>$A$90</f>
        <v>GitLab</v>
      </c>
      <c r="H90" s="10">
        <f t="shared" si="1"/>
        <v>5</v>
      </c>
      <c r="I90" s="9">
        <f>IF(H90="","", SUM($H$6:H90))</f>
        <v>14386</v>
      </c>
      <c r="J90" s="16">
        <f>SUM($H$6:H90) / SUM($H$6:$H$107)</f>
        <v>0.99743465298481593</v>
      </c>
    </row>
    <row r="91" spans="1:10" x14ac:dyDescent="0.25">
      <c r="A91" s="14" t="s">
        <v>3238</v>
      </c>
      <c r="B91" s="10">
        <v>5</v>
      </c>
      <c r="C91" s="11">
        <v>95000</v>
      </c>
      <c r="G91" s="9" t="str">
        <f>$A$91</f>
        <v>BitBucket</v>
      </c>
      <c r="H91" s="10">
        <f t="shared" si="1"/>
        <v>5</v>
      </c>
      <c r="I91" s="9">
        <f>IF(H91="","", SUM($H$6:H91))</f>
        <v>14391</v>
      </c>
      <c r="J91" s="16">
        <f>SUM($H$6:H91) / SUM($H$6:$H$107)</f>
        <v>0.99778132150038135</v>
      </c>
    </row>
    <row r="92" spans="1:10" x14ac:dyDescent="0.25">
      <c r="A92" s="14" t="s">
        <v>3233</v>
      </c>
      <c r="B92" s="10">
        <v>4</v>
      </c>
      <c r="C92" s="11">
        <v>72000</v>
      </c>
      <c r="G92" s="9" t="str">
        <f>$A$92</f>
        <v>PHP</v>
      </c>
      <c r="H92" s="10">
        <f t="shared" si="1"/>
        <v>4</v>
      </c>
      <c r="I92" s="9">
        <f>IF(H92="","", SUM($H$6:H92))</f>
        <v>14395</v>
      </c>
      <c r="J92" s="16">
        <f>SUM($H$6:H92) / SUM($H$6:$H$107)</f>
        <v>0.99805865631283364</v>
      </c>
    </row>
    <row r="93" spans="1:10" x14ac:dyDescent="0.25">
      <c r="A93" s="14" t="s">
        <v>3225</v>
      </c>
      <c r="B93" s="10">
        <v>3</v>
      </c>
      <c r="C93" s="11">
        <v>86000</v>
      </c>
      <c r="G93" s="9" t="str">
        <f>$A$93</f>
        <v>Julia</v>
      </c>
      <c r="H93" s="10">
        <f t="shared" si="1"/>
        <v>3</v>
      </c>
      <c r="I93" s="9">
        <f>IF(H93="","", SUM($H$6:H93))</f>
        <v>14398</v>
      </c>
      <c r="J93" s="16">
        <f>SUM($H$6:H93) / SUM($H$6:$H$107)</f>
        <v>0.99826665742217291</v>
      </c>
    </row>
    <row r="94" spans="1:10" x14ac:dyDescent="0.25">
      <c r="A94" s="14" t="s">
        <v>3210</v>
      </c>
      <c r="B94" s="10">
        <v>3</v>
      </c>
      <c r="C94" s="11">
        <v>80000</v>
      </c>
      <c r="G94" s="9" t="str">
        <f>$A$94</f>
        <v>Groovy</v>
      </c>
      <c r="H94" s="10">
        <f t="shared" si="1"/>
        <v>3</v>
      </c>
      <c r="I94" s="9">
        <f>IF(H94="","", SUM($H$6:H94))</f>
        <v>14401</v>
      </c>
      <c r="J94" s="16">
        <f>SUM($H$6:H94) / SUM($H$6:$H$107)</f>
        <v>0.99847465853151218</v>
      </c>
    </row>
    <row r="95" spans="1:10" x14ac:dyDescent="0.25">
      <c r="A95" s="14" t="s">
        <v>3236</v>
      </c>
      <c r="B95" s="10">
        <v>3</v>
      </c>
      <c r="C95" s="11">
        <v>160000</v>
      </c>
      <c r="G95" s="9" t="str">
        <f>$A$95</f>
        <v>TypeScript</v>
      </c>
      <c r="H95" s="10">
        <f t="shared" si="1"/>
        <v>3</v>
      </c>
      <c r="I95" s="9">
        <f>IF(H95="","", SUM($H$6:H95))</f>
        <v>14404</v>
      </c>
      <c r="J95" s="16">
        <f>SUM($H$6:H95) / SUM($H$6:$H$107)</f>
        <v>0.99868265964085146</v>
      </c>
    </row>
    <row r="96" spans="1:10" x14ac:dyDescent="0.25">
      <c r="A96" s="14" t="s">
        <v>3222</v>
      </c>
      <c r="B96" s="10">
        <v>3</v>
      </c>
      <c r="C96" s="11">
        <v>113500</v>
      </c>
      <c r="G96" s="9" t="str">
        <f>$A$96</f>
        <v>ASP.NET</v>
      </c>
      <c r="H96" s="10">
        <f t="shared" si="1"/>
        <v>3</v>
      </c>
      <c r="I96" s="9">
        <f>IF(H96="","", SUM($H$6:H96))</f>
        <v>14407</v>
      </c>
      <c r="J96" s="16">
        <f>SUM($H$6:H96) / SUM($H$6:$H$107)</f>
        <v>0.99889066075019062</v>
      </c>
    </row>
    <row r="97" spans="1:10" x14ac:dyDescent="0.25">
      <c r="A97" s="14" t="s">
        <v>3239</v>
      </c>
      <c r="B97" s="10">
        <v>3</v>
      </c>
      <c r="C97" s="11">
        <v>95000</v>
      </c>
      <c r="G97" s="9" t="str">
        <f>$A$97</f>
        <v>JQuery</v>
      </c>
      <c r="H97" s="10">
        <f t="shared" si="1"/>
        <v>3</v>
      </c>
      <c r="I97" s="9">
        <f>IF(H97="","", SUM($H$6:H97))</f>
        <v>14410</v>
      </c>
      <c r="J97" s="16">
        <f>SUM($H$6:H97) / SUM($H$6:$H$107)</f>
        <v>0.99909866185952989</v>
      </c>
    </row>
    <row r="98" spans="1:10" x14ac:dyDescent="0.25">
      <c r="A98" s="14" t="s">
        <v>3243</v>
      </c>
      <c r="B98" s="10">
        <v>2</v>
      </c>
      <c r="C98" s="11">
        <v>143750</v>
      </c>
      <c r="G98" s="9" t="str">
        <f>$A$98</f>
        <v>GraphQL</v>
      </c>
      <c r="H98" s="10">
        <f t="shared" si="1"/>
        <v>2</v>
      </c>
      <c r="I98" s="9">
        <f>IF(H98="","", SUM($H$6:H98))</f>
        <v>14412</v>
      </c>
      <c r="J98" s="16">
        <f>SUM($H$6:H98) / SUM($H$6:$H$107)</f>
        <v>0.99923732926575604</v>
      </c>
    </row>
    <row r="99" spans="1:10" x14ac:dyDescent="0.25">
      <c r="A99" s="14" t="s">
        <v>3240</v>
      </c>
      <c r="B99" s="10">
        <v>2</v>
      </c>
      <c r="C99" s="11">
        <v>100000</v>
      </c>
      <c r="G99" s="9" t="str">
        <f>$A$99</f>
        <v>NLTK</v>
      </c>
      <c r="H99" s="10">
        <f t="shared" si="1"/>
        <v>2</v>
      </c>
      <c r="I99" s="9">
        <f>IF(H99="","", SUM($H$6:H99))</f>
        <v>14414</v>
      </c>
      <c r="J99" s="16">
        <f>SUM($H$6:H99) / SUM($H$6:$H$107)</f>
        <v>0.99937599667198229</v>
      </c>
    </row>
    <row r="100" spans="1:10" x14ac:dyDescent="0.25">
      <c r="A100" s="14" t="s">
        <v>3245</v>
      </c>
      <c r="B100" s="10">
        <v>2</v>
      </c>
      <c r="C100" s="11">
        <v>90000</v>
      </c>
      <c r="G100" s="9" t="str">
        <f>$A$100</f>
        <v>DPLYR</v>
      </c>
      <c r="H100" s="10">
        <f t="shared" si="1"/>
        <v>2</v>
      </c>
      <c r="I100" s="9">
        <f>IF(H100="","", SUM($H$6:H100))</f>
        <v>14416</v>
      </c>
      <c r="J100" s="16">
        <f>SUM($H$6:H100) / SUM($H$6:$H$107)</f>
        <v>0.99951466407820844</v>
      </c>
    </row>
    <row r="101" spans="1:10" x14ac:dyDescent="0.25">
      <c r="A101" s="14" t="s">
        <v>3242</v>
      </c>
      <c r="B101" s="10">
        <v>1</v>
      </c>
      <c r="C101" s="11">
        <v>60000</v>
      </c>
      <c r="G101" s="9" t="str">
        <f>$A$101</f>
        <v>COBOL</v>
      </c>
      <c r="H101" s="10">
        <f t="shared" si="1"/>
        <v>1</v>
      </c>
      <c r="I101" s="9">
        <f>IF(H101="","", SUM($H$6:H101))</f>
        <v>14417</v>
      </c>
      <c r="J101" s="16">
        <f>SUM($H$6:H101) / SUM($H$6:$H$107)</f>
        <v>0.99958399778132145</v>
      </c>
    </row>
    <row r="102" spans="1:10" x14ac:dyDescent="0.25">
      <c r="A102" s="14" t="s">
        <v>3247</v>
      </c>
      <c r="B102" s="10">
        <v>1</v>
      </c>
      <c r="C102" s="11">
        <v>152000</v>
      </c>
      <c r="G102" s="9" t="str">
        <f>$A$102</f>
        <v>DataRobot</v>
      </c>
      <c r="H102" s="10">
        <f t="shared" si="1"/>
        <v>1</v>
      </c>
      <c r="I102" s="9">
        <f>IF(H102="","", SUM($H$6:H102))</f>
        <v>14418</v>
      </c>
      <c r="J102" s="16">
        <f>SUM($H$6:H102) / SUM($H$6:$H$107)</f>
        <v>0.99965333148443458</v>
      </c>
    </row>
    <row r="103" spans="1:10" x14ac:dyDescent="0.25">
      <c r="A103" s="14" t="s">
        <v>3228</v>
      </c>
      <c r="B103" s="10">
        <v>1</v>
      </c>
      <c r="C103" s="11">
        <v>120000</v>
      </c>
      <c r="G103" s="9" t="str">
        <f>$A$103</f>
        <v>Nuix</v>
      </c>
      <c r="H103" s="10">
        <f t="shared" si="1"/>
        <v>1</v>
      </c>
      <c r="I103" s="9">
        <f>IF(H103="","", SUM($H$6:H103))</f>
        <v>14419</v>
      </c>
      <c r="J103" s="16">
        <f>SUM($H$6:H103) / SUM($H$6:$H$107)</f>
        <v>0.99972266518754771</v>
      </c>
    </row>
    <row r="104" spans="1:10" x14ac:dyDescent="0.25">
      <c r="A104" s="14" t="s">
        <v>3226</v>
      </c>
      <c r="B104" s="10">
        <v>1</v>
      </c>
      <c r="C104" s="11">
        <v>86000</v>
      </c>
      <c r="G104" s="9" t="str">
        <f>$A$104</f>
        <v>Fortran</v>
      </c>
      <c r="H104" s="10">
        <f t="shared" si="1"/>
        <v>1</v>
      </c>
      <c r="I104" s="9">
        <f>IF(H104="","", SUM($H$6:H104))</f>
        <v>14420</v>
      </c>
      <c r="J104" s="16">
        <f>SUM($H$6:H104) / SUM($H$6:$H$107)</f>
        <v>0.99979199889066073</v>
      </c>
    </row>
    <row r="105" spans="1:10" x14ac:dyDescent="0.25">
      <c r="A105" s="14" t="s">
        <v>1601</v>
      </c>
      <c r="B105" s="10">
        <v>1</v>
      </c>
      <c r="C105" s="11">
        <v>100500</v>
      </c>
      <c r="G105" s="9" t="str">
        <f>$A$105</f>
        <v>Twilio</v>
      </c>
      <c r="H105" s="10">
        <f t="shared" si="1"/>
        <v>1</v>
      </c>
      <c r="I105" s="9">
        <f>IF(H105="","", SUM($H$6:H105))</f>
        <v>14421</v>
      </c>
      <c r="J105" s="16">
        <f>SUM($H$6:H105) / SUM($H$6:$H$107)</f>
        <v>0.99986133259377385</v>
      </c>
    </row>
    <row r="106" spans="1:10" x14ac:dyDescent="0.25">
      <c r="A106" s="14" t="s">
        <v>3241</v>
      </c>
      <c r="B106" s="10">
        <v>1</v>
      </c>
      <c r="C106" s="11">
        <v>100000</v>
      </c>
      <c r="G106" s="9" t="str">
        <f>$A$106</f>
        <v>Erlang</v>
      </c>
      <c r="H106" s="10">
        <f t="shared" si="1"/>
        <v>1</v>
      </c>
      <c r="I106" s="9">
        <f>IF(H106="","", SUM($H$6:H106))</f>
        <v>14422</v>
      </c>
      <c r="J106" s="16">
        <f>SUM($H$6:H106) / SUM($H$6:$H$107)</f>
        <v>0.99993066629688687</v>
      </c>
    </row>
    <row r="107" spans="1:10" x14ac:dyDescent="0.25">
      <c r="A107" s="14" t="s">
        <v>3246</v>
      </c>
      <c r="B107" s="10">
        <v>1</v>
      </c>
      <c r="C107" s="11">
        <v>80679.664999999994</v>
      </c>
      <c r="G107" s="9" t="str">
        <f>$A$107</f>
        <v>Rust</v>
      </c>
      <c r="H107" s="10">
        <f t="shared" si="1"/>
        <v>1</v>
      </c>
      <c r="I107" s="9">
        <f>IF(H107="","", SUM($H$6:H107))</f>
        <v>14423</v>
      </c>
      <c r="J107" s="16">
        <f>SUM($H$6:H107) / SUM($H$6:$H$107)</f>
        <v>1</v>
      </c>
    </row>
  </sheetData>
  <sheetProtection sheet="1" objects="1" scenarios="1" pivotTables="0"/>
  <pageMargins left="0.7" right="0.7" top="0.75" bottom="0.75" header="0.3" footer="0.3"/>
  <pageSetup orientation="portrait"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965E3-A60F-43FB-9ED7-18E2FED10907}">
  <sheetPr codeName="Sheet7"/>
  <dimension ref="A1:N3604"/>
  <sheetViews>
    <sheetView topLeftCell="M3577" workbookViewId="0">
      <selection sqref="A1:N3604"/>
    </sheetView>
  </sheetViews>
  <sheetFormatPr defaultRowHeight="13.8" x14ac:dyDescent="0.25"/>
  <cols>
    <col min="2" max="2" width="10.09765625" bestFit="1" customWidth="1"/>
    <col min="5" max="5" width="16.59765625" customWidth="1"/>
    <col min="6" max="6" width="14.09765625" customWidth="1"/>
    <col min="7" max="7" width="10.5" customWidth="1"/>
    <col min="8" max="8" width="10.09765625" customWidth="1"/>
    <col min="9" max="9" width="19.09765625" customWidth="1"/>
    <col min="10" max="10" width="14.5" customWidth="1"/>
    <col min="11" max="11" width="14.296875" customWidth="1"/>
    <col min="12" max="12" width="20" customWidth="1"/>
    <col min="13" max="13" width="21.3984375" customWidth="1"/>
    <col min="14" max="14" width="156.19921875" bestFit="1" customWidth="1"/>
  </cols>
  <sheetData>
    <row r="1" spans="1:14" x14ac:dyDescent="0.25">
      <c r="A1" t="s">
        <v>3133</v>
      </c>
      <c r="B1" s="3" t="s">
        <v>3134</v>
      </c>
      <c r="C1" t="s">
        <v>3135</v>
      </c>
      <c r="D1" t="s">
        <v>3136</v>
      </c>
      <c r="E1" t="s">
        <v>3137</v>
      </c>
      <c r="F1" t="s">
        <v>3138</v>
      </c>
      <c r="G1" t="s">
        <v>3139</v>
      </c>
      <c r="H1" t="s">
        <v>3140</v>
      </c>
      <c r="I1" t="s">
        <v>3332</v>
      </c>
      <c r="J1" t="s">
        <v>3141</v>
      </c>
      <c r="K1" s="5" t="s">
        <v>3142</v>
      </c>
      <c r="L1" s="5" t="s">
        <v>3143</v>
      </c>
      <c r="M1" t="s">
        <v>3144</v>
      </c>
      <c r="N1" t="s">
        <v>3145</v>
      </c>
    </row>
    <row r="2" spans="1:14" x14ac:dyDescent="0.25">
      <c r="A2">
        <v>39840</v>
      </c>
      <c r="B2" s="3">
        <v>44869</v>
      </c>
      <c r="C2">
        <v>2022</v>
      </c>
      <c r="D2" t="s">
        <v>3328</v>
      </c>
      <c r="E2" t="s">
        <v>164</v>
      </c>
      <c r="F2" t="s">
        <v>26</v>
      </c>
      <c r="G2">
        <v>0</v>
      </c>
      <c r="H2" t="s">
        <v>2223</v>
      </c>
      <c r="I2" t="s">
        <v>3</v>
      </c>
      <c r="J2">
        <v>0</v>
      </c>
      <c r="K2" s="5">
        <v>103781</v>
      </c>
      <c r="L2" s="5">
        <v>103781</v>
      </c>
      <c r="M2" t="s">
        <v>1531</v>
      </c>
      <c r="N2" t="s">
        <v>2198</v>
      </c>
    </row>
    <row r="3" spans="1:14" x14ac:dyDescent="0.25">
      <c r="A3">
        <v>39841</v>
      </c>
      <c r="B3" s="3">
        <v>44869</v>
      </c>
      <c r="C3">
        <v>2022</v>
      </c>
      <c r="D3" t="s">
        <v>3328</v>
      </c>
      <c r="E3" t="s">
        <v>164</v>
      </c>
      <c r="F3" t="s">
        <v>26</v>
      </c>
      <c r="G3">
        <v>0</v>
      </c>
      <c r="H3" t="s">
        <v>2224</v>
      </c>
      <c r="I3" t="s">
        <v>3</v>
      </c>
      <c r="J3">
        <v>0</v>
      </c>
      <c r="K3" s="5">
        <v>103781</v>
      </c>
      <c r="L3" s="5">
        <v>103781</v>
      </c>
      <c r="M3" t="s">
        <v>2202</v>
      </c>
      <c r="N3" t="s">
        <v>2198</v>
      </c>
    </row>
    <row r="4" spans="1:14" x14ac:dyDescent="0.25">
      <c r="A4">
        <v>39899</v>
      </c>
      <c r="B4" s="3">
        <v>44869</v>
      </c>
      <c r="C4">
        <v>2022</v>
      </c>
      <c r="D4" t="s">
        <v>3328</v>
      </c>
      <c r="E4" t="s">
        <v>2227</v>
      </c>
      <c r="F4" t="s">
        <v>1</v>
      </c>
      <c r="G4">
        <v>0</v>
      </c>
      <c r="H4" t="s">
        <v>6</v>
      </c>
      <c r="I4" t="s">
        <v>3</v>
      </c>
      <c r="J4">
        <v>0</v>
      </c>
      <c r="K4" s="5">
        <v>60000</v>
      </c>
      <c r="L4" s="5">
        <v>60000</v>
      </c>
      <c r="M4" t="s">
        <v>2228</v>
      </c>
      <c r="N4" t="s">
        <v>216</v>
      </c>
    </row>
    <row r="5" spans="1:14" x14ac:dyDescent="0.25">
      <c r="A5">
        <v>40664</v>
      </c>
      <c r="B5" s="3">
        <v>44869</v>
      </c>
      <c r="C5">
        <v>2022</v>
      </c>
      <c r="D5" t="s">
        <v>3328</v>
      </c>
      <c r="E5" t="s">
        <v>930</v>
      </c>
      <c r="F5" t="s">
        <v>17</v>
      </c>
      <c r="G5" t="s">
        <v>22</v>
      </c>
      <c r="H5" t="s">
        <v>6</v>
      </c>
      <c r="I5" t="s">
        <v>3</v>
      </c>
      <c r="J5">
        <v>0</v>
      </c>
      <c r="K5" s="5">
        <v>100000</v>
      </c>
      <c r="L5" s="5">
        <v>100000</v>
      </c>
      <c r="M5" t="s">
        <v>11</v>
      </c>
      <c r="N5" t="s">
        <v>2257</v>
      </c>
    </row>
    <row r="6" spans="1:14" x14ac:dyDescent="0.25">
      <c r="A6">
        <v>40666</v>
      </c>
      <c r="B6" s="3">
        <v>44869</v>
      </c>
      <c r="C6">
        <v>2022</v>
      </c>
      <c r="D6" t="s">
        <v>3328</v>
      </c>
      <c r="E6" t="s">
        <v>2140</v>
      </c>
      <c r="F6" t="s">
        <v>1</v>
      </c>
      <c r="G6" t="s">
        <v>22</v>
      </c>
      <c r="H6" t="s">
        <v>6</v>
      </c>
      <c r="I6" t="s">
        <v>3</v>
      </c>
      <c r="J6">
        <v>0</v>
      </c>
      <c r="K6" s="5">
        <v>110000</v>
      </c>
      <c r="L6" s="5">
        <v>110000</v>
      </c>
      <c r="M6" t="s">
        <v>11</v>
      </c>
      <c r="N6" t="s">
        <v>2284</v>
      </c>
    </row>
    <row r="7" spans="1:14" x14ac:dyDescent="0.25">
      <c r="A7">
        <v>41438</v>
      </c>
      <c r="B7" s="3">
        <v>44869</v>
      </c>
      <c r="C7">
        <v>2022</v>
      </c>
      <c r="D7" t="s">
        <v>3328</v>
      </c>
      <c r="E7" t="s">
        <v>164</v>
      </c>
      <c r="F7" t="s">
        <v>26</v>
      </c>
      <c r="G7">
        <v>0</v>
      </c>
      <c r="H7" t="s">
        <v>2223</v>
      </c>
      <c r="I7" t="s">
        <v>3</v>
      </c>
      <c r="J7">
        <v>0</v>
      </c>
      <c r="K7" s="5">
        <v>103781</v>
      </c>
      <c r="L7" s="5">
        <v>103781</v>
      </c>
      <c r="M7" t="s">
        <v>1531</v>
      </c>
      <c r="N7" t="s">
        <v>2198</v>
      </c>
    </row>
    <row r="8" spans="1:14" x14ac:dyDescent="0.25">
      <c r="A8">
        <v>41660</v>
      </c>
      <c r="B8" s="3">
        <v>44869</v>
      </c>
      <c r="C8">
        <v>2022</v>
      </c>
      <c r="D8" t="s">
        <v>3328</v>
      </c>
      <c r="E8" t="s">
        <v>164</v>
      </c>
      <c r="F8" t="s">
        <v>26</v>
      </c>
      <c r="G8">
        <v>0</v>
      </c>
      <c r="H8" t="s">
        <v>2292</v>
      </c>
      <c r="I8" t="s">
        <v>3</v>
      </c>
      <c r="J8">
        <v>0</v>
      </c>
      <c r="K8" s="5">
        <v>103781</v>
      </c>
      <c r="L8" s="5">
        <v>103781</v>
      </c>
      <c r="M8" t="s">
        <v>2176</v>
      </c>
      <c r="N8" t="s">
        <v>2198</v>
      </c>
    </row>
    <row r="9" spans="1:14" x14ac:dyDescent="0.25">
      <c r="A9">
        <v>51865</v>
      </c>
      <c r="B9" s="3">
        <v>44869</v>
      </c>
      <c r="C9">
        <v>2022</v>
      </c>
      <c r="D9" t="s">
        <v>3328</v>
      </c>
      <c r="E9" t="s">
        <v>2730</v>
      </c>
      <c r="F9" t="s">
        <v>1</v>
      </c>
      <c r="G9">
        <v>0</v>
      </c>
      <c r="H9" t="s">
        <v>2</v>
      </c>
      <c r="I9" t="s">
        <v>3</v>
      </c>
      <c r="J9">
        <v>1</v>
      </c>
      <c r="K9" s="5">
        <v>90000</v>
      </c>
      <c r="L9" s="5">
        <v>90000</v>
      </c>
      <c r="M9" t="s">
        <v>3270</v>
      </c>
      <c r="N9" t="s">
        <v>2731</v>
      </c>
    </row>
    <row r="10" spans="1:14" x14ac:dyDescent="0.25">
      <c r="A10">
        <v>51900</v>
      </c>
      <c r="B10" s="3">
        <v>44869</v>
      </c>
      <c r="C10">
        <v>2022</v>
      </c>
      <c r="D10" t="s">
        <v>3328</v>
      </c>
      <c r="E10" t="s">
        <v>1761</v>
      </c>
      <c r="F10" t="s">
        <v>110</v>
      </c>
      <c r="G10">
        <v>0</v>
      </c>
      <c r="H10" t="s">
        <v>6</v>
      </c>
      <c r="I10" t="s">
        <v>3</v>
      </c>
      <c r="J10">
        <v>0</v>
      </c>
      <c r="K10" s="5">
        <v>179000</v>
      </c>
      <c r="L10" s="5">
        <v>179000</v>
      </c>
      <c r="M10" t="s">
        <v>3270</v>
      </c>
      <c r="N10" t="s">
        <v>43</v>
      </c>
    </row>
    <row r="11" spans="1:14" x14ac:dyDescent="0.25">
      <c r="A11">
        <v>51945</v>
      </c>
      <c r="B11" s="3">
        <v>44869</v>
      </c>
      <c r="C11">
        <v>2022</v>
      </c>
      <c r="D11" t="s">
        <v>3328</v>
      </c>
      <c r="E11" t="s">
        <v>2752</v>
      </c>
      <c r="F11" t="s">
        <v>1</v>
      </c>
      <c r="G11">
        <v>0</v>
      </c>
      <c r="H11" t="s">
        <v>2</v>
      </c>
      <c r="I11" t="s">
        <v>3</v>
      </c>
      <c r="J11">
        <v>1</v>
      </c>
      <c r="K11" s="5">
        <v>70000</v>
      </c>
      <c r="L11" s="5">
        <v>70000</v>
      </c>
      <c r="M11" t="s">
        <v>3270</v>
      </c>
      <c r="N11" t="s">
        <v>2753</v>
      </c>
    </row>
    <row r="12" spans="1:14" x14ac:dyDescent="0.25">
      <c r="A12">
        <v>52042</v>
      </c>
      <c r="B12" s="3">
        <v>44869</v>
      </c>
      <c r="C12">
        <v>2022</v>
      </c>
      <c r="D12" t="s">
        <v>3328</v>
      </c>
      <c r="E12" t="s">
        <v>1761</v>
      </c>
      <c r="F12" t="s">
        <v>110</v>
      </c>
      <c r="G12">
        <v>0</v>
      </c>
      <c r="H12" t="s">
        <v>6</v>
      </c>
      <c r="I12" t="s">
        <v>3</v>
      </c>
      <c r="J12">
        <v>0</v>
      </c>
      <c r="K12" s="5">
        <v>179000</v>
      </c>
      <c r="L12" s="5">
        <v>179000</v>
      </c>
      <c r="M12" t="s">
        <v>3270</v>
      </c>
      <c r="N12" t="s">
        <v>43</v>
      </c>
    </row>
    <row r="13" spans="1:14" x14ac:dyDescent="0.25">
      <c r="A13">
        <v>52680</v>
      </c>
      <c r="B13" s="3">
        <v>44869</v>
      </c>
      <c r="C13">
        <v>2022</v>
      </c>
      <c r="D13" t="s">
        <v>3328</v>
      </c>
      <c r="E13" t="s">
        <v>2799</v>
      </c>
      <c r="F13" t="s">
        <v>14</v>
      </c>
      <c r="G13">
        <v>0</v>
      </c>
      <c r="H13" t="s">
        <v>2</v>
      </c>
      <c r="I13" t="s">
        <v>3</v>
      </c>
      <c r="J13">
        <v>1</v>
      </c>
      <c r="K13" s="5">
        <v>127500</v>
      </c>
      <c r="L13" s="5">
        <v>127500</v>
      </c>
      <c r="M13" t="s">
        <v>3276</v>
      </c>
      <c r="N13" t="s">
        <v>2800</v>
      </c>
    </row>
    <row r="14" spans="1:14" x14ac:dyDescent="0.25">
      <c r="A14">
        <v>53377</v>
      </c>
      <c r="B14" s="3">
        <v>44869</v>
      </c>
      <c r="C14">
        <v>2022</v>
      </c>
      <c r="D14" t="s">
        <v>3328</v>
      </c>
      <c r="E14" t="s">
        <v>2830</v>
      </c>
      <c r="F14" t="s">
        <v>1</v>
      </c>
      <c r="G14">
        <v>0</v>
      </c>
      <c r="H14" t="s">
        <v>2</v>
      </c>
      <c r="I14" t="s">
        <v>3</v>
      </c>
      <c r="J14">
        <v>1</v>
      </c>
      <c r="K14" s="5">
        <v>62500</v>
      </c>
      <c r="L14" s="5">
        <v>62500</v>
      </c>
      <c r="M14" t="s">
        <v>3276</v>
      </c>
      <c r="N14" t="s">
        <v>216</v>
      </c>
    </row>
    <row r="15" spans="1:14" x14ac:dyDescent="0.25">
      <c r="A15">
        <v>55772</v>
      </c>
      <c r="B15" s="3">
        <v>44869</v>
      </c>
      <c r="C15">
        <v>2022</v>
      </c>
      <c r="D15" t="s">
        <v>3328</v>
      </c>
      <c r="E15" t="s">
        <v>3002</v>
      </c>
      <c r="F15" t="s">
        <v>1</v>
      </c>
      <c r="G15">
        <v>0</v>
      </c>
      <c r="H15" t="s">
        <v>6</v>
      </c>
      <c r="I15" t="s">
        <v>3</v>
      </c>
      <c r="J15">
        <v>0</v>
      </c>
      <c r="K15" s="5">
        <v>110000</v>
      </c>
      <c r="L15" s="5">
        <v>110000</v>
      </c>
      <c r="M15" t="s">
        <v>3276</v>
      </c>
      <c r="N15" t="s">
        <v>3003</v>
      </c>
    </row>
    <row r="16" spans="1:14" x14ac:dyDescent="0.25">
      <c r="A16">
        <v>57281</v>
      </c>
      <c r="B16" s="3">
        <v>44869</v>
      </c>
      <c r="C16">
        <v>2022</v>
      </c>
      <c r="D16" t="s">
        <v>3328</v>
      </c>
      <c r="E16" t="s">
        <v>2799</v>
      </c>
      <c r="F16" t="s">
        <v>14</v>
      </c>
      <c r="G16">
        <v>0</v>
      </c>
      <c r="H16" t="s">
        <v>2</v>
      </c>
      <c r="I16" t="s">
        <v>3</v>
      </c>
      <c r="J16">
        <v>1</v>
      </c>
      <c r="K16" s="5">
        <v>127500</v>
      </c>
      <c r="L16" s="5">
        <v>127500</v>
      </c>
      <c r="M16" t="s">
        <v>3276</v>
      </c>
      <c r="N16" t="s">
        <v>2800</v>
      </c>
    </row>
    <row r="17" spans="1:14" x14ac:dyDescent="0.25">
      <c r="A17">
        <v>57366</v>
      </c>
      <c r="B17" s="3">
        <v>44869</v>
      </c>
      <c r="C17">
        <v>2022</v>
      </c>
      <c r="D17" t="s">
        <v>3328</v>
      </c>
      <c r="E17" t="s">
        <v>3039</v>
      </c>
      <c r="F17" t="s">
        <v>1</v>
      </c>
      <c r="G17">
        <v>0</v>
      </c>
      <c r="H17" t="s">
        <v>2</v>
      </c>
      <c r="I17" t="s">
        <v>3</v>
      </c>
      <c r="J17">
        <v>1</v>
      </c>
      <c r="K17" s="5">
        <v>75000</v>
      </c>
      <c r="L17" s="5">
        <v>75000</v>
      </c>
      <c r="M17" t="s">
        <v>3276</v>
      </c>
      <c r="N17" t="s">
        <v>3044</v>
      </c>
    </row>
    <row r="18" spans="1:14" x14ac:dyDescent="0.25">
      <c r="A18">
        <v>57691</v>
      </c>
      <c r="B18" s="3">
        <v>44869</v>
      </c>
      <c r="C18">
        <v>2022</v>
      </c>
      <c r="D18" t="s">
        <v>3328</v>
      </c>
      <c r="E18" t="s">
        <v>2830</v>
      </c>
      <c r="F18" t="s">
        <v>1</v>
      </c>
      <c r="G18">
        <v>0</v>
      </c>
      <c r="H18" t="s">
        <v>2</v>
      </c>
      <c r="I18" t="s">
        <v>3</v>
      </c>
      <c r="J18">
        <v>1</v>
      </c>
      <c r="K18" s="5">
        <v>62500</v>
      </c>
      <c r="L18" s="5">
        <v>62500</v>
      </c>
      <c r="M18" t="s">
        <v>3276</v>
      </c>
      <c r="N18" t="s">
        <v>216</v>
      </c>
    </row>
    <row r="19" spans="1:14" x14ac:dyDescent="0.25">
      <c r="A19">
        <v>58643</v>
      </c>
      <c r="B19" s="3">
        <v>44869</v>
      </c>
      <c r="C19">
        <v>2022</v>
      </c>
      <c r="D19" t="s">
        <v>3328</v>
      </c>
      <c r="E19" t="s">
        <v>164</v>
      </c>
      <c r="F19" t="s">
        <v>26</v>
      </c>
      <c r="G19">
        <v>0</v>
      </c>
      <c r="H19" t="s">
        <v>209</v>
      </c>
      <c r="I19" t="s">
        <v>3</v>
      </c>
      <c r="J19">
        <v>0</v>
      </c>
      <c r="K19" s="5">
        <v>103781</v>
      </c>
      <c r="L19" s="5">
        <v>103781</v>
      </c>
      <c r="M19" t="s">
        <v>815</v>
      </c>
      <c r="N19" t="s">
        <v>2198</v>
      </c>
    </row>
    <row r="20" spans="1:14" x14ac:dyDescent="0.25">
      <c r="A20">
        <v>58690</v>
      </c>
      <c r="B20" s="3">
        <v>44869</v>
      </c>
      <c r="C20">
        <v>2022</v>
      </c>
      <c r="D20" t="s">
        <v>3328</v>
      </c>
      <c r="E20" t="s">
        <v>164</v>
      </c>
      <c r="F20" t="s">
        <v>26</v>
      </c>
      <c r="G20">
        <v>0</v>
      </c>
      <c r="H20" t="s">
        <v>3066</v>
      </c>
      <c r="I20" t="s">
        <v>3</v>
      </c>
      <c r="J20">
        <v>0</v>
      </c>
      <c r="K20" s="5">
        <v>103781</v>
      </c>
      <c r="L20" s="5">
        <v>103781</v>
      </c>
      <c r="M20" t="s">
        <v>815</v>
      </c>
      <c r="N20" t="s">
        <v>2198</v>
      </c>
    </row>
    <row r="21" spans="1:14" x14ac:dyDescent="0.25">
      <c r="A21">
        <v>58691</v>
      </c>
      <c r="B21" s="3">
        <v>44869</v>
      </c>
      <c r="C21">
        <v>2022</v>
      </c>
      <c r="D21" t="s">
        <v>3328</v>
      </c>
      <c r="E21" t="s">
        <v>164</v>
      </c>
      <c r="F21" t="s">
        <v>1</v>
      </c>
      <c r="G21">
        <v>0</v>
      </c>
      <c r="H21" t="s">
        <v>3067</v>
      </c>
      <c r="I21" t="s">
        <v>3</v>
      </c>
      <c r="J21">
        <v>0</v>
      </c>
      <c r="K21" s="5">
        <v>103781</v>
      </c>
      <c r="L21" s="5">
        <v>103781</v>
      </c>
      <c r="M21" t="s">
        <v>815</v>
      </c>
      <c r="N21" t="s">
        <v>2172</v>
      </c>
    </row>
    <row r="22" spans="1:14" x14ac:dyDescent="0.25">
      <c r="A22">
        <v>58695</v>
      </c>
      <c r="B22" s="3">
        <v>44869</v>
      </c>
      <c r="C22">
        <v>2022</v>
      </c>
      <c r="D22" t="s">
        <v>3328</v>
      </c>
      <c r="E22" t="s">
        <v>164</v>
      </c>
      <c r="F22" t="s">
        <v>26</v>
      </c>
      <c r="G22">
        <v>0</v>
      </c>
      <c r="H22" t="s">
        <v>2177</v>
      </c>
      <c r="I22" t="s">
        <v>3</v>
      </c>
      <c r="J22">
        <v>0</v>
      </c>
      <c r="K22" s="5">
        <v>103781</v>
      </c>
      <c r="L22" s="5">
        <v>103781</v>
      </c>
      <c r="M22" t="s">
        <v>815</v>
      </c>
      <c r="N22" t="s">
        <v>2198</v>
      </c>
    </row>
    <row r="23" spans="1:14" x14ac:dyDescent="0.25">
      <c r="A23">
        <v>58709</v>
      </c>
      <c r="B23" s="3">
        <v>44869</v>
      </c>
      <c r="C23">
        <v>2022</v>
      </c>
      <c r="D23" t="s">
        <v>3328</v>
      </c>
      <c r="E23" t="s">
        <v>164</v>
      </c>
      <c r="F23" t="s">
        <v>26</v>
      </c>
      <c r="G23">
        <v>0</v>
      </c>
      <c r="H23" t="s">
        <v>209</v>
      </c>
      <c r="I23" t="s">
        <v>3</v>
      </c>
      <c r="J23">
        <v>0</v>
      </c>
      <c r="K23" s="5">
        <v>103781</v>
      </c>
      <c r="L23" s="5">
        <v>103781</v>
      </c>
      <c r="M23" t="s">
        <v>815</v>
      </c>
      <c r="N23" t="s">
        <v>2198</v>
      </c>
    </row>
    <row r="24" spans="1:14" x14ac:dyDescent="0.25">
      <c r="A24">
        <v>58713</v>
      </c>
      <c r="B24" s="3">
        <v>44869</v>
      </c>
      <c r="C24">
        <v>2022</v>
      </c>
      <c r="D24" t="s">
        <v>3328</v>
      </c>
      <c r="E24" t="s">
        <v>164</v>
      </c>
      <c r="F24" t="s">
        <v>26</v>
      </c>
      <c r="G24">
        <v>0</v>
      </c>
      <c r="H24" t="s">
        <v>3070</v>
      </c>
      <c r="I24" t="s">
        <v>3</v>
      </c>
      <c r="J24">
        <v>0</v>
      </c>
      <c r="K24" s="5">
        <v>103781</v>
      </c>
      <c r="L24" s="5">
        <v>103781</v>
      </c>
      <c r="M24" t="s">
        <v>815</v>
      </c>
      <c r="N24" t="s">
        <v>2198</v>
      </c>
    </row>
    <row r="25" spans="1:14" x14ac:dyDescent="0.25">
      <c r="A25">
        <v>61692</v>
      </c>
      <c r="B25" s="3">
        <v>44869</v>
      </c>
      <c r="C25">
        <v>2022</v>
      </c>
      <c r="D25" t="s">
        <v>3328</v>
      </c>
      <c r="E25" t="s">
        <v>164</v>
      </c>
      <c r="F25" t="s">
        <v>1</v>
      </c>
      <c r="G25">
        <v>0</v>
      </c>
      <c r="H25" t="s">
        <v>3067</v>
      </c>
      <c r="I25" t="s">
        <v>3</v>
      </c>
      <c r="J25">
        <v>0</v>
      </c>
      <c r="K25" s="5">
        <v>103781</v>
      </c>
      <c r="L25" s="5">
        <v>103781</v>
      </c>
      <c r="M25" t="s">
        <v>3309</v>
      </c>
      <c r="N25" t="s">
        <v>2172</v>
      </c>
    </row>
    <row r="26" spans="1:14" x14ac:dyDescent="0.25">
      <c r="A26">
        <v>61774</v>
      </c>
      <c r="B26" s="3">
        <v>44869</v>
      </c>
      <c r="C26">
        <v>2022</v>
      </c>
      <c r="D26" t="s">
        <v>3328</v>
      </c>
      <c r="E26" t="s">
        <v>164</v>
      </c>
      <c r="F26" t="s">
        <v>26</v>
      </c>
      <c r="G26">
        <v>0</v>
      </c>
      <c r="H26" t="s">
        <v>3124</v>
      </c>
      <c r="I26" t="s">
        <v>3</v>
      </c>
      <c r="J26">
        <v>0</v>
      </c>
      <c r="K26" s="5">
        <v>103781</v>
      </c>
      <c r="L26" s="5">
        <v>103781</v>
      </c>
      <c r="M26" t="s">
        <v>3309</v>
      </c>
      <c r="N26" t="s">
        <v>2198</v>
      </c>
    </row>
    <row r="27" spans="1:14" x14ac:dyDescent="0.25">
      <c r="A27">
        <v>61948</v>
      </c>
      <c r="B27" s="3">
        <v>44869</v>
      </c>
      <c r="C27">
        <v>2022</v>
      </c>
      <c r="D27" t="s">
        <v>3328</v>
      </c>
      <c r="E27" t="s">
        <v>164</v>
      </c>
      <c r="F27" t="s">
        <v>26</v>
      </c>
      <c r="G27">
        <v>0</v>
      </c>
      <c r="H27" t="s">
        <v>3129</v>
      </c>
      <c r="I27" t="s">
        <v>3</v>
      </c>
      <c r="J27">
        <v>0</v>
      </c>
      <c r="K27" s="5">
        <v>103781</v>
      </c>
      <c r="L27" s="5">
        <v>103781</v>
      </c>
      <c r="M27" t="s">
        <v>3309</v>
      </c>
      <c r="N27" t="s">
        <v>2198</v>
      </c>
    </row>
    <row r="28" spans="1:14" x14ac:dyDescent="0.25">
      <c r="A28">
        <v>39245</v>
      </c>
      <c r="B28" s="3">
        <v>44870</v>
      </c>
      <c r="C28">
        <v>2022</v>
      </c>
      <c r="D28" t="s">
        <v>3328</v>
      </c>
      <c r="E28" t="s">
        <v>665</v>
      </c>
      <c r="F28" t="s">
        <v>135</v>
      </c>
      <c r="G28">
        <v>0</v>
      </c>
      <c r="H28" t="s">
        <v>6</v>
      </c>
      <c r="I28" t="s">
        <v>3</v>
      </c>
      <c r="J28">
        <v>0</v>
      </c>
      <c r="K28" s="5">
        <v>145000</v>
      </c>
      <c r="L28" s="5">
        <v>145000</v>
      </c>
      <c r="M28" t="s">
        <v>2176</v>
      </c>
      <c r="N28" t="s">
        <v>43</v>
      </c>
    </row>
    <row r="29" spans="1:14" x14ac:dyDescent="0.25">
      <c r="A29">
        <v>40167</v>
      </c>
      <c r="B29" s="3">
        <v>44870</v>
      </c>
      <c r="C29">
        <v>2022</v>
      </c>
      <c r="D29" t="s">
        <v>3328</v>
      </c>
      <c r="E29" t="s">
        <v>2259</v>
      </c>
      <c r="F29" t="s">
        <v>1</v>
      </c>
      <c r="G29">
        <v>0</v>
      </c>
      <c r="H29" t="s">
        <v>6</v>
      </c>
      <c r="I29" t="s">
        <v>3</v>
      </c>
      <c r="J29">
        <v>0</v>
      </c>
      <c r="K29" s="5">
        <v>112500</v>
      </c>
      <c r="L29" s="5">
        <v>112500</v>
      </c>
      <c r="M29" t="s">
        <v>2226</v>
      </c>
      <c r="N29" t="s">
        <v>2260</v>
      </c>
    </row>
    <row r="30" spans="1:14" x14ac:dyDescent="0.25">
      <c r="A30">
        <v>41310</v>
      </c>
      <c r="B30" s="3">
        <v>44870</v>
      </c>
      <c r="C30">
        <v>2022</v>
      </c>
      <c r="D30" t="s">
        <v>3328</v>
      </c>
      <c r="E30" t="s">
        <v>164</v>
      </c>
      <c r="F30" t="s">
        <v>1</v>
      </c>
      <c r="G30">
        <v>0</v>
      </c>
      <c r="H30" t="s">
        <v>2330</v>
      </c>
      <c r="I30" t="s">
        <v>3</v>
      </c>
      <c r="J30">
        <v>0</v>
      </c>
      <c r="K30" s="5">
        <v>103781</v>
      </c>
      <c r="L30" s="5">
        <v>103781</v>
      </c>
      <c r="M30" t="s">
        <v>1687</v>
      </c>
      <c r="N30" t="s">
        <v>2172</v>
      </c>
    </row>
    <row r="31" spans="1:14" x14ac:dyDescent="0.25">
      <c r="A31">
        <v>51898</v>
      </c>
      <c r="B31" s="3">
        <v>44870</v>
      </c>
      <c r="C31">
        <v>2022</v>
      </c>
      <c r="D31" t="s">
        <v>3328</v>
      </c>
      <c r="E31" t="s">
        <v>2745</v>
      </c>
      <c r="F31" t="s">
        <v>1</v>
      </c>
      <c r="G31" t="s">
        <v>69</v>
      </c>
      <c r="H31" t="s">
        <v>2</v>
      </c>
      <c r="I31" t="s">
        <v>3</v>
      </c>
      <c r="J31">
        <v>1</v>
      </c>
      <c r="K31" s="5">
        <v>105000</v>
      </c>
      <c r="L31" s="5">
        <v>105000</v>
      </c>
      <c r="M31" t="s">
        <v>3270</v>
      </c>
      <c r="N31" t="s">
        <v>2746</v>
      </c>
    </row>
    <row r="32" spans="1:14" x14ac:dyDescent="0.25">
      <c r="A32">
        <v>51917</v>
      </c>
      <c r="B32" s="3">
        <v>44870</v>
      </c>
      <c r="C32">
        <v>2022</v>
      </c>
      <c r="D32" t="s">
        <v>3328</v>
      </c>
      <c r="E32" t="s">
        <v>2747</v>
      </c>
      <c r="F32" t="s">
        <v>17</v>
      </c>
      <c r="G32" t="s">
        <v>22</v>
      </c>
      <c r="H32" t="s">
        <v>6</v>
      </c>
      <c r="I32" t="s">
        <v>3</v>
      </c>
      <c r="J32">
        <v>0</v>
      </c>
      <c r="K32" s="5">
        <v>100100</v>
      </c>
      <c r="L32" s="5">
        <v>100100</v>
      </c>
      <c r="M32" t="s">
        <v>3270</v>
      </c>
      <c r="N32" t="s">
        <v>43</v>
      </c>
    </row>
    <row r="33" spans="1:14" x14ac:dyDescent="0.25">
      <c r="A33">
        <v>54447</v>
      </c>
      <c r="B33" s="3">
        <v>44870</v>
      </c>
      <c r="C33">
        <v>2022</v>
      </c>
      <c r="D33" t="s">
        <v>3328</v>
      </c>
      <c r="E33" t="s">
        <v>169</v>
      </c>
      <c r="F33" t="s">
        <v>1</v>
      </c>
      <c r="G33">
        <v>0</v>
      </c>
      <c r="H33" t="s">
        <v>2</v>
      </c>
      <c r="I33" t="s">
        <v>7</v>
      </c>
      <c r="J33">
        <v>1</v>
      </c>
      <c r="K33" s="5">
        <v>110000</v>
      </c>
      <c r="L33" s="5">
        <v>110000</v>
      </c>
      <c r="M33" t="s">
        <v>3276</v>
      </c>
      <c r="N33" t="s">
        <v>2909</v>
      </c>
    </row>
    <row r="34" spans="1:14" x14ac:dyDescent="0.25">
      <c r="A34">
        <v>58629</v>
      </c>
      <c r="B34" s="3">
        <v>44870</v>
      </c>
      <c r="C34">
        <v>2022</v>
      </c>
      <c r="D34" t="s">
        <v>3328</v>
      </c>
      <c r="E34" t="s">
        <v>3063</v>
      </c>
      <c r="F34" t="s">
        <v>1</v>
      </c>
      <c r="G34">
        <v>0</v>
      </c>
      <c r="H34" t="s">
        <v>6</v>
      </c>
      <c r="I34" t="s">
        <v>3</v>
      </c>
      <c r="J34">
        <v>0</v>
      </c>
      <c r="K34" s="5">
        <v>45000</v>
      </c>
      <c r="L34" s="5">
        <v>45000</v>
      </c>
      <c r="M34" t="s">
        <v>815</v>
      </c>
      <c r="N34" t="s">
        <v>297</v>
      </c>
    </row>
    <row r="35" spans="1:14" x14ac:dyDescent="0.25">
      <c r="A35">
        <v>40249</v>
      </c>
      <c r="B35" s="3">
        <v>44871</v>
      </c>
      <c r="C35">
        <v>2022</v>
      </c>
      <c r="D35" t="s">
        <v>3328</v>
      </c>
      <c r="E35" t="s">
        <v>665</v>
      </c>
      <c r="F35" t="s">
        <v>135</v>
      </c>
      <c r="G35">
        <v>0</v>
      </c>
      <c r="H35" t="s">
        <v>6</v>
      </c>
      <c r="I35" t="s">
        <v>3</v>
      </c>
      <c r="J35">
        <v>0</v>
      </c>
      <c r="K35" s="5">
        <v>145000</v>
      </c>
      <c r="L35" s="5">
        <v>145000</v>
      </c>
      <c r="M35" t="s">
        <v>2195</v>
      </c>
      <c r="N35" t="s">
        <v>43</v>
      </c>
    </row>
    <row r="36" spans="1:14" x14ac:dyDescent="0.25">
      <c r="A36">
        <v>41158</v>
      </c>
      <c r="B36" s="3">
        <v>44871</v>
      </c>
      <c r="C36">
        <v>2022</v>
      </c>
      <c r="D36" t="s">
        <v>3328</v>
      </c>
      <c r="E36" t="s">
        <v>2311</v>
      </c>
      <c r="F36" t="s">
        <v>1</v>
      </c>
      <c r="G36">
        <v>0</v>
      </c>
      <c r="H36" t="s">
        <v>6</v>
      </c>
      <c r="I36" t="s">
        <v>3</v>
      </c>
      <c r="J36">
        <v>0</v>
      </c>
      <c r="K36" s="5">
        <v>80000</v>
      </c>
      <c r="L36" s="5">
        <v>80000</v>
      </c>
      <c r="M36" t="s">
        <v>2195</v>
      </c>
      <c r="N36" t="s">
        <v>2312</v>
      </c>
    </row>
    <row r="37" spans="1:14" x14ac:dyDescent="0.25">
      <c r="A37">
        <v>54444</v>
      </c>
      <c r="B37" s="3">
        <v>44871</v>
      </c>
      <c r="C37">
        <v>2022</v>
      </c>
      <c r="D37" t="s">
        <v>3328</v>
      </c>
      <c r="E37" t="s">
        <v>2907</v>
      </c>
      <c r="F37" t="s">
        <v>17</v>
      </c>
      <c r="G37">
        <v>0</v>
      </c>
      <c r="H37" t="s">
        <v>2</v>
      </c>
      <c r="I37" t="s">
        <v>3</v>
      </c>
      <c r="J37">
        <v>1</v>
      </c>
      <c r="K37" s="5">
        <v>105000</v>
      </c>
      <c r="L37" s="5">
        <v>105000</v>
      </c>
      <c r="M37" t="s">
        <v>3276</v>
      </c>
      <c r="N37" t="s">
        <v>2908</v>
      </c>
    </row>
    <row r="38" spans="1:14" x14ac:dyDescent="0.25">
      <c r="A38">
        <v>39249</v>
      </c>
      <c r="B38" s="3">
        <v>44873</v>
      </c>
      <c r="C38">
        <v>2022</v>
      </c>
      <c r="D38" t="s">
        <v>3328</v>
      </c>
      <c r="E38" t="s">
        <v>2179</v>
      </c>
      <c r="F38" t="s">
        <v>17</v>
      </c>
      <c r="G38" t="s">
        <v>22</v>
      </c>
      <c r="H38" t="s">
        <v>3279</v>
      </c>
      <c r="I38" t="s">
        <v>3</v>
      </c>
      <c r="J38">
        <v>0</v>
      </c>
      <c r="K38" s="5">
        <v>101179.595</v>
      </c>
      <c r="L38" s="5">
        <v>101179.595</v>
      </c>
      <c r="M38" t="s">
        <v>3278</v>
      </c>
      <c r="N38" t="s">
        <v>861</v>
      </c>
    </row>
    <row r="39" spans="1:14" x14ac:dyDescent="0.25">
      <c r="A39">
        <v>41573</v>
      </c>
      <c r="B39" s="3">
        <v>44873</v>
      </c>
      <c r="C39">
        <v>2022</v>
      </c>
      <c r="D39" t="s">
        <v>3328</v>
      </c>
      <c r="E39" t="s">
        <v>2045</v>
      </c>
      <c r="F39" t="s">
        <v>1</v>
      </c>
      <c r="G39" t="s">
        <v>22</v>
      </c>
      <c r="H39" t="s">
        <v>6</v>
      </c>
      <c r="I39" t="s">
        <v>3</v>
      </c>
      <c r="J39">
        <v>0</v>
      </c>
      <c r="K39" s="5">
        <v>177000</v>
      </c>
      <c r="L39" s="5">
        <v>177000</v>
      </c>
      <c r="M39" t="s">
        <v>111</v>
      </c>
      <c r="N39" t="s">
        <v>1405</v>
      </c>
    </row>
    <row r="40" spans="1:14" x14ac:dyDescent="0.25">
      <c r="A40">
        <v>51867</v>
      </c>
      <c r="B40" s="3">
        <v>44873</v>
      </c>
      <c r="C40">
        <v>2022</v>
      </c>
      <c r="D40" t="s">
        <v>3328</v>
      </c>
      <c r="E40" t="s">
        <v>2734</v>
      </c>
      <c r="F40" t="s">
        <v>409</v>
      </c>
      <c r="G40">
        <v>0</v>
      </c>
      <c r="H40" t="s">
        <v>2</v>
      </c>
      <c r="I40" t="s">
        <v>3</v>
      </c>
      <c r="J40">
        <v>1</v>
      </c>
      <c r="K40" s="5">
        <v>97400</v>
      </c>
      <c r="L40" s="5">
        <v>97400</v>
      </c>
      <c r="M40" t="s">
        <v>3270</v>
      </c>
      <c r="N40" t="s">
        <v>2735</v>
      </c>
    </row>
    <row r="41" spans="1:14" x14ac:dyDescent="0.25">
      <c r="A41">
        <v>55299</v>
      </c>
      <c r="B41" s="3">
        <v>44873</v>
      </c>
      <c r="C41">
        <v>2022</v>
      </c>
      <c r="D41" t="s">
        <v>3328</v>
      </c>
      <c r="E41" t="s">
        <v>2970</v>
      </c>
      <c r="F41" t="s">
        <v>1</v>
      </c>
      <c r="G41">
        <v>0</v>
      </c>
      <c r="H41" t="s">
        <v>2</v>
      </c>
      <c r="I41" t="s">
        <v>3</v>
      </c>
      <c r="J41">
        <v>1</v>
      </c>
      <c r="K41" s="5">
        <v>92500</v>
      </c>
      <c r="L41" s="5">
        <v>92500</v>
      </c>
      <c r="M41" t="s">
        <v>3276</v>
      </c>
      <c r="N41" t="s">
        <v>522</v>
      </c>
    </row>
    <row r="42" spans="1:14" x14ac:dyDescent="0.25">
      <c r="A42">
        <v>56219</v>
      </c>
      <c r="B42" s="3">
        <v>44873</v>
      </c>
      <c r="C42">
        <v>2022</v>
      </c>
      <c r="D42" t="s">
        <v>3328</v>
      </c>
      <c r="E42" t="s">
        <v>1552</v>
      </c>
      <c r="F42" t="s">
        <v>122</v>
      </c>
      <c r="G42" t="s">
        <v>174</v>
      </c>
      <c r="H42" t="s">
        <v>6</v>
      </c>
      <c r="I42" t="s">
        <v>3</v>
      </c>
      <c r="J42">
        <v>0</v>
      </c>
      <c r="K42" s="5">
        <v>79809.085000000006</v>
      </c>
      <c r="L42" s="5">
        <v>79809.085000000006</v>
      </c>
      <c r="M42" t="s">
        <v>3276</v>
      </c>
      <c r="N42" t="s">
        <v>3030</v>
      </c>
    </row>
    <row r="43" spans="1:14" x14ac:dyDescent="0.25">
      <c r="A43">
        <v>56995</v>
      </c>
      <c r="B43" s="3">
        <v>44873</v>
      </c>
      <c r="C43">
        <v>2022</v>
      </c>
      <c r="D43" t="s">
        <v>3328</v>
      </c>
      <c r="E43" t="s">
        <v>3037</v>
      </c>
      <c r="F43" t="s">
        <v>1</v>
      </c>
      <c r="G43">
        <v>0</v>
      </c>
      <c r="H43" t="s">
        <v>2</v>
      </c>
      <c r="I43" t="s">
        <v>3</v>
      </c>
      <c r="J43">
        <v>1</v>
      </c>
      <c r="K43" s="5">
        <v>82500</v>
      </c>
      <c r="L43" s="5">
        <v>82500</v>
      </c>
      <c r="M43" t="s">
        <v>3276</v>
      </c>
      <c r="N43" t="s">
        <v>3038</v>
      </c>
    </row>
    <row r="44" spans="1:14" x14ac:dyDescent="0.25">
      <c r="A44">
        <v>39081</v>
      </c>
      <c r="B44" s="3">
        <v>44874</v>
      </c>
      <c r="C44">
        <v>2022</v>
      </c>
      <c r="D44" t="s">
        <v>3328</v>
      </c>
      <c r="E44" t="s">
        <v>2168</v>
      </c>
      <c r="F44" t="s">
        <v>1</v>
      </c>
      <c r="G44">
        <v>0</v>
      </c>
      <c r="H44" t="s">
        <v>6</v>
      </c>
      <c r="I44" t="s">
        <v>3</v>
      </c>
      <c r="J44">
        <v>0</v>
      </c>
      <c r="K44" s="5">
        <v>95000</v>
      </c>
      <c r="L44" s="5">
        <v>95000</v>
      </c>
      <c r="M44" t="s">
        <v>3294</v>
      </c>
      <c r="N44" t="s">
        <v>2169</v>
      </c>
    </row>
    <row r="45" spans="1:14" x14ac:dyDescent="0.25">
      <c r="A45">
        <v>40540</v>
      </c>
      <c r="B45" s="3">
        <v>44874</v>
      </c>
      <c r="C45">
        <v>2022</v>
      </c>
      <c r="D45" t="s">
        <v>3328</v>
      </c>
      <c r="E45" t="s">
        <v>2273</v>
      </c>
      <c r="F45" t="s">
        <v>1</v>
      </c>
      <c r="G45">
        <v>0</v>
      </c>
      <c r="H45" t="s">
        <v>6</v>
      </c>
      <c r="I45" t="s">
        <v>3</v>
      </c>
      <c r="J45">
        <v>0</v>
      </c>
      <c r="K45" s="5">
        <v>92500</v>
      </c>
      <c r="L45" s="5">
        <v>92500</v>
      </c>
      <c r="M45" t="s">
        <v>11</v>
      </c>
      <c r="N45" t="s">
        <v>1030</v>
      </c>
    </row>
    <row r="46" spans="1:14" x14ac:dyDescent="0.25">
      <c r="A46">
        <v>41174</v>
      </c>
      <c r="B46" s="3">
        <v>44874</v>
      </c>
      <c r="C46">
        <v>2022</v>
      </c>
      <c r="D46" t="s">
        <v>3328</v>
      </c>
      <c r="E46" t="s">
        <v>2325</v>
      </c>
      <c r="F46" t="s">
        <v>1</v>
      </c>
      <c r="G46" t="s">
        <v>130</v>
      </c>
      <c r="H46" t="s">
        <v>6</v>
      </c>
      <c r="I46" t="s">
        <v>3</v>
      </c>
      <c r="J46">
        <v>0</v>
      </c>
      <c r="K46" s="5">
        <v>59271.675000000003</v>
      </c>
      <c r="L46" s="5">
        <v>59271.675000000003</v>
      </c>
      <c r="M46" t="s">
        <v>3305</v>
      </c>
      <c r="N46" t="s">
        <v>43</v>
      </c>
    </row>
    <row r="47" spans="1:14" x14ac:dyDescent="0.25">
      <c r="A47">
        <v>41175</v>
      </c>
      <c r="B47" s="3">
        <v>44874</v>
      </c>
      <c r="C47">
        <v>2022</v>
      </c>
      <c r="D47" t="s">
        <v>3328</v>
      </c>
      <c r="E47" t="s">
        <v>2325</v>
      </c>
      <c r="F47" t="s">
        <v>1</v>
      </c>
      <c r="G47" t="s">
        <v>130</v>
      </c>
      <c r="H47" t="s">
        <v>6</v>
      </c>
      <c r="I47" t="s">
        <v>3</v>
      </c>
      <c r="J47">
        <v>0</v>
      </c>
      <c r="K47" s="5">
        <v>59271.675000000003</v>
      </c>
      <c r="L47" s="5">
        <v>59271.675000000003</v>
      </c>
      <c r="M47" t="s">
        <v>2226</v>
      </c>
      <c r="N47" t="s">
        <v>43</v>
      </c>
    </row>
    <row r="48" spans="1:14" x14ac:dyDescent="0.25">
      <c r="A48">
        <v>54428</v>
      </c>
      <c r="B48" s="3">
        <v>44874</v>
      </c>
      <c r="C48">
        <v>2022</v>
      </c>
      <c r="D48" t="s">
        <v>3328</v>
      </c>
      <c r="E48" t="s">
        <v>2898</v>
      </c>
      <c r="F48" t="s">
        <v>1</v>
      </c>
      <c r="G48">
        <v>0</v>
      </c>
      <c r="H48" t="s">
        <v>6</v>
      </c>
      <c r="I48" t="s">
        <v>3</v>
      </c>
      <c r="J48">
        <v>0</v>
      </c>
      <c r="K48" s="5">
        <v>72500</v>
      </c>
      <c r="L48" s="5">
        <v>72500</v>
      </c>
      <c r="M48" t="s">
        <v>3276</v>
      </c>
      <c r="N48" t="s">
        <v>1644</v>
      </c>
    </row>
    <row r="49" spans="1:14" x14ac:dyDescent="0.25">
      <c r="A49">
        <v>54440</v>
      </c>
      <c r="B49" s="3">
        <v>44874</v>
      </c>
      <c r="C49">
        <v>2022</v>
      </c>
      <c r="D49" t="s">
        <v>3328</v>
      </c>
      <c r="E49" t="s">
        <v>2904</v>
      </c>
      <c r="F49" t="s">
        <v>17</v>
      </c>
      <c r="G49">
        <v>0</v>
      </c>
      <c r="H49" t="s">
        <v>6</v>
      </c>
      <c r="I49" t="s">
        <v>3</v>
      </c>
      <c r="J49">
        <v>0</v>
      </c>
      <c r="K49" s="5">
        <v>90000</v>
      </c>
      <c r="L49" s="5">
        <v>90000</v>
      </c>
      <c r="M49" t="s">
        <v>3276</v>
      </c>
      <c r="N49" t="s">
        <v>2905</v>
      </c>
    </row>
    <row r="50" spans="1:14" x14ac:dyDescent="0.25">
      <c r="A50">
        <v>56210</v>
      </c>
      <c r="B50" s="3">
        <v>44874</v>
      </c>
      <c r="C50">
        <v>2022</v>
      </c>
      <c r="D50" t="s">
        <v>3328</v>
      </c>
      <c r="E50" t="s">
        <v>2898</v>
      </c>
      <c r="F50" t="s">
        <v>1</v>
      </c>
      <c r="G50">
        <v>0</v>
      </c>
      <c r="H50" t="s">
        <v>2</v>
      </c>
      <c r="I50" t="s">
        <v>3</v>
      </c>
      <c r="J50">
        <v>1</v>
      </c>
      <c r="K50" s="5">
        <v>120000</v>
      </c>
      <c r="L50" s="5">
        <v>120000</v>
      </c>
      <c r="M50" t="s">
        <v>3276</v>
      </c>
      <c r="N50" t="s">
        <v>2150</v>
      </c>
    </row>
    <row r="51" spans="1:14" x14ac:dyDescent="0.25">
      <c r="A51">
        <v>39622</v>
      </c>
      <c r="B51" s="3">
        <v>44875</v>
      </c>
      <c r="C51">
        <v>2022</v>
      </c>
      <c r="D51" t="s">
        <v>3328</v>
      </c>
      <c r="E51" t="s">
        <v>665</v>
      </c>
      <c r="F51" t="s">
        <v>1</v>
      </c>
      <c r="G51" t="s">
        <v>22</v>
      </c>
      <c r="H51" t="s">
        <v>6</v>
      </c>
      <c r="I51" t="s">
        <v>3</v>
      </c>
      <c r="J51">
        <v>0</v>
      </c>
      <c r="K51" s="5">
        <v>105600.5</v>
      </c>
      <c r="L51" s="5">
        <v>105600.5</v>
      </c>
      <c r="M51" t="s">
        <v>2176</v>
      </c>
      <c r="N51" t="s">
        <v>2214</v>
      </c>
    </row>
    <row r="52" spans="1:14" x14ac:dyDescent="0.25">
      <c r="A52">
        <v>55779</v>
      </c>
      <c r="B52" s="3">
        <v>44875</v>
      </c>
      <c r="C52">
        <v>2022</v>
      </c>
      <c r="D52" t="s">
        <v>3328</v>
      </c>
      <c r="E52" t="s">
        <v>2952</v>
      </c>
      <c r="F52" t="s">
        <v>1</v>
      </c>
      <c r="G52">
        <v>0</v>
      </c>
      <c r="H52" t="s">
        <v>6</v>
      </c>
      <c r="I52" t="s">
        <v>3</v>
      </c>
      <c r="J52">
        <v>0</v>
      </c>
      <c r="K52" s="5">
        <v>143500</v>
      </c>
      <c r="L52" s="5">
        <v>143500</v>
      </c>
      <c r="M52" t="s">
        <v>3276</v>
      </c>
      <c r="N52" t="s">
        <v>3008</v>
      </c>
    </row>
    <row r="53" spans="1:14" x14ac:dyDescent="0.25">
      <c r="A53">
        <v>58665</v>
      </c>
      <c r="B53" s="3">
        <v>44875</v>
      </c>
      <c r="C53">
        <v>2022</v>
      </c>
      <c r="D53" t="s">
        <v>3328</v>
      </c>
      <c r="E53" t="s">
        <v>665</v>
      </c>
      <c r="F53" t="s">
        <v>135</v>
      </c>
      <c r="G53">
        <v>0</v>
      </c>
      <c r="H53" t="s">
        <v>6</v>
      </c>
      <c r="I53" t="s">
        <v>3</v>
      </c>
      <c r="J53">
        <v>0</v>
      </c>
      <c r="K53" s="5">
        <v>145000</v>
      </c>
      <c r="L53" s="5">
        <v>145000</v>
      </c>
      <c r="M53" t="s">
        <v>815</v>
      </c>
      <c r="N53" t="s">
        <v>43</v>
      </c>
    </row>
    <row r="54" spans="1:14" x14ac:dyDescent="0.25">
      <c r="A54">
        <v>39398</v>
      </c>
      <c r="B54" s="3">
        <v>44876</v>
      </c>
      <c r="C54">
        <v>2022</v>
      </c>
      <c r="D54" t="s">
        <v>3328</v>
      </c>
      <c r="E54" t="s">
        <v>2189</v>
      </c>
      <c r="F54" t="s">
        <v>1</v>
      </c>
      <c r="G54">
        <v>0</v>
      </c>
      <c r="H54" t="s">
        <v>190</v>
      </c>
      <c r="I54" t="s">
        <v>3</v>
      </c>
      <c r="J54">
        <v>0</v>
      </c>
      <c r="K54" s="5">
        <v>75350</v>
      </c>
      <c r="L54" s="5">
        <v>75350</v>
      </c>
      <c r="M54" t="s">
        <v>3285</v>
      </c>
      <c r="N54" t="s">
        <v>2190</v>
      </c>
    </row>
    <row r="55" spans="1:14" x14ac:dyDescent="0.25">
      <c r="A55">
        <v>39399</v>
      </c>
      <c r="B55" s="3">
        <v>44876</v>
      </c>
      <c r="C55">
        <v>2022</v>
      </c>
      <c r="D55" t="s">
        <v>3328</v>
      </c>
      <c r="E55" t="s">
        <v>2189</v>
      </c>
      <c r="F55" t="s">
        <v>1</v>
      </c>
      <c r="G55">
        <v>0</v>
      </c>
      <c r="H55" t="s">
        <v>18</v>
      </c>
      <c r="I55" t="s">
        <v>3</v>
      </c>
      <c r="J55">
        <v>0</v>
      </c>
      <c r="K55" s="5">
        <v>75350</v>
      </c>
      <c r="L55" s="5">
        <v>75350</v>
      </c>
      <c r="M55" t="s">
        <v>3285</v>
      </c>
      <c r="N55" t="s">
        <v>2190</v>
      </c>
    </row>
    <row r="56" spans="1:14" x14ac:dyDescent="0.25">
      <c r="A56">
        <v>40066</v>
      </c>
      <c r="B56" s="3">
        <v>44876</v>
      </c>
      <c r="C56">
        <v>2022</v>
      </c>
      <c r="D56" t="s">
        <v>3328</v>
      </c>
      <c r="E56" t="s">
        <v>2249</v>
      </c>
      <c r="F56" t="s">
        <v>1</v>
      </c>
      <c r="G56" t="s">
        <v>22</v>
      </c>
      <c r="H56" t="s">
        <v>6</v>
      </c>
      <c r="I56" t="s">
        <v>3</v>
      </c>
      <c r="J56">
        <v>0</v>
      </c>
      <c r="K56" s="5">
        <v>105000</v>
      </c>
      <c r="L56" s="5">
        <v>105000</v>
      </c>
      <c r="M56" t="s">
        <v>2226</v>
      </c>
      <c r="N56" t="s">
        <v>2250</v>
      </c>
    </row>
    <row r="57" spans="1:14" x14ac:dyDescent="0.25">
      <c r="A57">
        <v>40825</v>
      </c>
      <c r="B57" s="3">
        <v>44876</v>
      </c>
      <c r="C57">
        <v>2022</v>
      </c>
      <c r="D57" t="s">
        <v>3328</v>
      </c>
      <c r="E57" t="s">
        <v>2301</v>
      </c>
      <c r="F57" t="s">
        <v>1</v>
      </c>
      <c r="G57">
        <v>0</v>
      </c>
      <c r="H57" t="s">
        <v>6</v>
      </c>
      <c r="I57" t="s">
        <v>3</v>
      </c>
      <c r="J57">
        <v>0</v>
      </c>
      <c r="K57" s="5">
        <v>79009.820000000007</v>
      </c>
      <c r="L57" s="5">
        <v>79009.820000000007</v>
      </c>
      <c r="M57" t="s">
        <v>2302</v>
      </c>
      <c r="N57" t="s">
        <v>2303</v>
      </c>
    </row>
    <row r="58" spans="1:14" x14ac:dyDescent="0.25">
      <c r="A58">
        <v>41657</v>
      </c>
      <c r="B58" s="3">
        <v>44876</v>
      </c>
      <c r="C58">
        <v>2022</v>
      </c>
      <c r="D58" t="s">
        <v>3328</v>
      </c>
      <c r="E58" t="s">
        <v>988</v>
      </c>
      <c r="F58" t="s">
        <v>1</v>
      </c>
      <c r="G58">
        <v>0</v>
      </c>
      <c r="H58" t="s">
        <v>6</v>
      </c>
      <c r="I58" t="s">
        <v>3</v>
      </c>
      <c r="J58">
        <v>0</v>
      </c>
      <c r="K58" s="5">
        <v>65879.5</v>
      </c>
      <c r="L58" s="5">
        <v>65879.5</v>
      </c>
      <c r="M58" t="s">
        <v>111</v>
      </c>
      <c r="N58" t="s">
        <v>989</v>
      </c>
    </row>
    <row r="59" spans="1:14" x14ac:dyDescent="0.25">
      <c r="A59">
        <v>52406</v>
      </c>
      <c r="B59" s="3">
        <v>44876</v>
      </c>
      <c r="C59">
        <v>2022</v>
      </c>
      <c r="D59" t="s">
        <v>3328</v>
      </c>
      <c r="E59" t="s">
        <v>2785</v>
      </c>
      <c r="F59" t="s">
        <v>1</v>
      </c>
      <c r="G59" t="s">
        <v>130</v>
      </c>
      <c r="H59" t="s">
        <v>2</v>
      </c>
      <c r="I59" t="s">
        <v>3</v>
      </c>
      <c r="J59">
        <v>1</v>
      </c>
      <c r="K59" s="5">
        <v>75000</v>
      </c>
      <c r="L59" s="5">
        <v>75000</v>
      </c>
      <c r="M59" t="s">
        <v>3276</v>
      </c>
      <c r="N59" t="s">
        <v>2786</v>
      </c>
    </row>
    <row r="60" spans="1:14" x14ac:dyDescent="0.25">
      <c r="A60">
        <v>53742</v>
      </c>
      <c r="B60" s="3">
        <v>44876</v>
      </c>
      <c r="C60">
        <v>2022</v>
      </c>
      <c r="D60" t="s">
        <v>3328</v>
      </c>
      <c r="E60" t="s">
        <v>2871</v>
      </c>
      <c r="F60" t="s">
        <v>143</v>
      </c>
      <c r="G60">
        <v>0</v>
      </c>
      <c r="H60" t="s">
        <v>6</v>
      </c>
      <c r="I60" t="s">
        <v>3</v>
      </c>
      <c r="J60">
        <v>0</v>
      </c>
      <c r="K60" s="5">
        <v>112500</v>
      </c>
      <c r="L60" s="5">
        <v>112500</v>
      </c>
      <c r="M60" t="s">
        <v>3276</v>
      </c>
      <c r="N60" t="s">
        <v>2872</v>
      </c>
    </row>
    <row r="61" spans="1:14" x14ac:dyDescent="0.25">
      <c r="A61">
        <v>54085</v>
      </c>
      <c r="B61" s="3">
        <v>44876</v>
      </c>
      <c r="C61">
        <v>2022</v>
      </c>
      <c r="D61" t="s">
        <v>3328</v>
      </c>
      <c r="E61" t="s">
        <v>2892</v>
      </c>
      <c r="F61" t="s">
        <v>17</v>
      </c>
      <c r="G61" t="s">
        <v>69</v>
      </c>
      <c r="H61" t="s">
        <v>2</v>
      </c>
      <c r="I61" t="s">
        <v>3</v>
      </c>
      <c r="J61">
        <v>1</v>
      </c>
      <c r="K61" s="5">
        <v>150000</v>
      </c>
      <c r="L61" s="5">
        <v>150000</v>
      </c>
      <c r="M61" t="s">
        <v>3276</v>
      </c>
      <c r="N61" t="s">
        <v>2893</v>
      </c>
    </row>
    <row r="62" spans="1:14" x14ac:dyDescent="0.25">
      <c r="A62">
        <v>54426</v>
      </c>
      <c r="B62" s="3">
        <v>44876</v>
      </c>
      <c r="C62">
        <v>2022</v>
      </c>
      <c r="D62" t="s">
        <v>3328</v>
      </c>
      <c r="E62" t="s">
        <v>2895</v>
      </c>
      <c r="F62" t="s">
        <v>1</v>
      </c>
      <c r="G62">
        <v>0</v>
      </c>
      <c r="H62" t="s">
        <v>2</v>
      </c>
      <c r="I62" t="s">
        <v>3</v>
      </c>
      <c r="J62">
        <v>1</v>
      </c>
      <c r="K62" s="5">
        <v>50000</v>
      </c>
      <c r="L62" s="5">
        <v>50000</v>
      </c>
      <c r="M62" t="s">
        <v>3276</v>
      </c>
      <c r="N62" t="s">
        <v>2896</v>
      </c>
    </row>
    <row r="63" spans="1:14" x14ac:dyDescent="0.25">
      <c r="A63">
        <v>39471</v>
      </c>
      <c r="B63" s="3">
        <v>44877</v>
      </c>
      <c r="C63">
        <v>2022</v>
      </c>
      <c r="D63" t="s">
        <v>3328</v>
      </c>
      <c r="E63" t="s">
        <v>164</v>
      </c>
      <c r="F63" t="s">
        <v>26</v>
      </c>
      <c r="G63">
        <v>0</v>
      </c>
      <c r="H63" t="s">
        <v>2197</v>
      </c>
      <c r="I63" t="s">
        <v>3</v>
      </c>
      <c r="J63">
        <v>0</v>
      </c>
      <c r="K63" s="5">
        <v>103781</v>
      </c>
      <c r="L63" s="5">
        <v>103781</v>
      </c>
      <c r="M63" t="s">
        <v>3305</v>
      </c>
      <c r="N63" t="s">
        <v>2198</v>
      </c>
    </row>
    <row r="64" spans="1:14" x14ac:dyDescent="0.25">
      <c r="A64">
        <v>41670</v>
      </c>
      <c r="B64" s="3">
        <v>44877</v>
      </c>
      <c r="C64">
        <v>2022</v>
      </c>
      <c r="D64" t="s">
        <v>3328</v>
      </c>
      <c r="E64" t="s">
        <v>2355</v>
      </c>
      <c r="F64" t="s">
        <v>1</v>
      </c>
      <c r="G64" t="s">
        <v>40</v>
      </c>
      <c r="H64" t="s">
        <v>2356</v>
      </c>
      <c r="I64" t="s">
        <v>3</v>
      </c>
      <c r="J64">
        <v>0</v>
      </c>
      <c r="K64" s="5">
        <v>90000</v>
      </c>
      <c r="L64" s="5">
        <v>90000</v>
      </c>
      <c r="M64" t="s">
        <v>30</v>
      </c>
      <c r="N64" t="s">
        <v>2357</v>
      </c>
    </row>
    <row r="65" spans="1:14" x14ac:dyDescent="0.25">
      <c r="A65">
        <v>52279</v>
      </c>
      <c r="B65" s="3">
        <v>44877</v>
      </c>
      <c r="C65">
        <v>2022</v>
      </c>
      <c r="D65" t="s">
        <v>3328</v>
      </c>
      <c r="E65" t="s">
        <v>310</v>
      </c>
      <c r="F65" t="s">
        <v>1</v>
      </c>
      <c r="G65" t="s">
        <v>22</v>
      </c>
      <c r="H65" t="s">
        <v>2</v>
      </c>
      <c r="I65" t="s">
        <v>3</v>
      </c>
      <c r="J65">
        <v>1</v>
      </c>
      <c r="K65" s="5">
        <v>165000</v>
      </c>
      <c r="L65" s="5">
        <v>165000</v>
      </c>
      <c r="M65" t="s">
        <v>3276</v>
      </c>
      <c r="N65" t="s">
        <v>1549</v>
      </c>
    </row>
    <row r="66" spans="1:14" x14ac:dyDescent="0.25">
      <c r="A66">
        <v>53725</v>
      </c>
      <c r="B66" s="3">
        <v>44877</v>
      </c>
      <c r="C66">
        <v>2022</v>
      </c>
      <c r="D66" t="s">
        <v>3328</v>
      </c>
      <c r="E66" t="s">
        <v>2859</v>
      </c>
      <c r="F66" t="s">
        <v>1</v>
      </c>
      <c r="G66" t="s">
        <v>22</v>
      </c>
      <c r="H66" t="s">
        <v>2</v>
      </c>
      <c r="I66" t="s">
        <v>3</v>
      </c>
      <c r="J66">
        <v>1</v>
      </c>
      <c r="K66" s="5">
        <v>85000</v>
      </c>
      <c r="L66" s="5">
        <v>85000</v>
      </c>
      <c r="M66" t="s">
        <v>3276</v>
      </c>
      <c r="N66" t="s">
        <v>442</v>
      </c>
    </row>
    <row r="67" spans="1:14" x14ac:dyDescent="0.25">
      <c r="A67">
        <v>54453</v>
      </c>
      <c r="B67" s="3">
        <v>44877</v>
      </c>
      <c r="C67">
        <v>2022</v>
      </c>
      <c r="D67" t="s">
        <v>3328</v>
      </c>
      <c r="E67" t="s">
        <v>32</v>
      </c>
      <c r="F67" t="s">
        <v>17</v>
      </c>
      <c r="G67">
        <v>0</v>
      </c>
      <c r="H67" t="s">
        <v>2</v>
      </c>
      <c r="I67" t="s">
        <v>7</v>
      </c>
      <c r="J67">
        <v>1</v>
      </c>
      <c r="K67" s="5">
        <v>130000</v>
      </c>
      <c r="L67" s="5">
        <v>130000</v>
      </c>
      <c r="M67" t="s">
        <v>3276</v>
      </c>
      <c r="N67" t="s">
        <v>442</v>
      </c>
    </row>
    <row r="68" spans="1:14" x14ac:dyDescent="0.25">
      <c r="A68">
        <v>55296</v>
      </c>
      <c r="B68" s="3">
        <v>44877</v>
      </c>
      <c r="C68">
        <v>2022</v>
      </c>
      <c r="D68" t="s">
        <v>3328</v>
      </c>
      <c r="E68" t="s">
        <v>71</v>
      </c>
      <c r="F68" t="s">
        <v>1</v>
      </c>
      <c r="G68">
        <v>0</v>
      </c>
      <c r="H68" t="s">
        <v>2</v>
      </c>
      <c r="I68" t="s">
        <v>3</v>
      </c>
      <c r="J68">
        <v>1</v>
      </c>
      <c r="K68" s="5">
        <v>90000</v>
      </c>
      <c r="L68" s="5">
        <v>90000</v>
      </c>
      <c r="M68" t="s">
        <v>3276</v>
      </c>
      <c r="N68" t="s">
        <v>43</v>
      </c>
    </row>
    <row r="69" spans="1:14" x14ac:dyDescent="0.25">
      <c r="A69">
        <v>40145</v>
      </c>
      <c r="B69" s="3">
        <v>44878</v>
      </c>
      <c r="C69">
        <v>2022</v>
      </c>
      <c r="D69" t="s">
        <v>3328</v>
      </c>
      <c r="E69" t="s">
        <v>2255</v>
      </c>
      <c r="F69" t="s">
        <v>1</v>
      </c>
      <c r="G69">
        <v>0</v>
      </c>
      <c r="H69" t="s">
        <v>6</v>
      </c>
      <c r="I69" t="s">
        <v>3</v>
      </c>
      <c r="J69">
        <v>0</v>
      </c>
      <c r="K69" s="5">
        <v>60000</v>
      </c>
      <c r="L69" s="5">
        <v>60000</v>
      </c>
      <c r="M69" t="s">
        <v>3305</v>
      </c>
      <c r="N69" t="s">
        <v>2256</v>
      </c>
    </row>
    <row r="70" spans="1:14" x14ac:dyDescent="0.25">
      <c r="A70">
        <v>40148</v>
      </c>
      <c r="B70" s="3">
        <v>44878</v>
      </c>
      <c r="C70">
        <v>2022</v>
      </c>
      <c r="D70" t="s">
        <v>3328</v>
      </c>
      <c r="E70" t="s">
        <v>930</v>
      </c>
      <c r="F70" t="s">
        <v>17</v>
      </c>
      <c r="G70" t="s">
        <v>22</v>
      </c>
      <c r="H70" t="s">
        <v>6</v>
      </c>
      <c r="I70" t="s">
        <v>3</v>
      </c>
      <c r="J70">
        <v>0</v>
      </c>
      <c r="K70" s="5">
        <v>100000</v>
      </c>
      <c r="L70" s="5">
        <v>100000</v>
      </c>
      <c r="M70" t="s">
        <v>3305</v>
      </c>
      <c r="N70" t="s">
        <v>2257</v>
      </c>
    </row>
    <row r="71" spans="1:14" x14ac:dyDescent="0.25">
      <c r="A71">
        <v>40691</v>
      </c>
      <c r="B71" s="3">
        <v>44878</v>
      </c>
      <c r="C71">
        <v>2022</v>
      </c>
      <c r="D71" t="s">
        <v>3328</v>
      </c>
      <c r="E71" t="s">
        <v>2285</v>
      </c>
      <c r="F71" t="s">
        <v>143</v>
      </c>
      <c r="G71">
        <v>0</v>
      </c>
      <c r="H71" t="s">
        <v>6</v>
      </c>
      <c r="I71" t="s">
        <v>3</v>
      </c>
      <c r="J71">
        <v>0</v>
      </c>
      <c r="K71" s="5">
        <v>57500</v>
      </c>
      <c r="L71" s="5">
        <v>57500</v>
      </c>
      <c r="M71" t="s">
        <v>1531</v>
      </c>
      <c r="N71" t="s">
        <v>2215</v>
      </c>
    </row>
    <row r="72" spans="1:14" x14ac:dyDescent="0.25">
      <c r="A72">
        <v>41579</v>
      </c>
      <c r="B72" s="3">
        <v>44878</v>
      </c>
      <c r="C72">
        <v>2022</v>
      </c>
      <c r="D72" t="s">
        <v>3328</v>
      </c>
      <c r="E72" t="s">
        <v>164</v>
      </c>
      <c r="F72" t="s">
        <v>1</v>
      </c>
      <c r="G72" t="s">
        <v>69</v>
      </c>
      <c r="H72" t="s">
        <v>2347</v>
      </c>
      <c r="I72" t="s">
        <v>3</v>
      </c>
      <c r="J72">
        <v>0</v>
      </c>
      <c r="K72" s="5">
        <v>144481.5</v>
      </c>
      <c r="L72" s="5">
        <v>144481.5</v>
      </c>
      <c r="M72" t="s">
        <v>2226</v>
      </c>
      <c r="N72" t="s">
        <v>43</v>
      </c>
    </row>
    <row r="73" spans="1:14" x14ac:dyDescent="0.25">
      <c r="A73">
        <v>41581</v>
      </c>
      <c r="B73" s="3">
        <v>44878</v>
      </c>
      <c r="C73">
        <v>2022</v>
      </c>
      <c r="D73" t="s">
        <v>3328</v>
      </c>
      <c r="E73" t="s">
        <v>164</v>
      </c>
      <c r="F73" t="s">
        <v>1</v>
      </c>
      <c r="G73" t="s">
        <v>69</v>
      </c>
      <c r="H73" t="s">
        <v>2347</v>
      </c>
      <c r="I73" t="s">
        <v>3</v>
      </c>
      <c r="J73">
        <v>0</v>
      </c>
      <c r="K73" s="5">
        <v>144481.5</v>
      </c>
      <c r="L73" s="5">
        <v>144481.5</v>
      </c>
      <c r="M73" t="s">
        <v>2202</v>
      </c>
      <c r="N73" t="s">
        <v>43</v>
      </c>
    </row>
    <row r="74" spans="1:14" x14ac:dyDescent="0.25">
      <c r="A74">
        <v>58689</v>
      </c>
      <c r="B74" s="3">
        <v>44878</v>
      </c>
      <c r="C74">
        <v>2022</v>
      </c>
      <c r="D74" t="s">
        <v>3328</v>
      </c>
      <c r="E74" t="s">
        <v>3065</v>
      </c>
      <c r="F74" t="s">
        <v>1</v>
      </c>
      <c r="G74">
        <v>0</v>
      </c>
      <c r="H74" t="s">
        <v>6</v>
      </c>
      <c r="I74" t="s">
        <v>3</v>
      </c>
      <c r="J74">
        <v>0</v>
      </c>
      <c r="K74" s="5">
        <v>97500</v>
      </c>
      <c r="L74" s="5">
        <v>97500</v>
      </c>
      <c r="M74" t="s">
        <v>815</v>
      </c>
      <c r="N74" t="s">
        <v>27</v>
      </c>
    </row>
    <row r="75" spans="1:14" x14ac:dyDescent="0.25">
      <c r="A75">
        <v>58692</v>
      </c>
      <c r="B75" s="3">
        <v>44878</v>
      </c>
      <c r="C75">
        <v>2022</v>
      </c>
      <c r="D75" t="s">
        <v>3328</v>
      </c>
      <c r="E75" t="s">
        <v>665</v>
      </c>
      <c r="F75" t="s">
        <v>1</v>
      </c>
      <c r="G75" t="s">
        <v>22</v>
      </c>
      <c r="H75" t="s">
        <v>6</v>
      </c>
      <c r="I75" t="s">
        <v>3</v>
      </c>
      <c r="J75">
        <v>0</v>
      </c>
      <c r="K75" s="5">
        <v>105600.5</v>
      </c>
      <c r="L75" s="5">
        <v>105600.5</v>
      </c>
      <c r="M75" t="s">
        <v>815</v>
      </c>
      <c r="N75" t="s">
        <v>2214</v>
      </c>
    </row>
    <row r="76" spans="1:14" x14ac:dyDescent="0.25">
      <c r="A76">
        <v>39838</v>
      </c>
      <c r="B76" s="3">
        <v>44879</v>
      </c>
      <c r="C76">
        <v>2022</v>
      </c>
      <c r="D76" t="s">
        <v>3328</v>
      </c>
      <c r="E76" t="s">
        <v>164</v>
      </c>
      <c r="F76" t="s">
        <v>1</v>
      </c>
      <c r="G76">
        <v>0</v>
      </c>
      <c r="H76" t="s">
        <v>750</v>
      </c>
      <c r="I76" t="s">
        <v>3</v>
      </c>
      <c r="J76">
        <v>0</v>
      </c>
      <c r="K76" s="5">
        <v>103781</v>
      </c>
      <c r="L76" s="5">
        <v>103781</v>
      </c>
      <c r="M76" t="s">
        <v>3305</v>
      </c>
      <c r="N76" t="s">
        <v>2172</v>
      </c>
    </row>
    <row r="77" spans="1:14" x14ac:dyDescent="0.25">
      <c r="A77">
        <v>39839</v>
      </c>
      <c r="B77" s="3">
        <v>44879</v>
      </c>
      <c r="C77">
        <v>2022</v>
      </c>
      <c r="D77" t="s">
        <v>3328</v>
      </c>
      <c r="E77" t="s">
        <v>164</v>
      </c>
      <c r="F77" t="s">
        <v>1</v>
      </c>
      <c r="G77">
        <v>0</v>
      </c>
      <c r="H77" t="s">
        <v>2222</v>
      </c>
      <c r="I77" t="s">
        <v>3</v>
      </c>
      <c r="J77">
        <v>0</v>
      </c>
      <c r="K77" s="5">
        <v>103781</v>
      </c>
      <c r="L77" s="5">
        <v>103781</v>
      </c>
      <c r="M77" t="s">
        <v>1498</v>
      </c>
      <c r="N77" t="s">
        <v>2172</v>
      </c>
    </row>
    <row r="78" spans="1:14" x14ac:dyDescent="0.25">
      <c r="A78">
        <v>41169</v>
      </c>
      <c r="B78" s="3">
        <v>44879</v>
      </c>
      <c r="C78">
        <v>2022</v>
      </c>
      <c r="D78" t="s">
        <v>3328</v>
      </c>
      <c r="E78" t="s">
        <v>164</v>
      </c>
      <c r="F78" t="s">
        <v>1</v>
      </c>
      <c r="G78">
        <v>0</v>
      </c>
      <c r="H78" t="s">
        <v>2178</v>
      </c>
      <c r="I78" t="s">
        <v>3</v>
      </c>
      <c r="J78">
        <v>0</v>
      </c>
      <c r="K78" s="5">
        <v>103781</v>
      </c>
      <c r="L78" s="5">
        <v>103781</v>
      </c>
      <c r="M78" t="s">
        <v>2322</v>
      </c>
      <c r="N78" t="s">
        <v>2172</v>
      </c>
    </row>
    <row r="79" spans="1:14" x14ac:dyDescent="0.25">
      <c r="A79">
        <v>41435</v>
      </c>
      <c r="B79" s="3">
        <v>44879</v>
      </c>
      <c r="C79">
        <v>2022</v>
      </c>
      <c r="D79" t="s">
        <v>3328</v>
      </c>
      <c r="E79" t="s">
        <v>164</v>
      </c>
      <c r="F79" t="s">
        <v>1</v>
      </c>
      <c r="G79">
        <v>0</v>
      </c>
      <c r="H79" t="s">
        <v>209</v>
      </c>
      <c r="I79" t="s">
        <v>3</v>
      </c>
      <c r="J79">
        <v>0</v>
      </c>
      <c r="K79" s="5">
        <v>103781</v>
      </c>
      <c r="L79" s="5">
        <v>103781</v>
      </c>
      <c r="M79" t="s">
        <v>1687</v>
      </c>
      <c r="N79" t="s">
        <v>2172</v>
      </c>
    </row>
    <row r="80" spans="1:14" x14ac:dyDescent="0.25">
      <c r="A80">
        <v>41436</v>
      </c>
      <c r="B80" s="3">
        <v>44879</v>
      </c>
      <c r="C80">
        <v>2022</v>
      </c>
      <c r="D80" t="s">
        <v>3328</v>
      </c>
      <c r="E80" t="s">
        <v>164</v>
      </c>
      <c r="F80" t="s">
        <v>1</v>
      </c>
      <c r="G80">
        <v>0</v>
      </c>
      <c r="H80" t="s">
        <v>209</v>
      </c>
      <c r="I80" t="s">
        <v>3</v>
      </c>
      <c r="J80">
        <v>0</v>
      </c>
      <c r="K80" s="5">
        <v>103781</v>
      </c>
      <c r="L80" s="5">
        <v>103781</v>
      </c>
      <c r="M80" t="s">
        <v>3305</v>
      </c>
      <c r="N80" t="s">
        <v>2172</v>
      </c>
    </row>
    <row r="81" spans="1:14" x14ac:dyDescent="0.25">
      <c r="A81">
        <v>41576</v>
      </c>
      <c r="B81" s="3">
        <v>44879</v>
      </c>
      <c r="C81">
        <v>2022</v>
      </c>
      <c r="D81" t="s">
        <v>3328</v>
      </c>
      <c r="E81" t="s">
        <v>164</v>
      </c>
      <c r="F81" t="s">
        <v>1</v>
      </c>
      <c r="G81">
        <v>0</v>
      </c>
      <c r="H81" t="s">
        <v>2056</v>
      </c>
      <c r="I81" t="s">
        <v>3</v>
      </c>
      <c r="J81">
        <v>0</v>
      </c>
      <c r="K81" s="5">
        <v>103781</v>
      </c>
      <c r="L81" s="5">
        <v>103781</v>
      </c>
      <c r="M81" t="s">
        <v>165</v>
      </c>
      <c r="N81" t="s">
        <v>2172</v>
      </c>
    </row>
    <row r="82" spans="1:14" x14ac:dyDescent="0.25">
      <c r="A82">
        <v>52407</v>
      </c>
      <c r="B82" s="3">
        <v>44879</v>
      </c>
      <c r="C82">
        <v>2022</v>
      </c>
      <c r="D82" t="s">
        <v>3328</v>
      </c>
      <c r="E82" t="s">
        <v>173</v>
      </c>
      <c r="F82" t="s">
        <v>1</v>
      </c>
      <c r="G82" t="s">
        <v>22</v>
      </c>
      <c r="H82" t="s">
        <v>2</v>
      </c>
      <c r="I82" t="s">
        <v>3</v>
      </c>
      <c r="J82">
        <v>1</v>
      </c>
      <c r="K82" s="5">
        <v>85000</v>
      </c>
      <c r="L82" s="5">
        <v>85000</v>
      </c>
      <c r="M82" t="s">
        <v>3276</v>
      </c>
      <c r="N82" t="s">
        <v>469</v>
      </c>
    </row>
    <row r="83" spans="1:14" x14ac:dyDescent="0.25">
      <c r="A83">
        <v>61673</v>
      </c>
      <c r="B83" s="3">
        <v>44879</v>
      </c>
      <c r="C83">
        <v>2022</v>
      </c>
      <c r="D83" t="s">
        <v>3328</v>
      </c>
      <c r="E83" t="s">
        <v>164</v>
      </c>
      <c r="F83" t="s">
        <v>1</v>
      </c>
      <c r="G83">
        <v>0</v>
      </c>
      <c r="H83" t="s">
        <v>23</v>
      </c>
      <c r="I83" t="s">
        <v>3</v>
      </c>
      <c r="J83">
        <v>0</v>
      </c>
      <c r="K83" s="5">
        <v>103781</v>
      </c>
      <c r="L83" s="5">
        <v>103781</v>
      </c>
      <c r="M83" t="s">
        <v>3105</v>
      </c>
      <c r="N83" t="s">
        <v>2172</v>
      </c>
    </row>
    <row r="84" spans="1:14" x14ac:dyDescent="0.25">
      <c r="A84">
        <v>39248</v>
      </c>
      <c r="B84" s="3">
        <v>44880</v>
      </c>
      <c r="C84">
        <v>2022</v>
      </c>
      <c r="D84" t="s">
        <v>3328</v>
      </c>
      <c r="E84" t="s">
        <v>164</v>
      </c>
      <c r="F84" t="s">
        <v>1</v>
      </c>
      <c r="G84" t="s">
        <v>69</v>
      </c>
      <c r="H84" t="s">
        <v>2178</v>
      </c>
      <c r="I84" t="s">
        <v>3</v>
      </c>
      <c r="J84">
        <v>0</v>
      </c>
      <c r="K84" s="5">
        <v>144481.5</v>
      </c>
      <c r="L84" s="5">
        <v>144481.5</v>
      </c>
      <c r="M84" t="s">
        <v>3305</v>
      </c>
      <c r="N84" t="s">
        <v>43</v>
      </c>
    </row>
    <row r="85" spans="1:14" x14ac:dyDescent="0.25">
      <c r="A85">
        <v>39473</v>
      </c>
      <c r="B85" s="3">
        <v>44880</v>
      </c>
      <c r="C85">
        <v>2022</v>
      </c>
      <c r="D85" t="s">
        <v>3328</v>
      </c>
      <c r="E85" t="s">
        <v>164</v>
      </c>
      <c r="F85" t="s">
        <v>1</v>
      </c>
      <c r="G85" t="s">
        <v>69</v>
      </c>
      <c r="H85" t="s">
        <v>2200</v>
      </c>
      <c r="I85" t="s">
        <v>3</v>
      </c>
      <c r="J85">
        <v>0</v>
      </c>
      <c r="K85" s="5">
        <v>144481.5</v>
      </c>
      <c r="L85" s="5">
        <v>144481.5</v>
      </c>
      <c r="M85" t="s">
        <v>3305</v>
      </c>
      <c r="N85" t="s">
        <v>43</v>
      </c>
    </row>
    <row r="86" spans="1:14" x14ac:dyDescent="0.25">
      <c r="A86">
        <v>39552</v>
      </c>
      <c r="B86" s="3">
        <v>44880</v>
      </c>
      <c r="C86">
        <v>2022</v>
      </c>
      <c r="D86" t="s">
        <v>3328</v>
      </c>
      <c r="E86" t="s">
        <v>2189</v>
      </c>
      <c r="F86" t="s">
        <v>1</v>
      </c>
      <c r="G86">
        <v>0</v>
      </c>
      <c r="H86" t="s">
        <v>29</v>
      </c>
      <c r="I86" t="s">
        <v>3</v>
      </c>
      <c r="J86">
        <v>0</v>
      </c>
      <c r="K86" s="5">
        <v>75350</v>
      </c>
      <c r="L86" s="5">
        <v>75350</v>
      </c>
      <c r="M86" t="s">
        <v>3305</v>
      </c>
      <c r="N86" t="s">
        <v>2190</v>
      </c>
    </row>
    <row r="87" spans="1:14" x14ac:dyDescent="0.25">
      <c r="A87">
        <v>39703</v>
      </c>
      <c r="B87" s="3">
        <v>44880</v>
      </c>
      <c r="C87">
        <v>2022</v>
      </c>
      <c r="D87" t="s">
        <v>3328</v>
      </c>
      <c r="E87" t="s">
        <v>2189</v>
      </c>
      <c r="F87" t="s">
        <v>1</v>
      </c>
      <c r="G87">
        <v>0</v>
      </c>
      <c r="H87" t="s">
        <v>2216</v>
      </c>
      <c r="I87" t="s">
        <v>3</v>
      </c>
      <c r="J87">
        <v>0</v>
      </c>
      <c r="K87" s="5">
        <v>75350</v>
      </c>
      <c r="L87" s="5">
        <v>75350</v>
      </c>
      <c r="M87" t="s">
        <v>3305</v>
      </c>
      <c r="N87" t="s">
        <v>2190</v>
      </c>
    </row>
    <row r="88" spans="1:14" x14ac:dyDescent="0.25">
      <c r="A88">
        <v>39704</v>
      </c>
      <c r="B88" s="3">
        <v>44880</v>
      </c>
      <c r="C88">
        <v>2022</v>
      </c>
      <c r="D88" t="s">
        <v>3328</v>
      </c>
      <c r="E88" t="s">
        <v>2189</v>
      </c>
      <c r="F88" t="s">
        <v>1</v>
      </c>
      <c r="G88">
        <v>0</v>
      </c>
      <c r="H88" t="s">
        <v>2217</v>
      </c>
      <c r="I88" t="s">
        <v>3</v>
      </c>
      <c r="J88">
        <v>0</v>
      </c>
      <c r="K88" s="5">
        <v>75350</v>
      </c>
      <c r="L88" s="5">
        <v>75350</v>
      </c>
      <c r="M88" t="s">
        <v>3305</v>
      </c>
      <c r="N88" t="s">
        <v>2190</v>
      </c>
    </row>
    <row r="89" spans="1:14" x14ac:dyDescent="0.25">
      <c r="A89">
        <v>52671</v>
      </c>
      <c r="B89" s="3">
        <v>44880</v>
      </c>
      <c r="C89">
        <v>2022</v>
      </c>
      <c r="D89" t="s">
        <v>3328</v>
      </c>
      <c r="E89" t="s">
        <v>2794</v>
      </c>
      <c r="F89" t="s">
        <v>17</v>
      </c>
      <c r="G89" t="s">
        <v>22</v>
      </c>
      <c r="H89" t="s">
        <v>2</v>
      </c>
      <c r="I89" t="s">
        <v>3</v>
      </c>
      <c r="J89">
        <v>1</v>
      </c>
      <c r="K89" s="5">
        <v>114000</v>
      </c>
      <c r="L89" s="5">
        <v>114000</v>
      </c>
      <c r="M89" t="s">
        <v>3276</v>
      </c>
      <c r="N89" t="s">
        <v>2795</v>
      </c>
    </row>
    <row r="90" spans="1:14" x14ac:dyDescent="0.25">
      <c r="A90">
        <v>52672</v>
      </c>
      <c r="B90" s="3">
        <v>44880</v>
      </c>
      <c r="C90">
        <v>2022</v>
      </c>
      <c r="D90" t="s">
        <v>3328</v>
      </c>
      <c r="E90" t="s">
        <v>2794</v>
      </c>
      <c r="F90" t="s">
        <v>17</v>
      </c>
      <c r="G90" t="s">
        <v>22</v>
      </c>
      <c r="H90" t="s">
        <v>2</v>
      </c>
      <c r="I90" t="s">
        <v>3</v>
      </c>
      <c r="J90">
        <v>1</v>
      </c>
      <c r="K90" s="5">
        <v>114000</v>
      </c>
      <c r="L90" s="5">
        <v>114000</v>
      </c>
      <c r="M90" t="s">
        <v>3276</v>
      </c>
      <c r="N90" t="s">
        <v>2795</v>
      </c>
    </row>
    <row r="91" spans="1:14" x14ac:dyDescent="0.25">
      <c r="A91">
        <v>52981</v>
      </c>
      <c r="B91" s="3">
        <v>44880</v>
      </c>
      <c r="C91">
        <v>2022</v>
      </c>
      <c r="D91" t="s">
        <v>3328</v>
      </c>
      <c r="E91" t="s">
        <v>2820</v>
      </c>
      <c r="F91" t="s">
        <v>1</v>
      </c>
      <c r="G91">
        <v>0</v>
      </c>
      <c r="H91" t="s">
        <v>6</v>
      </c>
      <c r="I91" t="s">
        <v>3</v>
      </c>
      <c r="J91">
        <v>0</v>
      </c>
      <c r="K91" s="5">
        <v>170000</v>
      </c>
      <c r="L91" s="5">
        <v>170000</v>
      </c>
      <c r="M91" t="s">
        <v>3276</v>
      </c>
      <c r="N91" t="s">
        <v>2821</v>
      </c>
    </row>
    <row r="92" spans="1:14" x14ac:dyDescent="0.25">
      <c r="A92">
        <v>58638</v>
      </c>
      <c r="B92" s="3">
        <v>44880</v>
      </c>
      <c r="C92">
        <v>2022</v>
      </c>
      <c r="D92" t="s">
        <v>3328</v>
      </c>
      <c r="E92" t="s">
        <v>164</v>
      </c>
      <c r="F92" t="s">
        <v>1</v>
      </c>
      <c r="G92">
        <v>0</v>
      </c>
      <c r="H92" t="s">
        <v>3064</v>
      </c>
      <c r="I92" t="s">
        <v>3</v>
      </c>
      <c r="J92">
        <v>0</v>
      </c>
      <c r="K92" s="5">
        <v>103781</v>
      </c>
      <c r="L92" s="5">
        <v>103781</v>
      </c>
      <c r="M92" t="s">
        <v>815</v>
      </c>
      <c r="N92" t="s">
        <v>2172</v>
      </c>
    </row>
    <row r="93" spans="1:14" x14ac:dyDescent="0.25">
      <c r="A93">
        <v>58639</v>
      </c>
      <c r="B93" s="3">
        <v>44880</v>
      </c>
      <c r="C93">
        <v>2022</v>
      </c>
      <c r="D93" t="s">
        <v>3328</v>
      </c>
      <c r="E93" t="s">
        <v>164</v>
      </c>
      <c r="F93" t="s">
        <v>26</v>
      </c>
      <c r="G93">
        <v>0</v>
      </c>
      <c r="H93" t="s">
        <v>2177</v>
      </c>
      <c r="I93" t="s">
        <v>3</v>
      </c>
      <c r="J93">
        <v>0</v>
      </c>
      <c r="K93" s="5">
        <v>103781</v>
      </c>
      <c r="L93" s="5">
        <v>103781</v>
      </c>
      <c r="M93" t="s">
        <v>815</v>
      </c>
      <c r="N93" t="s">
        <v>2198</v>
      </c>
    </row>
    <row r="94" spans="1:14" x14ac:dyDescent="0.25">
      <c r="A94">
        <v>58644</v>
      </c>
      <c r="B94" s="3">
        <v>44880</v>
      </c>
      <c r="C94">
        <v>2022</v>
      </c>
      <c r="D94" t="s">
        <v>3328</v>
      </c>
      <c r="E94" t="s">
        <v>164</v>
      </c>
      <c r="F94" t="s">
        <v>1</v>
      </c>
      <c r="G94" t="s">
        <v>69</v>
      </c>
      <c r="H94" t="s">
        <v>23</v>
      </c>
      <c r="I94" t="s">
        <v>3</v>
      </c>
      <c r="J94">
        <v>0</v>
      </c>
      <c r="K94" s="5">
        <v>144481.5</v>
      </c>
      <c r="L94" s="5">
        <v>144481.5</v>
      </c>
      <c r="M94" t="s">
        <v>815</v>
      </c>
      <c r="N94" t="s">
        <v>43</v>
      </c>
    </row>
    <row r="95" spans="1:14" x14ac:dyDescent="0.25">
      <c r="A95">
        <v>58645</v>
      </c>
      <c r="B95" s="3">
        <v>44880</v>
      </c>
      <c r="C95">
        <v>2022</v>
      </c>
      <c r="D95" t="s">
        <v>3328</v>
      </c>
      <c r="E95" t="s">
        <v>164</v>
      </c>
      <c r="F95" t="s">
        <v>1</v>
      </c>
      <c r="G95" t="s">
        <v>69</v>
      </c>
      <c r="H95" t="s">
        <v>23</v>
      </c>
      <c r="I95" t="s">
        <v>3</v>
      </c>
      <c r="J95">
        <v>0</v>
      </c>
      <c r="K95" s="5">
        <v>144481.5</v>
      </c>
      <c r="L95" s="5">
        <v>144481.5</v>
      </c>
      <c r="M95" t="s">
        <v>815</v>
      </c>
      <c r="N95" t="s">
        <v>43</v>
      </c>
    </row>
    <row r="96" spans="1:14" x14ac:dyDescent="0.25">
      <c r="A96">
        <v>61585</v>
      </c>
      <c r="B96" s="3">
        <v>44880</v>
      </c>
      <c r="C96">
        <v>2022</v>
      </c>
      <c r="D96" t="s">
        <v>3328</v>
      </c>
      <c r="E96" t="s">
        <v>164</v>
      </c>
      <c r="F96" t="s">
        <v>26</v>
      </c>
      <c r="G96">
        <v>0</v>
      </c>
      <c r="H96" t="s">
        <v>209</v>
      </c>
      <c r="I96" t="s">
        <v>3</v>
      </c>
      <c r="J96">
        <v>0</v>
      </c>
      <c r="K96" s="5">
        <v>103781</v>
      </c>
      <c r="L96" s="5">
        <v>103781</v>
      </c>
      <c r="M96" t="s">
        <v>3105</v>
      </c>
      <c r="N96" t="s">
        <v>2198</v>
      </c>
    </row>
    <row r="97" spans="1:14" x14ac:dyDescent="0.25">
      <c r="A97">
        <v>61701</v>
      </c>
      <c r="B97" s="3">
        <v>44880</v>
      </c>
      <c r="C97">
        <v>2022</v>
      </c>
      <c r="D97" t="s">
        <v>3328</v>
      </c>
      <c r="E97" t="s">
        <v>164</v>
      </c>
      <c r="F97" t="s">
        <v>1</v>
      </c>
      <c r="G97">
        <v>0</v>
      </c>
      <c r="H97" t="s">
        <v>1396</v>
      </c>
      <c r="I97" t="s">
        <v>3</v>
      </c>
      <c r="J97">
        <v>0</v>
      </c>
      <c r="K97" s="5">
        <v>103781</v>
      </c>
      <c r="L97" s="5">
        <v>103781</v>
      </c>
      <c r="M97" t="s">
        <v>3309</v>
      </c>
      <c r="N97" t="s">
        <v>2172</v>
      </c>
    </row>
    <row r="98" spans="1:14" x14ac:dyDescent="0.25">
      <c r="A98">
        <v>61702</v>
      </c>
      <c r="B98" s="3">
        <v>44880</v>
      </c>
      <c r="C98">
        <v>2022</v>
      </c>
      <c r="D98" t="s">
        <v>3328</v>
      </c>
      <c r="E98" t="s">
        <v>164</v>
      </c>
      <c r="F98" t="s">
        <v>1</v>
      </c>
      <c r="G98">
        <v>0</v>
      </c>
      <c r="H98" t="s">
        <v>1396</v>
      </c>
      <c r="I98" t="s">
        <v>3</v>
      </c>
      <c r="J98">
        <v>0</v>
      </c>
      <c r="K98" s="5">
        <v>103781</v>
      </c>
      <c r="L98" s="5">
        <v>103781</v>
      </c>
      <c r="M98" t="s">
        <v>3309</v>
      </c>
      <c r="N98" t="s">
        <v>2172</v>
      </c>
    </row>
    <row r="99" spans="1:14" x14ac:dyDescent="0.25">
      <c r="A99">
        <v>61716</v>
      </c>
      <c r="B99" s="3">
        <v>44880</v>
      </c>
      <c r="C99">
        <v>2022</v>
      </c>
      <c r="D99" t="s">
        <v>3328</v>
      </c>
      <c r="E99" t="s">
        <v>164</v>
      </c>
      <c r="F99" t="s">
        <v>1</v>
      </c>
      <c r="G99" t="s">
        <v>69</v>
      </c>
      <c r="H99" t="s">
        <v>2209</v>
      </c>
      <c r="I99" t="s">
        <v>3</v>
      </c>
      <c r="J99">
        <v>0</v>
      </c>
      <c r="K99" s="5">
        <v>144481.5</v>
      </c>
      <c r="L99" s="5">
        <v>144481.5</v>
      </c>
      <c r="M99" t="s">
        <v>3309</v>
      </c>
      <c r="N99" t="s">
        <v>43</v>
      </c>
    </row>
    <row r="100" spans="1:14" x14ac:dyDescent="0.25">
      <c r="A100">
        <v>61731</v>
      </c>
      <c r="B100" s="3">
        <v>44880</v>
      </c>
      <c r="C100">
        <v>2022</v>
      </c>
      <c r="D100" t="s">
        <v>3328</v>
      </c>
      <c r="E100" t="s">
        <v>164</v>
      </c>
      <c r="F100" t="s">
        <v>26</v>
      </c>
      <c r="G100" t="s">
        <v>22</v>
      </c>
      <c r="H100" t="s">
        <v>3114</v>
      </c>
      <c r="I100" t="s">
        <v>3</v>
      </c>
      <c r="J100">
        <v>0</v>
      </c>
      <c r="K100" s="5">
        <v>122470.5</v>
      </c>
      <c r="L100" s="5">
        <v>122470.5</v>
      </c>
      <c r="M100" t="s">
        <v>3309</v>
      </c>
      <c r="N100" t="s">
        <v>2175</v>
      </c>
    </row>
    <row r="101" spans="1:14" x14ac:dyDescent="0.25">
      <c r="A101">
        <v>61732</v>
      </c>
      <c r="B101" s="3">
        <v>44880</v>
      </c>
      <c r="C101">
        <v>2022</v>
      </c>
      <c r="D101" t="s">
        <v>3328</v>
      </c>
      <c r="E101" t="s">
        <v>164</v>
      </c>
      <c r="F101" t="s">
        <v>26</v>
      </c>
      <c r="G101" t="s">
        <v>22</v>
      </c>
      <c r="H101" t="s">
        <v>3122</v>
      </c>
      <c r="I101" t="s">
        <v>3</v>
      </c>
      <c r="J101">
        <v>0</v>
      </c>
      <c r="K101" s="5">
        <v>122470.5</v>
      </c>
      <c r="L101" s="5">
        <v>122470.5</v>
      </c>
      <c r="M101" t="s">
        <v>3309</v>
      </c>
      <c r="N101" t="s">
        <v>2175</v>
      </c>
    </row>
    <row r="102" spans="1:14" x14ac:dyDescent="0.25">
      <c r="A102">
        <v>61733</v>
      </c>
      <c r="B102" s="3">
        <v>44880</v>
      </c>
      <c r="C102">
        <v>2022</v>
      </c>
      <c r="D102" t="s">
        <v>3328</v>
      </c>
      <c r="E102" t="s">
        <v>164</v>
      </c>
      <c r="F102" t="s">
        <v>26</v>
      </c>
      <c r="G102" t="s">
        <v>22</v>
      </c>
      <c r="H102" t="s">
        <v>3122</v>
      </c>
      <c r="I102" t="s">
        <v>3</v>
      </c>
      <c r="J102">
        <v>0</v>
      </c>
      <c r="K102" s="5">
        <v>122470.5</v>
      </c>
      <c r="L102" s="5">
        <v>122470.5</v>
      </c>
      <c r="M102" t="s">
        <v>3309</v>
      </c>
      <c r="N102" t="s">
        <v>2175</v>
      </c>
    </row>
    <row r="103" spans="1:14" x14ac:dyDescent="0.25">
      <c r="A103">
        <v>39247</v>
      </c>
      <c r="B103" s="3">
        <v>44881</v>
      </c>
      <c r="C103">
        <v>2022</v>
      </c>
      <c r="D103" t="s">
        <v>3328</v>
      </c>
      <c r="E103" t="s">
        <v>164</v>
      </c>
      <c r="F103" t="s">
        <v>1</v>
      </c>
      <c r="G103">
        <v>0</v>
      </c>
      <c r="H103" t="s">
        <v>2177</v>
      </c>
      <c r="I103" t="s">
        <v>3</v>
      </c>
      <c r="J103">
        <v>0</v>
      </c>
      <c r="K103" s="5">
        <v>103781</v>
      </c>
      <c r="L103" s="5">
        <v>103781</v>
      </c>
      <c r="M103" t="s">
        <v>3305</v>
      </c>
      <c r="N103" t="s">
        <v>932</v>
      </c>
    </row>
    <row r="104" spans="1:14" x14ac:dyDescent="0.25">
      <c r="A104">
        <v>39394</v>
      </c>
      <c r="B104" s="3">
        <v>44881</v>
      </c>
      <c r="C104">
        <v>2022</v>
      </c>
      <c r="D104" t="s">
        <v>3328</v>
      </c>
      <c r="E104" t="s">
        <v>2183</v>
      </c>
      <c r="F104" t="s">
        <v>135</v>
      </c>
      <c r="G104">
        <v>0</v>
      </c>
      <c r="H104" t="s">
        <v>2184</v>
      </c>
      <c r="I104" t="s">
        <v>3</v>
      </c>
      <c r="J104">
        <v>0</v>
      </c>
      <c r="K104" s="5">
        <v>55000</v>
      </c>
      <c r="L104" s="5">
        <v>55000</v>
      </c>
      <c r="M104" t="s">
        <v>2176</v>
      </c>
      <c r="N104" t="s">
        <v>2185</v>
      </c>
    </row>
    <row r="105" spans="1:14" x14ac:dyDescent="0.25">
      <c r="A105">
        <v>39469</v>
      </c>
      <c r="B105" s="3">
        <v>44881</v>
      </c>
      <c r="C105">
        <v>2022</v>
      </c>
      <c r="D105" t="s">
        <v>3328</v>
      </c>
      <c r="E105" t="s">
        <v>2194</v>
      </c>
      <c r="F105" t="s">
        <v>1</v>
      </c>
      <c r="G105" t="s">
        <v>22</v>
      </c>
      <c r="H105" t="s">
        <v>6</v>
      </c>
      <c r="I105" t="s">
        <v>3</v>
      </c>
      <c r="J105">
        <v>0</v>
      </c>
      <c r="K105" s="5">
        <v>85372.5</v>
      </c>
      <c r="L105" s="5">
        <v>85372.5</v>
      </c>
      <c r="M105" t="s">
        <v>2195</v>
      </c>
      <c r="N105" t="s">
        <v>941</v>
      </c>
    </row>
    <row r="106" spans="1:14" x14ac:dyDescent="0.25">
      <c r="A106">
        <v>39553</v>
      </c>
      <c r="B106" s="3">
        <v>44881</v>
      </c>
      <c r="C106">
        <v>2022</v>
      </c>
      <c r="D106" t="s">
        <v>3328</v>
      </c>
      <c r="E106" t="s">
        <v>2206</v>
      </c>
      <c r="F106" t="s">
        <v>14</v>
      </c>
      <c r="G106" t="s">
        <v>22</v>
      </c>
      <c r="H106" t="s">
        <v>2207</v>
      </c>
      <c r="I106" t="s">
        <v>3</v>
      </c>
      <c r="J106">
        <v>0</v>
      </c>
      <c r="K106" s="5">
        <v>65879.5</v>
      </c>
      <c r="L106" s="5">
        <v>65879.5</v>
      </c>
      <c r="M106" t="s">
        <v>111</v>
      </c>
      <c r="N106" t="s">
        <v>448</v>
      </c>
    </row>
    <row r="107" spans="1:14" x14ac:dyDescent="0.25">
      <c r="A107">
        <v>40541</v>
      </c>
      <c r="B107" s="3">
        <v>44881</v>
      </c>
      <c r="C107">
        <v>2022</v>
      </c>
      <c r="D107" t="s">
        <v>3328</v>
      </c>
      <c r="E107" t="s">
        <v>2274</v>
      </c>
      <c r="F107" t="s">
        <v>17</v>
      </c>
      <c r="G107" t="s">
        <v>22</v>
      </c>
      <c r="H107" t="s">
        <v>2275</v>
      </c>
      <c r="I107" t="s">
        <v>3</v>
      </c>
      <c r="J107">
        <v>0</v>
      </c>
      <c r="K107" s="5">
        <v>90000</v>
      </c>
      <c r="L107" s="5">
        <v>90000</v>
      </c>
      <c r="M107" t="s">
        <v>30</v>
      </c>
      <c r="N107" t="s">
        <v>2276</v>
      </c>
    </row>
    <row r="108" spans="1:14" x14ac:dyDescent="0.25">
      <c r="A108">
        <v>55321</v>
      </c>
      <c r="B108" s="3">
        <v>44881</v>
      </c>
      <c r="C108">
        <v>2022</v>
      </c>
      <c r="D108" t="s">
        <v>3328</v>
      </c>
      <c r="E108" t="s">
        <v>2985</v>
      </c>
      <c r="F108" t="s">
        <v>1</v>
      </c>
      <c r="G108" t="s">
        <v>22</v>
      </c>
      <c r="H108" t="s">
        <v>2</v>
      </c>
      <c r="I108" t="s">
        <v>3</v>
      </c>
      <c r="J108">
        <v>1</v>
      </c>
      <c r="K108" s="5">
        <v>98401.104999999996</v>
      </c>
      <c r="L108" s="5">
        <v>98401.104999999996</v>
      </c>
      <c r="M108" t="s">
        <v>3276</v>
      </c>
      <c r="N108" t="s">
        <v>755</v>
      </c>
    </row>
    <row r="109" spans="1:14" x14ac:dyDescent="0.25">
      <c r="A109">
        <v>56199</v>
      </c>
      <c r="B109" s="3">
        <v>44881</v>
      </c>
      <c r="C109">
        <v>2022</v>
      </c>
      <c r="D109" t="s">
        <v>3328</v>
      </c>
      <c r="E109" t="s">
        <v>1623</v>
      </c>
      <c r="F109" t="s">
        <v>1</v>
      </c>
      <c r="G109">
        <v>0</v>
      </c>
      <c r="H109" t="s">
        <v>2</v>
      </c>
      <c r="I109" t="s">
        <v>7</v>
      </c>
      <c r="J109">
        <v>1</v>
      </c>
      <c r="K109" s="5">
        <v>82500</v>
      </c>
      <c r="L109" s="5">
        <v>82500</v>
      </c>
      <c r="M109" t="s">
        <v>3276</v>
      </c>
      <c r="N109" t="s">
        <v>216</v>
      </c>
    </row>
    <row r="110" spans="1:14" x14ac:dyDescent="0.25">
      <c r="A110">
        <v>41437</v>
      </c>
      <c r="B110" s="3">
        <v>44882</v>
      </c>
      <c r="C110">
        <v>2022</v>
      </c>
      <c r="D110" t="s">
        <v>3328</v>
      </c>
      <c r="E110" t="s">
        <v>164</v>
      </c>
      <c r="F110" t="s">
        <v>1</v>
      </c>
      <c r="G110">
        <v>0</v>
      </c>
      <c r="H110" t="s">
        <v>2209</v>
      </c>
      <c r="I110" t="s">
        <v>3</v>
      </c>
      <c r="J110">
        <v>0</v>
      </c>
      <c r="K110" s="5">
        <v>103781</v>
      </c>
      <c r="L110" s="5">
        <v>103781</v>
      </c>
      <c r="M110" t="s">
        <v>3305</v>
      </c>
      <c r="N110" t="s">
        <v>932</v>
      </c>
    </row>
    <row r="111" spans="1:14" x14ac:dyDescent="0.25">
      <c r="A111">
        <v>41577</v>
      </c>
      <c r="B111" s="3">
        <v>44882</v>
      </c>
      <c r="C111">
        <v>2022</v>
      </c>
      <c r="D111" t="s">
        <v>3328</v>
      </c>
      <c r="E111" t="s">
        <v>164</v>
      </c>
      <c r="F111" t="s">
        <v>1</v>
      </c>
      <c r="G111">
        <v>0</v>
      </c>
      <c r="H111" t="s">
        <v>2344</v>
      </c>
      <c r="I111" t="s">
        <v>3</v>
      </c>
      <c r="J111">
        <v>0</v>
      </c>
      <c r="K111" s="5">
        <v>103781</v>
      </c>
      <c r="L111" s="5">
        <v>103781</v>
      </c>
      <c r="M111" t="s">
        <v>3305</v>
      </c>
      <c r="N111" t="s">
        <v>932</v>
      </c>
    </row>
    <row r="112" spans="1:14" x14ac:dyDescent="0.25">
      <c r="A112">
        <v>41659</v>
      </c>
      <c r="B112" s="3">
        <v>44882</v>
      </c>
      <c r="C112">
        <v>2022</v>
      </c>
      <c r="D112" t="s">
        <v>3328</v>
      </c>
      <c r="E112" t="s">
        <v>164</v>
      </c>
      <c r="F112" t="s">
        <v>1</v>
      </c>
      <c r="G112">
        <v>0</v>
      </c>
      <c r="H112" t="s">
        <v>2351</v>
      </c>
      <c r="I112" t="s">
        <v>3</v>
      </c>
      <c r="J112">
        <v>0</v>
      </c>
      <c r="K112" s="5">
        <v>103781</v>
      </c>
      <c r="L112" s="5">
        <v>103781</v>
      </c>
      <c r="M112" t="s">
        <v>2202</v>
      </c>
      <c r="N112" t="s">
        <v>932</v>
      </c>
    </row>
    <row r="113" spans="1:14" x14ac:dyDescent="0.25">
      <c r="A113">
        <v>54087</v>
      </c>
      <c r="B113" s="3">
        <v>44882</v>
      </c>
      <c r="C113">
        <v>2022</v>
      </c>
      <c r="D113" t="s">
        <v>3328</v>
      </c>
      <c r="E113" t="s">
        <v>1736</v>
      </c>
      <c r="F113" t="s">
        <v>1</v>
      </c>
      <c r="G113">
        <v>0</v>
      </c>
      <c r="H113" t="s">
        <v>2</v>
      </c>
      <c r="I113" t="s">
        <v>3</v>
      </c>
      <c r="J113">
        <v>1</v>
      </c>
      <c r="K113" s="5">
        <v>80100</v>
      </c>
      <c r="L113" s="5">
        <v>80100</v>
      </c>
      <c r="M113" t="s">
        <v>3276</v>
      </c>
      <c r="N113" t="s">
        <v>670</v>
      </c>
    </row>
    <row r="114" spans="1:14" x14ac:dyDescent="0.25">
      <c r="A114">
        <v>56690</v>
      </c>
      <c r="B114" s="3">
        <v>44882</v>
      </c>
      <c r="C114">
        <v>2022</v>
      </c>
      <c r="D114" t="s">
        <v>3328</v>
      </c>
      <c r="E114" t="s">
        <v>3035</v>
      </c>
      <c r="F114" t="s">
        <v>17</v>
      </c>
      <c r="G114">
        <v>0</v>
      </c>
      <c r="H114" t="s">
        <v>2</v>
      </c>
      <c r="I114" t="s">
        <v>3</v>
      </c>
      <c r="J114">
        <v>1</v>
      </c>
      <c r="K114" s="5">
        <v>107500</v>
      </c>
      <c r="L114" s="5">
        <v>107500</v>
      </c>
      <c r="M114" t="s">
        <v>3276</v>
      </c>
      <c r="N114" t="s">
        <v>27</v>
      </c>
    </row>
    <row r="115" spans="1:14" x14ac:dyDescent="0.25">
      <c r="A115">
        <v>58733</v>
      </c>
      <c r="B115" s="3">
        <v>44882</v>
      </c>
      <c r="C115">
        <v>2022</v>
      </c>
      <c r="D115" t="s">
        <v>3328</v>
      </c>
      <c r="E115" t="s">
        <v>164</v>
      </c>
      <c r="F115" t="s">
        <v>1</v>
      </c>
      <c r="G115">
        <v>0</v>
      </c>
      <c r="H115" t="s">
        <v>3071</v>
      </c>
      <c r="I115" t="s">
        <v>3</v>
      </c>
      <c r="J115">
        <v>0</v>
      </c>
      <c r="K115" s="5">
        <v>103781</v>
      </c>
      <c r="L115" s="5">
        <v>103781</v>
      </c>
      <c r="M115" t="s">
        <v>815</v>
      </c>
      <c r="N115" t="s">
        <v>932</v>
      </c>
    </row>
    <row r="116" spans="1:14" x14ac:dyDescent="0.25">
      <c r="A116">
        <v>58739</v>
      </c>
      <c r="B116" s="3">
        <v>44882</v>
      </c>
      <c r="C116">
        <v>2022</v>
      </c>
      <c r="D116" t="s">
        <v>3328</v>
      </c>
      <c r="E116" t="s">
        <v>164</v>
      </c>
      <c r="F116" t="s">
        <v>1</v>
      </c>
      <c r="G116">
        <v>0</v>
      </c>
      <c r="H116" t="s">
        <v>209</v>
      </c>
      <c r="I116" t="s">
        <v>3</v>
      </c>
      <c r="J116">
        <v>0</v>
      </c>
      <c r="K116" s="5">
        <v>103781</v>
      </c>
      <c r="L116" s="5">
        <v>103781</v>
      </c>
      <c r="M116" t="s">
        <v>815</v>
      </c>
      <c r="N116" t="s">
        <v>932</v>
      </c>
    </row>
    <row r="117" spans="1:14" x14ac:dyDescent="0.25">
      <c r="A117">
        <v>61678</v>
      </c>
      <c r="B117" s="3">
        <v>44882</v>
      </c>
      <c r="C117">
        <v>2022</v>
      </c>
      <c r="D117" t="s">
        <v>3328</v>
      </c>
      <c r="E117" t="s">
        <v>164</v>
      </c>
      <c r="F117" t="s">
        <v>1</v>
      </c>
      <c r="G117">
        <v>0</v>
      </c>
      <c r="H117" t="s">
        <v>3114</v>
      </c>
      <c r="I117" t="s">
        <v>3</v>
      </c>
      <c r="J117">
        <v>0</v>
      </c>
      <c r="K117" s="5">
        <v>103781</v>
      </c>
      <c r="L117" s="5">
        <v>103781</v>
      </c>
      <c r="M117" t="s">
        <v>3105</v>
      </c>
      <c r="N117" t="s">
        <v>932</v>
      </c>
    </row>
    <row r="118" spans="1:14" x14ac:dyDescent="0.25">
      <c r="A118">
        <v>39948</v>
      </c>
      <c r="B118" s="3">
        <v>44883</v>
      </c>
      <c r="C118">
        <v>2022</v>
      </c>
      <c r="D118" t="s">
        <v>3328</v>
      </c>
      <c r="E118" t="s">
        <v>2237</v>
      </c>
      <c r="F118" t="s">
        <v>1</v>
      </c>
      <c r="G118">
        <v>0</v>
      </c>
      <c r="H118" t="s">
        <v>6</v>
      </c>
      <c r="I118" t="s">
        <v>3</v>
      </c>
      <c r="J118">
        <v>0</v>
      </c>
      <c r="K118" s="5">
        <v>100000</v>
      </c>
      <c r="L118" s="5">
        <v>100000</v>
      </c>
      <c r="M118" t="s">
        <v>3290</v>
      </c>
      <c r="N118" t="s">
        <v>2238</v>
      </c>
    </row>
    <row r="119" spans="1:14" x14ac:dyDescent="0.25">
      <c r="A119">
        <v>51890</v>
      </c>
      <c r="B119" s="3">
        <v>44883</v>
      </c>
      <c r="C119">
        <v>2022</v>
      </c>
      <c r="D119" t="s">
        <v>3328</v>
      </c>
      <c r="E119" t="s">
        <v>2737</v>
      </c>
      <c r="F119" t="s">
        <v>1</v>
      </c>
      <c r="G119" t="s">
        <v>22</v>
      </c>
      <c r="H119" t="s">
        <v>2</v>
      </c>
      <c r="I119" t="s">
        <v>3</v>
      </c>
      <c r="J119">
        <v>1</v>
      </c>
      <c r="K119" s="5">
        <v>182500</v>
      </c>
      <c r="L119" s="5">
        <v>182500</v>
      </c>
      <c r="M119" t="s">
        <v>3270</v>
      </c>
      <c r="N119" t="s">
        <v>2738</v>
      </c>
    </row>
    <row r="120" spans="1:14" x14ac:dyDescent="0.25">
      <c r="A120">
        <v>51894</v>
      </c>
      <c r="B120" s="3">
        <v>44883</v>
      </c>
      <c r="C120">
        <v>2022</v>
      </c>
      <c r="D120" t="s">
        <v>3328</v>
      </c>
      <c r="E120" t="s">
        <v>132</v>
      </c>
      <c r="F120" t="s">
        <v>1</v>
      </c>
      <c r="G120">
        <v>0</v>
      </c>
      <c r="H120" t="s">
        <v>6</v>
      </c>
      <c r="I120" t="s">
        <v>3</v>
      </c>
      <c r="J120">
        <v>0</v>
      </c>
      <c r="K120" s="5">
        <v>157200</v>
      </c>
      <c r="L120" s="5">
        <v>157200</v>
      </c>
      <c r="M120" t="s">
        <v>3270</v>
      </c>
      <c r="N120" t="s">
        <v>43</v>
      </c>
    </row>
    <row r="121" spans="1:14" x14ac:dyDescent="0.25">
      <c r="A121">
        <v>54074</v>
      </c>
      <c r="B121" s="3">
        <v>44883</v>
      </c>
      <c r="C121">
        <v>2022</v>
      </c>
      <c r="D121" t="s">
        <v>3328</v>
      </c>
      <c r="E121" t="s">
        <v>2886</v>
      </c>
      <c r="F121" t="s">
        <v>17</v>
      </c>
      <c r="G121">
        <v>0</v>
      </c>
      <c r="H121" t="s">
        <v>2</v>
      </c>
      <c r="I121" t="s">
        <v>3</v>
      </c>
      <c r="J121">
        <v>1</v>
      </c>
      <c r="K121" s="5">
        <v>90000</v>
      </c>
      <c r="L121" s="5">
        <v>90000</v>
      </c>
      <c r="M121" t="s">
        <v>3276</v>
      </c>
      <c r="N121" t="s">
        <v>2887</v>
      </c>
    </row>
    <row r="122" spans="1:14" x14ac:dyDescent="0.25">
      <c r="A122">
        <v>54439</v>
      </c>
      <c r="B122" s="3">
        <v>44883</v>
      </c>
      <c r="C122">
        <v>2022</v>
      </c>
      <c r="D122" t="s">
        <v>3328</v>
      </c>
      <c r="E122" t="s">
        <v>2902</v>
      </c>
      <c r="F122" t="s">
        <v>1</v>
      </c>
      <c r="G122">
        <v>0</v>
      </c>
      <c r="H122" t="s">
        <v>2</v>
      </c>
      <c r="I122" t="s">
        <v>3</v>
      </c>
      <c r="J122">
        <v>1</v>
      </c>
      <c r="K122" s="5">
        <v>87500</v>
      </c>
      <c r="L122" s="5">
        <v>87500</v>
      </c>
      <c r="M122" t="s">
        <v>3276</v>
      </c>
      <c r="N122" t="s">
        <v>2903</v>
      </c>
    </row>
    <row r="123" spans="1:14" x14ac:dyDescent="0.25">
      <c r="A123">
        <v>57793</v>
      </c>
      <c r="B123" s="3">
        <v>44883</v>
      </c>
      <c r="C123">
        <v>2022</v>
      </c>
      <c r="D123" t="s">
        <v>3328</v>
      </c>
      <c r="E123" t="s">
        <v>139</v>
      </c>
      <c r="F123" t="s">
        <v>17</v>
      </c>
      <c r="G123">
        <v>0</v>
      </c>
      <c r="H123" t="s">
        <v>2</v>
      </c>
      <c r="I123" t="s">
        <v>3</v>
      </c>
      <c r="J123">
        <v>1</v>
      </c>
      <c r="K123" s="5">
        <v>60850</v>
      </c>
      <c r="L123" s="5">
        <v>60850</v>
      </c>
      <c r="M123" t="s">
        <v>3276</v>
      </c>
      <c r="N123" t="s">
        <v>3048</v>
      </c>
    </row>
    <row r="124" spans="1:14" x14ac:dyDescent="0.25">
      <c r="A124">
        <v>58887</v>
      </c>
      <c r="B124" s="3">
        <v>44883</v>
      </c>
      <c r="C124">
        <v>2022</v>
      </c>
      <c r="D124" t="s">
        <v>3328</v>
      </c>
      <c r="E124" t="s">
        <v>3075</v>
      </c>
      <c r="F124" t="s">
        <v>1</v>
      </c>
      <c r="G124">
        <v>0</v>
      </c>
      <c r="H124" t="s">
        <v>690</v>
      </c>
      <c r="I124" t="s">
        <v>3</v>
      </c>
      <c r="J124">
        <v>0</v>
      </c>
      <c r="K124" s="5">
        <v>59307.5</v>
      </c>
      <c r="L124" s="5">
        <v>59307.5</v>
      </c>
      <c r="M124" t="s">
        <v>347</v>
      </c>
      <c r="N124" t="s">
        <v>43</v>
      </c>
    </row>
    <row r="125" spans="1:14" x14ac:dyDescent="0.25">
      <c r="A125">
        <v>39941</v>
      </c>
      <c r="B125" s="3">
        <v>44884</v>
      </c>
      <c r="C125">
        <v>2022</v>
      </c>
      <c r="D125" t="s">
        <v>3328</v>
      </c>
      <c r="E125" t="s">
        <v>2231</v>
      </c>
      <c r="F125" t="s">
        <v>1</v>
      </c>
      <c r="G125">
        <v>0</v>
      </c>
      <c r="H125" t="s">
        <v>6</v>
      </c>
      <c r="I125" t="s">
        <v>3</v>
      </c>
      <c r="J125">
        <v>0</v>
      </c>
      <c r="K125" s="5">
        <v>55000</v>
      </c>
      <c r="L125" s="5">
        <v>55000</v>
      </c>
      <c r="M125" t="s">
        <v>2232</v>
      </c>
      <c r="N125" t="s">
        <v>260</v>
      </c>
    </row>
    <row r="126" spans="1:14" x14ac:dyDescent="0.25">
      <c r="A126">
        <v>39949</v>
      </c>
      <c r="B126" s="3">
        <v>44884</v>
      </c>
      <c r="C126">
        <v>2022</v>
      </c>
      <c r="D126" t="s">
        <v>3328</v>
      </c>
      <c r="E126" t="s">
        <v>2239</v>
      </c>
      <c r="F126" t="s">
        <v>1</v>
      </c>
      <c r="G126" t="s">
        <v>22</v>
      </c>
      <c r="H126" t="s">
        <v>6</v>
      </c>
      <c r="I126" t="s">
        <v>3</v>
      </c>
      <c r="J126">
        <v>0</v>
      </c>
      <c r="K126" s="5">
        <v>110000</v>
      </c>
      <c r="L126" s="5">
        <v>110000</v>
      </c>
      <c r="M126" t="s">
        <v>3278</v>
      </c>
      <c r="N126" t="s">
        <v>2240</v>
      </c>
    </row>
    <row r="127" spans="1:14" x14ac:dyDescent="0.25">
      <c r="A127">
        <v>39954</v>
      </c>
      <c r="B127" s="3">
        <v>44884</v>
      </c>
      <c r="C127">
        <v>2022</v>
      </c>
      <c r="D127" t="s">
        <v>3328</v>
      </c>
      <c r="E127" t="s">
        <v>2140</v>
      </c>
      <c r="F127" t="s">
        <v>122</v>
      </c>
      <c r="G127">
        <v>0</v>
      </c>
      <c r="H127" t="s">
        <v>6</v>
      </c>
      <c r="I127" t="s">
        <v>3</v>
      </c>
      <c r="J127">
        <v>0</v>
      </c>
      <c r="K127" s="5">
        <v>79044.44</v>
      </c>
      <c r="L127" s="5">
        <v>79044.44</v>
      </c>
      <c r="M127" t="s">
        <v>3278</v>
      </c>
      <c r="N127" t="s">
        <v>2243</v>
      </c>
    </row>
    <row r="128" spans="1:14" x14ac:dyDescent="0.25">
      <c r="A128">
        <v>53723</v>
      </c>
      <c r="B128" s="3">
        <v>44884</v>
      </c>
      <c r="C128">
        <v>2022</v>
      </c>
      <c r="D128" t="s">
        <v>3328</v>
      </c>
      <c r="E128" t="s">
        <v>2857</v>
      </c>
      <c r="F128" t="s">
        <v>1</v>
      </c>
      <c r="G128">
        <v>0</v>
      </c>
      <c r="H128" t="s">
        <v>2</v>
      </c>
      <c r="I128" t="s">
        <v>3</v>
      </c>
      <c r="J128">
        <v>1</v>
      </c>
      <c r="K128" s="5">
        <v>80000</v>
      </c>
      <c r="L128" s="5">
        <v>80000</v>
      </c>
      <c r="M128" t="s">
        <v>3276</v>
      </c>
      <c r="N128" t="s">
        <v>43</v>
      </c>
    </row>
    <row r="129" spans="1:14" x14ac:dyDescent="0.25">
      <c r="A129">
        <v>54892</v>
      </c>
      <c r="B129" s="3">
        <v>44884</v>
      </c>
      <c r="C129">
        <v>2022</v>
      </c>
      <c r="D129" t="s">
        <v>3328</v>
      </c>
      <c r="E129" t="s">
        <v>2957</v>
      </c>
      <c r="F129" t="s">
        <v>122</v>
      </c>
      <c r="G129">
        <v>0</v>
      </c>
      <c r="H129" t="s">
        <v>2</v>
      </c>
      <c r="I129" t="s">
        <v>3</v>
      </c>
      <c r="J129">
        <v>1</v>
      </c>
      <c r="K129" s="5">
        <v>103504.34</v>
      </c>
      <c r="L129" s="5">
        <v>103504.34</v>
      </c>
      <c r="M129" t="s">
        <v>3276</v>
      </c>
      <c r="N129" t="s">
        <v>2031</v>
      </c>
    </row>
    <row r="130" spans="1:14" x14ac:dyDescent="0.25">
      <c r="A130">
        <v>55286</v>
      </c>
      <c r="B130" s="3">
        <v>44884</v>
      </c>
      <c r="C130">
        <v>2022</v>
      </c>
      <c r="D130" t="s">
        <v>3328</v>
      </c>
      <c r="E130" t="s">
        <v>882</v>
      </c>
      <c r="F130" t="s">
        <v>1</v>
      </c>
      <c r="G130">
        <v>0</v>
      </c>
      <c r="H130" t="s">
        <v>2</v>
      </c>
      <c r="I130" t="s">
        <v>7</v>
      </c>
      <c r="J130">
        <v>1</v>
      </c>
      <c r="K130" s="5">
        <v>82500</v>
      </c>
      <c r="L130" s="5">
        <v>82500</v>
      </c>
      <c r="M130" t="s">
        <v>3276</v>
      </c>
      <c r="N130" t="s">
        <v>592</v>
      </c>
    </row>
    <row r="131" spans="1:14" x14ac:dyDescent="0.25">
      <c r="A131">
        <v>41428</v>
      </c>
      <c r="B131" s="3">
        <v>44885</v>
      </c>
      <c r="C131">
        <v>2022</v>
      </c>
      <c r="D131" t="s">
        <v>3328</v>
      </c>
      <c r="E131" t="s">
        <v>2335</v>
      </c>
      <c r="F131" t="s">
        <v>1</v>
      </c>
      <c r="G131">
        <v>0</v>
      </c>
      <c r="H131" t="s">
        <v>6</v>
      </c>
      <c r="I131" t="s">
        <v>3</v>
      </c>
      <c r="J131">
        <v>0</v>
      </c>
      <c r="K131" s="5">
        <v>120000</v>
      </c>
      <c r="L131" s="5">
        <v>120000</v>
      </c>
      <c r="M131" t="s">
        <v>3290</v>
      </c>
      <c r="N131" t="s">
        <v>43</v>
      </c>
    </row>
    <row r="132" spans="1:14" x14ac:dyDescent="0.25">
      <c r="A132">
        <v>41434</v>
      </c>
      <c r="B132" s="3">
        <v>44885</v>
      </c>
      <c r="C132">
        <v>2022</v>
      </c>
      <c r="D132" t="s">
        <v>3328</v>
      </c>
      <c r="E132" t="s">
        <v>2336</v>
      </c>
      <c r="F132" t="s">
        <v>122</v>
      </c>
      <c r="G132">
        <v>0</v>
      </c>
      <c r="H132" t="s">
        <v>6</v>
      </c>
      <c r="I132" t="s">
        <v>3</v>
      </c>
      <c r="J132">
        <v>0</v>
      </c>
      <c r="K132" s="5">
        <v>92750.5</v>
      </c>
      <c r="L132" s="5">
        <v>92750.5</v>
      </c>
      <c r="M132" t="s">
        <v>3290</v>
      </c>
      <c r="N132" t="s">
        <v>2337</v>
      </c>
    </row>
    <row r="133" spans="1:14" x14ac:dyDescent="0.25">
      <c r="A133">
        <v>55305</v>
      </c>
      <c r="B133" s="3">
        <v>44885</v>
      </c>
      <c r="C133">
        <v>2022</v>
      </c>
      <c r="D133" t="s">
        <v>3328</v>
      </c>
      <c r="E133" t="s">
        <v>1306</v>
      </c>
      <c r="F133" t="s">
        <v>1</v>
      </c>
      <c r="G133">
        <v>0</v>
      </c>
      <c r="H133" t="s">
        <v>6</v>
      </c>
      <c r="I133" t="s">
        <v>3</v>
      </c>
      <c r="J133">
        <v>0</v>
      </c>
      <c r="K133" s="5">
        <v>107500</v>
      </c>
      <c r="L133" s="5">
        <v>107500</v>
      </c>
      <c r="M133" t="s">
        <v>3276</v>
      </c>
      <c r="N133" t="s">
        <v>543</v>
      </c>
    </row>
    <row r="134" spans="1:14" x14ac:dyDescent="0.25">
      <c r="A134">
        <v>61521</v>
      </c>
      <c r="B134" s="3">
        <v>44885</v>
      </c>
      <c r="C134">
        <v>2022</v>
      </c>
      <c r="D134" t="s">
        <v>3328</v>
      </c>
      <c r="E134" t="s">
        <v>3104</v>
      </c>
      <c r="F134" t="s">
        <v>17</v>
      </c>
      <c r="G134">
        <v>0</v>
      </c>
      <c r="H134" t="s">
        <v>6</v>
      </c>
      <c r="I134" t="s">
        <v>3</v>
      </c>
      <c r="J134">
        <v>0</v>
      </c>
      <c r="K134" s="5">
        <v>95000</v>
      </c>
      <c r="L134" s="5">
        <v>95000</v>
      </c>
      <c r="M134" t="s">
        <v>3105</v>
      </c>
      <c r="N134" t="s">
        <v>3106</v>
      </c>
    </row>
    <row r="135" spans="1:14" x14ac:dyDescent="0.25">
      <c r="A135">
        <v>51857</v>
      </c>
      <c r="B135" s="3">
        <v>44886</v>
      </c>
      <c r="C135">
        <v>2022</v>
      </c>
      <c r="D135" t="s">
        <v>3328</v>
      </c>
      <c r="E135" t="s">
        <v>2727</v>
      </c>
      <c r="F135" t="s">
        <v>1</v>
      </c>
      <c r="G135">
        <v>0</v>
      </c>
      <c r="H135" t="s">
        <v>2</v>
      </c>
      <c r="I135" t="s">
        <v>3</v>
      </c>
      <c r="J135">
        <v>1</v>
      </c>
      <c r="K135" s="5">
        <v>80700</v>
      </c>
      <c r="L135" s="5">
        <v>80700</v>
      </c>
      <c r="M135" t="s">
        <v>3270</v>
      </c>
      <c r="N135" t="s">
        <v>2728</v>
      </c>
    </row>
    <row r="136" spans="1:14" x14ac:dyDescent="0.25">
      <c r="A136">
        <v>51858</v>
      </c>
      <c r="B136" s="3">
        <v>44886</v>
      </c>
      <c r="C136">
        <v>2022</v>
      </c>
      <c r="D136" t="s">
        <v>3328</v>
      </c>
      <c r="E136" t="s">
        <v>2727</v>
      </c>
      <c r="F136" t="s">
        <v>1</v>
      </c>
      <c r="G136" t="s">
        <v>22</v>
      </c>
      <c r="H136" t="s">
        <v>2</v>
      </c>
      <c r="I136" t="s">
        <v>3</v>
      </c>
      <c r="J136">
        <v>1</v>
      </c>
      <c r="K136" s="5">
        <v>122050</v>
      </c>
      <c r="L136" s="5">
        <v>122050</v>
      </c>
      <c r="M136" t="s">
        <v>3270</v>
      </c>
      <c r="N136" t="s">
        <v>2729</v>
      </c>
    </row>
    <row r="137" spans="1:14" x14ac:dyDescent="0.25">
      <c r="A137">
        <v>52978</v>
      </c>
      <c r="B137" s="3">
        <v>44886</v>
      </c>
      <c r="C137">
        <v>2022</v>
      </c>
      <c r="D137" t="s">
        <v>3328</v>
      </c>
      <c r="E137" t="s">
        <v>2127</v>
      </c>
      <c r="F137" t="s">
        <v>1</v>
      </c>
      <c r="G137">
        <v>0</v>
      </c>
      <c r="H137" t="s">
        <v>2</v>
      </c>
      <c r="I137" t="s">
        <v>3</v>
      </c>
      <c r="J137">
        <v>1</v>
      </c>
      <c r="K137" s="5">
        <v>140000</v>
      </c>
      <c r="L137" s="5">
        <v>140000</v>
      </c>
      <c r="M137" t="s">
        <v>3276</v>
      </c>
      <c r="N137" t="s">
        <v>27</v>
      </c>
    </row>
    <row r="138" spans="1:14" x14ac:dyDescent="0.25">
      <c r="A138">
        <v>52979</v>
      </c>
      <c r="B138" s="3">
        <v>44886</v>
      </c>
      <c r="C138">
        <v>2022</v>
      </c>
      <c r="D138" t="s">
        <v>3328</v>
      </c>
      <c r="E138" t="s">
        <v>2127</v>
      </c>
      <c r="F138" t="s">
        <v>1</v>
      </c>
      <c r="G138">
        <v>0</v>
      </c>
      <c r="H138" t="s">
        <v>2</v>
      </c>
      <c r="I138" t="s">
        <v>3</v>
      </c>
      <c r="J138">
        <v>1</v>
      </c>
      <c r="K138" s="5">
        <v>140000</v>
      </c>
      <c r="L138" s="5">
        <v>140000</v>
      </c>
      <c r="M138" t="s">
        <v>3276</v>
      </c>
      <c r="N138" t="s">
        <v>27</v>
      </c>
    </row>
    <row r="139" spans="1:14" x14ac:dyDescent="0.25">
      <c r="A139">
        <v>61528</v>
      </c>
      <c r="B139" s="3">
        <v>44886</v>
      </c>
      <c r="C139">
        <v>2022</v>
      </c>
      <c r="D139" t="s">
        <v>3328</v>
      </c>
      <c r="E139" t="s">
        <v>3107</v>
      </c>
      <c r="F139" t="s">
        <v>1</v>
      </c>
      <c r="G139">
        <v>0</v>
      </c>
      <c r="H139" t="s">
        <v>6</v>
      </c>
      <c r="I139" t="s">
        <v>3</v>
      </c>
      <c r="J139">
        <v>0</v>
      </c>
      <c r="K139" s="5">
        <v>77500</v>
      </c>
      <c r="L139" s="5">
        <v>77500</v>
      </c>
      <c r="M139" t="s">
        <v>3105</v>
      </c>
      <c r="N139" t="s">
        <v>237</v>
      </c>
    </row>
    <row r="140" spans="1:14" x14ac:dyDescent="0.25">
      <c r="A140">
        <v>39083</v>
      </c>
      <c r="B140" s="3">
        <v>44887</v>
      </c>
      <c r="C140">
        <v>2022</v>
      </c>
      <c r="D140" t="s">
        <v>3328</v>
      </c>
      <c r="E140" t="s">
        <v>164</v>
      </c>
      <c r="F140" t="s">
        <v>1</v>
      </c>
      <c r="G140">
        <v>0</v>
      </c>
      <c r="H140" t="s">
        <v>2170</v>
      </c>
      <c r="I140" t="s">
        <v>3</v>
      </c>
      <c r="J140">
        <v>0</v>
      </c>
      <c r="K140" s="5">
        <v>103781</v>
      </c>
      <c r="L140" s="5">
        <v>103781</v>
      </c>
      <c r="M140" t="s">
        <v>2171</v>
      </c>
      <c r="N140" t="s">
        <v>2172</v>
      </c>
    </row>
    <row r="141" spans="1:14" x14ac:dyDescent="0.25">
      <c r="A141">
        <v>39084</v>
      </c>
      <c r="B141" s="3">
        <v>44887</v>
      </c>
      <c r="C141">
        <v>2022</v>
      </c>
      <c r="D141" t="s">
        <v>3328</v>
      </c>
      <c r="E141" t="s">
        <v>164</v>
      </c>
      <c r="F141" t="s">
        <v>26</v>
      </c>
      <c r="G141" t="s">
        <v>22</v>
      </c>
      <c r="H141" t="s">
        <v>2173</v>
      </c>
      <c r="I141" t="s">
        <v>3</v>
      </c>
      <c r="J141">
        <v>0</v>
      </c>
      <c r="K141" s="5">
        <v>122470.5</v>
      </c>
      <c r="L141" s="5">
        <v>122470.5</v>
      </c>
      <c r="M141" t="s">
        <v>2174</v>
      </c>
      <c r="N141" t="s">
        <v>2175</v>
      </c>
    </row>
    <row r="142" spans="1:14" x14ac:dyDescent="0.25">
      <c r="A142">
        <v>39468</v>
      </c>
      <c r="B142" s="3">
        <v>44887</v>
      </c>
      <c r="C142">
        <v>2022</v>
      </c>
      <c r="D142" t="s">
        <v>3328</v>
      </c>
      <c r="E142" t="s">
        <v>2191</v>
      </c>
      <c r="F142" t="s">
        <v>1</v>
      </c>
      <c r="G142">
        <v>0</v>
      </c>
      <c r="H142" t="s">
        <v>2</v>
      </c>
      <c r="I142" t="s">
        <v>3</v>
      </c>
      <c r="J142">
        <v>1</v>
      </c>
      <c r="K142" s="5">
        <v>90000</v>
      </c>
      <c r="L142" s="5">
        <v>90000</v>
      </c>
      <c r="M142" t="s">
        <v>2192</v>
      </c>
      <c r="N142" t="s">
        <v>2193</v>
      </c>
    </row>
    <row r="143" spans="1:14" x14ac:dyDescent="0.25">
      <c r="A143">
        <v>39475</v>
      </c>
      <c r="B143" s="3">
        <v>44887</v>
      </c>
      <c r="C143">
        <v>2022</v>
      </c>
      <c r="D143" t="s">
        <v>3328</v>
      </c>
      <c r="E143" t="s">
        <v>164</v>
      </c>
      <c r="F143" t="s">
        <v>1</v>
      </c>
      <c r="G143" t="s">
        <v>69</v>
      </c>
      <c r="H143" t="s">
        <v>2201</v>
      </c>
      <c r="I143" t="s">
        <v>3</v>
      </c>
      <c r="J143">
        <v>0</v>
      </c>
      <c r="K143" s="5">
        <v>144481.5</v>
      </c>
      <c r="L143" s="5">
        <v>144481.5</v>
      </c>
      <c r="M143" t="s">
        <v>2202</v>
      </c>
      <c r="N143" t="s">
        <v>43</v>
      </c>
    </row>
    <row r="144" spans="1:14" x14ac:dyDescent="0.25">
      <c r="A144">
        <v>39554</v>
      </c>
      <c r="B144" s="3">
        <v>44887</v>
      </c>
      <c r="C144">
        <v>2022</v>
      </c>
      <c r="D144" t="s">
        <v>3328</v>
      </c>
      <c r="E144" t="s">
        <v>164</v>
      </c>
      <c r="F144" t="s">
        <v>17</v>
      </c>
      <c r="G144" t="s">
        <v>22</v>
      </c>
      <c r="H144" t="s">
        <v>2208</v>
      </c>
      <c r="I144" t="s">
        <v>3</v>
      </c>
      <c r="J144">
        <v>0</v>
      </c>
      <c r="K144" s="5">
        <v>103781</v>
      </c>
      <c r="L144" s="5">
        <v>103781</v>
      </c>
      <c r="M144" t="s">
        <v>2195</v>
      </c>
      <c r="N144" t="s">
        <v>861</v>
      </c>
    </row>
    <row r="145" spans="1:14" x14ac:dyDescent="0.25">
      <c r="A145">
        <v>39953</v>
      </c>
      <c r="B145" s="3">
        <v>44887</v>
      </c>
      <c r="C145">
        <v>2022</v>
      </c>
      <c r="D145" t="s">
        <v>3328</v>
      </c>
      <c r="E145" t="s">
        <v>164</v>
      </c>
      <c r="F145" t="s">
        <v>26</v>
      </c>
      <c r="G145" t="s">
        <v>22</v>
      </c>
      <c r="H145" t="s">
        <v>2242</v>
      </c>
      <c r="I145" t="s">
        <v>3</v>
      </c>
      <c r="J145">
        <v>0</v>
      </c>
      <c r="K145" s="5">
        <v>122470.5</v>
      </c>
      <c r="L145" s="5">
        <v>122470.5</v>
      </c>
      <c r="M145" t="s">
        <v>1687</v>
      </c>
      <c r="N145" t="s">
        <v>2175</v>
      </c>
    </row>
    <row r="146" spans="1:14" x14ac:dyDescent="0.25">
      <c r="A146">
        <v>40700</v>
      </c>
      <c r="B146" s="3">
        <v>44887</v>
      </c>
      <c r="C146">
        <v>2022</v>
      </c>
      <c r="D146" t="s">
        <v>3328</v>
      </c>
      <c r="E146" t="s">
        <v>164</v>
      </c>
      <c r="F146" t="s">
        <v>26</v>
      </c>
      <c r="G146">
        <v>0</v>
      </c>
      <c r="H146" t="s">
        <v>2292</v>
      </c>
      <c r="I146" t="s">
        <v>3</v>
      </c>
      <c r="J146">
        <v>0</v>
      </c>
      <c r="K146" s="5">
        <v>103781</v>
      </c>
      <c r="L146" s="5">
        <v>103781</v>
      </c>
      <c r="M146" t="s">
        <v>2176</v>
      </c>
      <c r="N146" t="s">
        <v>2198</v>
      </c>
    </row>
    <row r="147" spans="1:14" x14ac:dyDescent="0.25">
      <c r="A147">
        <v>55291</v>
      </c>
      <c r="B147" s="3">
        <v>44887</v>
      </c>
      <c r="C147">
        <v>2022</v>
      </c>
      <c r="D147" t="s">
        <v>3328</v>
      </c>
      <c r="E147" t="s">
        <v>2902</v>
      </c>
      <c r="F147" t="s">
        <v>1</v>
      </c>
      <c r="G147">
        <v>0</v>
      </c>
      <c r="H147" t="s">
        <v>2</v>
      </c>
      <c r="I147" t="s">
        <v>3</v>
      </c>
      <c r="J147">
        <v>1</v>
      </c>
      <c r="K147" s="5">
        <v>87500</v>
      </c>
      <c r="L147" s="5">
        <v>87500</v>
      </c>
      <c r="M147" t="s">
        <v>3276</v>
      </c>
      <c r="N147" t="s">
        <v>2903</v>
      </c>
    </row>
    <row r="148" spans="1:14" x14ac:dyDescent="0.25">
      <c r="A148">
        <v>55308</v>
      </c>
      <c r="B148" s="3">
        <v>44887</v>
      </c>
      <c r="C148">
        <v>2022</v>
      </c>
      <c r="D148" t="s">
        <v>3328</v>
      </c>
      <c r="E148" t="s">
        <v>169</v>
      </c>
      <c r="F148" t="s">
        <v>1</v>
      </c>
      <c r="G148" t="s">
        <v>22</v>
      </c>
      <c r="H148" t="s">
        <v>2</v>
      </c>
      <c r="I148" t="s">
        <v>3</v>
      </c>
      <c r="J148">
        <v>1</v>
      </c>
      <c r="K148" s="5">
        <v>115000</v>
      </c>
      <c r="L148" s="5">
        <v>115000</v>
      </c>
      <c r="M148" t="s">
        <v>3276</v>
      </c>
      <c r="N148" t="s">
        <v>297</v>
      </c>
    </row>
    <row r="149" spans="1:14" x14ac:dyDescent="0.25">
      <c r="A149">
        <v>55398</v>
      </c>
      <c r="B149" s="3">
        <v>44887</v>
      </c>
      <c r="C149">
        <v>2022</v>
      </c>
      <c r="D149" t="s">
        <v>3328</v>
      </c>
      <c r="E149" t="s">
        <v>2958</v>
      </c>
      <c r="F149" t="s">
        <v>1</v>
      </c>
      <c r="G149" t="s">
        <v>22</v>
      </c>
      <c r="H149" t="s">
        <v>6</v>
      </c>
      <c r="I149" t="s">
        <v>3</v>
      </c>
      <c r="J149">
        <v>0</v>
      </c>
      <c r="K149" s="5">
        <v>90000</v>
      </c>
      <c r="L149" s="5">
        <v>90000</v>
      </c>
      <c r="M149" t="s">
        <v>3276</v>
      </c>
      <c r="N149" t="s">
        <v>27</v>
      </c>
    </row>
    <row r="150" spans="1:14" x14ac:dyDescent="0.25">
      <c r="A150">
        <v>56211</v>
      </c>
      <c r="B150" s="3">
        <v>44887</v>
      </c>
      <c r="C150">
        <v>2022</v>
      </c>
      <c r="D150" t="s">
        <v>3328</v>
      </c>
      <c r="E150" t="s">
        <v>3026</v>
      </c>
      <c r="F150" t="s">
        <v>1</v>
      </c>
      <c r="G150">
        <v>0</v>
      </c>
      <c r="H150" t="s">
        <v>2</v>
      </c>
      <c r="I150" t="s">
        <v>3</v>
      </c>
      <c r="J150">
        <v>1</v>
      </c>
      <c r="K150" s="5">
        <v>127500</v>
      </c>
      <c r="L150" s="5">
        <v>127500</v>
      </c>
      <c r="M150" t="s">
        <v>3276</v>
      </c>
      <c r="N150" t="s">
        <v>960</v>
      </c>
    </row>
    <row r="151" spans="1:14" x14ac:dyDescent="0.25">
      <c r="A151">
        <v>61536</v>
      </c>
      <c r="B151" s="3">
        <v>44887</v>
      </c>
      <c r="C151">
        <v>2022</v>
      </c>
      <c r="D151" t="s">
        <v>3328</v>
      </c>
      <c r="E151" t="s">
        <v>164</v>
      </c>
      <c r="F151" t="s">
        <v>26</v>
      </c>
      <c r="G151" t="s">
        <v>22</v>
      </c>
      <c r="H151" t="s">
        <v>209</v>
      </c>
      <c r="I151" t="s">
        <v>3</v>
      </c>
      <c r="J151">
        <v>0</v>
      </c>
      <c r="K151" s="5">
        <v>122470.5</v>
      </c>
      <c r="L151" s="5">
        <v>122470.5</v>
      </c>
      <c r="M151" t="s">
        <v>3105</v>
      </c>
      <c r="N151" t="s">
        <v>2175</v>
      </c>
    </row>
    <row r="152" spans="1:14" x14ac:dyDescent="0.25">
      <c r="A152">
        <v>61600</v>
      </c>
      <c r="B152" s="3">
        <v>44887</v>
      </c>
      <c r="C152">
        <v>2022</v>
      </c>
      <c r="D152" t="s">
        <v>3328</v>
      </c>
      <c r="E152" t="s">
        <v>164</v>
      </c>
      <c r="F152" t="s">
        <v>1</v>
      </c>
      <c r="G152" t="s">
        <v>69</v>
      </c>
      <c r="H152" t="s">
        <v>3110</v>
      </c>
      <c r="I152" t="s">
        <v>3</v>
      </c>
      <c r="J152">
        <v>0</v>
      </c>
      <c r="K152" s="5">
        <v>144481.5</v>
      </c>
      <c r="L152" s="5">
        <v>144481.5</v>
      </c>
      <c r="M152" t="s">
        <v>3105</v>
      </c>
      <c r="N152" t="s">
        <v>43</v>
      </c>
    </row>
    <row r="153" spans="1:14" x14ac:dyDescent="0.25">
      <c r="A153">
        <v>61722</v>
      </c>
      <c r="B153" s="3">
        <v>44887</v>
      </c>
      <c r="C153">
        <v>2022</v>
      </c>
      <c r="D153" t="s">
        <v>3328</v>
      </c>
      <c r="E153" t="s">
        <v>164</v>
      </c>
      <c r="F153" t="s">
        <v>26</v>
      </c>
      <c r="G153" t="s">
        <v>22</v>
      </c>
      <c r="H153" t="s">
        <v>3121</v>
      </c>
      <c r="I153" t="s">
        <v>3</v>
      </c>
      <c r="J153">
        <v>0</v>
      </c>
      <c r="K153" s="5">
        <v>122470.5</v>
      </c>
      <c r="L153" s="5">
        <v>122470.5</v>
      </c>
      <c r="M153" t="s">
        <v>3309</v>
      </c>
      <c r="N153" t="s">
        <v>2175</v>
      </c>
    </row>
    <row r="154" spans="1:14" x14ac:dyDescent="0.25">
      <c r="A154">
        <v>61723</v>
      </c>
      <c r="B154" s="3">
        <v>44887</v>
      </c>
      <c r="C154">
        <v>2022</v>
      </c>
      <c r="D154" t="s">
        <v>3328</v>
      </c>
      <c r="E154" t="s">
        <v>164</v>
      </c>
      <c r="F154" t="s">
        <v>26</v>
      </c>
      <c r="G154" t="s">
        <v>22</v>
      </c>
      <c r="H154" t="s">
        <v>1396</v>
      </c>
      <c r="I154" t="s">
        <v>3</v>
      </c>
      <c r="J154">
        <v>0</v>
      </c>
      <c r="K154" s="5">
        <v>122470.5</v>
      </c>
      <c r="L154" s="5">
        <v>122470.5</v>
      </c>
      <c r="M154" t="s">
        <v>3309</v>
      </c>
      <c r="N154" t="s">
        <v>2175</v>
      </c>
    </row>
    <row r="155" spans="1:14" x14ac:dyDescent="0.25">
      <c r="A155">
        <v>61730</v>
      </c>
      <c r="B155" s="3">
        <v>44887</v>
      </c>
      <c r="C155">
        <v>2022</v>
      </c>
      <c r="D155" t="s">
        <v>3328</v>
      </c>
      <c r="E155" t="s">
        <v>164</v>
      </c>
      <c r="F155" t="s">
        <v>17</v>
      </c>
      <c r="G155" t="s">
        <v>22</v>
      </c>
      <c r="H155" t="s">
        <v>2197</v>
      </c>
      <c r="I155" t="s">
        <v>3</v>
      </c>
      <c r="J155">
        <v>0</v>
      </c>
      <c r="K155" s="5">
        <v>103781</v>
      </c>
      <c r="L155" s="5">
        <v>103781</v>
      </c>
      <c r="M155" t="s">
        <v>3309</v>
      </c>
      <c r="N155" t="s">
        <v>861</v>
      </c>
    </row>
    <row r="156" spans="1:14" x14ac:dyDescent="0.25">
      <c r="A156">
        <v>61833</v>
      </c>
      <c r="B156" s="3">
        <v>44887</v>
      </c>
      <c r="C156">
        <v>2022</v>
      </c>
      <c r="D156" t="s">
        <v>3328</v>
      </c>
      <c r="E156" t="s">
        <v>164</v>
      </c>
      <c r="F156" t="s">
        <v>1</v>
      </c>
      <c r="G156">
        <v>0</v>
      </c>
      <c r="H156" t="s">
        <v>750</v>
      </c>
      <c r="I156" t="s">
        <v>3</v>
      </c>
      <c r="J156">
        <v>0</v>
      </c>
      <c r="K156" s="5">
        <v>103781</v>
      </c>
      <c r="L156" s="5">
        <v>103781</v>
      </c>
      <c r="M156" t="s">
        <v>3309</v>
      </c>
      <c r="N156" t="s">
        <v>2172</v>
      </c>
    </row>
    <row r="157" spans="1:14" x14ac:dyDescent="0.25">
      <c r="A157">
        <v>61899</v>
      </c>
      <c r="B157" s="3">
        <v>44887</v>
      </c>
      <c r="C157">
        <v>2022</v>
      </c>
      <c r="D157" t="s">
        <v>3328</v>
      </c>
      <c r="E157" t="s">
        <v>164</v>
      </c>
      <c r="F157" t="s">
        <v>26</v>
      </c>
      <c r="G157" t="s">
        <v>22</v>
      </c>
      <c r="H157" t="s">
        <v>3128</v>
      </c>
      <c r="I157" t="s">
        <v>3</v>
      </c>
      <c r="J157">
        <v>0</v>
      </c>
      <c r="K157" s="5">
        <v>122470.5</v>
      </c>
      <c r="L157" s="5">
        <v>122470.5</v>
      </c>
      <c r="M157" t="s">
        <v>3309</v>
      </c>
      <c r="N157" t="s">
        <v>2175</v>
      </c>
    </row>
    <row r="158" spans="1:14" x14ac:dyDescent="0.25">
      <c r="A158">
        <v>40550</v>
      </c>
      <c r="B158" s="3">
        <v>44888</v>
      </c>
      <c r="C158">
        <v>2022</v>
      </c>
      <c r="D158" t="s">
        <v>3328</v>
      </c>
      <c r="E158" t="s">
        <v>164</v>
      </c>
      <c r="F158" t="s">
        <v>26</v>
      </c>
      <c r="G158" t="s">
        <v>22</v>
      </c>
      <c r="H158" t="s">
        <v>2177</v>
      </c>
      <c r="I158" t="s">
        <v>3</v>
      </c>
      <c r="J158">
        <v>0</v>
      </c>
      <c r="K158" s="5">
        <v>122470.5</v>
      </c>
      <c r="L158" s="5">
        <v>122470.5</v>
      </c>
      <c r="M158" t="s">
        <v>165</v>
      </c>
      <c r="N158" t="s">
        <v>2175</v>
      </c>
    </row>
    <row r="159" spans="1:14" x14ac:dyDescent="0.25">
      <c r="A159">
        <v>40551</v>
      </c>
      <c r="B159" s="3">
        <v>44888</v>
      </c>
      <c r="C159">
        <v>2022</v>
      </c>
      <c r="D159" t="s">
        <v>3328</v>
      </c>
      <c r="E159" t="s">
        <v>164</v>
      </c>
      <c r="F159" t="s">
        <v>26</v>
      </c>
      <c r="G159" t="s">
        <v>22</v>
      </c>
      <c r="H159" t="s">
        <v>23</v>
      </c>
      <c r="I159" t="s">
        <v>3</v>
      </c>
      <c r="J159">
        <v>0</v>
      </c>
      <c r="K159" s="5">
        <v>122470.5</v>
      </c>
      <c r="L159" s="5">
        <v>122470.5</v>
      </c>
      <c r="M159" t="s">
        <v>165</v>
      </c>
      <c r="N159" t="s">
        <v>2175</v>
      </c>
    </row>
    <row r="160" spans="1:14" x14ac:dyDescent="0.25">
      <c r="A160">
        <v>40698</v>
      </c>
      <c r="B160" s="3">
        <v>44888</v>
      </c>
      <c r="C160">
        <v>2022</v>
      </c>
      <c r="D160" t="s">
        <v>3328</v>
      </c>
      <c r="E160" t="s">
        <v>164</v>
      </c>
      <c r="F160" t="s">
        <v>1</v>
      </c>
      <c r="G160">
        <v>0</v>
      </c>
      <c r="H160" t="s">
        <v>2290</v>
      </c>
      <c r="I160" t="s">
        <v>3</v>
      </c>
      <c r="J160">
        <v>0</v>
      </c>
      <c r="K160" s="5">
        <v>103781</v>
      </c>
      <c r="L160" s="5">
        <v>103781</v>
      </c>
      <c r="M160" t="s">
        <v>165</v>
      </c>
      <c r="N160" t="s">
        <v>2172</v>
      </c>
    </row>
    <row r="161" spans="1:14" x14ac:dyDescent="0.25">
      <c r="A161">
        <v>41170</v>
      </c>
      <c r="B161" s="3">
        <v>44888</v>
      </c>
      <c r="C161">
        <v>2022</v>
      </c>
      <c r="D161" t="s">
        <v>3328</v>
      </c>
      <c r="E161" t="s">
        <v>164</v>
      </c>
      <c r="F161" t="s">
        <v>17</v>
      </c>
      <c r="G161" t="s">
        <v>22</v>
      </c>
      <c r="H161" t="s">
        <v>2201</v>
      </c>
      <c r="I161" t="s">
        <v>3</v>
      </c>
      <c r="J161">
        <v>0</v>
      </c>
      <c r="K161" s="5">
        <v>103781</v>
      </c>
      <c r="L161" s="5">
        <v>103781</v>
      </c>
      <c r="M161" t="s">
        <v>2195</v>
      </c>
      <c r="N161" t="s">
        <v>861</v>
      </c>
    </row>
    <row r="162" spans="1:14" x14ac:dyDescent="0.25">
      <c r="A162">
        <v>41311</v>
      </c>
      <c r="B162" s="3">
        <v>44888</v>
      </c>
      <c r="C162">
        <v>2022</v>
      </c>
      <c r="D162" t="s">
        <v>3328</v>
      </c>
      <c r="E162" t="s">
        <v>164</v>
      </c>
      <c r="F162" t="s">
        <v>26</v>
      </c>
      <c r="G162">
        <v>0</v>
      </c>
      <c r="H162" t="s">
        <v>209</v>
      </c>
      <c r="I162" t="s">
        <v>3</v>
      </c>
      <c r="J162">
        <v>0</v>
      </c>
      <c r="K162" s="5">
        <v>103781</v>
      </c>
      <c r="L162" s="5">
        <v>103781</v>
      </c>
      <c r="M162" t="s">
        <v>2202</v>
      </c>
      <c r="N162" t="s">
        <v>2198</v>
      </c>
    </row>
    <row r="163" spans="1:14" x14ac:dyDescent="0.25">
      <c r="A163">
        <v>51926</v>
      </c>
      <c r="B163" s="3">
        <v>44888</v>
      </c>
      <c r="C163">
        <v>2022</v>
      </c>
      <c r="D163" t="s">
        <v>3328</v>
      </c>
      <c r="E163" t="s">
        <v>2727</v>
      </c>
      <c r="F163" t="s">
        <v>1</v>
      </c>
      <c r="G163" t="s">
        <v>22</v>
      </c>
      <c r="H163" t="s">
        <v>2</v>
      </c>
      <c r="I163" t="s">
        <v>3</v>
      </c>
      <c r="J163">
        <v>1</v>
      </c>
      <c r="K163" s="5">
        <v>122050</v>
      </c>
      <c r="L163" s="5">
        <v>122050</v>
      </c>
      <c r="M163" t="s">
        <v>3270</v>
      </c>
      <c r="N163" t="s">
        <v>2750</v>
      </c>
    </row>
    <row r="164" spans="1:14" x14ac:dyDescent="0.25">
      <c r="A164">
        <v>51928</v>
      </c>
      <c r="B164" s="3">
        <v>44888</v>
      </c>
      <c r="C164">
        <v>2022</v>
      </c>
      <c r="D164" t="s">
        <v>3328</v>
      </c>
      <c r="E164" t="s">
        <v>2727</v>
      </c>
      <c r="F164" t="s">
        <v>122</v>
      </c>
      <c r="G164" t="s">
        <v>174</v>
      </c>
      <c r="H164" t="s">
        <v>2</v>
      </c>
      <c r="I164" t="s">
        <v>3</v>
      </c>
      <c r="J164">
        <v>1</v>
      </c>
      <c r="K164" s="5">
        <v>137150</v>
      </c>
      <c r="L164" s="5">
        <v>137150</v>
      </c>
      <c r="M164" t="s">
        <v>3270</v>
      </c>
      <c r="N164" t="s">
        <v>2673</v>
      </c>
    </row>
    <row r="165" spans="1:14" x14ac:dyDescent="0.25">
      <c r="A165">
        <v>58735</v>
      </c>
      <c r="B165" s="3">
        <v>44888</v>
      </c>
      <c r="C165">
        <v>2022</v>
      </c>
      <c r="D165" t="s">
        <v>3328</v>
      </c>
      <c r="E165" t="s">
        <v>164</v>
      </c>
      <c r="F165" t="s">
        <v>26</v>
      </c>
      <c r="G165">
        <v>0</v>
      </c>
      <c r="H165" t="s">
        <v>3072</v>
      </c>
      <c r="I165" t="s">
        <v>3</v>
      </c>
      <c r="J165">
        <v>0</v>
      </c>
      <c r="K165" s="5">
        <v>103781</v>
      </c>
      <c r="L165" s="5">
        <v>103781</v>
      </c>
      <c r="M165" t="s">
        <v>815</v>
      </c>
      <c r="N165" t="s">
        <v>2198</v>
      </c>
    </row>
    <row r="166" spans="1:14" x14ac:dyDescent="0.25">
      <c r="A166">
        <v>61586</v>
      </c>
      <c r="B166" s="3">
        <v>44888</v>
      </c>
      <c r="C166">
        <v>2022</v>
      </c>
      <c r="D166" t="s">
        <v>3328</v>
      </c>
      <c r="E166" t="s">
        <v>164</v>
      </c>
      <c r="F166" t="s">
        <v>26</v>
      </c>
      <c r="G166" t="s">
        <v>22</v>
      </c>
      <c r="H166" t="s">
        <v>2330</v>
      </c>
      <c r="I166" t="s">
        <v>3</v>
      </c>
      <c r="J166">
        <v>0</v>
      </c>
      <c r="K166" s="5">
        <v>122470.5</v>
      </c>
      <c r="L166" s="5">
        <v>122470.5</v>
      </c>
      <c r="M166" t="s">
        <v>3105</v>
      </c>
      <c r="N166" t="s">
        <v>2175</v>
      </c>
    </row>
    <row r="167" spans="1:14" x14ac:dyDescent="0.25">
      <c r="A167">
        <v>61587</v>
      </c>
      <c r="B167" s="3">
        <v>44888</v>
      </c>
      <c r="C167">
        <v>2022</v>
      </c>
      <c r="D167" t="s">
        <v>3328</v>
      </c>
      <c r="E167" t="s">
        <v>164</v>
      </c>
      <c r="F167" t="s">
        <v>26</v>
      </c>
      <c r="G167" t="s">
        <v>22</v>
      </c>
      <c r="H167" t="s">
        <v>3109</v>
      </c>
      <c r="I167" t="s">
        <v>3</v>
      </c>
      <c r="J167">
        <v>0</v>
      </c>
      <c r="K167" s="5">
        <v>122470.5</v>
      </c>
      <c r="L167" s="5">
        <v>122470.5</v>
      </c>
      <c r="M167" t="s">
        <v>3105</v>
      </c>
      <c r="N167" t="s">
        <v>2175</v>
      </c>
    </row>
    <row r="168" spans="1:14" x14ac:dyDescent="0.25">
      <c r="A168">
        <v>61661</v>
      </c>
      <c r="B168" s="3">
        <v>44888</v>
      </c>
      <c r="C168">
        <v>2022</v>
      </c>
      <c r="D168" t="s">
        <v>3328</v>
      </c>
      <c r="E168" t="s">
        <v>164</v>
      </c>
      <c r="F168" t="s">
        <v>26</v>
      </c>
      <c r="G168">
        <v>0</v>
      </c>
      <c r="H168" t="s">
        <v>3064</v>
      </c>
      <c r="I168" t="s">
        <v>3</v>
      </c>
      <c r="J168">
        <v>0</v>
      </c>
      <c r="K168" s="5">
        <v>103781</v>
      </c>
      <c r="L168" s="5">
        <v>103781</v>
      </c>
      <c r="M168" t="s">
        <v>3105</v>
      </c>
      <c r="N168" t="s">
        <v>2198</v>
      </c>
    </row>
    <row r="169" spans="1:14" x14ac:dyDescent="0.25">
      <c r="A169">
        <v>61662</v>
      </c>
      <c r="B169" s="3">
        <v>44888</v>
      </c>
      <c r="C169">
        <v>2022</v>
      </c>
      <c r="D169" t="s">
        <v>3328</v>
      </c>
      <c r="E169" t="s">
        <v>164</v>
      </c>
      <c r="F169" t="s">
        <v>26</v>
      </c>
      <c r="G169">
        <v>0</v>
      </c>
      <c r="H169" t="s">
        <v>23</v>
      </c>
      <c r="I169" t="s">
        <v>3</v>
      </c>
      <c r="J169">
        <v>0</v>
      </c>
      <c r="K169" s="5">
        <v>103781</v>
      </c>
      <c r="L169" s="5">
        <v>103781</v>
      </c>
      <c r="M169" t="s">
        <v>3105</v>
      </c>
      <c r="N169" t="s">
        <v>2198</v>
      </c>
    </row>
    <row r="170" spans="1:14" x14ac:dyDescent="0.25">
      <c r="A170">
        <v>61674</v>
      </c>
      <c r="B170" s="3">
        <v>44888</v>
      </c>
      <c r="C170">
        <v>2022</v>
      </c>
      <c r="D170" t="s">
        <v>3328</v>
      </c>
      <c r="E170" t="s">
        <v>164</v>
      </c>
      <c r="F170" t="s">
        <v>17</v>
      </c>
      <c r="G170" t="s">
        <v>22</v>
      </c>
      <c r="H170" t="s">
        <v>3113</v>
      </c>
      <c r="I170" t="s">
        <v>3</v>
      </c>
      <c r="J170">
        <v>0</v>
      </c>
      <c r="K170" s="5">
        <v>103781</v>
      </c>
      <c r="L170" s="5">
        <v>103781</v>
      </c>
      <c r="M170" t="s">
        <v>3105</v>
      </c>
      <c r="N170" t="s">
        <v>861</v>
      </c>
    </row>
    <row r="171" spans="1:14" x14ac:dyDescent="0.25">
      <c r="A171">
        <v>61816</v>
      </c>
      <c r="B171" s="3">
        <v>44888</v>
      </c>
      <c r="C171">
        <v>2022</v>
      </c>
      <c r="D171" t="s">
        <v>3328</v>
      </c>
      <c r="E171" t="s">
        <v>164</v>
      </c>
      <c r="F171" t="s">
        <v>17</v>
      </c>
      <c r="G171" t="s">
        <v>22</v>
      </c>
      <c r="H171" t="s">
        <v>3125</v>
      </c>
      <c r="I171" t="s">
        <v>3</v>
      </c>
      <c r="J171">
        <v>0</v>
      </c>
      <c r="K171" s="5">
        <v>103781</v>
      </c>
      <c r="L171" s="5">
        <v>103781</v>
      </c>
      <c r="M171" t="s">
        <v>3309</v>
      </c>
      <c r="N171" t="s">
        <v>861</v>
      </c>
    </row>
    <row r="172" spans="1:14" x14ac:dyDescent="0.25">
      <c r="A172">
        <v>61834</v>
      </c>
      <c r="B172" s="3">
        <v>44888</v>
      </c>
      <c r="C172">
        <v>2022</v>
      </c>
      <c r="D172" t="s">
        <v>3328</v>
      </c>
      <c r="E172" t="s">
        <v>164</v>
      </c>
      <c r="F172" t="s">
        <v>17</v>
      </c>
      <c r="G172" t="s">
        <v>22</v>
      </c>
      <c r="H172" t="s">
        <v>3071</v>
      </c>
      <c r="I172" t="s">
        <v>3</v>
      </c>
      <c r="J172">
        <v>0</v>
      </c>
      <c r="K172" s="5">
        <v>103781</v>
      </c>
      <c r="L172" s="5">
        <v>103781</v>
      </c>
      <c r="M172" t="s">
        <v>3309</v>
      </c>
      <c r="N172" t="s">
        <v>861</v>
      </c>
    </row>
    <row r="173" spans="1:14" x14ac:dyDescent="0.25">
      <c r="A173">
        <v>61835</v>
      </c>
      <c r="B173" s="3">
        <v>44888</v>
      </c>
      <c r="C173">
        <v>2022</v>
      </c>
      <c r="D173" t="s">
        <v>3328</v>
      </c>
      <c r="E173" t="s">
        <v>164</v>
      </c>
      <c r="F173" t="s">
        <v>26</v>
      </c>
      <c r="G173" t="s">
        <v>22</v>
      </c>
      <c r="H173" t="s">
        <v>3064</v>
      </c>
      <c r="I173" t="s">
        <v>3</v>
      </c>
      <c r="J173">
        <v>0</v>
      </c>
      <c r="K173" s="5">
        <v>122470.5</v>
      </c>
      <c r="L173" s="5">
        <v>122470.5</v>
      </c>
      <c r="M173" t="s">
        <v>3309</v>
      </c>
      <c r="N173" t="s">
        <v>2175</v>
      </c>
    </row>
    <row r="174" spans="1:14" x14ac:dyDescent="0.25">
      <c r="A174">
        <v>61836</v>
      </c>
      <c r="B174" s="3">
        <v>44888</v>
      </c>
      <c r="C174">
        <v>2022</v>
      </c>
      <c r="D174" t="s">
        <v>3328</v>
      </c>
      <c r="E174" t="s">
        <v>164</v>
      </c>
      <c r="F174" t="s">
        <v>1</v>
      </c>
      <c r="G174" t="s">
        <v>69</v>
      </c>
      <c r="H174" t="s">
        <v>209</v>
      </c>
      <c r="I174" t="s">
        <v>3</v>
      </c>
      <c r="J174">
        <v>0</v>
      </c>
      <c r="K174" s="5">
        <v>144481.5</v>
      </c>
      <c r="L174" s="5">
        <v>144481.5</v>
      </c>
      <c r="M174" t="s">
        <v>3309</v>
      </c>
      <c r="N174" t="s">
        <v>43</v>
      </c>
    </row>
    <row r="175" spans="1:14" x14ac:dyDescent="0.25">
      <c r="A175">
        <v>61863</v>
      </c>
      <c r="B175" s="3">
        <v>44888</v>
      </c>
      <c r="C175">
        <v>2022</v>
      </c>
      <c r="D175" t="s">
        <v>3328</v>
      </c>
      <c r="E175" t="s">
        <v>164</v>
      </c>
      <c r="F175" t="s">
        <v>26</v>
      </c>
      <c r="G175">
        <v>0</v>
      </c>
      <c r="H175" t="s">
        <v>2209</v>
      </c>
      <c r="I175" t="s">
        <v>3</v>
      </c>
      <c r="J175">
        <v>0</v>
      </c>
      <c r="K175" s="5">
        <v>103781</v>
      </c>
      <c r="L175" s="5">
        <v>103781</v>
      </c>
      <c r="M175" t="s">
        <v>3309</v>
      </c>
      <c r="N175" t="s">
        <v>2198</v>
      </c>
    </row>
    <row r="176" spans="1:14" x14ac:dyDescent="0.25">
      <c r="A176">
        <v>61913</v>
      </c>
      <c r="B176" s="3">
        <v>44888</v>
      </c>
      <c r="C176">
        <v>2022</v>
      </c>
      <c r="D176" t="s">
        <v>3328</v>
      </c>
      <c r="E176" t="s">
        <v>164</v>
      </c>
      <c r="F176" t="s">
        <v>26</v>
      </c>
      <c r="G176">
        <v>0</v>
      </c>
      <c r="H176" t="s">
        <v>3108</v>
      </c>
      <c r="I176" t="s">
        <v>3</v>
      </c>
      <c r="J176">
        <v>0</v>
      </c>
      <c r="K176" s="5">
        <v>103781</v>
      </c>
      <c r="L176" s="5">
        <v>103781</v>
      </c>
      <c r="M176" t="s">
        <v>3309</v>
      </c>
      <c r="N176" t="s">
        <v>2198</v>
      </c>
    </row>
    <row r="177" spans="1:14" x14ac:dyDescent="0.25">
      <c r="A177">
        <v>61938</v>
      </c>
      <c r="B177" s="3">
        <v>44888</v>
      </c>
      <c r="C177">
        <v>2022</v>
      </c>
      <c r="D177" t="s">
        <v>3328</v>
      </c>
      <c r="E177" t="s">
        <v>164</v>
      </c>
      <c r="F177" t="s">
        <v>1</v>
      </c>
      <c r="G177">
        <v>0</v>
      </c>
      <c r="H177" t="s">
        <v>2209</v>
      </c>
      <c r="I177" t="s">
        <v>3</v>
      </c>
      <c r="J177">
        <v>0</v>
      </c>
      <c r="K177" s="5">
        <v>103781</v>
      </c>
      <c r="L177" s="5">
        <v>103781</v>
      </c>
      <c r="M177" t="s">
        <v>3309</v>
      </c>
      <c r="N177" t="s">
        <v>2172</v>
      </c>
    </row>
    <row r="178" spans="1:14" x14ac:dyDescent="0.25">
      <c r="A178">
        <v>41312</v>
      </c>
      <c r="B178" s="3">
        <v>44889</v>
      </c>
      <c r="C178">
        <v>2022</v>
      </c>
      <c r="D178" t="s">
        <v>3328</v>
      </c>
      <c r="E178" t="s">
        <v>164</v>
      </c>
      <c r="F178" t="s">
        <v>1</v>
      </c>
      <c r="G178" t="s">
        <v>69</v>
      </c>
      <c r="H178" t="s">
        <v>2330</v>
      </c>
      <c r="I178" t="s">
        <v>3</v>
      </c>
      <c r="J178">
        <v>0</v>
      </c>
      <c r="K178" s="5">
        <v>144481.5</v>
      </c>
      <c r="L178" s="5">
        <v>144481.5</v>
      </c>
      <c r="M178" t="s">
        <v>2331</v>
      </c>
      <c r="N178" t="s">
        <v>43</v>
      </c>
    </row>
    <row r="179" spans="1:14" x14ac:dyDescent="0.25">
      <c r="A179">
        <v>51927</v>
      </c>
      <c r="B179" s="3">
        <v>44889</v>
      </c>
      <c r="C179">
        <v>2022</v>
      </c>
      <c r="D179" t="s">
        <v>3328</v>
      </c>
      <c r="E179" t="s">
        <v>2727</v>
      </c>
      <c r="F179" t="s">
        <v>1</v>
      </c>
      <c r="G179" t="s">
        <v>22</v>
      </c>
      <c r="H179" t="s">
        <v>2</v>
      </c>
      <c r="I179" t="s">
        <v>3</v>
      </c>
      <c r="J179">
        <v>1</v>
      </c>
      <c r="K179" s="5">
        <v>122050</v>
      </c>
      <c r="L179" s="5">
        <v>122050</v>
      </c>
      <c r="M179" t="s">
        <v>3270</v>
      </c>
      <c r="N179" t="s">
        <v>2751</v>
      </c>
    </row>
    <row r="180" spans="1:14" x14ac:dyDescent="0.25">
      <c r="A180">
        <v>61914</v>
      </c>
      <c r="B180" s="3">
        <v>44889</v>
      </c>
      <c r="C180">
        <v>2022</v>
      </c>
      <c r="D180" t="s">
        <v>3328</v>
      </c>
      <c r="E180" t="s">
        <v>164</v>
      </c>
      <c r="F180" t="s">
        <v>26</v>
      </c>
      <c r="G180">
        <v>0</v>
      </c>
      <c r="H180" t="s">
        <v>2332</v>
      </c>
      <c r="I180" t="s">
        <v>3</v>
      </c>
      <c r="J180">
        <v>0</v>
      </c>
      <c r="K180" s="5">
        <v>103781</v>
      </c>
      <c r="L180" s="5">
        <v>103781</v>
      </c>
      <c r="M180" t="s">
        <v>3309</v>
      </c>
      <c r="N180" t="s">
        <v>2198</v>
      </c>
    </row>
    <row r="181" spans="1:14" x14ac:dyDescent="0.25">
      <c r="A181">
        <v>61949</v>
      </c>
      <c r="B181" s="3">
        <v>44889</v>
      </c>
      <c r="C181">
        <v>2022</v>
      </c>
      <c r="D181" t="s">
        <v>3328</v>
      </c>
      <c r="E181" t="s">
        <v>164</v>
      </c>
      <c r="F181" t="s">
        <v>1</v>
      </c>
      <c r="G181" t="s">
        <v>69</v>
      </c>
      <c r="H181" t="s">
        <v>3130</v>
      </c>
      <c r="I181" t="s">
        <v>3</v>
      </c>
      <c r="J181">
        <v>0</v>
      </c>
      <c r="K181" s="5">
        <v>144481.5</v>
      </c>
      <c r="L181" s="5">
        <v>144481.5</v>
      </c>
      <c r="M181" t="s">
        <v>3309</v>
      </c>
      <c r="N181" t="s">
        <v>43</v>
      </c>
    </row>
    <row r="182" spans="1:14" x14ac:dyDescent="0.25">
      <c r="A182">
        <v>55317</v>
      </c>
      <c r="B182" s="3">
        <v>44897</v>
      </c>
      <c r="C182">
        <v>2022</v>
      </c>
      <c r="D182" t="s">
        <v>3329</v>
      </c>
      <c r="E182" t="s">
        <v>582</v>
      </c>
      <c r="F182" t="s">
        <v>583</v>
      </c>
      <c r="G182">
        <v>0</v>
      </c>
      <c r="H182" t="s">
        <v>342</v>
      </c>
      <c r="I182" t="s">
        <v>3</v>
      </c>
      <c r="J182">
        <v>0</v>
      </c>
      <c r="K182" s="5">
        <v>121676</v>
      </c>
      <c r="L182" s="5">
        <v>121676</v>
      </c>
      <c r="M182" t="s">
        <v>3276</v>
      </c>
      <c r="N182" t="s">
        <v>43</v>
      </c>
    </row>
    <row r="183" spans="1:14" x14ac:dyDescent="0.25">
      <c r="A183">
        <v>55880</v>
      </c>
      <c r="B183" s="3">
        <v>44897</v>
      </c>
      <c r="C183">
        <v>2022</v>
      </c>
      <c r="D183" t="s">
        <v>3329</v>
      </c>
      <c r="E183" t="s">
        <v>2958</v>
      </c>
      <c r="F183" t="s">
        <v>1</v>
      </c>
      <c r="G183" t="s">
        <v>22</v>
      </c>
      <c r="H183" t="s">
        <v>6</v>
      </c>
      <c r="I183" t="s">
        <v>3</v>
      </c>
      <c r="J183">
        <v>0</v>
      </c>
      <c r="K183" s="5">
        <v>90000</v>
      </c>
      <c r="L183" s="5">
        <v>90000</v>
      </c>
      <c r="M183" t="s">
        <v>3276</v>
      </c>
      <c r="N183" t="s">
        <v>27</v>
      </c>
    </row>
    <row r="184" spans="1:14" x14ac:dyDescent="0.25">
      <c r="A184">
        <v>41674</v>
      </c>
      <c r="B184" s="3">
        <v>44898</v>
      </c>
      <c r="C184">
        <v>2022</v>
      </c>
      <c r="D184" t="s">
        <v>3329</v>
      </c>
      <c r="E184" t="s">
        <v>618</v>
      </c>
      <c r="F184" t="s">
        <v>1</v>
      </c>
      <c r="G184">
        <v>0</v>
      </c>
      <c r="H184" t="s">
        <v>2204</v>
      </c>
      <c r="I184" t="s">
        <v>3</v>
      </c>
      <c r="J184">
        <v>0</v>
      </c>
      <c r="K184" s="5">
        <v>187000</v>
      </c>
      <c r="L184" s="5">
        <v>187000</v>
      </c>
      <c r="M184" t="s">
        <v>1687</v>
      </c>
      <c r="N184" t="s">
        <v>1405</v>
      </c>
    </row>
    <row r="185" spans="1:14" x14ac:dyDescent="0.25">
      <c r="A185">
        <v>52410</v>
      </c>
      <c r="B185" s="3">
        <v>44898</v>
      </c>
      <c r="C185">
        <v>2022</v>
      </c>
      <c r="D185" t="s">
        <v>3329</v>
      </c>
      <c r="E185" t="s">
        <v>2768</v>
      </c>
      <c r="F185" t="s">
        <v>135</v>
      </c>
      <c r="G185">
        <v>0</v>
      </c>
      <c r="H185" t="s">
        <v>2</v>
      </c>
      <c r="I185" t="s">
        <v>3</v>
      </c>
      <c r="J185">
        <v>1</v>
      </c>
      <c r="K185" s="5">
        <v>100000</v>
      </c>
      <c r="L185" s="5">
        <v>100000</v>
      </c>
      <c r="M185" t="s">
        <v>3276</v>
      </c>
      <c r="N185" t="s">
        <v>897</v>
      </c>
    </row>
    <row r="186" spans="1:14" x14ac:dyDescent="0.25">
      <c r="A186">
        <v>56689</v>
      </c>
      <c r="B186" s="3">
        <v>44898</v>
      </c>
      <c r="C186">
        <v>2022</v>
      </c>
      <c r="D186" t="s">
        <v>3329</v>
      </c>
      <c r="E186" t="s">
        <v>169</v>
      </c>
      <c r="F186" t="s">
        <v>1</v>
      </c>
      <c r="G186" t="s">
        <v>22</v>
      </c>
      <c r="H186" t="s">
        <v>2</v>
      </c>
      <c r="I186" t="s">
        <v>3</v>
      </c>
      <c r="J186">
        <v>1</v>
      </c>
      <c r="K186" s="5">
        <v>102500</v>
      </c>
      <c r="L186" s="5">
        <v>102500</v>
      </c>
      <c r="M186" t="s">
        <v>3276</v>
      </c>
      <c r="N186" t="s">
        <v>3034</v>
      </c>
    </row>
    <row r="187" spans="1:14" x14ac:dyDescent="0.25">
      <c r="A187">
        <v>57795</v>
      </c>
      <c r="B187" s="3">
        <v>44898</v>
      </c>
      <c r="C187">
        <v>2022</v>
      </c>
      <c r="D187" t="s">
        <v>3329</v>
      </c>
      <c r="E187" t="s">
        <v>3028</v>
      </c>
      <c r="F187" t="s">
        <v>1</v>
      </c>
      <c r="G187">
        <v>0</v>
      </c>
      <c r="H187" t="s">
        <v>3029</v>
      </c>
      <c r="I187" t="s">
        <v>3</v>
      </c>
      <c r="J187">
        <v>0</v>
      </c>
      <c r="K187" s="5">
        <v>74197</v>
      </c>
      <c r="L187" s="5">
        <v>74197</v>
      </c>
      <c r="M187" t="s">
        <v>3276</v>
      </c>
      <c r="N187" t="s">
        <v>43</v>
      </c>
    </row>
    <row r="188" spans="1:14" x14ac:dyDescent="0.25">
      <c r="A188">
        <v>40434</v>
      </c>
      <c r="B188" s="3">
        <v>44899</v>
      </c>
      <c r="C188">
        <v>2022</v>
      </c>
      <c r="D188" t="s">
        <v>3329</v>
      </c>
      <c r="E188" t="s">
        <v>164</v>
      </c>
      <c r="F188" t="s">
        <v>1</v>
      </c>
      <c r="G188">
        <v>0</v>
      </c>
      <c r="H188" t="s">
        <v>2270</v>
      </c>
      <c r="I188" t="s">
        <v>3</v>
      </c>
      <c r="J188">
        <v>0</v>
      </c>
      <c r="K188" s="5">
        <v>103781</v>
      </c>
      <c r="L188" s="5">
        <v>103781</v>
      </c>
      <c r="M188" t="s">
        <v>2195</v>
      </c>
      <c r="N188" t="s">
        <v>185</v>
      </c>
    </row>
    <row r="189" spans="1:14" x14ac:dyDescent="0.25">
      <c r="A189">
        <v>41427</v>
      </c>
      <c r="B189" s="3">
        <v>44899</v>
      </c>
      <c r="C189">
        <v>2022</v>
      </c>
      <c r="D189" t="s">
        <v>3329</v>
      </c>
      <c r="E189" t="s">
        <v>2334</v>
      </c>
      <c r="F189" t="s">
        <v>382</v>
      </c>
      <c r="G189" t="s">
        <v>22</v>
      </c>
      <c r="H189" t="s">
        <v>157</v>
      </c>
      <c r="I189" t="s">
        <v>3</v>
      </c>
      <c r="J189">
        <v>0</v>
      </c>
      <c r="K189" s="5">
        <v>125000</v>
      </c>
      <c r="L189" s="5">
        <v>125000</v>
      </c>
      <c r="M189" t="s">
        <v>30</v>
      </c>
      <c r="N189" t="s">
        <v>1480</v>
      </c>
    </row>
    <row r="190" spans="1:14" x14ac:dyDescent="0.25">
      <c r="A190">
        <v>43445</v>
      </c>
      <c r="B190" s="3">
        <v>44899</v>
      </c>
      <c r="C190">
        <v>2022</v>
      </c>
      <c r="D190" t="s">
        <v>3329</v>
      </c>
      <c r="E190" t="s">
        <v>2360</v>
      </c>
      <c r="F190" t="s">
        <v>21</v>
      </c>
      <c r="G190" t="s">
        <v>22</v>
      </c>
      <c r="H190" t="s">
        <v>6</v>
      </c>
      <c r="I190" t="s">
        <v>3</v>
      </c>
      <c r="J190">
        <v>0</v>
      </c>
      <c r="K190" s="5">
        <v>72500</v>
      </c>
      <c r="L190" s="5">
        <v>72500</v>
      </c>
      <c r="M190" t="s">
        <v>3265</v>
      </c>
      <c r="N190" t="s">
        <v>2361</v>
      </c>
    </row>
    <row r="191" spans="1:14" x14ac:dyDescent="0.25">
      <c r="A191">
        <v>43446</v>
      </c>
      <c r="B191" s="3">
        <v>44899</v>
      </c>
      <c r="C191">
        <v>2022</v>
      </c>
      <c r="D191" t="s">
        <v>3329</v>
      </c>
      <c r="E191" t="s">
        <v>2360</v>
      </c>
      <c r="F191" t="s">
        <v>21</v>
      </c>
      <c r="G191" t="s">
        <v>22</v>
      </c>
      <c r="H191" t="s">
        <v>6</v>
      </c>
      <c r="I191" t="s">
        <v>3</v>
      </c>
      <c r="J191">
        <v>0</v>
      </c>
      <c r="K191" s="5">
        <v>72500</v>
      </c>
      <c r="L191" s="5">
        <v>72500</v>
      </c>
      <c r="M191" t="s">
        <v>3265</v>
      </c>
      <c r="N191" t="s">
        <v>2361</v>
      </c>
    </row>
    <row r="192" spans="1:14" x14ac:dyDescent="0.25">
      <c r="A192">
        <v>51891</v>
      </c>
      <c r="B192" s="3">
        <v>44899</v>
      </c>
      <c r="C192">
        <v>2022</v>
      </c>
      <c r="D192" t="s">
        <v>3329</v>
      </c>
      <c r="E192" t="s">
        <v>132</v>
      </c>
      <c r="F192" t="s">
        <v>110</v>
      </c>
      <c r="G192">
        <v>0</v>
      </c>
      <c r="H192" t="s">
        <v>6</v>
      </c>
      <c r="I192" t="s">
        <v>3</v>
      </c>
      <c r="J192">
        <v>0</v>
      </c>
      <c r="K192" s="5">
        <v>100550</v>
      </c>
      <c r="L192" s="5">
        <v>100550</v>
      </c>
      <c r="M192" t="s">
        <v>3270</v>
      </c>
      <c r="N192" t="s">
        <v>2739</v>
      </c>
    </row>
    <row r="193" spans="1:14" x14ac:dyDescent="0.25">
      <c r="A193">
        <v>51892</v>
      </c>
      <c r="B193" s="3">
        <v>44899</v>
      </c>
      <c r="C193">
        <v>2022</v>
      </c>
      <c r="D193" t="s">
        <v>3329</v>
      </c>
      <c r="E193" t="s">
        <v>132</v>
      </c>
      <c r="F193" t="s">
        <v>17</v>
      </c>
      <c r="G193">
        <v>0</v>
      </c>
      <c r="H193" t="s">
        <v>6</v>
      </c>
      <c r="I193" t="s">
        <v>3</v>
      </c>
      <c r="J193">
        <v>0</v>
      </c>
      <c r="K193" s="5">
        <v>99050</v>
      </c>
      <c r="L193" s="5">
        <v>99050</v>
      </c>
      <c r="M193" t="s">
        <v>3270</v>
      </c>
      <c r="N193" t="s">
        <v>2740</v>
      </c>
    </row>
    <row r="194" spans="1:14" x14ac:dyDescent="0.25">
      <c r="A194">
        <v>40424</v>
      </c>
      <c r="B194" s="3">
        <v>44900</v>
      </c>
      <c r="C194">
        <v>2022</v>
      </c>
      <c r="D194" t="s">
        <v>3329</v>
      </c>
      <c r="E194" t="s">
        <v>1924</v>
      </c>
      <c r="F194" t="s">
        <v>45</v>
      </c>
      <c r="G194" t="s">
        <v>22</v>
      </c>
      <c r="H194" t="s">
        <v>1396</v>
      </c>
      <c r="I194" t="s">
        <v>3</v>
      </c>
      <c r="J194">
        <v>0</v>
      </c>
      <c r="K194" s="5">
        <v>90000</v>
      </c>
      <c r="L194" s="5">
        <v>90000</v>
      </c>
      <c r="M194" t="s">
        <v>30</v>
      </c>
      <c r="N194" t="s">
        <v>218</v>
      </c>
    </row>
    <row r="195" spans="1:14" x14ac:dyDescent="0.25">
      <c r="A195">
        <v>40425</v>
      </c>
      <c r="B195" s="3">
        <v>44900</v>
      </c>
      <c r="C195">
        <v>2022</v>
      </c>
      <c r="D195" t="s">
        <v>3329</v>
      </c>
      <c r="E195" t="s">
        <v>1924</v>
      </c>
      <c r="F195" t="s">
        <v>45</v>
      </c>
      <c r="G195" t="s">
        <v>22</v>
      </c>
      <c r="H195" t="s">
        <v>342</v>
      </c>
      <c r="I195" t="s">
        <v>3</v>
      </c>
      <c r="J195">
        <v>0</v>
      </c>
      <c r="K195" s="5">
        <v>90000</v>
      </c>
      <c r="L195" s="5">
        <v>90000</v>
      </c>
      <c r="M195" t="s">
        <v>30</v>
      </c>
      <c r="N195" t="s">
        <v>218</v>
      </c>
    </row>
    <row r="196" spans="1:14" x14ac:dyDescent="0.25">
      <c r="A196">
        <v>55777</v>
      </c>
      <c r="B196" s="3">
        <v>44900</v>
      </c>
      <c r="C196">
        <v>2022</v>
      </c>
      <c r="D196" t="s">
        <v>3329</v>
      </c>
      <c r="E196" t="s">
        <v>3005</v>
      </c>
      <c r="F196" t="s">
        <v>1</v>
      </c>
      <c r="G196" t="s">
        <v>22</v>
      </c>
      <c r="H196" t="s">
        <v>6</v>
      </c>
      <c r="I196" t="s">
        <v>3</v>
      </c>
      <c r="J196">
        <v>0</v>
      </c>
      <c r="K196" s="5">
        <v>130000</v>
      </c>
      <c r="L196" s="5">
        <v>130000</v>
      </c>
      <c r="M196" t="s">
        <v>3276</v>
      </c>
      <c r="N196" t="s">
        <v>3006</v>
      </c>
    </row>
    <row r="197" spans="1:14" x14ac:dyDescent="0.25">
      <c r="A197">
        <v>58697</v>
      </c>
      <c r="B197" s="3">
        <v>44900</v>
      </c>
      <c r="C197">
        <v>2022</v>
      </c>
      <c r="D197" t="s">
        <v>3329</v>
      </c>
      <c r="E197" t="s">
        <v>1510</v>
      </c>
      <c r="F197" t="s">
        <v>1</v>
      </c>
      <c r="G197">
        <v>0</v>
      </c>
      <c r="H197" t="s">
        <v>6</v>
      </c>
      <c r="I197" t="s">
        <v>3</v>
      </c>
      <c r="J197">
        <v>0</v>
      </c>
      <c r="K197" s="5">
        <v>55000</v>
      </c>
      <c r="L197" s="5">
        <v>55000</v>
      </c>
      <c r="M197" t="s">
        <v>815</v>
      </c>
      <c r="N197" t="s">
        <v>8</v>
      </c>
    </row>
    <row r="198" spans="1:14" x14ac:dyDescent="0.25">
      <c r="A198">
        <v>52676</v>
      </c>
      <c r="B198" s="3">
        <v>44901</v>
      </c>
      <c r="C198">
        <v>2022</v>
      </c>
      <c r="D198" t="s">
        <v>3329</v>
      </c>
      <c r="E198" t="s">
        <v>2797</v>
      </c>
      <c r="F198" t="s">
        <v>1</v>
      </c>
      <c r="G198" t="s">
        <v>130</v>
      </c>
      <c r="H198" t="s">
        <v>6</v>
      </c>
      <c r="I198" t="s">
        <v>3</v>
      </c>
      <c r="J198">
        <v>0</v>
      </c>
      <c r="K198" s="5">
        <v>115000</v>
      </c>
      <c r="L198" s="5">
        <v>115000</v>
      </c>
      <c r="M198" t="s">
        <v>3276</v>
      </c>
      <c r="N198" t="s">
        <v>863</v>
      </c>
    </row>
    <row r="199" spans="1:14" x14ac:dyDescent="0.25">
      <c r="A199">
        <v>61703</v>
      </c>
      <c r="B199" s="3">
        <v>44901</v>
      </c>
      <c r="C199">
        <v>2022</v>
      </c>
      <c r="D199" t="s">
        <v>3329</v>
      </c>
      <c r="E199" t="s">
        <v>164</v>
      </c>
      <c r="F199" t="s">
        <v>1</v>
      </c>
      <c r="G199" t="s">
        <v>69</v>
      </c>
      <c r="H199" t="s">
        <v>3117</v>
      </c>
      <c r="I199" t="s">
        <v>3</v>
      </c>
      <c r="J199">
        <v>0</v>
      </c>
      <c r="K199" s="5">
        <v>144481.5</v>
      </c>
      <c r="L199" s="5">
        <v>144481.5</v>
      </c>
      <c r="M199" t="s">
        <v>3309</v>
      </c>
      <c r="N199" t="s">
        <v>43</v>
      </c>
    </row>
    <row r="200" spans="1:14" x14ac:dyDescent="0.25">
      <c r="A200">
        <v>61706</v>
      </c>
      <c r="B200" s="3">
        <v>44901</v>
      </c>
      <c r="C200">
        <v>2022</v>
      </c>
      <c r="D200" t="s">
        <v>3329</v>
      </c>
      <c r="E200" t="s">
        <v>3118</v>
      </c>
      <c r="F200" t="s">
        <v>1</v>
      </c>
      <c r="G200" t="s">
        <v>22</v>
      </c>
      <c r="H200" t="s">
        <v>6</v>
      </c>
      <c r="I200" t="s">
        <v>3</v>
      </c>
      <c r="J200">
        <v>0</v>
      </c>
      <c r="K200" s="5">
        <v>78500</v>
      </c>
      <c r="L200" s="5">
        <v>78500</v>
      </c>
      <c r="M200" t="s">
        <v>3309</v>
      </c>
      <c r="N200" t="s">
        <v>3119</v>
      </c>
    </row>
    <row r="201" spans="1:14" x14ac:dyDescent="0.25">
      <c r="A201">
        <v>41578</v>
      </c>
      <c r="B201" s="3">
        <v>44902</v>
      </c>
      <c r="C201">
        <v>2022</v>
      </c>
      <c r="D201" t="s">
        <v>3329</v>
      </c>
      <c r="E201" t="s">
        <v>164</v>
      </c>
      <c r="F201" t="s">
        <v>1</v>
      </c>
      <c r="G201">
        <v>0</v>
      </c>
      <c r="H201" t="s">
        <v>2345</v>
      </c>
      <c r="I201" t="s">
        <v>3</v>
      </c>
      <c r="J201">
        <v>0</v>
      </c>
      <c r="K201" s="5">
        <v>103781</v>
      </c>
      <c r="L201" s="5">
        <v>103781</v>
      </c>
      <c r="M201" t="s">
        <v>2346</v>
      </c>
      <c r="N201" t="s">
        <v>2172</v>
      </c>
    </row>
    <row r="202" spans="1:14" x14ac:dyDescent="0.25">
      <c r="A202">
        <v>41580</v>
      </c>
      <c r="B202" s="3">
        <v>44902</v>
      </c>
      <c r="C202">
        <v>2022</v>
      </c>
      <c r="D202" t="s">
        <v>3329</v>
      </c>
      <c r="E202" t="s">
        <v>164</v>
      </c>
      <c r="F202" t="s">
        <v>1</v>
      </c>
      <c r="G202" t="s">
        <v>69</v>
      </c>
      <c r="H202" t="s">
        <v>2242</v>
      </c>
      <c r="I202" t="s">
        <v>3</v>
      </c>
      <c r="J202">
        <v>0</v>
      </c>
      <c r="K202" s="5">
        <v>144481.5</v>
      </c>
      <c r="L202" s="5">
        <v>144481.5</v>
      </c>
      <c r="M202" t="s">
        <v>2346</v>
      </c>
      <c r="N202" t="s">
        <v>43</v>
      </c>
    </row>
    <row r="203" spans="1:14" x14ac:dyDescent="0.25">
      <c r="A203">
        <v>44321</v>
      </c>
      <c r="B203" s="3">
        <v>44902</v>
      </c>
      <c r="C203">
        <v>2022</v>
      </c>
      <c r="D203" t="s">
        <v>3329</v>
      </c>
      <c r="E203" t="s">
        <v>2545</v>
      </c>
      <c r="F203" t="s">
        <v>17</v>
      </c>
      <c r="G203">
        <v>0</v>
      </c>
      <c r="H203" t="s">
        <v>2</v>
      </c>
      <c r="I203" t="s">
        <v>7</v>
      </c>
      <c r="J203">
        <v>1</v>
      </c>
      <c r="K203" s="5">
        <v>55000</v>
      </c>
      <c r="L203" s="5">
        <v>55000</v>
      </c>
      <c r="M203" t="s">
        <v>3273</v>
      </c>
      <c r="N203" t="s">
        <v>27</v>
      </c>
    </row>
    <row r="204" spans="1:14" x14ac:dyDescent="0.25">
      <c r="A204">
        <v>51866</v>
      </c>
      <c r="B204" s="3">
        <v>44902</v>
      </c>
      <c r="C204">
        <v>2022</v>
      </c>
      <c r="D204" t="s">
        <v>3329</v>
      </c>
      <c r="E204" t="s">
        <v>2732</v>
      </c>
      <c r="F204" t="s">
        <v>1</v>
      </c>
      <c r="G204" t="s">
        <v>22</v>
      </c>
      <c r="H204" t="s">
        <v>2</v>
      </c>
      <c r="I204" t="s">
        <v>3</v>
      </c>
      <c r="J204">
        <v>1</v>
      </c>
      <c r="K204" s="5">
        <v>166000</v>
      </c>
      <c r="L204" s="5">
        <v>166000</v>
      </c>
      <c r="M204" t="s">
        <v>3270</v>
      </c>
      <c r="N204" t="s">
        <v>2733</v>
      </c>
    </row>
    <row r="205" spans="1:14" x14ac:dyDescent="0.25">
      <c r="A205">
        <v>55313</v>
      </c>
      <c r="B205" s="3">
        <v>44902</v>
      </c>
      <c r="C205">
        <v>2022</v>
      </c>
      <c r="D205" t="s">
        <v>3329</v>
      </c>
      <c r="E205" t="s">
        <v>2980</v>
      </c>
      <c r="F205" t="s">
        <v>1</v>
      </c>
      <c r="G205" t="s">
        <v>22</v>
      </c>
      <c r="H205" t="s">
        <v>2</v>
      </c>
      <c r="I205" t="s">
        <v>3</v>
      </c>
      <c r="J205">
        <v>1</v>
      </c>
      <c r="K205" s="5">
        <v>135000</v>
      </c>
      <c r="L205" s="5">
        <v>135000</v>
      </c>
      <c r="M205" t="s">
        <v>3276</v>
      </c>
      <c r="N205" t="s">
        <v>863</v>
      </c>
    </row>
    <row r="206" spans="1:14" x14ac:dyDescent="0.25">
      <c r="A206">
        <v>55879</v>
      </c>
      <c r="B206" s="3">
        <v>44902</v>
      </c>
      <c r="C206">
        <v>2022</v>
      </c>
      <c r="D206" t="s">
        <v>3329</v>
      </c>
      <c r="E206" t="s">
        <v>3011</v>
      </c>
      <c r="F206" t="s">
        <v>1</v>
      </c>
      <c r="G206" t="s">
        <v>22</v>
      </c>
      <c r="H206" t="s">
        <v>2</v>
      </c>
      <c r="I206" t="s">
        <v>3</v>
      </c>
      <c r="J206">
        <v>1</v>
      </c>
      <c r="K206" s="5">
        <v>70000</v>
      </c>
      <c r="L206" s="5">
        <v>70000</v>
      </c>
      <c r="M206" t="s">
        <v>3276</v>
      </c>
      <c r="N206" t="s">
        <v>3012</v>
      </c>
    </row>
    <row r="207" spans="1:14" x14ac:dyDescent="0.25">
      <c r="A207">
        <v>61832</v>
      </c>
      <c r="B207" s="3">
        <v>44902</v>
      </c>
      <c r="C207">
        <v>2022</v>
      </c>
      <c r="D207" t="s">
        <v>3329</v>
      </c>
      <c r="E207" t="s">
        <v>310</v>
      </c>
      <c r="F207" t="s">
        <v>1</v>
      </c>
      <c r="G207" t="s">
        <v>22</v>
      </c>
      <c r="H207" t="s">
        <v>6</v>
      </c>
      <c r="I207" t="s">
        <v>3</v>
      </c>
      <c r="J207">
        <v>0</v>
      </c>
      <c r="K207" s="5">
        <v>130000</v>
      </c>
      <c r="L207" s="5">
        <v>130000</v>
      </c>
      <c r="M207" t="s">
        <v>3309</v>
      </c>
      <c r="N207" t="s">
        <v>548</v>
      </c>
    </row>
    <row r="208" spans="1:14" x14ac:dyDescent="0.25">
      <c r="A208">
        <v>61950</v>
      </c>
      <c r="B208" s="3">
        <v>44902</v>
      </c>
      <c r="C208">
        <v>2022</v>
      </c>
      <c r="D208" t="s">
        <v>3329</v>
      </c>
      <c r="E208" t="s">
        <v>164</v>
      </c>
      <c r="F208" t="s">
        <v>1</v>
      </c>
      <c r="G208" t="s">
        <v>69</v>
      </c>
      <c r="H208" t="s">
        <v>3131</v>
      </c>
      <c r="I208" t="s">
        <v>3</v>
      </c>
      <c r="J208">
        <v>0</v>
      </c>
      <c r="K208" s="5">
        <v>144481.5</v>
      </c>
      <c r="L208" s="5">
        <v>144481.5</v>
      </c>
      <c r="M208" t="s">
        <v>3309</v>
      </c>
      <c r="N208" t="s">
        <v>43</v>
      </c>
    </row>
    <row r="209" spans="1:14" x14ac:dyDescent="0.25">
      <c r="A209">
        <v>39476</v>
      </c>
      <c r="B209" s="3">
        <v>44903</v>
      </c>
      <c r="C209">
        <v>2022</v>
      </c>
      <c r="D209" t="s">
        <v>3329</v>
      </c>
      <c r="E209" t="s">
        <v>2203</v>
      </c>
      <c r="F209" t="s">
        <v>1</v>
      </c>
      <c r="G209">
        <v>0</v>
      </c>
      <c r="H209" t="s">
        <v>2204</v>
      </c>
      <c r="I209" t="s">
        <v>3</v>
      </c>
      <c r="J209">
        <v>0</v>
      </c>
      <c r="K209" s="5">
        <v>122538</v>
      </c>
      <c r="L209" s="5">
        <v>122538</v>
      </c>
      <c r="M209" t="s">
        <v>3303</v>
      </c>
      <c r="N209" t="s">
        <v>2205</v>
      </c>
    </row>
    <row r="210" spans="1:14" x14ac:dyDescent="0.25">
      <c r="A210">
        <v>43690</v>
      </c>
      <c r="B210" s="3">
        <v>44903</v>
      </c>
      <c r="C210">
        <v>2022</v>
      </c>
      <c r="D210" t="s">
        <v>3329</v>
      </c>
      <c r="E210" t="s">
        <v>2370</v>
      </c>
      <c r="F210" t="s">
        <v>1</v>
      </c>
      <c r="G210">
        <v>0</v>
      </c>
      <c r="H210" t="s">
        <v>2</v>
      </c>
      <c r="I210" t="s">
        <v>3</v>
      </c>
      <c r="J210">
        <v>1</v>
      </c>
      <c r="K210" s="5">
        <v>65000</v>
      </c>
      <c r="L210" s="5">
        <v>65000</v>
      </c>
      <c r="M210" t="s">
        <v>3273</v>
      </c>
      <c r="N210" t="s">
        <v>2371</v>
      </c>
    </row>
    <row r="211" spans="1:14" x14ac:dyDescent="0.25">
      <c r="A211">
        <v>43823</v>
      </c>
      <c r="B211" s="3">
        <v>44903</v>
      </c>
      <c r="C211">
        <v>2022</v>
      </c>
      <c r="D211" t="s">
        <v>3329</v>
      </c>
      <c r="E211" t="s">
        <v>2402</v>
      </c>
      <c r="F211" t="s">
        <v>1</v>
      </c>
      <c r="G211">
        <v>0</v>
      </c>
      <c r="H211" t="s">
        <v>2</v>
      </c>
      <c r="I211" t="s">
        <v>3</v>
      </c>
      <c r="J211">
        <v>1</v>
      </c>
      <c r="K211" s="5">
        <v>79750</v>
      </c>
      <c r="L211" s="5">
        <v>79750</v>
      </c>
      <c r="M211" t="s">
        <v>3273</v>
      </c>
      <c r="N211" t="s">
        <v>2403</v>
      </c>
    </row>
    <row r="212" spans="1:14" x14ac:dyDescent="0.25">
      <c r="A212">
        <v>43824</v>
      </c>
      <c r="B212" s="3">
        <v>44903</v>
      </c>
      <c r="C212">
        <v>2022</v>
      </c>
      <c r="D212" t="s">
        <v>3329</v>
      </c>
      <c r="E212" t="s">
        <v>2402</v>
      </c>
      <c r="F212" t="s">
        <v>1</v>
      </c>
      <c r="G212">
        <v>0</v>
      </c>
      <c r="H212" t="s">
        <v>2</v>
      </c>
      <c r="I212" t="s">
        <v>3</v>
      </c>
      <c r="J212">
        <v>1</v>
      </c>
      <c r="K212" s="5">
        <v>79750</v>
      </c>
      <c r="L212" s="5">
        <v>79750</v>
      </c>
      <c r="M212" t="s">
        <v>3273</v>
      </c>
      <c r="N212" t="s">
        <v>2404</v>
      </c>
    </row>
    <row r="213" spans="1:14" x14ac:dyDescent="0.25">
      <c r="A213">
        <v>61599</v>
      </c>
      <c r="B213" s="3">
        <v>44903</v>
      </c>
      <c r="C213">
        <v>2022</v>
      </c>
      <c r="D213" t="s">
        <v>3329</v>
      </c>
      <c r="E213" t="s">
        <v>310</v>
      </c>
      <c r="F213" t="s">
        <v>1</v>
      </c>
      <c r="G213" t="s">
        <v>22</v>
      </c>
      <c r="H213" t="s">
        <v>6</v>
      </c>
      <c r="I213" t="s">
        <v>3</v>
      </c>
      <c r="J213">
        <v>0</v>
      </c>
      <c r="K213" s="5">
        <v>130000</v>
      </c>
      <c r="L213" s="5">
        <v>130000</v>
      </c>
      <c r="M213" t="s">
        <v>3105</v>
      </c>
      <c r="N213" t="s">
        <v>548</v>
      </c>
    </row>
    <row r="214" spans="1:14" x14ac:dyDescent="0.25">
      <c r="A214">
        <v>61951</v>
      </c>
      <c r="B214" s="3">
        <v>44903</v>
      </c>
      <c r="C214">
        <v>2022</v>
      </c>
      <c r="D214" t="s">
        <v>3329</v>
      </c>
      <c r="E214" t="s">
        <v>164</v>
      </c>
      <c r="F214" t="s">
        <v>1</v>
      </c>
      <c r="G214" t="s">
        <v>69</v>
      </c>
      <c r="H214" t="s">
        <v>3132</v>
      </c>
      <c r="I214" t="s">
        <v>3</v>
      </c>
      <c r="J214">
        <v>0</v>
      </c>
      <c r="K214" s="5">
        <v>144481.5</v>
      </c>
      <c r="L214" s="5">
        <v>144481.5</v>
      </c>
      <c r="M214" t="s">
        <v>3309</v>
      </c>
      <c r="N214" t="s">
        <v>43</v>
      </c>
    </row>
    <row r="215" spans="1:14" x14ac:dyDescent="0.25">
      <c r="A215">
        <v>43952</v>
      </c>
      <c r="B215" s="3">
        <v>44904</v>
      </c>
      <c r="C215">
        <v>2022</v>
      </c>
      <c r="D215" t="s">
        <v>3329</v>
      </c>
      <c r="E215" t="s">
        <v>2098</v>
      </c>
      <c r="F215" t="s">
        <v>1</v>
      </c>
      <c r="G215">
        <v>0</v>
      </c>
      <c r="H215" t="s">
        <v>6</v>
      </c>
      <c r="I215" t="s">
        <v>3</v>
      </c>
      <c r="J215">
        <v>0</v>
      </c>
      <c r="K215" s="5">
        <v>100000</v>
      </c>
      <c r="L215" s="5">
        <v>100000</v>
      </c>
      <c r="M215" t="s">
        <v>3273</v>
      </c>
      <c r="N215" t="s">
        <v>27</v>
      </c>
    </row>
    <row r="216" spans="1:14" x14ac:dyDescent="0.25">
      <c r="A216">
        <v>44436</v>
      </c>
      <c r="B216" s="3">
        <v>44904</v>
      </c>
      <c r="C216">
        <v>2022</v>
      </c>
      <c r="D216" t="s">
        <v>3329</v>
      </c>
      <c r="E216" t="s">
        <v>2577</v>
      </c>
      <c r="F216" t="s">
        <v>1</v>
      </c>
      <c r="G216">
        <v>0</v>
      </c>
      <c r="H216" t="s">
        <v>2</v>
      </c>
      <c r="I216" t="s">
        <v>3</v>
      </c>
      <c r="J216">
        <v>1</v>
      </c>
      <c r="K216" s="5">
        <v>72500</v>
      </c>
      <c r="L216" s="5">
        <v>72500</v>
      </c>
      <c r="M216" t="s">
        <v>3273</v>
      </c>
      <c r="N216" t="s">
        <v>448</v>
      </c>
    </row>
    <row r="217" spans="1:14" x14ac:dyDescent="0.25">
      <c r="A217">
        <v>54858</v>
      </c>
      <c r="B217" s="3">
        <v>44904</v>
      </c>
      <c r="C217">
        <v>2022</v>
      </c>
      <c r="D217" t="s">
        <v>3329</v>
      </c>
      <c r="E217" t="s">
        <v>2931</v>
      </c>
      <c r="F217" t="s">
        <v>1</v>
      </c>
      <c r="G217">
        <v>0</v>
      </c>
      <c r="H217" t="s">
        <v>2</v>
      </c>
      <c r="I217" t="s">
        <v>7</v>
      </c>
      <c r="J217">
        <v>1</v>
      </c>
      <c r="K217" s="5">
        <v>80000</v>
      </c>
      <c r="L217" s="5">
        <v>80000</v>
      </c>
      <c r="M217" t="s">
        <v>3276</v>
      </c>
      <c r="N217" t="s">
        <v>2932</v>
      </c>
    </row>
    <row r="218" spans="1:14" x14ac:dyDescent="0.25">
      <c r="A218">
        <v>43883</v>
      </c>
      <c r="B218" s="3">
        <v>44905</v>
      </c>
      <c r="C218">
        <v>2022</v>
      </c>
      <c r="D218" t="s">
        <v>3329</v>
      </c>
      <c r="E218" t="s">
        <v>20</v>
      </c>
      <c r="F218" t="s">
        <v>21</v>
      </c>
      <c r="G218">
        <v>0</v>
      </c>
      <c r="H218" t="s">
        <v>23</v>
      </c>
      <c r="I218" t="s">
        <v>3</v>
      </c>
      <c r="J218">
        <v>0</v>
      </c>
      <c r="K218" s="5">
        <v>57500</v>
      </c>
      <c r="L218" s="5">
        <v>57500</v>
      </c>
      <c r="M218" t="s">
        <v>3273</v>
      </c>
      <c r="N218" t="s">
        <v>185</v>
      </c>
    </row>
    <row r="219" spans="1:14" x14ac:dyDescent="0.25">
      <c r="A219">
        <v>43985</v>
      </c>
      <c r="B219" s="3">
        <v>44905</v>
      </c>
      <c r="C219">
        <v>2022</v>
      </c>
      <c r="D219" t="s">
        <v>3329</v>
      </c>
      <c r="E219" t="s">
        <v>2444</v>
      </c>
      <c r="F219" t="s">
        <v>1</v>
      </c>
      <c r="G219">
        <v>0</v>
      </c>
      <c r="H219" t="s">
        <v>2</v>
      </c>
      <c r="I219" t="s">
        <v>3</v>
      </c>
      <c r="J219">
        <v>1</v>
      </c>
      <c r="K219" s="5">
        <v>98500</v>
      </c>
      <c r="L219" s="5">
        <v>98500</v>
      </c>
      <c r="M219" t="s">
        <v>3273</v>
      </c>
      <c r="N219" t="s">
        <v>27</v>
      </c>
    </row>
    <row r="220" spans="1:14" x14ac:dyDescent="0.25">
      <c r="A220">
        <v>44067</v>
      </c>
      <c r="B220" s="3">
        <v>44905</v>
      </c>
      <c r="C220">
        <v>2022</v>
      </c>
      <c r="D220" t="s">
        <v>3329</v>
      </c>
      <c r="E220" t="s">
        <v>329</v>
      </c>
      <c r="F220" t="s">
        <v>1</v>
      </c>
      <c r="G220">
        <v>0</v>
      </c>
      <c r="H220" t="s">
        <v>2</v>
      </c>
      <c r="I220" t="s">
        <v>3</v>
      </c>
      <c r="J220">
        <v>1</v>
      </c>
      <c r="K220" s="5">
        <v>123412.53</v>
      </c>
      <c r="L220" s="5">
        <v>123412.53</v>
      </c>
      <c r="M220" t="s">
        <v>3273</v>
      </c>
      <c r="N220" t="s">
        <v>2491</v>
      </c>
    </row>
    <row r="221" spans="1:14" x14ac:dyDescent="0.25">
      <c r="A221">
        <v>44326</v>
      </c>
      <c r="B221" s="3">
        <v>44905</v>
      </c>
      <c r="C221">
        <v>2022</v>
      </c>
      <c r="D221" t="s">
        <v>3329</v>
      </c>
      <c r="E221" t="s">
        <v>2538</v>
      </c>
      <c r="F221" t="s">
        <v>384</v>
      </c>
      <c r="G221">
        <v>0</v>
      </c>
      <c r="H221" t="s">
        <v>2</v>
      </c>
      <c r="I221" t="s">
        <v>7</v>
      </c>
      <c r="J221">
        <v>1</v>
      </c>
      <c r="K221" s="5">
        <v>72500</v>
      </c>
      <c r="L221" s="5">
        <v>72500</v>
      </c>
      <c r="M221" t="s">
        <v>3273</v>
      </c>
      <c r="N221" t="s">
        <v>2549</v>
      </c>
    </row>
    <row r="222" spans="1:14" x14ac:dyDescent="0.25">
      <c r="A222">
        <v>44330</v>
      </c>
      <c r="B222" s="3">
        <v>44905</v>
      </c>
      <c r="C222">
        <v>2022</v>
      </c>
      <c r="D222" t="s">
        <v>3329</v>
      </c>
      <c r="E222" t="s">
        <v>2552</v>
      </c>
      <c r="F222" t="s">
        <v>1</v>
      </c>
      <c r="G222">
        <v>0</v>
      </c>
      <c r="H222" t="s">
        <v>2</v>
      </c>
      <c r="I222" t="s">
        <v>3</v>
      </c>
      <c r="J222">
        <v>1</v>
      </c>
      <c r="K222" s="5">
        <v>80000</v>
      </c>
      <c r="L222" s="5">
        <v>80000</v>
      </c>
      <c r="M222" t="s">
        <v>3273</v>
      </c>
      <c r="N222" t="s">
        <v>260</v>
      </c>
    </row>
    <row r="223" spans="1:14" x14ac:dyDescent="0.25">
      <c r="A223">
        <v>52670</v>
      </c>
      <c r="B223" s="3">
        <v>44905</v>
      </c>
      <c r="C223">
        <v>2022</v>
      </c>
      <c r="D223" t="s">
        <v>3329</v>
      </c>
      <c r="E223" t="s">
        <v>2191</v>
      </c>
      <c r="F223" t="s">
        <v>1</v>
      </c>
      <c r="G223">
        <v>0</v>
      </c>
      <c r="H223" t="s">
        <v>2</v>
      </c>
      <c r="I223" t="s">
        <v>3</v>
      </c>
      <c r="J223">
        <v>1</v>
      </c>
      <c r="K223" s="5">
        <v>90000</v>
      </c>
      <c r="L223" s="5">
        <v>90000</v>
      </c>
      <c r="M223" t="s">
        <v>3276</v>
      </c>
      <c r="N223" t="s">
        <v>2193</v>
      </c>
    </row>
    <row r="224" spans="1:14" x14ac:dyDescent="0.25">
      <c r="A224">
        <v>53748</v>
      </c>
      <c r="B224" s="3">
        <v>44905</v>
      </c>
      <c r="C224">
        <v>2022</v>
      </c>
      <c r="D224" t="s">
        <v>3329</v>
      </c>
      <c r="E224" t="s">
        <v>173</v>
      </c>
      <c r="F224" t="s">
        <v>122</v>
      </c>
      <c r="G224" t="s">
        <v>174</v>
      </c>
      <c r="H224" t="s">
        <v>2</v>
      </c>
      <c r="I224" t="s">
        <v>3</v>
      </c>
      <c r="J224">
        <v>1</v>
      </c>
      <c r="K224" s="5">
        <v>175000</v>
      </c>
      <c r="L224" s="5">
        <v>175000</v>
      </c>
      <c r="M224" t="s">
        <v>3276</v>
      </c>
      <c r="N224" t="s">
        <v>43</v>
      </c>
    </row>
    <row r="225" spans="1:14" x14ac:dyDescent="0.25">
      <c r="A225">
        <v>54080</v>
      </c>
      <c r="B225" s="3">
        <v>44905</v>
      </c>
      <c r="C225">
        <v>2022</v>
      </c>
      <c r="D225" t="s">
        <v>3329</v>
      </c>
      <c r="E225" t="s">
        <v>2118</v>
      </c>
      <c r="F225" t="s">
        <v>1</v>
      </c>
      <c r="G225" t="s">
        <v>22</v>
      </c>
      <c r="H225" t="s">
        <v>2</v>
      </c>
      <c r="I225" t="s">
        <v>3</v>
      </c>
      <c r="J225">
        <v>1</v>
      </c>
      <c r="K225" s="5">
        <v>115000</v>
      </c>
      <c r="L225" s="5">
        <v>115000</v>
      </c>
      <c r="M225" t="s">
        <v>3276</v>
      </c>
      <c r="N225" t="s">
        <v>1091</v>
      </c>
    </row>
    <row r="226" spans="1:14" x14ac:dyDescent="0.25">
      <c r="A226">
        <v>54890</v>
      </c>
      <c r="B226" s="3">
        <v>44905</v>
      </c>
      <c r="C226">
        <v>2022</v>
      </c>
      <c r="D226" t="s">
        <v>3329</v>
      </c>
      <c r="E226" t="s">
        <v>436</v>
      </c>
      <c r="F226" t="s">
        <v>1</v>
      </c>
      <c r="G226">
        <v>0</v>
      </c>
      <c r="H226" t="s">
        <v>2</v>
      </c>
      <c r="I226" t="s">
        <v>3</v>
      </c>
      <c r="J226">
        <v>1</v>
      </c>
      <c r="K226" s="5">
        <v>74000</v>
      </c>
      <c r="L226" s="5">
        <v>74000</v>
      </c>
      <c r="M226" t="s">
        <v>3276</v>
      </c>
      <c r="N226" t="s">
        <v>27</v>
      </c>
    </row>
    <row r="227" spans="1:14" x14ac:dyDescent="0.25">
      <c r="A227">
        <v>55320</v>
      </c>
      <c r="B227" s="3">
        <v>44905</v>
      </c>
      <c r="C227">
        <v>2022</v>
      </c>
      <c r="D227" t="s">
        <v>3329</v>
      </c>
      <c r="E227" t="s">
        <v>2984</v>
      </c>
      <c r="F227" t="s">
        <v>17</v>
      </c>
      <c r="G227" t="s">
        <v>22</v>
      </c>
      <c r="H227" t="s">
        <v>2</v>
      </c>
      <c r="I227" t="s">
        <v>3</v>
      </c>
      <c r="J227">
        <v>1</v>
      </c>
      <c r="K227" s="5">
        <v>94895</v>
      </c>
      <c r="L227" s="5">
        <v>94895</v>
      </c>
      <c r="M227" t="s">
        <v>3276</v>
      </c>
      <c r="N227" t="s">
        <v>52</v>
      </c>
    </row>
    <row r="228" spans="1:14" x14ac:dyDescent="0.25">
      <c r="A228">
        <v>44541</v>
      </c>
      <c r="B228" s="3">
        <v>44906</v>
      </c>
      <c r="C228">
        <v>2022</v>
      </c>
      <c r="D228" t="s">
        <v>3329</v>
      </c>
      <c r="E228" t="s">
        <v>2598</v>
      </c>
      <c r="F228" t="s">
        <v>1</v>
      </c>
      <c r="G228" t="s">
        <v>69</v>
      </c>
      <c r="H228" t="s">
        <v>2</v>
      </c>
      <c r="I228" t="s">
        <v>3</v>
      </c>
      <c r="J228">
        <v>1</v>
      </c>
      <c r="K228" s="5">
        <v>110020</v>
      </c>
      <c r="L228" s="5">
        <v>110020</v>
      </c>
      <c r="M228" t="s">
        <v>3273</v>
      </c>
      <c r="N228" t="s">
        <v>2599</v>
      </c>
    </row>
    <row r="229" spans="1:14" x14ac:dyDescent="0.25">
      <c r="A229">
        <v>39474</v>
      </c>
      <c r="B229" s="3">
        <v>44908</v>
      </c>
      <c r="C229">
        <v>2022</v>
      </c>
      <c r="D229" t="s">
        <v>3329</v>
      </c>
      <c r="E229" t="s">
        <v>164</v>
      </c>
      <c r="F229" t="s">
        <v>1</v>
      </c>
      <c r="G229" t="s">
        <v>69</v>
      </c>
      <c r="H229" t="s">
        <v>1138</v>
      </c>
      <c r="I229" t="s">
        <v>3</v>
      </c>
      <c r="J229">
        <v>0</v>
      </c>
      <c r="K229" s="5">
        <v>144481.5</v>
      </c>
      <c r="L229" s="5">
        <v>144481.5</v>
      </c>
      <c r="M229" t="s">
        <v>2195</v>
      </c>
      <c r="N229" t="s">
        <v>43</v>
      </c>
    </row>
    <row r="230" spans="1:14" x14ac:dyDescent="0.25">
      <c r="A230">
        <v>41165</v>
      </c>
      <c r="B230" s="3">
        <v>44908</v>
      </c>
      <c r="C230">
        <v>2022</v>
      </c>
      <c r="D230" t="s">
        <v>3329</v>
      </c>
      <c r="E230" t="s">
        <v>47</v>
      </c>
      <c r="F230" t="s">
        <v>1</v>
      </c>
      <c r="G230" t="s">
        <v>22</v>
      </c>
      <c r="H230" t="s">
        <v>1537</v>
      </c>
      <c r="I230" t="s">
        <v>3</v>
      </c>
      <c r="J230">
        <v>0</v>
      </c>
      <c r="K230" s="5">
        <v>115000</v>
      </c>
      <c r="L230" s="5">
        <v>115000</v>
      </c>
      <c r="M230" t="s">
        <v>30</v>
      </c>
      <c r="N230" t="s">
        <v>43</v>
      </c>
    </row>
    <row r="231" spans="1:14" x14ac:dyDescent="0.25">
      <c r="A231">
        <v>41166</v>
      </c>
      <c r="B231" s="3">
        <v>44908</v>
      </c>
      <c r="C231">
        <v>2022</v>
      </c>
      <c r="D231" t="s">
        <v>3329</v>
      </c>
      <c r="E231" t="s">
        <v>47</v>
      </c>
      <c r="F231" t="s">
        <v>26</v>
      </c>
      <c r="G231" t="s">
        <v>22</v>
      </c>
      <c r="H231" t="s">
        <v>1537</v>
      </c>
      <c r="I231" t="s">
        <v>3</v>
      </c>
      <c r="J231">
        <v>0</v>
      </c>
      <c r="K231" s="5">
        <v>115000</v>
      </c>
      <c r="L231" s="5">
        <v>115000</v>
      </c>
      <c r="M231" t="s">
        <v>30</v>
      </c>
      <c r="N231" t="s">
        <v>494</v>
      </c>
    </row>
    <row r="232" spans="1:14" x14ac:dyDescent="0.25">
      <c r="A232">
        <v>41313</v>
      </c>
      <c r="B232" s="3">
        <v>44908</v>
      </c>
      <c r="C232">
        <v>2022</v>
      </c>
      <c r="D232" t="s">
        <v>3329</v>
      </c>
      <c r="E232" t="s">
        <v>164</v>
      </c>
      <c r="F232" t="s">
        <v>1</v>
      </c>
      <c r="G232" t="s">
        <v>69</v>
      </c>
      <c r="H232" t="s">
        <v>23</v>
      </c>
      <c r="I232" t="s">
        <v>3</v>
      </c>
      <c r="J232">
        <v>0</v>
      </c>
      <c r="K232" s="5">
        <v>144481.5</v>
      </c>
      <c r="L232" s="5">
        <v>144481.5</v>
      </c>
      <c r="M232" t="s">
        <v>2195</v>
      </c>
      <c r="N232" t="s">
        <v>43</v>
      </c>
    </row>
    <row r="233" spans="1:14" x14ac:dyDescent="0.25">
      <c r="A233">
        <v>43940</v>
      </c>
      <c r="B233" s="3">
        <v>44908</v>
      </c>
      <c r="C233">
        <v>2022</v>
      </c>
      <c r="D233" t="s">
        <v>3329</v>
      </c>
      <c r="E233" t="s">
        <v>2424</v>
      </c>
      <c r="F233" t="s">
        <v>1</v>
      </c>
      <c r="G233" t="s">
        <v>22</v>
      </c>
      <c r="H233" t="s">
        <v>2</v>
      </c>
      <c r="I233" t="s">
        <v>3</v>
      </c>
      <c r="J233">
        <v>1</v>
      </c>
      <c r="K233" s="5">
        <v>55000</v>
      </c>
      <c r="L233" s="5">
        <v>55000</v>
      </c>
      <c r="M233" t="s">
        <v>3273</v>
      </c>
      <c r="N233" t="s">
        <v>2425</v>
      </c>
    </row>
    <row r="234" spans="1:14" x14ac:dyDescent="0.25">
      <c r="A234">
        <v>43984</v>
      </c>
      <c r="B234" s="3">
        <v>44908</v>
      </c>
      <c r="C234">
        <v>2022</v>
      </c>
      <c r="D234" t="s">
        <v>3329</v>
      </c>
      <c r="E234" t="s">
        <v>2443</v>
      </c>
      <c r="F234" t="s">
        <v>26</v>
      </c>
      <c r="G234">
        <v>0</v>
      </c>
      <c r="H234" t="s">
        <v>2</v>
      </c>
      <c r="I234" t="s">
        <v>3</v>
      </c>
      <c r="J234">
        <v>1</v>
      </c>
      <c r="K234" s="5">
        <v>90000</v>
      </c>
      <c r="L234" s="5">
        <v>90000</v>
      </c>
      <c r="M234" t="s">
        <v>3273</v>
      </c>
      <c r="N234" t="s">
        <v>670</v>
      </c>
    </row>
    <row r="235" spans="1:14" x14ac:dyDescent="0.25">
      <c r="A235">
        <v>43991</v>
      </c>
      <c r="B235" s="3">
        <v>44908</v>
      </c>
      <c r="C235">
        <v>2022</v>
      </c>
      <c r="D235" t="s">
        <v>3329</v>
      </c>
      <c r="E235" t="s">
        <v>631</v>
      </c>
      <c r="F235" t="s">
        <v>1</v>
      </c>
      <c r="G235">
        <v>0</v>
      </c>
      <c r="H235" t="s">
        <v>2</v>
      </c>
      <c r="I235" t="s">
        <v>3</v>
      </c>
      <c r="J235">
        <v>1</v>
      </c>
      <c r="K235" s="5">
        <v>91100</v>
      </c>
      <c r="L235" s="5">
        <v>91100</v>
      </c>
      <c r="M235" t="s">
        <v>3273</v>
      </c>
      <c r="N235" t="s">
        <v>2450</v>
      </c>
    </row>
    <row r="236" spans="1:14" x14ac:dyDescent="0.25">
      <c r="A236">
        <v>43995</v>
      </c>
      <c r="B236" s="3">
        <v>44908</v>
      </c>
      <c r="C236">
        <v>2022</v>
      </c>
      <c r="D236" t="s">
        <v>3329</v>
      </c>
      <c r="E236" t="s">
        <v>2452</v>
      </c>
      <c r="F236" t="s">
        <v>1</v>
      </c>
      <c r="G236" t="s">
        <v>22</v>
      </c>
      <c r="H236" t="s">
        <v>6</v>
      </c>
      <c r="I236" t="s">
        <v>3</v>
      </c>
      <c r="J236">
        <v>0</v>
      </c>
      <c r="K236" s="5">
        <v>65115</v>
      </c>
      <c r="L236" s="5">
        <v>65115</v>
      </c>
      <c r="M236" t="s">
        <v>3273</v>
      </c>
      <c r="N236" t="s">
        <v>2453</v>
      </c>
    </row>
    <row r="237" spans="1:14" x14ac:dyDescent="0.25">
      <c r="A237">
        <v>44132</v>
      </c>
      <c r="B237" s="3">
        <v>44908</v>
      </c>
      <c r="C237">
        <v>2022</v>
      </c>
      <c r="D237" t="s">
        <v>3329</v>
      </c>
      <c r="E237" t="s">
        <v>2479</v>
      </c>
      <c r="F237" t="s">
        <v>1</v>
      </c>
      <c r="G237" t="s">
        <v>69</v>
      </c>
      <c r="H237" t="s">
        <v>2</v>
      </c>
      <c r="I237" t="s">
        <v>3</v>
      </c>
      <c r="J237">
        <v>1</v>
      </c>
      <c r="K237" s="5">
        <v>122500</v>
      </c>
      <c r="L237" s="5">
        <v>122500</v>
      </c>
      <c r="M237" t="s">
        <v>3273</v>
      </c>
      <c r="N237" t="s">
        <v>43</v>
      </c>
    </row>
    <row r="238" spans="1:14" x14ac:dyDescent="0.25">
      <c r="A238">
        <v>44260</v>
      </c>
      <c r="B238" s="3">
        <v>44908</v>
      </c>
      <c r="C238">
        <v>2022</v>
      </c>
      <c r="D238" t="s">
        <v>3329</v>
      </c>
      <c r="E238" t="s">
        <v>2534</v>
      </c>
      <c r="F238" t="s">
        <v>17</v>
      </c>
      <c r="G238">
        <v>0</v>
      </c>
      <c r="H238" t="s">
        <v>2</v>
      </c>
      <c r="I238" t="s">
        <v>3</v>
      </c>
      <c r="J238">
        <v>1</v>
      </c>
      <c r="K238" s="5">
        <v>52500</v>
      </c>
      <c r="L238" s="5">
        <v>52500</v>
      </c>
      <c r="M238" t="s">
        <v>3273</v>
      </c>
      <c r="N238" t="s">
        <v>1070</v>
      </c>
    </row>
    <row r="239" spans="1:14" x14ac:dyDescent="0.25">
      <c r="A239">
        <v>52177</v>
      </c>
      <c r="B239" s="3">
        <v>44908</v>
      </c>
      <c r="C239">
        <v>2022</v>
      </c>
      <c r="D239" t="s">
        <v>3329</v>
      </c>
      <c r="E239" t="s">
        <v>490</v>
      </c>
      <c r="F239" t="s">
        <v>1</v>
      </c>
      <c r="G239">
        <v>0</v>
      </c>
      <c r="H239" t="s">
        <v>2</v>
      </c>
      <c r="I239" t="s">
        <v>3</v>
      </c>
      <c r="J239">
        <v>1</v>
      </c>
      <c r="K239" s="5">
        <v>145000</v>
      </c>
      <c r="L239" s="5">
        <v>145000</v>
      </c>
      <c r="M239" t="s">
        <v>3276</v>
      </c>
      <c r="N239" t="s">
        <v>448</v>
      </c>
    </row>
    <row r="240" spans="1:14" x14ac:dyDescent="0.25">
      <c r="A240">
        <v>53724</v>
      </c>
      <c r="B240" s="3">
        <v>44908</v>
      </c>
      <c r="C240">
        <v>2022</v>
      </c>
      <c r="D240" t="s">
        <v>3329</v>
      </c>
      <c r="E240" t="s">
        <v>2858</v>
      </c>
      <c r="F240" t="s">
        <v>17</v>
      </c>
      <c r="G240" t="s">
        <v>22</v>
      </c>
      <c r="H240" t="s">
        <v>2</v>
      </c>
      <c r="I240" t="s">
        <v>3</v>
      </c>
      <c r="J240">
        <v>1</v>
      </c>
      <c r="K240" s="5">
        <v>85500</v>
      </c>
      <c r="L240" s="5">
        <v>85500</v>
      </c>
      <c r="M240" t="s">
        <v>3276</v>
      </c>
      <c r="N240" t="s">
        <v>8</v>
      </c>
    </row>
    <row r="241" spans="1:14" x14ac:dyDescent="0.25">
      <c r="A241">
        <v>54962</v>
      </c>
      <c r="B241" s="3">
        <v>44908</v>
      </c>
      <c r="C241">
        <v>2022</v>
      </c>
      <c r="D241" t="s">
        <v>3329</v>
      </c>
      <c r="E241" t="s">
        <v>2958</v>
      </c>
      <c r="F241" t="s">
        <v>1</v>
      </c>
      <c r="G241" t="s">
        <v>22</v>
      </c>
      <c r="H241" t="s">
        <v>6</v>
      </c>
      <c r="I241" t="s">
        <v>3</v>
      </c>
      <c r="J241">
        <v>0</v>
      </c>
      <c r="K241" s="5">
        <v>90000</v>
      </c>
      <c r="L241" s="5">
        <v>90000</v>
      </c>
      <c r="M241" t="s">
        <v>3276</v>
      </c>
      <c r="N241" t="s">
        <v>27</v>
      </c>
    </row>
    <row r="242" spans="1:14" x14ac:dyDescent="0.25">
      <c r="A242">
        <v>55280</v>
      </c>
      <c r="B242" s="3">
        <v>44908</v>
      </c>
      <c r="C242">
        <v>2022</v>
      </c>
      <c r="D242" t="s">
        <v>3329</v>
      </c>
      <c r="E242" t="s">
        <v>2961</v>
      </c>
      <c r="F242" t="s">
        <v>1</v>
      </c>
      <c r="G242">
        <v>0</v>
      </c>
      <c r="H242" t="s">
        <v>2</v>
      </c>
      <c r="I242" t="s">
        <v>3</v>
      </c>
      <c r="J242">
        <v>1</v>
      </c>
      <c r="K242" s="5">
        <v>72500</v>
      </c>
      <c r="L242" s="5">
        <v>72500</v>
      </c>
      <c r="M242" t="s">
        <v>3276</v>
      </c>
      <c r="N242" t="s">
        <v>2083</v>
      </c>
    </row>
    <row r="243" spans="1:14" x14ac:dyDescent="0.25">
      <c r="A243">
        <v>41658</v>
      </c>
      <c r="B243" s="3">
        <v>44909</v>
      </c>
      <c r="C243">
        <v>2022</v>
      </c>
      <c r="D243" t="s">
        <v>3329</v>
      </c>
      <c r="E243" t="s">
        <v>164</v>
      </c>
      <c r="F243" t="s">
        <v>1</v>
      </c>
      <c r="G243">
        <v>0</v>
      </c>
      <c r="H243" t="s">
        <v>209</v>
      </c>
      <c r="I243" t="s">
        <v>3</v>
      </c>
      <c r="J243">
        <v>0</v>
      </c>
      <c r="K243" s="5">
        <v>103781</v>
      </c>
      <c r="L243" s="5">
        <v>103781</v>
      </c>
      <c r="M243" t="s">
        <v>3278</v>
      </c>
      <c r="N243" t="s">
        <v>2172</v>
      </c>
    </row>
    <row r="244" spans="1:14" x14ac:dyDescent="0.25">
      <c r="A244">
        <v>44671</v>
      </c>
      <c r="B244" s="3">
        <v>44909</v>
      </c>
      <c r="C244">
        <v>2022</v>
      </c>
      <c r="D244" t="s">
        <v>3329</v>
      </c>
      <c r="E244" t="s">
        <v>20</v>
      </c>
      <c r="F244" t="s">
        <v>21</v>
      </c>
      <c r="G244">
        <v>0</v>
      </c>
      <c r="H244" t="s">
        <v>23</v>
      </c>
      <c r="I244" t="s">
        <v>3</v>
      </c>
      <c r="J244">
        <v>0</v>
      </c>
      <c r="K244" s="5">
        <v>42500</v>
      </c>
      <c r="L244" s="5">
        <v>42500</v>
      </c>
      <c r="M244" t="s">
        <v>3273</v>
      </c>
      <c r="N244" t="s">
        <v>204</v>
      </c>
    </row>
    <row r="245" spans="1:14" x14ac:dyDescent="0.25">
      <c r="A245">
        <v>52963</v>
      </c>
      <c r="B245" s="3">
        <v>44909</v>
      </c>
      <c r="C245">
        <v>2022</v>
      </c>
      <c r="D245" t="s">
        <v>3329</v>
      </c>
      <c r="E245" t="s">
        <v>1609</v>
      </c>
      <c r="F245" t="s">
        <v>1</v>
      </c>
      <c r="G245">
        <v>0</v>
      </c>
      <c r="H245" t="s">
        <v>2</v>
      </c>
      <c r="I245" t="s">
        <v>3</v>
      </c>
      <c r="J245">
        <v>1</v>
      </c>
      <c r="K245" s="5">
        <v>72500</v>
      </c>
      <c r="L245" s="5">
        <v>72500</v>
      </c>
      <c r="M245" t="s">
        <v>3276</v>
      </c>
      <c r="N245" t="s">
        <v>634</v>
      </c>
    </row>
    <row r="246" spans="1:14" x14ac:dyDescent="0.25">
      <c r="A246">
        <v>54443</v>
      </c>
      <c r="B246" s="3">
        <v>44909</v>
      </c>
      <c r="C246">
        <v>2022</v>
      </c>
      <c r="D246" t="s">
        <v>3329</v>
      </c>
      <c r="E246" t="s">
        <v>2829</v>
      </c>
      <c r="F246" t="s">
        <v>1</v>
      </c>
      <c r="G246" t="s">
        <v>22</v>
      </c>
      <c r="H246" t="s">
        <v>2</v>
      </c>
      <c r="I246" t="s">
        <v>3</v>
      </c>
      <c r="J246">
        <v>1</v>
      </c>
      <c r="K246" s="5">
        <v>95000</v>
      </c>
      <c r="L246" s="5">
        <v>95000</v>
      </c>
      <c r="M246" t="s">
        <v>3276</v>
      </c>
      <c r="N246" t="s">
        <v>27</v>
      </c>
    </row>
    <row r="247" spans="1:14" x14ac:dyDescent="0.25">
      <c r="A247">
        <v>61939</v>
      </c>
      <c r="B247" s="3">
        <v>44909</v>
      </c>
      <c r="C247">
        <v>2022</v>
      </c>
      <c r="D247" t="s">
        <v>3329</v>
      </c>
      <c r="E247" t="s">
        <v>164</v>
      </c>
      <c r="F247" t="s">
        <v>1</v>
      </c>
      <c r="G247">
        <v>0</v>
      </c>
      <c r="H247" t="s">
        <v>2225</v>
      </c>
      <c r="I247" t="s">
        <v>3</v>
      </c>
      <c r="J247">
        <v>0</v>
      </c>
      <c r="K247" s="5">
        <v>103781</v>
      </c>
      <c r="L247" s="5">
        <v>103781</v>
      </c>
      <c r="M247" t="s">
        <v>3309</v>
      </c>
      <c r="N247" t="s">
        <v>2172</v>
      </c>
    </row>
    <row r="248" spans="1:14" x14ac:dyDescent="0.25">
      <c r="A248">
        <v>41304</v>
      </c>
      <c r="B248" s="3">
        <v>44910</v>
      </c>
      <c r="C248">
        <v>2022</v>
      </c>
      <c r="D248" t="s">
        <v>3329</v>
      </c>
      <c r="E248" t="s">
        <v>1334</v>
      </c>
      <c r="F248" t="s">
        <v>1</v>
      </c>
      <c r="G248" t="s">
        <v>22</v>
      </c>
      <c r="H248" t="s">
        <v>342</v>
      </c>
      <c r="I248" t="s">
        <v>3</v>
      </c>
      <c r="J248">
        <v>0</v>
      </c>
      <c r="K248" s="5">
        <v>115000</v>
      </c>
      <c r="L248" s="5">
        <v>115000</v>
      </c>
      <c r="M248" t="s">
        <v>30</v>
      </c>
      <c r="N248" t="s">
        <v>1399</v>
      </c>
    </row>
    <row r="249" spans="1:14" x14ac:dyDescent="0.25">
      <c r="A249">
        <v>43885</v>
      </c>
      <c r="B249" s="3">
        <v>44910</v>
      </c>
      <c r="C249">
        <v>2022</v>
      </c>
      <c r="D249" t="s">
        <v>3329</v>
      </c>
      <c r="E249" t="s">
        <v>2410</v>
      </c>
      <c r="F249" t="s">
        <v>1</v>
      </c>
      <c r="G249">
        <v>0</v>
      </c>
      <c r="H249" t="s">
        <v>2</v>
      </c>
      <c r="I249" t="s">
        <v>3</v>
      </c>
      <c r="J249">
        <v>1</v>
      </c>
      <c r="K249" s="5">
        <v>75000</v>
      </c>
      <c r="L249" s="5">
        <v>75000</v>
      </c>
      <c r="M249" t="s">
        <v>3273</v>
      </c>
      <c r="N249" t="s">
        <v>2411</v>
      </c>
    </row>
    <row r="250" spans="1:14" x14ac:dyDescent="0.25">
      <c r="A250">
        <v>43892</v>
      </c>
      <c r="B250" s="3">
        <v>44910</v>
      </c>
      <c r="C250">
        <v>2022</v>
      </c>
      <c r="D250" t="s">
        <v>3329</v>
      </c>
      <c r="E250" t="s">
        <v>2402</v>
      </c>
      <c r="F250" t="s">
        <v>17</v>
      </c>
      <c r="G250">
        <v>0</v>
      </c>
      <c r="H250" t="s">
        <v>2</v>
      </c>
      <c r="I250" t="s">
        <v>3</v>
      </c>
      <c r="J250">
        <v>1</v>
      </c>
      <c r="K250" s="5">
        <v>79750</v>
      </c>
      <c r="L250" s="5">
        <v>79750</v>
      </c>
      <c r="M250" t="s">
        <v>3273</v>
      </c>
      <c r="N250" t="s">
        <v>2404</v>
      </c>
    </row>
    <row r="251" spans="1:14" x14ac:dyDescent="0.25">
      <c r="A251">
        <v>43978</v>
      </c>
      <c r="B251" s="3">
        <v>44910</v>
      </c>
      <c r="C251">
        <v>2022</v>
      </c>
      <c r="D251" t="s">
        <v>3329</v>
      </c>
      <c r="E251" t="s">
        <v>2437</v>
      </c>
      <c r="F251" t="s">
        <v>1</v>
      </c>
      <c r="G251">
        <v>0</v>
      </c>
      <c r="H251" t="s">
        <v>2</v>
      </c>
      <c r="I251" t="s">
        <v>3</v>
      </c>
      <c r="J251">
        <v>1</v>
      </c>
      <c r="K251" s="5">
        <v>79500</v>
      </c>
      <c r="L251" s="5">
        <v>79500</v>
      </c>
      <c r="M251" t="s">
        <v>3273</v>
      </c>
      <c r="N251" t="s">
        <v>27</v>
      </c>
    </row>
    <row r="252" spans="1:14" x14ac:dyDescent="0.25">
      <c r="A252">
        <v>43987</v>
      </c>
      <c r="B252" s="3">
        <v>44910</v>
      </c>
      <c r="C252">
        <v>2022</v>
      </c>
      <c r="D252" t="s">
        <v>3329</v>
      </c>
      <c r="E252" t="s">
        <v>923</v>
      </c>
      <c r="F252" t="s">
        <v>17</v>
      </c>
      <c r="G252">
        <v>0</v>
      </c>
      <c r="H252" t="s">
        <v>2</v>
      </c>
      <c r="I252" t="s">
        <v>3</v>
      </c>
      <c r="J252">
        <v>1</v>
      </c>
      <c r="K252" s="5">
        <v>95000</v>
      </c>
      <c r="L252" s="5">
        <v>95000</v>
      </c>
      <c r="M252" t="s">
        <v>3273</v>
      </c>
      <c r="N252" t="s">
        <v>2446</v>
      </c>
    </row>
    <row r="253" spans="1:14" x14ac:dyDescent="0.25">
      <c r="A253">
        <v>44018</v>
      </c>
      <c r="B253" s="3">
        <v>44910</v>
      </c>
      <c r="C253">
        <v>2022</v>
      </c>
      <c r="D253" t="s">
        <v>3329</v>
      </c>
      <c r="E253" t="s">
        <v>2458</v>
      </c>
      <c r="F253" t="s">
        <v>1</v>
      </c>
      <c r="G253" t="s">
        <v>22</v>
      </c>
      <c r="H253" t="s">
        <v>6</v>
      </c>
      <c r="I253" t="s">
        <v>3</v>
      </c>
      <c r="J253">
        <v>0</v>
      </c>
      <c r="K253" s="5">
        <v>66000</v>
      </c>
      <c r="L253" s="5">
        <v>66000</v>
      </c>
      <c r="M253" t="s">
        <v>3273</v>
      </c>
      <c r="N253" t="s">
        <v>27</v>
      </c>
    </row>
    <row r="254" spans="1:14" x14ac:dyDescent="0.25">
      <c r="A254">
        <v>44045</v>
      </c>
      <c r="B254" s="3">
        <v>44910</v>
      </c>
      <c r="C254">
        <v>2022</v>
      </c>
      <c r="D254" t="s">
        <v>3329</v>
      </c>
      <c r="E254" t="s">
        <v>2463</v>
      </c>
      <c r="F254" t="s">
        <v>1</v>
      </c>
      <c r="G254">
        <v>0</v>
      </c>
      <c r="H254" t="s">
        <v>2</v>
      </c>
      <c r="I254" t="s">
        <v>7</v>
      </c>
      <c r="J254">
        <v>1</v>
      </c>
      <c r="K254" s="5">
        <v>70000</v>
      </c>
      <c r="L254" s="5">
        <v>70000</v>
      </c>
      <c r="M254" t="s">
        <v>3273</v>
      </c>
      <c r="N254" t="s">
        <v>2464</v>
      </c>
    </row>
    <row r="255" spans="1:14" x14ac:dyDescent="0.25">
      <c r="A255">
        <v>44209</v>
      </c>
      <c r="B255" s="3">
        <v>44910</v>
      </c>
      <c r="C255">
        <v>2022</v>
      </c>
      <c r="D255" t="s">
        <v>3329</v>
      </c>
      <c r="E255" t="s">
        <v>2517</v>
      </c>
      <c r="F255" t="s">
        <v>1</v>
      </c>
      <c r="G255">
        <v>0</v>
      </c>
      <c r="H255" t="s">
        <v>2</v>
      </c>
      <c r="I255" t="s">
        <v>3</v>
      </c>
      <c r="J255">
        <v>1</v>
      </c>
      <c r="K255" s="5">
        <v>62500</v>
      </c>
      <c r="L255" s="5">
        <v>62500</v>
      </c>
      <c r="M255" t="s">
        <v>3273</v>
      </c>
      <c r="N255" t="s">
        <v>2518</v>
      </c>
    </row>
    <row r="256" spans="1:14" x14ac:dyDescent="0.25">
      <c r="A256">
        <v>44553</v>
      </c>
      <c r="B256" s="3">
        <v>44910</v>
      </c>
      <c r="C256">
        <v>2022</v>
      </c>
      <c r="D256" t="s">
        <v>3329</v>
      </c>
      <c r="E256" t="s">
        <v>2600</v>
      </c>
      <c r="F256" t="s">
        <v>1</v>
      </c>
      <c r="G256">
        <v>0</v>
      </c>
      <c r="H256" t="s">
        <v>2</v>
      </c>
      <c r="I256" t="s">
        <v>3</v>
      </c>
      <c r="J256">
        <v>1</v>
      </c>
      <c r="K256" s="5">
        <v>55000</v>
      </c>
      <c r="L256" s="5">
        <v>55000</v>
      </c>
      <c r="M256" t="s">
        <v>3273</v>
      </c>
      <c r="N256" t="s">
        <v>2601</v>
      </c>
    </row>
    <row r="257" spans="1:14" x14ac:dyDescent="0.25">
      <c r="A257">
        <v>52682</v>
      </c>
      <c r="B257" s="3">
        <v>44910</v>
      </c>
      <c r="C257">
        <v>2022</v>
      </c>
      <c r="D257" t="s">
        <v>3329</v>
      </c>
      <c r="E257" t="s">
        <v>169</v>
      </c>
      <c r="F257" t="s">
        <v>1</v>
      </c>
      <c r="G257">
        <v>0</v>
      </c>
      <c r="H257" t="s">
        <v>2</v>
      </c>
      <c r="I257" t="s">
        <v>3</v>
      </c>
      <c r="J257">
        <v>1</v>
      </c>
      <c r="K257" s="5">
        <v>160000</v>
      </c>
      <c r="L257" s="5">
        <v>160000</v>
      </c>
      <c r="M257" t="s">
        <v>3276</v>
      </c>
      <c r="N257" t="s">
        <v>43</v>
      </c>
    </row>
    <row r="258" spans="1:14" x14ac:dyDescent="0.25">
      <c r="A258">
        <v>52974</v>
      </c>
      <c r="B258" s="3">
        <v>44910</v>
      </c>
      <c r="C258">
        <v>2022</v>
      </c>
      <c r="D258" t="s">
        <v>3329</v>
      </c>
      <c r="E258" t="s">
        <v>169</v>
      </c>
      <c r="F258" t="s">
        <v>1</v>
      </c>
      <c r="G258">
        <v>0</v>
      </c>
      <c r="H258" t="s">
        <v>2</v>
      </c>
      <c r="I258" t="s">
        <v>3</v>
      </c>
      <c r="J258">
        <v>1</v>
      </c>
      <c r="K258" s="5">
        <v>107500</v>
      </c>
      <c r="L258" s="5">
        <v>107500</v>
      </c>
      <c r="M258" t="s">
        <v>3276</v>
      </c>
      <c r="N258" t="s">
        <v>324</v>
      </c>
    </row>
    <row r="259" spans="1:14" x14ac:dyDescent="0.25">
      <c r="A259">
        <v>55289</v>
      </c>
      <c r="B259" s="3">
        <v>44910</v>
      </c>
      <c r="C259">
        <v>2022</v>
      </c>
      <c r="D259" t="s">
        <v>3329</v>
      </c>
      <c r="E259" t="s">
        <v>2030</v>
      </c>
      <c r="F259" t="s">
        <v>1</v>
      </c>
      <c r="G259">
        <v>0</v>
      </c>
      <c r="H259" t="s">
        <v>2</v>
      </c>
      <c r="I259" t="s">
        <v>3</v>
      </c>
      <c r="J259">
        <v>1</v>
      </c>
      <c r="K259" s="5">
        <v>87500</v>
      </c>
      <c r="L259" s="5">
        <v>87500</v>
      </c>
      <c r="M259" t="s">
        <v>3276</v>
      </c>
      <c r="N259" t="s">
        <v>996</v>
      </c>
    </row>
    <row r="260" spans="1:14" x14ac:dyDescent="0.25">
      <c r="A260">
        <v>58203</v>
      </c>
      <c r="B260" s="3">
        <v>44910</v>
      </c>
      <c r="C260">
        <v>2022</v>
      </c>
      <c r="D260" t="s">
        <v>3329</v>
      </c>
      <c r="E260" t="s">
        <v>490</v>
      </c>
      <c r="F260" t="s">
        <v>1</v>
      </c>
      <c r="G260" t="s">
        <v>69</v>
      </c>
      <c r="H260" t="s">
        <v>2</v>
      </c>
      <c r="I260" t="s">
        <v>3</v>
      </c>
      <c r="J260">
        <v>1</v>
      </c>
      <c r="K260" s="5">
        <v>140000</v>
      </c>
      <c r="L260" s="5">
        <v>140000</v>
      </c>
      <c r="M260" t="s">
        <v>3276</v>
      </c>
      <c r="N260" t="s">
        <v>448</v>
      </c>
    </row>
    <row r="261" spans="1:14" x14ac:dyDescent="0.25">
      <c r="A261">
        <v>43986</v>
      </c>
      <c r="B261" s="3">
        <v>44911</v>
      </c>
      <c r="C261">
        <v>2022</v>
      </c>
      <c r="D261" t="s">
        <v>3329</v>
      </c>
      <c r="E261" t="s">
        <v>2445</v>
      </c>
      <c r="F261" t="s">
        <v>1</v>
      </c>
      <c r="G261">
        <v>0</v>
      </c>
      <c r="H261" t="s">
        <v>2</v>
      </c>
      <c r="I261" t="s">
        <v>3</v>
      </c>
      <c r="J261">
        <v>1</v>
      </c>
      <c r="K261" s="5">
        <v>105000</v>
      </c>
      <c r="L261" s="5">
        <v>105000</v>
      </c>
      <c r="M261" t="s">
        <v>3273</v>
      </c>
      <c r="N261" t="s">
        <v>637</v>
      </c>
    </row>
    <row r="262" spans="1:14" x14ac:dyDescent="0.25">
      <c r="A262">
        <v>44060</v>
      </c>
      <c r="B262" s="3">
        <v>44911</v>
      </c>
      <c r="C262">
        <v>2022</v>
      </c>
      <c r="D262" t="s">
        <v>3329</v>
      </c>
      <c r="E262" t="s">
        <v>631</v>
      </c>
      <c r="F262" t="s">
        <v>1</v>
      </c>
      <c r="G262">
        <v>0</v>
      </c>
      <c r="H262" t="s">
        <v>6</v>
      </c>
      <c r="I262" t="s">
        <v>3</v>
      </c>
      <c r="J262">
        <v>0</v>
      </c>
      <c r="K262" s="5">
        <v>91100</v>
      </c>
      <c r="L262" s="5">
        <v>91100</v>
      </c>
      <c r="M262" t="s">
        <v>3273</v>
      </c>
      <c r="N262" t="s">
        <v>216</v>
      </c>
    </row>
    <row r="263" spans="1:14" x14ac:dyDescent="0.25">
      <c r="A263">
        <v>44215</v>
      </c>
      <c r="B263" s="3">
        <v>44911</v>
      </c>
      <c r="C263">
        <v>2022</v>
      </c>
      <c r="D263" t="s">
        <v>3329</v>
      </c>
      <c r="E263" t="s">
        <v>2524</v>
      </c>
      <c r="F263" t="s">
        <v>1</v>
      </c>
      <c r="G263">
        <v>0</v>
      </c>
      <c r="H263" t="s">
        <v>2</v>
      </c>
      <c r="I263" t="s">
        <v>3</v>
      </c>
      <c r="J263">
        <v>1</v>
      </c>
      <c r="K263" s="5">
        <v>80000</v>
      </c>
      <c r="L263" s="5">
        <v>80000</v>
      </c>
      <c r="M263" t="s">
        <v>3273</v>
      </c>
      <c r="N263" t="s">
        <v>2525</v>
      </c>
    </row>
    <row r="264" spans="1:14" x14ac:dyDescent="0.25">
      <c r="A264">
        <v>56217</v>
      </c>
      <c r="B264" s="3">
        <v>44911</v>
      </c>
      <c r="C264">
        <v>2022</v>
      </c>
      <c r="D264" t="s">
        <v>3329</v>
      </c>
      <c r="E264" t="s">
        <v>3028</v>
      </c>
      <c r="F264" t="s">
        <v>1</v>
      </c>
      <c r="G264">
        <v>0</v>
      </c>
      <c r="H264" t="s">
        <v>3029</v>
      </c>
      <c r="I264" t="s">
        <v>3</v>
      </c>
      <c r="J264">
        <v>0</v>
      </c>
      <c r="K264" s="5">
        <v>74197</v>
      </c>
      <c r="L264" s="5">
        <v>74197</v>
      </c>
      <c r="M264" t="s">
        <v>3276</v>
      </c>
      <c r="N264" t="s">
        <v>43</v>
      </c>
    </row>
    <row r="265" spans="1:14" x14ac:dyDescent="0.25">
      <c r="A265">
        <v>39370</v>
      </c>
      <c r="B265" s="3">
        <v>44912</v>
      </c>
      <c r="C265">
        <v>2022</v>
      </c>
      <c r="D265" t="s">
        <v>3329</v>
      </c>
      <c r="E265" t="s">
        <v>2180</v>
      </c>
      <c r="F265" t="s">
        <v>1</v>
      </c>
      <c r="G265">
        <v>0</v>
      </c>
      <c r="H265" t="s">
        <v>741</v>
      </c>
      <c r="I265" t="s">
        <v>3</v>
      </c>
      <c r="J265">
        <v>0</v>
      </c>
      <c r="K265" s="5">
        <v>80000</v>
      </c>
      <c r="L265" s="5">
        <v>80000</v>
      </c>
      <c r="M265" t="s">
        <v>2181</v>
      </c>
      <c r="N265" t="s">
        <v>2182</v>
      </c>
    </row>
    <row r="266" spans="1:14" x14ac:dyDescent="0.25">
      <c r="A266">
        <v>43263</v>
      </c>
      <c r="B266" s="3">
        <v>44912</v>
      </c>
      <c r="C266">
        <v>2022</v>
      </c>
      <c r="D266" t="s">
        <v>3329</v>
      </c>
      <c r="E266" t="s">
        <v>2358</v>
      </c>
      <c r="F266" t="s">
        <v>1</v>
      </c>
      <c r="G266" t="s">
        <v>69</v>
      </c>
      <c r="H266" t="s">
        <v>6</v>
      </c>
      <c r="I266" t="s">
        <v>3</v>
      </c>
      <c r="J266">
        <v>0</v>
      </c>
      <c r="K266" s="5">
        <v>130000</v>
      </c>
      <c r="L266" s="5">
        <v>130000</v>
      </c>
      <c r="M266" t="s">
        <v>3265</v>
      </c>
      <c r="N266" t="s">
        <v>2359</v>
      </c>
    </row>
    <row r="267" spans="1:14" x14ac:dyDescent="0.25">
      <c r="A267">
        <v>43717</v>
      </c>
      <c r="B267" s="3">
        <v>44912</v>
      </c>
      <c r="C267">
        <v>2022</v>
      </c>
      <c r="D267" t="s">
        <v>3329</v>
      </c>
      <c r="E267" t="s">
        <v>2378</v>
      </c>
      <c r="F267" t="s">
        <v>1</v>
      </c>
      <c r="G267" t="s">
        <v>22</v>
      </c>
      <c r="H267" t="s">
        <v>2</v>
      </c>
      <c r="I267" t="s">
        <v>3</v>
      </c>
      <c r="J267">
        <v>1</v>
      </c>
      <c r="K267" s="5">
        <v>95000</v>
      </c>
      <c r="L267" s="5">
        <v>95000</v>
      </c>
      <c r="M267" t="s">
        <v>3273</v>
      </c>
      <c r="N267" t="s">
        <v>2379</v>
      </c>
    </row>
    <row r="268" spans="1:14" x14ac:dyDescent="0.25">
      <c r="A268">
        <v>43886</v>
      </c>
      <c r="B268" s="3">
        <v>44912</v>
      </c>
      <c r="C268">
        <v>2022</v>
      </c>
      <c r="D268" t="s">
        <v>3329</v>
      </c>
      <c r="E268" t="s">
        <v>2412</v>
      </c>
      <c r="F268" t="s">
        <v>1</v>
      </c>
      <c r="G268">
        <v>0</v>
      </c>
      <c r="H268" t="s">
        <v>2</v>
      </c>
      <c r="I268" t="s">
        <v>3</v>
      </c>
      <c r="J268">
        <v>1</v>
      </c>
      <c r="K268" s="5">
        <v>70000</v>
      </c>
      <c r="L268" s="5">
        <v>70000</v>
      </c>
      <c r="M268" t="s">
        <v>3273</v>
      </c>
      <c r="N268" t="s">
        <v>428</v>
      </c>
    </row>
    <row r="269" spans="1:14" x14ac:dyDescent="0.25">
      <c r="A269">
        <v>43954</v>
      </c>
      <c r="B269" s="3">
        <v>44912</v>
      </c>
      <c r="C269">
        <v>2022</v>
      </c>
      <c r="D269" t="s">
        <v>3329</v>
      </c>
      <c r="E269" t="s">
        <v>2427</v>
      </c>
      <c r="F269" t="s">
        <v>1</v>
      </c>
      <c r="G269" t="s">
        <v>22</v>
      </c>
      <c r="H269" t="s">
        <v>6</v>
      </c>
      <c r="I269" t="s">
        <v>3</v>
      </c>
      <c r="J269">
        <v>0</v>
      </c>
      <c r="K269" s="5">
        <v>76794</v>
      </c>
      <c r="L269" s="5">
        <v>76794</v>
      </c>
      <c r="M269" t="s">
        <v>3273</v>
      </c>
      <c r="N269" t="s">
        <v>2428</v>
      </c>
    </row>
    <row r="270" spans="1:14" x14ac:dyDescent="0.25">
      <c r="A270">
        <v>53747</v>
      </c>
      <c r="B270" s="3">
        <v>44912</v>
      </c>
      <c r="C270">
        <v>2022</v>
      </c>
      <c r="D270" t="s">
        <v>3329</v>
      </c>
      <c r="E270" t="s">
        <v>169</v>
      </c>
      <c r="F270" t="s">
        <v>1</v>
      </c>
      <c r="G270">
        <v>0</v>
      </c>
      <c r="H270" t="s">
        <v>2</v>
      </c>
      <c r="I270" t="s">
        <v>3</v>
      </c>
      <c r="J270">
        <v>1</v>
      </c>
      <c r="K270" s="5">
        <v>160000</v>
      </c>
      <c r="L270" s="5">
        <v>160000</v>
      </c>
      <c r="M270" t="s">
        <v>3276</v>
      </c>
      <c r="N270" t="s">
        <v>43</v>
      </c>
    </row>
    <row r="271" spans="1:14" x14ac:dyDescent="0.25">
      <c r="A271">
        <v>54075</v>
      </c>
      <c r="B271" s="3">
        <v>44912</v>
      </c>
      <c r="C271">
        <v>2022</v>
      </c>
      <c r="D271" t="s">
        <v>3329</v>
      </c>
      <c r="E271" t="s">
        <v>2191</v>
      </c>
      <c r="F271" t="s">
        <v>1</v>
      </c>
      <c r="G271">
        <v>0</v>
      </c>
      <c r="H271" t="s">
        <v>2</v>
      </c>
      <c r="I271" t="s">
        <v>3</v>
      </c>
      <c r="J271">
        <v>1</v>
      </c>
      <c r="K271" s="5">
        <v>90000</v>
      </c>
      <c r="L271" s="5">
        <v>90000</v>
      </c>
      <c r="M271" t="s">
        <v>3276</v>
      </c>
      <c r="N271" t="s">
        <v>2193</v>
      </c>
    </row>
    <row r="272" spans="1:14" x14ac:dyDescent="0.25">
      <c r="A272">
        <v>54873</v>
      </c>
      <c r="B272" s="3">
        <v>44912</v>
      </c>
      <c r="C272">
        <v>2022</v>
      </c>
      <c r="D272" t="s">
        <v>3329</v>
      </c>
      <c r="E272" t="s">
        <v>2888</v>
      </c>
      <c r="F272" t="s">
        <v>1</v>
      </c>
      <c r="G272" t="s">
        <v>22</v>
      </c>
      <c r="H272" t="s">
        <v>6</v>
      </c>
      <c r="I272" t="s">
        <v>3</v>
      </c>
      <c r="J272">
        <v>0</v>
      </c>
      <c r="K272" s="5">
        <v>100000</v>
      </c>
      <c r="L272" s="5">
        <v>100000</v>
      </c>
      <c r="M272" t="s">
        <v>3276</v>
      </c>
      <c r="N272" t="s">
        <v>2889</v>
      </c>
    </row>
    <row r="273" spans="1:14" x14ac:dyDescent="0.25">
      <c r="A273">
        <v>40547</v>
      </c>
      <c r="B273" s="3">
        <v>44913</v>
      </c>
      <c r="C273">
        <v>2022</v>
      </c>
      <c r="D273" t="s">
        <v>3329</v>
      </c>
      <c r="E273" t="s">
        <v>310</v>
      </c>
      <c r="F273" t="s">
        <v>14</v>
      </c>
      <c r="G273" t="s">
        <v>22</v>
      </c>
      <c r="H273" t="s">
        <v>6</v>
      </c>
      <c r="I273" t="s">
        <v>3</v>
      </c>
      <c r="J273">
        <v>0</v>
      </c>
      <c r="K273" s="5">
        <v>115000</v>
      </c>
      <c r="L273" s="5">
        <v>115000</v>
      </c>
      <c r="M273" t="s">
        <v>2195</v>
      </c>
      <c r="N273" t="s">
        <v>960</v>
      </c>
    </row>
    <row r="274" spans="1:14" x14ac:dyDescent="0.25">
      <c r="A274">
        <v>40548</v>
      </c>
      <c r="B274" s="3">
        <v>44913</v>
      </c>
      <c r="C274">
        <v>2022</v>
      </c>
      <c r="D274" t="s">
        <v>3329</v>
      </c>
      <c r="E274" t="s">
        <v>310</v>
      </c>
      <c r="F274" t="s">
        <v>1</v>
      </c>
      <c r="G274" t="s">
        <v>22</v>
      </c>
      <c r="H274" t="s">
        <v>6</v>
      </c>
      <c r="I274" t="s">
        <v>3</v>
      </c>
      <c r="J274">
        <v>0</v>
      </c>
      <c r="K274" s="5">
        <v>130000</v>
      </c>
      <c r="L274" s="5">
        <v>130000</v>
      </c>
      <c r="M274" t="s">
        <v>2195</v>
      </c>
      <c r="N274" t="s">
        <v>548</v>
      </c>
    </row>
    <row r="275" spans="1:14" x14ac:dyDescent="0.25">
      <c r="A275">
        <v>44684</v>
      </c>
      <c r="B275" s="3">
        <v>44913</v>
      </c>
      <c r="C275">
        <v>2022</v>
      </c>
      <c r="D275" t="s">
        <v>3329</v>
      </c>
      <c r="E275" t="s">
        <v>2633</v>
      </c>
      <c r="F275" t="s">
        <v>1</v>
      </c>
      <c r="G275">
        <v>0</v>
      </c>
      <c r="H275" t="s">
        <v>2</v>
      </c>
      <c r="I275" t="s">
        <v>3</v>
      </c>
      <c r="J275">
        <v>1</v>
      </c>
      <c r="K275" s="5">
        <v>79131.19</v>
      </c>
      <c r="L275" s="5">
        <v>79131.19</v>
      </c>
      <c r="M275" t="s">
        <v>3273</v>
      </c>
      <c r="N275" t="s">
        <v>670</v>
      </c>
    </row>
    <row r="276" spans="1:14" x14ac:dyDescent="0.25">
      <c r="A276">
        <v>54878</v>
      </c>
      <c r="B276" s="3">
        <v>44913</v>
      </c>
      <c r="C276">
        <v>2022</v>
      </c>
      <c r="D276" t="s">
        <v>3329</v>
      </c>
      <c r="E276" t="s">
        <v>2947</v>
      </c>
      <c r="F276" t="s">
        <v>26</v>
      </c>
      <c r="G276">
        <v>0</v>
      </c>
      <c r="H276" t="s">
        <v>2</v>
      </c>
      <c r="I276" t="s">
        <v>3</v>
      </c>
      <c r="J276">
        <v>1</v>
      </c>
      <c r="K276" s="5">
        <v>115000</v>
      </c>
      <c r="L276" s="5">
        <v>115000</v>
      </c>
      <c r="M276" t="s">
        <v>3276</v>
      </c>
      <c r="N276" t="s">
        <v>83</v>
      </c>
    </row>
    <row r="277" spans="1:14" x14ac:dyDescent="0.25">
      <c r="A277">
        <v>58888</v>
      </c>
      <c r="B277" s="3">
        <v>44913</v>
      </c>
      <c r="C277">
        <v>2022</v>
      </c>
      <c r="D277" t="s">
        <v>3329</v>
      </c>
      <c r="E277" t="s">
        <v>3075</v>
      </c>
      <c r="F277" t="s">
        <v>1</v>
      </c>
      <c r="G277">
        <v>0</v>
      </c>
      <c r="H277" t="s">
        <v>690</v>
      </c>
      <c r="I277" t="s">
        <v>3</v>
      </c>
      <c r="J277">
        <v>0</v>
      </c>
      <c r="K277" s="5">
        <v>59307.5</v>
      </c>
      <c r="L277" s="5">
        <v>59307.5</v>
      </c>
      <c r="M277" t="s">
        <v>347</v>
      </c>
      <c r="N277" t="s">
        <v>43</v>
      </c>
    </row>
    <row r="278" spans="1:14" x14ac:dyDescent="0.25">
      <c r="A278">
        <v>40427</v>
      </c>
      <c r="B278" s="3">
        <v>44914</v>
      </c>
      <c r="C278">
        <v>2022</v>
      </c>
      <c r="D278" t="s">
        <v>3329</v>
      </c>
      <c r="E278" t="s">
        <v>310</v>
      </c>
      <c r="F278" t="s">
        <v>1</v>
      </c>
      <c r="G278" t="s">
        <v>22</v>
      </c>
      <c r="H278" t="s">
        <v>6</v>
      </c>
      <c r="I278" t="s">
        <v>3</v>
      </c>
      <c r="J278">
        <v>0</v>
      </c>
      <c r="K278" s="5">
        <v>130000</v>
      </c>
      <c r="L278" s="5">
        <v>130000</v>
      </c>
      <c r="M278" t="s">
        <v>2269</v>
      </c>
      <c r="N278" t="s">
        <v>548</v>
      </c>
    </row>
    <row r="279" spans="1:14" x14ac:dyDescent="0.25">
      <c r="A279">
        <v>41167</v>
      </c>
      <c r="B279" s="3">
        <v>44914</v>
      </c>
      <c r="C279">
        <v>2022</v>
      </c>
      <c r="D279" t="s">
        <v>3329</v>
      </c>
      <c r="E279" t="s">
        <v>34</v>
      </c>
      <c r="F279" t="s">
        <v>17</v>
      </c>
      <c r="G279" t="s">
        <v>22</v>
      </c>
      <c r="H279" t="s">
        <v>35</v>
      </c>
      <c r="I279" t="s">
        <v>3</v>
      </c>
      <c r="J279">
        <v>0</v>
      </c>
      <c r="K279" s="5">
        <v>125000</v>
      </c>
      <c r="L279" s="5">
        <v>125000</v>
      </c>
      <c r="M279" t="s">
        <v>30</v>
      </c>
      <c r="N279" t="s">
        <v>2319</v>
      </c>
    </row>
    <row r="280" spans="1:14" x14ac:dyDescent="0.25">
      <c r="A280">
        <v>43705</v>
      </c>
      <c r="B280" s="3">
        <v>44914</v>
      </c>
      <c r="C280">
        <v>2022</v>
      </c>
      <c r="D280" t="s">
        <v>3329</v>
      </c>
      <c r="E280" t="s">
        <v>2374</v>
      </c>
      <c r="F280" t="s">
        <v>1</v>
      </c>
      <c r="G280">
        <v>0</v>
      </c>
      <c r="H280" t="s">
        <v>2</v>
      </c>
      <c r="I280" t="s">
        <v>3</v>
      </c>
      <c r="J280">
        <v>1</v>
      </c>
      <c r="K280" s="5">
        <v>100000</v>
      </c>
      <c r="L280" s="5">
        <v>100000</v>
      </c>
      <c r="M280" t="s">
        <v>3273</v>
      </c>
      <c r="N280" t="s">
        <v>670</v>
      </c>
    </row>
    <row r="281" spans="1:14" x14ac:dyDescent="0.25">
      <c r="A281">
        <v>44261</v>
      </c>
      <c r="B281" s="3">
        <v>44915</v>
      </c>
      <c r="C281">
        <v>2022</v>
      </c>
      <c r="D281" t="s">
        <v>3329</v>
      </c>
      <c r="E281" t="s">
        <v>2535</v>
      </c>
      <c r="F281" t="s">
        <v>1</v>
      </c>
      <c r="G281">
        <v>0</v>
      </c>
      <c r="H281" t="s">
        <v>2</v>
      </c>
      <c r="I281" t="s">
        <v>3</v>
      </c>
      <c r="J281">
        <v>1</v>
      </c>
      <c r="K281" s="5">
        <v>60000</v>
      </c>
      <c r="L281" s="5">
        <v>60000</v>
      </c>
      <c r="M281" t="s">
        <v>3273</v>
      </c>
      <c r="N281" t="s">
        <v>2536</v>
      </c>
    </row>
    <row r="282" spans="1:14" x14ac:dyDescent="0.25">
      <c r="A282">
        <v>54452</v>
      </c>
      <c r="B282" s="3">
        <v>44915</v>
      </c>
      <c r="C282">
        <v>2022</v>
      </c>
      <c r="D282" t="s">
        <v>3329</v>
      </c>
      <c r="E282" t="s">
        <v>1351</v>
      </c>
      <c r="F282" t="s">
        <v>122</v>
      </c>
      <c r="G282" t="s">
        <v>69</v>
      </c>
      <c r="H282" t="s">
        <v>2</v>
      </c>
      <c r="I282" t="s">
        <v>3</v>
      </c>
      <c r="J282">
        <v>1</v>
      </c>
      <c r="K282" s="5">
        <v>130000</v>
      </c>
      <c r="L282" s="5">
        <v>130000</v>
      </c>
      <c r="M282" t="s">
        <v>3276</v>
      </c>
      <c r="N282" t="s">
        <v>27</v>
      </c>
    </row>
    <row r="283" spans="1:14" x14ac:dyDescent="0.25">
      <c r="A283">
        <v>61799</v>
      </c>
      <c r="B283" s="3">
        <v>44915</v>
      </c>
      <c r="C283">
        <v>2022</v>
      </c>
      <c r="D283" t="s">
        <v>3329</v>
      </c>
      <c r="E283" t="s">
        <v>164</v>
      </c>
      <c r="F283" t="s">
        <v>1</v>
      </c>
      <c r="G283" t="s">
        <v>69</v>
      </c>
      <c r="H283" t="s">
        <v>2209</v>
      </c>
      <c r="I283" t="s">
        <v>3</v>
      </c>
      <c r="J283">
        <v>0</v>
      </c>
      <c r="K283" s="5">
        <v>144481.5</v>
      </c>
      <c r="L283" s="5">
        <v>144481.5</v>
      </c>
      <c r="M283" t="s">
        <v>3309</v>
      </c>
      <c r="N283" t="s">
        <v>43</v>
      </c>
    </row>
    <row r="284" spans="1:14" x14ac:dyDescent="0.25">
      <c r="A284">
        <v>39174</v>
      </c>
      <c r="B284" s="3">
        <v>44916</v>
      </c>
      <c r="C284">
        <v>2022</v>
      </c>
      <c r="D284" t="s">
        <v>3329</v>
      </c>
      <c r="E284" t="s">
        <v>321</v>
      </c>
      <c r="F284" t="s">
        <v>1</v>
      </c>
      <c r="G284">
        <v>0</v>
      </c>
      <c r="H284" t="s">
        <v>837</v>
      </c>
      <c r="I284" t="s">
        <v>3</v>
      </c>
      <c r="J284">
        <v>0</v>
      </c>
      <c r="K284" s="5">
        <v>65000</v>
      </c>
      <c r="L284" s="5">
        <v>65000</v>
      </c>
      <c r="M284" t="s">
        <v>562</v>
      </c>
      <c r="N284" t="s">
        <v>43</v>
      </c>
    </row>
    <row r="285" spans="1:14" x14ac:dyDescent="0.25">
      <c r="A285">
        <v>39699</v>
      </c>
      <c r="B285" s="3">
        <v>44916</v>
      </c>
      <c r="C285">
        <v>2022</v>
      </c>
      <c r="D285" t="s">
        <v>3329</v>
      </c>
      <c r="E285" t="s">
        <v>25</v>
      </c>
      <c r="F285" t="s">
        <v>1</v>
      </c>
      <c r="G285" t="s">
        <v>130</v>
      </c>
      <c r="H285" t="s">
        <v>750</v>
      </c>
      <c r="I285" t="s">
        <v>3</v>
      </c>
      <c r="J285">
        <v>0</v>
      </c>
      <c r="K285" s="5">
        <v>70000</v>
      </c>
      <c r="L285" s="5">
        <v>70000</v>
      </c>
      <c r="M285" t="s">
        <v>562</v>
      </c>
      <c r="N285" t="s">
        <v>2215</v>
      </c>
    </row>
    <row r="286" spans="1:14" x14ac:dyDescent="0.25">
      <c r="A286">
        <v>40699</v>
      </c>
      <c r="B286" s="3">
        <v>44916</v>
      </c>
      <c r="C286">
        <v>2022</v>
      </c>
      <c r="D286" t="s">
        <v>3329</v>
      </c>
      <c r="E286" t="s">
        <v>164</v>
      </c>
      <c r="F286" t="s">
        <v>1</v>
      </c>
      <c r="G286">
        <v>0</v>
      </c>
      <c r="H286" t="s">
        <v>2291</v>
      </c>
      <c r="I286" t="s">
        <v>3</v>
      </c>
      <c r="J286">
        <v>0</v>
      </c>
      <c r="K286" s="5">
        <v>103781</v>
      </c>
      <c r="L286" s="5">
        <v>103781</v>
      </c>
      <c r="M286" t="s">
        <v>2195</v>
      </c>
      <c r="N286" t="s">
        <v>2172</v>
      </c>
    </row>
    <row r="287" spans="1:14" x14ac:dyDescent="0.25">
      <c r="A287">
        <v>40962</v>
      </c>
      <c r="B287" s="3">
        <v>44916</v>
      </c>
      <c r="C287">
        <v>2022</v>
      </c>
      <c r="D287" t="s">
        <v>3329</v>
      </c>
      <c r="E287" t="s">
        <v>164</v>
      </c>
      <c r="F287" t="s">
        <v>1</v>
      </c>
      <c r="G287" t="s">
        <v>69</v>
      </c>
      <c r="H287" t="s">
        <v>209</v>
      </c>
      <c r="I287" t="s">
        <v>3</v>
      </c>
      <c r="J287">
        <v>0</v>
      </c>
      <c r="K287" s="5">
        <v>144481.5</v>
      </c>
      <c r="L287" s="5">
        <v>144481.5</v>
      </c>
      <c r="M287" t="s">
        <v>1531</v>
      </c>
      <c r="N287" t="s">
        <v>43</v>
      </c>
    </row>
    <row r="288" spans="1:14" x14ac:dyDescent="0.25">
      <c r="A288">
        <v>40963</v>
      </c>
      <c r="B288" s="3">
        <v>44916</v>
      </c>
      <c r="C288">
        <v>2022</v>
      </c>
      <c r="D288" t="s">
        <v>3329</v>
      </c>
      <c r="E288" t="s">
        <v>164</v>
      </c>
      <c r="F288" t="s">
        <v>1</v>
      </c>
      <c r="G288" t="s">
        <v>69</v>
      </c>
      <c r="H288" t="s">
        <v>2306</v>
      </c>
      <c r="I288" t="s">
        <v>3</v>
      </c>
      <c r="J288">
        <v>0</v>
      </c>
      <c r="K288" s="5">
        <v>144481.5</v>
      </c>
      <c r="L288" s="5">
        <v>144481.5</v>
      </c>
      <c r="M288" t="s">
        <v>2195</v>
      </c>
      <c r="N288" t="s">
        <v>43</v>
      </c>
    </row>
    <row r="289" spans="1:14" x14ac:dyDescent="0.25">
      <c r="A289">
        <v>43820</v>
      </c>
      <c r="B289" s="3">
        <v>44916</v>
      </c>
      <c r="C289">
        <v>2022</v>
      </c>
      <c r="D289" t="s">
        <v>3329</v>
      </c>
      <c r="E289" t="s">
        <v>2398</v>
      </c>
      <c r="F289" t="s">
        <v>1</v>
      </c>
      <c r="G289">
        <v>0</v>
      </c>
      <c r="H289" t="s">
        <v>2</v>
      </c>
      <c r="I289" t="s">
        <v>3</v>
      </c>
      <c r="J289">
        <v>1</v>
      </c>
      <c r="K289" s="5">
        <v>67000</v>
      </c>
      <c r="L289" s="5">
        <v>67000</v>
      </c>
      <c r="M289" t="s">
        <v>3273</v>
      </c>
      <c r="N289" t="s">
        <v>2399</v>
      </c>
    </row>
    <row r="290" spans="1:14" x14ac:dyDescent="0.25">
      <c r="A290">
        <v>43830</v>
      </c>
      <c r="B290" s="3">
        <v>44916</v>
      </c>
      <c r="C290">
        <v>2022</v>
      </c>
      <c r="D290" t="s">
        <v>3329</v>
      </c>
      <c r="E290" t="s">
        <v>2407</v>
      </c>
      <c r="F290" t="s">
        <v>1</v>
      </c>
      <c r="G290">
        <v>0</v>
      </c>
      <c r="H290" t="s">
        <v>18</v>
      </c>
      <c r="I290" t="s">
        <v>3</v>
      </c>
      <c r="J290">
        <v>0</v>
      </c>
      <c r="K290" s="5">
        <v>72248.800000000003</v>
      </c>
      <c r="L290" s="5">
        <v>72248.800000000003</v>
      </c>
      <c r="M290" t="s">
        <v>3273</v>
      </c>
      <c r="N290" t="s">
        <v>27</v>
      </c>
    </row>
    <row r="291" spans="1:14" x14ac:dyDescent="0.25">
      <c r="A291">
        <v>44022</v>
      </c>
      <c r="B291" s="3">
        <v>44916</v>
      </c>
      <c r="C291">
        <v>2022</v>
      </c>
      <c r="D291" t="s">
        <v>3329</v>
      </c>
      <c r="E291" t="s">
        <v>2461</v>
      </c>
      <c r="F291" t="s">
        <v>337</v>
      </c>
      <c r="G291" t="s">
        <v>40</v>
      </c>
      <c r="H291" t="s">
        <v>2</v>
      </c>
      <c r="I291" t="s">
        <v>3</v>
      </c>
      <c r="J291">
        <v>1</v>
      </c>
      <c r="K291" s="5">
        <v>134000</v>
      </c>
      <c r="L291" s="5">
        <v>134000</v>
      </c>
      <c r="M291" t="s">
        <v>3273</v>
      </c>
      <c r="N291" t="s">
        <v>410</v>
      </c>
    </row>
    <row r="292" spans="1:14" x14ac:dyDescent="0.25">
      <c r="A292">
        <v>44275</v>
      </c>
      <c r="B292" s="3">
        <v>44916</v>
      </c>
      <c r="C292">
        <v>2022</v>
      </c>
      <c r="D292" t="s">
        <v>3329</v>
      </c>
      <c r="E292" t="s">
        <v>1682</v>
      </c>
      <c r="F292" t="s">
        <v>1</v>
      </c>
      <c r="G292">
        <v>0</v>
      </c>
      <c r="H292" t="s">
        <v>388</v>
      </c>
      <c r="I292" t="s">
        <v>3</v>
      </c>
      <c r="J292">
        <v>0</v>
      </c>
      <c r="K292" s="5">
        <v>85050</v>
      </c>
      <c r="L292" s="5">
        <v>85050</v>
      </c>
      <c r="M292" t="s">
        <v>3273</v>
      </c>
      <c r="N292" t="s">
        <v>170</v>
      </c>
    </row>
    <row r="293" spans="1:14" x14ac:dyDescent="0.25">
      <c r="A293">
        <v>44400</v>
      </c>
      <c r="B293" s="3">
        <v>44916</v>
      </c>
      <c r="C293">
        <v>2022</v>
      </c>
      <c r="D293" t="s">
        <v>3329</v>
      </c>
      <c r="E293" t="s">
        <v>2402</v>
      </c>
      <c r="F293" t="s">
        <v>17</v>
      </c>
      <c r="G293">
        <v>0</v>
      </c>
      <c r="H293" t="s">
        <v>2</v>
      </c>
      <c r="I293" t="s">
        <v>3</v>
      </c>
      <c r="J293">
        <v>1</v>
      </c>
      <c r="K293" s="5">
        <v>79750</v>
      </c>
      <c r="L293" s="5">
        <v>79750</v>
      </c>
      <c r="M293" t="s">
        <v>3273</v>
      </c>
      <c r="N293" t="s">
        <v>2404</v>
      </c>
    </row>
    <row r="294" spans="1:14" x14ac:dyDescent="0.25">
      <c r="A294">
        <v>53750</v>
      </c>
      <c r="B294" s="3">
        <v>44916</v>
      </c>
      <c r="C294">
        <v>2022</v>
      </c>
      <c r="D294" t="s">
        <v>3329</v>
      </c>
      <c r="E294" t="s">
        <v>2877</v>
      </c>
      <c r="F294" t="s">
        <v>21</v>
      </c>
      <c r="G294">
        <v>0</v>
      </c>
      <c r="H294" t="s">
        <v>2</v>
      </c>
      <c r="I294" t="s">
        <v>3</v>
      </c>
      <c r="J294">
        <v>1</v>
      </c>
      <c r="K294" s="5">
        <v>67548</v>
      </c>
      <c r="L294" s="5">
        <v>67548</v>
      </c>
      <c r="M294" t="s">
        <v>3276</v>
      </c>
      <c r="N294" t="s">
        <v>185</v>
      </c>
    </row>
    <row r="295" spans="1:14" x14ac:dyDescent="0.25">
      <c r="A295">
        <v>54876</v>
      </c>
      <c r="B295" s="3">
        <v>44916</v>
      </c>
      <c r="C295">
        <v>2022</v>
      </c>
      <c r="D295" t="s">
        <v>3329</v>
      </c>
      <c r="E295" t="s">
        <v>2944</v>
      </c>
      <c r="F295" t="s">
        <v>1</v>
      </c>
      <c r="G295" t="s">
        <v>22</v>
      </c>
      <c r="H295" t="s">
        <v>2</v>
      </c>
      <c r="I295" t="s">
        <v>3</v>
      </c>
      <c r="J295">
        <v>1</v>
      </c>
      <c r="K295" s="5">
        <v>107500</v>
      </c>
      <c r="L295" s="5">
        <v>107500</v>
      </c>
      <c r="M295" t="s">
        <v>3276</v>
      </c>
      <c r="N295" t="s">
        <v>27</v>
      </c>
    </row>
    <row r="296" spans="1:14" x14ac:dyDescent="0.25">
      <c r="A296">
        <v>55292</v>
      </c>
      <c r="B296" s="3">
        <v>44916</v>
      </c>
      <c r="C296">
        <v>2022</v>
      </c>
      <c r="D296" t="s">
        <v>3329</v>
      </c>
      <c r="E296" t="s">
        <v>2967</v>
      </c>
      <c r="F296" t="s">
        <v>1</v>
      </c>
      <c r="G296">
        <v>0</v>
      </c>
      <c r="H296" t="s">
        <v>2</v>
      </c>
      <c r="I296" t="s">
        <v>3</v>
      </c>
      <c r="J296">
        <v>1</v>
      </c>
      <c r="K296" s="5">
        <v>87500</v>
      </c>
      <c r="L296" s="5">
        <v>87500</v>
      </c>
      <c r="M296" t="s">
        <v>3276</v>
      </c>
      <c r="N296" t="s">
        <v>2968</v>
      </c>
    </row>
    <row r="297" spans="1:14" x14ac:dyDescent="0.25">
      <c r="A297">
        <v>55304</v>
      </c>
      <c r="B297" s="3">
        <v>44916</v>
      </c>
      <c r="C297">
        <v>2022</v>
      </c>
      <c r="D297" t="s">
        <v>3329</v>
      </c>
      <c r="E297" t="s">
        <v>2938</v>
      </c>
      <c r="F297" t="s">
        <v>1</v>
      </c>
      <c r="G297" t="s">
        <v>22</v>
      </c>
      <c r="H297" t="s">
        <v>2</v>
      </c>
      <c r="I297" t="s">
        <v>7</v>
      </c>
      <c r="J297">
        <v>1</v>
      </c>
      <c r="K297" s="5">
        <v>105000</v>
      </c>
      <c r="L297" s="5">
        <v>105000</v>
      </c>
      <c r="M297" t="s">
        <v>3276</v>
      </c>
      <c r="N297" t="s">
        <v>2975</v>
      </c>
    </row>
    <row r="298" spans="1:14" x14ac:dyDescent="0.25">
      <c r="A298">
        <v>61864</v>
      </c>
      <c r="B298" s="3">
        <v>44916</v>
      </c>
      <c r="C298">
        <v>2022</v>
      </c>
      <c r="D298" t="s">
        <v>3329</v>
      </c>
      <c r="E298" t="s">
        <v>164</v>
      </c>
      <c r="F298" t="s">
        <v>1</v>
      </c>
      <c r="G298">
        <v>0</v>
      </c>
      <c r="H298" t="s">
        <v>209</v>
      </c>
      <c r="I298" t="s">
        <v>3</v>
      </c>
      <c r="J298">
        <v>0</v>
      </c>
      <c r="K298" s="5">
        <v>103781</v>
      </c>
      <c r="L298" s="5">
        <v>103781</v>
      </c>
      <c r="M298" t="s">
        <v>3309</v>
      </c>
      <c r="N298" t="s">
        <v>2172</v>
      </c>
    </row>
    <row r="299" spans="1:14" x14ac:dyDescent="0.25">
      <c r="A299">
        <v>43768</v>
      </c>
      <c r="B299" s="3">
        <v>44917</v>
      </c>
      <c r="C299">
        <v>2022</v>
      </c>
      <c r="D299" t="s">
        <v>3329</v>
      </c>
      <c r="E299" t="s">
        <v>310</v>
      </c>
      <c r="F299" t="s">
        <v>1</v>
      </c>
      <c r="G299" t="s">
        <v>22</v>
      </c>
      <c r="H299" t="s">
        <v>2</v>
      </c>
      <c r="I299" t="s">
        <v>3</v>
      </c>
      <c r="J299">
        <v>1</v>
      </c>
      <c r="K299" s="5">
        <v>125000</v>
      </c>
      <c r="L299" s="5">
        <v>125000</v>
      </c>
      <c r="M299" t="s">
        <v>3273</v>
      </c>
      <c r="N299" t="s">
        <v>2386</v>
      </c>
    </row>
    <row r="300" spans="1:14" x14ac:dyDescent="0.25">
      <c r="A300">
        <v>43770</v>
      </c>
      <c r="B300" s="3">
        <v>44917</v>
      </c>
      <c r="C300">
        <v>2022</v>
      </c>
      <c r="D300" t="s">
        <v>3329</v>
      </c>
      <c r="E300" t="s">
        <v>2388</v>
      </c>
      <c r="F300" t="s">
        <v>1</v>
      </c>
      <c r="G300" t="s">
        <v>22</v>
      </c>
      <c r="H300" t="s">
        <v>2</v>
      </c>
      <c r="I300" t="s">
        <v>3</v>
      </c>
      <c r="J300">
        <v>1</v>
      </c>
      <c r="K300" s="5">
        <v>137500</v>
      </c>
      <c r="L300" s="5">
        <v>137500</v>
      </c>
      <c r="M300" t="s">
        <v>3273</v>
      </c>
      <c r="N300" t="s">
        <v>2389</v>
      </c>
    </row>
    <row r="301" spans="1:14" x14ac:dyDescent="0.25">
      <c r="A301">
        <v>43887</v>
      </c>
      <c r="B301" s="3">
        <v>44917</v>
      </c>
      <c r="C301">
        <v>2022</v>
      </c>
      <c r="D301" t="s">
        <v>3329</v>
      </c>
      <c r="E301" t="s">
        <v>2413</v>
      </c>
      <c r="F301" t="s">
        <v>1</v>
      </c>
      <c r="G301">
        <v>0</v>
      </c>
      <c r="H301" t="s">
        <v>2</v>
      </c>
      <c r="I301" t="s">
        <v>3</v>
      </c>
      <c r="J301">
        <v>1</v>
      </c>
      <c r="K301" s="5">
        <v>85500</v>
      </c>
      <c r="L301" s="5">
        <v>85500</v>
      </c>
      <c r="M301" t="s">
        <v>3273</v>
      </c>
      <c r="N301" t="s">
        <v>2414</v>
      </c>
    </row>
    <row r="302" spans="1:14" x14ac:dyDescent="0.25">
      <c r="A302">
        <v>44123</v>
      </c>
      <c r="B302" s="3">
        <v>44917</v>
      </c>
      <c r="C302">
        <v>2022</v>
      </c>
      <c r="D302" t="s">
        <v>3329</v>
      </c>
      <c r="E302" t="s">
        <v>2504</v>
      </c>
      <c r="F302" t="s">
        <v>1</v>
      </c>
      <c r="G302">
        <v>0</v>
      </c>
      <c r="H302" t="s">
        <v>2</v>
      </c>
      <c r="I302" t="s">
        <v>3</v>
      </c>
      <c r="J302">
        <v>1</v>
      </c>
      <c r="K302" s="5">
        <v>85500</v>
      </c>
      <c r="L302" s="5">
        <v>85500</v>
      </c>
      <c r="M302" t="s">
        <v>3273</v>
      </c>
      <c r="N302" t="s">
        <v>2505</v>
      </c>
    </row>
    <row r="303" spans="1:14" x14ac:dyDescent="0.25">
      <c r="A303">
        <v>52970</v>
      </c>
      <c r="B303" s="3">
        <v>44917</v>
      </c>
      <c r="C303">
        <v>2022</v>
      </c>
      <c r="D303" t="s">
        <v>3329</v>
      </c>
      <c r="E303" t="s">
        <v>2803</v>
      </c>
      <c r="F303" t="s">
        <v>1</v>
      </c>
      <c r="G303" t="s">
        <v>22</v>
      </c>
      <c r="H303" t="s">
        <v>2</v>
      </c>
      <c r="I303" t="s">
        <v>3</v>
      </c>
      <c r="J303">
        <v>1</v>
      </c>
      <c r="K303" s="5">
        <v>95000</v>
      </c>
      <c r="L303" s="5">
        <v>95000</v>
      </c>
      <c r="M303" t="s">
        <v>3276</v>
      </c>
      <c r="N303" t="s">
        <v>185</v>
      </c>
    </row>
    <row r="304" spans="1:14" x14ac:dyDescent="0.25">
      <c r="A304">
        <v>55773</v>
      </c>
      <c r="B304" s="3">
        <v>44917</v>
      </c>
      <c r="C304">
        <v>2022</v>
      </c>
      <c r="D304" t="s">
        <v>3329</v>
      </c>
      <c r="E304" t="s">
        <v>1351</v>
      </c>
      <c r="F304" t="s">
        <v>122</v>
      </c>
      <c r="G304" t="s">
        <v>69</v>
      </c>
      <c r="H304" t="s">
        <v>2</v>
      </c>
      <c r="I304" t="s">
        <v>3</v>
      </c>
      <c r="J304">
        <v>1</v>
      </c>
      <c r="K304" s="5">
        <v>130000</v>
      </c>
      <c r="L304" s="5">
        <v>130000</v>
      </c>
      <c r="M304" t="s">
        <v>3276</v>
      </c>
      <c r="N304" t="s">
        <v>27</v>
      </c>
    </row>
    <row r="305" spans="1:14" x14ac:dyDescent="0.25">
      <c r="A305">
        <v>56204</v>
      </c>
      <c r="B305" s="3">
        <v>44917</v>
      </c>
      <c r="C305">
        <v>2022</v>
      </c>
      <c r="D305" t="s">
        <v>3329</v>
      </c>
      <c r="E305" t="s">
        <v>3024</v>
      </c>
      <c r="F305" t="s">
        <v>1</v>
      </c>
      <c r="G305">
        <v>0</v>
      </c>
      <c r="H305" t="s">
        <v>2</v>
      </c>
      <c r="I305" t="s">
        <v>3</v>
      </c>
      <c r="J305">
        <v>1</v>
      </c>
      <c r="K305" s="5">
        <v>80000</v>
      </c>
      <c r="L305" s="5">
        <v>80000</v>
      </c>
      <c r="M305" t="s">
        <v>3276</v>
      </c>
      <c r="N305" t="s">
        <v>340</v>
      </c>
    </row>
    <row r="306" spans="1:14" x14ac:dyDescent="0.25">
      <c r="A306">
        <v>56209</v>
      </c>
      <c r="B306" s="3">
        <v>44917</v>
      </c>
      <c r="C306">
        <v>2022</v>
      </c>
      <c r="D306" t="s">
        <v>3329</v>
      </c>
      <c r="E306" t="s">
        <v>169</v>
      </c>
      <c r="F306" t="s">
        <v>1</v>
      </c>
      <c r="G306">
        <v>0</v>
      </c>
      <c r="H306" t="s">
        <v>2</v>
      </c>
      <c r="I306" t="s">
        <v>3</v>
      </c>
      <c r="J306">
        <v>1</v>
      </c>
      <c r="K306" s="5">
        <v>107500</v>
      </c>
      <c r="L306" s="5">
        <v>107500</v>
      </c>
      <c r="M306" t="s">
        <v>3276</v>
      </c>
      <c r="N306" t="s">
        <v>297</v>
      </c>
    </row>
    <row r="307" spans="1:14" x14ac:dyDescent="0.25">
      <c r="A307">
        <v>43997</v>
      </c>
      <c r="B307" s="3">
        <v>44918</v>
      </c>
      <c r="C307">
        <v>2022</v>
      </c>
      <c r="D307" t="s">
        <v>3329</v>
      </c>
      <c r="E307" t="s">
        <v>2454</v>
      </c>
      <c r="F307" t="s">
        <v>1</v>
      </c>
      <c r="G307" t="s">
        <v>22</v>
      </c>
      <c r="H307" t="s">
        <v>6</v>
      </c>
      <c r="I307" t="s">
        <v>3</v>
      </c>
      <c r="J307">
        <v>0</v>
      </c>
      <c r="K307" s="5">
        <v>88140</v>
      </c>
      <c r="L307" s="5">
        <v>88140</v>
      </c>
      <c r="M307" t="s">
        <v>3273</v>
      </c>
      <c r="N307" t="s">
        <v>2455</v>
      </c>
    </row>
    <row r="308" spans="1:14" x14ac:dyDescent="0.25">
      <c r="A308">
        <v>44133</v>
      </c>
      <c r="B308" s="3">
        <v>44918</v>
      </c>
      <c r="C308">
        <v>2022</v>
      </c>
      <c r="D308" t="s">
        <v>3329</v>
      </c>
      <c r="E308" t="s">
        <v>2402</v>
      </c>
      <c r="F308" t="s">
        <v>17</v>
      </c>
      <c r="G308">
        <v>0</v>
      </c>
      <c r="H308" t="s">
        <v>2</v>
      </c>
      <c r="I308" t="s">
        <v>3</v>
      </c>
      <c r="J308">
        <v>1</v>
      </c>
      <c r="K308" s="5">
        <v>79750</v>
      </c>
      <c r="L308" s="5">
        <v>79750</v>
      </c>
      <c r="M308" t="s">
        <v>3273</v>
      </c>
      <c r="N308" t="s">
        <v>2404</v>
      </c>
    </row>
    <row r="309" spans="1:14" x14ac:dyDescent="0.25">
      <c r="A309">
        <v>44221</v>
      </c>
      <c r="B309" s="3">
        <v>44918</v>
      </c>
      <c r="C309">
        <v>2022</v>
      </c>
      <c r="D309" t="s">
        <v>3329</v>
      </c>
      <c r="E309" t="s">
        <v>203</v>
      </c>
      <c r="F309" t="s">
        <v>122</v>
      </c>
      <c r="G309" t="s">
        <v>22</v>
      </c>
      <c r="H309" t="s">
        <v>2</v>
      </c>
      <c r="I309" t="s">
        <v>3</v>
      </c>
      <c r="J309">
        <v>1</v>
      </c>
      <c r="K309" s="5">
        <v>102600</v>
      </c>
      <c r="L309" s="5">
        <v>102600</v>
      </c>
      <c r="M309" t="s">
        <v>3273</v>
      </c>
      <c r="N309" t="s">
        <v>86</v>
      </c>
    </row>
    <row r="310" spans="1:14" x14ac:dyDescent="0.25">
      <c r="A310">
        <v>44327</v>
      </c>
      <c r="B310" s="3">
        <v>44918</v>
      </c>
      <c r="C310">
        <v>2022</v>
      </c>
      <c r="D310" t="s">
        <v>3329</v>
      </c>
      <c r="E310" t="s">
        <v>2538</v>
      </c>
      <c r="F310" t="s">
        <v>122</v>
      </c>
      <c r="G310">
        <v>0</v>
      </c>
      <c r="H310" t="s">
        <v>2</v>
      </c>
      <c r="I310" t="s">
        <v>7</v>
      </c>
      <c r="J310">
        <v>1</v>
      </c>
      <c r="K310" s="5">
        <v>72500</v>
      </c>
      <c r="L310" s="5">
        <v>72500</v>
      </c>
      <c r="M310" t="s">
        <v>3273</v>
      </c>
      <c r="N310" t="s">
        <v>1008</v>
      </c>
    </row>
    <row r="311" spans="1:14" x14ac:dyDescent="0.25">
      <c r="A311">
        <v>44443</v>
      </c>
      <c r="B311" s="3">
        <v>44918</v>
      </c>
      <c r="C311">
        <v>2022</v>
      </c>
      <c r="D311" t="s">
        <v>3329</v>
      </c>
      <c r="E311" t="s">
        <v>2006</v>
      </c>
      <c r="F311" t="s">
        <v>1</v>
      </c>
      <c r="G311" t="s">
        <v>22</v>
      </c>
      <c r="H311" t="s">
        <v>6</v>
      </c>
      <c r="I311" t="s">
        <v>3</v>
      </c>
      <c r="J311">
        <v>0</v>
      </c>
      <c r="K311" s="5">
        <v>92475.5</v>
      </c>
      <c r="L311" s="5">
        <v>92475.5</v>
      </c>
      <c r="M311" t="s">
        <v>3273</v>
      </c>
      <c r="N311" t="s">
        <v>515</v>
      </c>
    </row>
    <row r="312" spans="1:14" x14ac:dyDescent="0.25">
      <c r="A312">
        <v>55293</v>
      </c>
      <c r="B312" s="3">
        <v>44918</v>
      </c>
      <c r="C312">
        <v>2022</v>
      </c>
      <c r="D312" t="s">
        <v>3329</v>
      </c>
      <c r="E312" t="s">
        <v>2967</v>
      </c>
      <c r="F312" t="s">
        <v>1</v>
      </c>
      <c r="G312">
        <v>0</v>
      </c>
      <c r="H312" t="s">
        <v>2</v>
      </c>
      <c r="I312" t="s">
        <v>3</v>
      </c>
      <c r="J312">
        <v>1</v>
      </c>
      <c r="K312" s="5">
        <v>87500</v>
      </c>
      <c r="L312" s="5">
        <v>87500</v>
      </c>
      <c r="M312" t="s">
        <v>3276</v>
      </c>
      <c r="N312" t="s">
        <v>2968</v>
      </c>
    </row>
    <row r="313" spans="1:14" x14ac:dyDescent="0.25">
      <c r="A313">
        <v>44396</v>
      </c>
      <c r="B313" s="3">
        <v>44919</v>
      </c>
      <c r="C313">
        <v>2022</v>
      </c>
      <c r="D313" t="s">
        <v>3329</v>
      </c>
      <c r="E313" t="s">
        <v>2570</v>
      </c>
      <c r="F313" t="s">
        <v>1</v>
      </c>
      <c r="G313">
        <v>0</v>
      </c>
      <c r="H313" t="s">
        <v>2</v>
      </c>
      <c r="I313" t="s">
        <v>3</v>
      </c>
      <c r="J313">
        <v>1</v>
      </c>
      <c r="K313" s="5">
        <v>95000</v>
      </c>
      <c r="L313" s="5">
        <v>95000</v>
      </c>
      <c r="M313" t="s">
        <v>3273</v>
      </c>
      <c r="N313" t="s">
        <v>2571</v>
      </c>
    </row>
    <row r="314" spans="1:14" x14ac:dyDescent="0.25">
      <c r="A314">
        <v>56208</v>
      </c>
      <c r="B314" s="3">
        <v>44919</v>
      </c>
      <c r="C314">
        <v>2022</v>
      </c>
      <c r="D314" t="s">
        <v>3329</v>
      </c>
      <c r="E314" t="s">
        <v>3025</v>
      </c>
      <c r="F314" t="s">
        <v>1</v>
      </c>
      <c r="G314">
        <v>0</v>
      </c>
      <c r="H314" t="s">
        <v>2</v>
      </c>
      <c r="I314" t="s">
        <v>3</v>
      </c>
      <c r="J314">
        <v>1</v>
      </c>
      <c r="K314" s="5">
        <v>107500</v>
      </c>
      <c r="L314" s="5">
        <v>107500</v>
      </c>
      <c r="M314" t="s">
        <v>3276</v>
      </c>
      <c r="N314" t="s">
        <v>19</v>
      </c>
    </row>
    <row r="315" spans="1:14" x14ac:dyDescent="0.25">
      <c r="A315">
        <v>57790</v>
      </c>
      <c r="B315" s="3">
        <v>44919</v>
      </c>
      <c r="C315">
        <v>2022</v>
      </c>
      <c r="D315" t="s">
        <v>3329</v>
      </c>
      <c r="E315" t="s">
        <v>3046</v>
      </c>
      <c r="F315" t="s">
        <v>1</v>
      </c>
      <c r="G315">
        <v>0</v>
      </c>
      <c r="H315" t="s">
        <v>2</v>
      </c>
      <c r="I315" t="s">
        <v>3</v>
      </c>
      <c r="J315">
        <v>1</v>
      </c>
      <c r="K315" s="5">
        <v>92500</v>
      </c>
      <c r="L315" s="5">
        <v>92500</v>
      </c>
      <c r="M315" t="s">
        <v>3276</v>
      </c>
      <c r="N315" t="s">
        <v>27</v>
      </c>
    </row>
    <row r="316" spans="1:14" x14ac:dyDescent="0.25">
      <c r="A316">
        <v>40070</v>
      </c>
      <c r="B316" s="3">
        <v>44920</v>
      </c>
      <c r="C316">
        <v>2022</v>
      </c>
      <c r="D316" t="s">
        <v>3329</v>
      </c>
      <c r="E316" t="s">
        <v>665</v>
      </c>
      <c r="F316" t="s">
        <v>17</v>
      </c>
      <c r="G316">
        <v>0</v>
      </c>
      <c r="H316" t="s">
        <v>6</v>
      </c>
      <c r="I316" t="s">
        <v>3</v>
      </c>
      <c r="J316">
        <v>0</v>
      </c>
      <c r="K316" s="5">
        <v>88950</v>
      </c>
      <c r="L316" s="5">
        <v>88950</v>
      </c>
      <c r="M316" t="s">
        <v>2195</v>
      </c>
      <c r="N316" t="s">
        <v>2253</v>
      </c>
    </row>
    <row r="317" spans="1:14" x14ac:dyDescent="0.25">
      <c r="A317">
        <v>44490</v>
      </c>
      <c r="B317" s="3">
        <v>44920</v>
      </c>
      <c r="C317">
        <v>2022</v>
      </c>
      <c r="D317" t="s">
        <v>3329</v>
      </c>
      <c r="E317" t="s">
        <v>1287</v>
      </c>
      <c r="F317" t="s">
        <v>1</v>
      </c>
      <c r="G317">
        <v>0</v>
      </c>
      <c r="H317" t="s">
        <v>2</v>
      </c>
      <c r="I317" t="s">
        <v>3</v>
      </c>
      <c r="J317">
        <v>1</v>
      </c>
      <c r="K317" s="5">
        <v>94612.5</v>
      </c>
      <c r="L317" s="5">
        <v>94612.5</v>
      </c>
      <c r="M317" t="s">
        <v>3273</v>
      </c>
      <c r="N317" t="s">
        <v>2590</v>
      </c>
    </row>
    <row r="318" spans="1:14" x14ac:dyDescent="0.25">
      <c r="A318">
        <v>40428</v>
      </c>
      <c r="B318" s="3">
        <v>44921</v>
      </c>
      <c r="C318">
        <v>2022</v>
      </c>
      <c r="D318" t="s">
        <v>3329</v>
      </c>
      <c r="E318" t="s">
        <v>310</v>
      </c>
      <c r="F318" t="s">
        <v>1</v>
      </c>
      <c r="G318" t="s">
        <v>22</v>
      </c>
      <c r="H318" t="s">
        <v>6</v>
      </c>
      <c r="I318" t="s">
        <v>3</v>
      </c>
      <c r="J318">
        <v>0</v>
      </c>
      <c r="K318" s="5">
        <v>130000</v>
      </c>
      <c r="L318" s="5">
        <v>130000</v>
      </c>
      <c r="M318" t="s">
        <v>1531</v>
      </c>
      <c r="N318" t="s">
        <v>548</v>
      </c>
    </row>
    <row r="319" spans="1:14" x14ac:dyDescent="0.25">
      <c r="A319">
        <v>44046</v>
      </c>
      <c r="B319" s="3">
        <v>44921</v>
      </c>
      <c r="C319">
        <v>2022</v>
      </c>
      <c r="D319" t="s">
        <v>3329</v>
      </c>
      <c r="E319" t="s">
        <v>2465</v>
      </c>
      <c r="F319" t="s">
        <v>1</v>
      </c>
      <c r="G319">
        <v>0</v>
      </c>
      <c r="H319" t="s">
        <v>2</v>
      </c>
      <c r="I319" t="s">
        <v>3</v>
      </c>
      <c r="J319">
        <v>1</v>
      </c>
      <c r="K319" s="5">
        <v>72500</v>
      </c>
      <c r="L319" s="5">
        <v>72500</v>
      </c>
      <c r="M319" t="s">
        <v>3273</v>
      </c>
      <c r="N319" t="s">
        <v>1983</v>
      </c>
    </row>
    <row r="320" spans="1:14" x14ac:dyDescent="0.25">
      <c r="A320">
        <v>39776</v>
      </c>
      <c r="B320" s="3">
        <v>44922</v>
      </c>
      <c r="C320">
        <v>2022</v>
      </c>
      <c r="D320" t="s">
        <v>3329</v>
      </c>
      <c r="E320" t="s">
        <v>164</v>
      </c>
      <c r="F320" t="s">
        <v>1</v>
      </c>
      <c r="G320" t="s">
        <v>69</v>
      </c>
      <c r="H320" t="s">
        <v>209</v>
      </c>
      <c r="I320" t="s">
        <v>3</v>
      </c>
      <c r="J320">
        <v>0</v>
      </c>
      <c r="K320" s="5">
        <v>144481.5</v>
      </c>
      <c r="L320" s="5">
        <v>144481.5</v>
      </c>
      <c r="M320" t="s">
        <v>2195</v>
      </c>
      <c r="N320" t="s">
        <v>43</v>
      </c>
    </row>
    <row r="321" spans="1:14" x14ac:dyDescent="0.25">
      <c r="A321">
        <v>61872</v>
      </c>
      <c r="B321" s="3">
        <v>44922</v>
      </c>
      <c r="C321">
        <v>2022</v>
      </c>
      <c r="D321" t="s">
        <v>3329</v>
      </c>
      <c r="E321" t="s">
        <v>164</v>
      </c>
      <c r="F321" t="s">
        <v>1</v>
      </c>
      <c r="G321">
        <v>0</v>
      </c>
      <c r="H321" t="s">
        <v>3127</v>
      </c>
      <c r="I321" t="s">
        <v>3</v>
      </c>
      <c r="J321">
        <v>0</v>
      </c>
      <c r="K321" s="5">
        <v>103781</v>
      </c>
      <c r="L321" s="5">
        <v>103781</v>
      </c>
      <c r="M321" t="s">
        <v>3309</v>
      </c>
      <c r="N321" t="s">
        <v>2172</v>
      </c>
    </row>
    <row r="322" spans="1:14" x14ac:dyDescent="0.25">
      <c r="A322">
        <v>39080</v>
      </c>
      <c r="B322" s="3">
        <v>44924</v>
      </c>
      <c r="C322">
        <v>2022</v>
      </c>
      <c r="D322" t="s">
        <v>3329</v>
      </c>
      <c r="E322" t="s">
        <v>25</v>
      </c>
      <c r="F322" t="s">
        <v>1</v>
      </c>
      <c r="G322">
        <v>0</v>
      </c>
      <c r="H322" t="s">
        <v>6</v>
      </c>
      <c r="I322" t="s">
        <v>3</v>
      </c>
      <c r="J322">
        <v>0</v>
      </c>
      <c r="K322" s="5">
        <v>70000</v>
      </c>
      <c r="L322" s="5">
        <v>70000</v>
      </c>
      <c r="M322" t="s">
        <v>562</v>
      </c>
      <c r="N322" t="s">
        <v>2167</v>
      </c>
    </row>
    <row r="323" spans="1:14" x14ac:dyDescent="0.25">
      <c r="A323">
        <v>39467</v>
      </c>
      <c r="B323" s="3">
        <v>44924</v>
      </c>
      <c r="C323">
        <v>2022</v>
      </c>
      <c r="D323" t="s">
        <v>3329</v>
      </c>
      <c r="E323" t="s">
        <v>25</v>
      </c>
      <c r="F323" t="s">
        <v>1</v>
      </c>
      <c r="G323">
        <v>0</v>
      </c>
      <c r="H323" t="s">
        <v>6</v>
      </c>
      <c r="I323" t="s">
        <v>3</v>
      </c>
      <c r="J323">
        <v>0</v>
      </c>
      <c r="K323" s="5">
        <v>70000</v>
      </c>
      <c r="L323" s="5">
        <v>70000</v>
      </c>
      <c r="M323" t="s">
        <v>562</v>
      </c>
      <c r="N323" t="s">
        <v>2167</v>
      </c>
    </row>
    <row r="324" spans="1:14" x14ac:dyDescent="0.25">
      <c r="A324">
        <v>40149</v>
      </c>
      <c r="B324" s="3">
        <v>44924</v>
      </c>
      <c r="C324">
        <v>2022</v>
      </c>
      <c r="D324" t="s">
        <v>3329</v>
      </c>
      <c r="E324" t="s">
        <v>2180</v>
      </c>
      <c r="F324" t="s">
        <v>1</v>
      </c>
      <c r="G324" t="s">
        <v>22</v>
      </c>
      <c r="H324" t="s">
        <v>741</v>
      </c>
      <c r="I324" t="s">
        <v>3</v>
      </c>
      <c r="J324">
        <v>0</v>
      </c>
      <c r="K324" s="5">
        <v>110000</v>
      </c>
      <c r="L324" s="5">
        <v>110000</v>
      </c>
      <c r="M324" t="s">
        <v>2181</v>
      </c>
      <c r="N324" t="s">
        <v>2256</v>
      </c>
    </row>
    <row r="325" spans="1:14" x14ac:dyDescent="0.25">
      <c r="A325">
        <v>40511</v>
      </c>
      <c r="B325" s="3">
        <v>44924</v>
      </c>
      <c r="C325">
        <v>2022</v>
      </c>
      <c r="D325" t="s">
        <v>3329</v>
      </c>
      <c r="E325" t="s">
        <v>2180</v>
      </c>
      <c r="F325" t="s">
        <v>1</v>
      </c>
      <c r="G325" t="s">
        <v>22</v>
      </c>
      <c r="H325" t="s">
        <v>741</v>
      </c>
      <c r="I325" t="s">
        <v>3</v>
      </c>
      <c r="J325">
        <v>0</v>
      </c>
      <c r="K325" s="5">
        <v>110000</v>
      </c>
      <c r="L325" s="5">
        <v>110000</v>
      </c>
      <c r="M325" t="s">
        <v>2181</v>
      </c>
      <c r="N325" t="s">
        <v>2256</v>
      </c>
    </row>
    <row r="326" spans="1:14" x14ac:dyDescent="0.25">
      <c r="A326">
        <v>41439</v>
      </c>
      <c r="B326" s="3">
        <v>44924</v>
      </c>
      <c r="C326">
        <v>2022</v>
      </c>
      <c r="D326" t="s">
        <v>3329</v>
      </c>
      <c r="E326" t="s">
        <v>164</v>
      </c>
      <c r="F326" t="s">
        <v>1</v>
      </c>
      <c r="G326">
        <v>0</v>
      </c>
      <c r="H326" t="s">
        <v>2177</v>
      </c>
      <c r="I326" t="s">
        <v>3</v>
      </c>
      <c r="J326">
        <v>0</v>
      </c>
      <c r="K326" s="5">
        <v>103781</v>
      </c>
      <c r="L326" s="5">
        <v>103781</v>
      </c>
      <c r="M326" t="s">
        <v>165</v>
      </c>
      <c r="N326" t="s">
        <v>2172</v>
      </c>
    </row>
    <row r="327" spans="1:14" x14ac:dyDescent="0.25">
      <c r="A327">
        <v>41442</v>
      </c>
      <c r="B327" s="3">
        <v>44924</v>
      </c>
      <c r="C327">
        <v>2022</v>
      </c>
      <c r="D327" t="s">
        <v>3329</v>
      </c>
      <c r="E327" t="s">
        <v>164</v>
      </c>
      <c r="F327" t="s">
        <v>1</v>
      </c>
      <c r="G327" t="s">
        <v>69</v>
      </c>
      <c r="H327" t="s">
        <v>539</v>
      </c>
      <c r="I327" t="s">
        <v>3</v>
      </c>
      <c r="J327">
        <v>0</v>
      </c>
      <c r="K327" s="5">
        <v>144481.5</v>
      </c>
      <c r="L327" s="5">
        <v>144481.5</v>
      </c>
      <c r="M327" t="s">
        <v>2195</v>
      </c>
      <c r="N327" t="s">
        <v>43</v>
      </c>
    </row>
    <row r="328" spans="1:14" x14ac:dyDescent="0.25">
      <c r="A328">
        <v>41443</v>
      </c>
      <c r="B328" s="3">
        <v>44924</v>
      </c>
      <c r="C328">
        <v>2022</v>
      </c>
      <c r="D328" t="s">
        <v>3329</v>
      </c>
      <c r="E328" t="s">
        <v>164</v>
      </c>
      <c r="F328" t="s">
        <v>1</v>
      </c>
      <c r="G328" t="s">
        <v>69</v>
      </c>
      <c r="H328" t="s">
        <v>2338</v>
      </c>
      <c r="I328" t="s">
        <v>3</v>
      </c>
      <c r="J328">
        <v>0</v>
      </c>
      <c r="K328" s="5">
        <v>144481.5</v>
      </c>
      <c r="L328" s="5">
        <v>144481.5</v>
      </c>
      <c r="M328" t="s">
        <v>165</v>
      </c>
      <c r="N328" t="s">
        <v>43</v>
      </c>
    </row>
    <row r="329" spans="1:14" x14ac:dyDescent="0.25">
      <c r="A329">
        <v>43691</v>
      </c>
      <c r="B329" s="3">
        <v>44924</v>
      </c>
      <c r="C329">
        <v>2022</v>
      </c>
      <c r="D329" t="s">
        <v>3329</v>
      </c>
      <c r="E329" t="s">
        <v>2372</v>
      </c>
      <c r="F329" t="s">
        <v>1</v>
      </c>
      <c r="G329">
        <v>0</v>
      </c>
      <c r="H329" t="s">
        <v>6</v>
      </c>
      <c r="I329" t="s">
        <v>3</v>
      </c>
      <c r="J329">
        <v>0</v>
      </c>
      <c r="K329" s="5">
        <v>110000</v>
      </c>
      <c r="L329" s="5">
        <v>110000</v>
      </c>
      <c r="M329" t="s">
        <v>3273</v>
      </c>
      <c r="N329" t="s">
        <v>216</v>
      </c>
    </row>
    <row r="330" spans="1:14" x14ac:dyDescent="0.25">
      <c r="A330">
        <v>43891</v>
      </c>
      <c r="B330" s="3">
        <v>44924</v>
      </c>
      <c r="C330">
        <v>2022</v>
      </c>
      <c r="D330" t="s">
        <v>3329</v>
      </c>
      <c r="E330" t="s">
        <v>2372</v>
      </c>
      <c r="F330" t="s">
        <v>1</v>
      </c>
      <c r="G330">
        <v>0</v>
      </c>
      <c r="H330" t="s">
        <v>6</v>
      </c>
      <c r="I330" t="s">
        <v>3</v>
      </c>
      <c r="J330">
        <v>0</v>
      </c>
      <c r="K330" s="5">
        <v>110000</v>
      </c>
      <c r="L330" s="5">
        <v>110000</v>
      </c>
      <c r="M330" t="s">
        <v>3273</v>
      </c>
      <c r="N330" t="s">
        <v>216</v>
      </c>
    </row>
    <row r="331" spans="1:14" x14ac:dyDescent="0.25">
      <c r="A331">
        <v>44136</v>
      </c>
      <c r="B331" s="3">
        <v>44924</v>
      </c>
      <c r="C331">
        <v>2022</v>
      </c>
      <c r="D331" t="s">
        <v>3329</v>
      </c>
      <c r="E331" t="s">
        <v>2515</v>
      </c>
      <c r="F331" t="s">
        <v>1</v>
      </c>
      <c r="G331">
        <v>0</v>
      </c>
      <c r="H331" t="s">
        <v>2</v>
      </c>
      <c r="I331" t="s">
        <v>3</v>
      </c>
      <c r="J331">
        <v>1</v>
      </c>
      <c r="K331" s="5">
        <v>107587.18</v>
      </c>
      <c r="L331" s="5">
        <v>107587.18</v>
      </c>
      <c r="M331" t="s">
        <v>3273</v>
      </c>
      <c r="N331" t="s">
        <v>2516</v>
      </c>
    </row>
    <row r="332" spans="1:14" x14ac:dyDescent="0.25">
      <c r="A332">
        <v>44402</v>
      </c>
      <c r="B332" s="3">
        <v>44924</v>
      </c>
      <c r="C332">
        <v>2022</v>
      </c>
      <c r="D332" t="s">
        <v>3329</v>
      </c>
      <c r="E332" t="s">
        <v>2515</v>
      </c>
      <c r="F332" t="s">
        <v>1</v>
      </c>
      <c r="G332">
        <v>0</v>
      </c>
      <c r="H332" t="s">
        <v>2</v>
      </c>
      <c r="I332" t="s">
        <v>3</v>
      </c>
      <c r="J332">
        <v>1</v>
      </c>
      <c r="K332" s="5">
        <v>107587.18</v>
      </c>
      <c r="L332" s="5">
        <v>107587.18</v>
      </c>
      <c r="M332" t="s">
        <v>3273</v>
      </c>
      <c r="N332" t="s">
        <v>2516</v>
      </c>
    </row>
    <row r="333" spans="1:14" x14ac:dyDescent="0.25">
      <c r="A333">
        <v>52179</v>
      </c>
      <c r="B333" s="3">
        <v>44924</v>
      </c>
      <c r="C333">
        <v>2022</v>
      </c>
      <c r="D333" t="s">
        <v>3329</v>
      </c>
      <c r="E333" t="s">
        <v>825</v>
      </c>
      <c r="F333" t="s">
        <v>1</v>
      </c>
      <c r="G333">
        <v>0</v>
      </c>
      <c r="H333" t="s">
        <v>2</v>
      </c>
      <c r="I333" t="s">
        <v>7</v>
      </c>
      <c r="J333">
        <v>1</v>
      </c>
      <c r="K333" s="5">
        <v>175000</v>
      </c>
      <c r="L333" s="5">
        <v>175000</v>
      </c>
      <c r="M333" t="s">
        <v>3276</v>
      </c>
      <c r="N333" t="s">
        <v>2782</v>
      </c>
    </row>
    <row r="334" spans="1:14" x14ac:dyDescent="0.25">
      <c r="A334">
        <v>52686</v>
      </c>
      <c r="B334" s="3">
        <v>44924</v>
      </c>
      <c r="C334">
        <v>2022</v>
      </c>
      <c r="D334" t="s">
        <v>3329</v>
      </c>
      <c r="E334" t="s">
        <v>2804</v>
      </c>
      <c r="F334" t="s">
        <v>1</v>
      </c>
      <c r="G334">
        <v>0</v>
      </c>
      <c r="H334" t="s">
        <v>2</v>
      </c>
      <c r="I334" t="s">
        <v>3</v>
      </c>
      <c r="J334">
        <v>1</v>
      </c>
      <c r="K334" s="5">
        <v>89322.5</v>
      </c>
      <c r="L334" s="5">
        <v>89322.5</v>
      </c>
      <c r="M334" t="s">
        <v>3276</v>
      </c>
      <c r="N334" t="s">
        <v>863</v>
      </c>
    </row>
    <row r="335" spans="1:14" x14ac:dyDescent="0.25">
      <c r="A335">
        <v>52961</v>
      </c>
      <c r="B335" s="3">
        <v>44924</v>
      </c>
      <c r="C335">
        <v>2022</v>
      </c>
      <c r="D335" t="s">
        <v>3329</v>
      </c>
      <c r="E335" t="s">
        <v>2412</v>
      </c>
      <c r="F335" t="s">
        <v>1</v>
      </c>
      <c r="G335">
        <v>0</v>
      </c>
      <c r="H335" t="s">
        <v>2</v>
      </c>
      <c r="I335" t="s">
        <v>3</v>
      </c>
      <c r="J335">
        <v>1</v>
      </c>
      <c r="K335" s="5">
        <v>70000</v>
      </c>
      <c r="L335" s="5">
        <v>70000</v>
      </c>
      <c r="M335" t="s">
        <v>3276</v>
      </c>
      <c r="N335" t="s">
        <v>428</v>
      </c>
    </row>
    <row r="336" spans="1:14" x14ac:dyDescent="0.25">
      <c r="A336">
        <v>52982</v>
      </c>
      <c r="B336" s="3">
        <v>44924</v>
      </c>
      <c r="C336">
        <v>2022</v>
      </c>
      <c r="D336" t="s">
        <v>3329</v>
      </c>
      <c r="E336" t="s">
        <v>2822</v>
      </c>
      <c r="F336" t="s">
        <v>1</v>
      </c>
      <c r="G336" t="s">
        <v>22</v>
      </c>
      <c r="H336" t="s">
        <v>2</v>
      </c>
      <c r="I336" t="s">
        <v>3</v>
      </c>
      <c r="J336">
        <v>1</v>
      </c>
      <c r="K336" s="5">
        <v>132500</v>
      </c>
      <c r="L336" s="5">
        <v>132500</v>
      </c>
      <c r="M336" t="s">
        <v>3276</v>
      </c>
      <c r="N336" t="s">
        <v>2823</v>
      </c>
    </row>
    <row r="337" spans="1:14" x14ac:dyDescent="0.25">
      <c r="A337">
        <v>52985</v>
      </c>
      <c r="B337" s="3">
        <v>44924</v>
      </c>
      <c r="C337">
        <v>2022</v>
      </c>
      <c r="D337" t="s">
        <v>3329</v>
      </c>
      <c r="E337" t="s">
        <v>825</v>
      </c>
      <c r="F337" t="s">
        <v>1</v>
      </c>
      <c r="G337">
        <v>0</v>
      </c>
      <c r="H337" t="s">
        <v>2</v>
      </c>
      <c r="I337" t="s">
        <v>7</v>
      </c>
      <c r="J337">
        <v>1</v>
      </c>
      <c r="K337" s="5">
        <v>175000</v>
      </c>
      <c r="L337" s="5">
        <v>175000</v>
      </c>
      <c r="M337" t="s">
        <v>3276</v>
      </c>
      <c r="N337" t="s">
        <v>2782</v>
      </c>
    </row>
    <row r="338" spans="1:14" x14ac:dyDescent="0.25">
      <c r="A338">
        <v>54089</v>
      </c>
      <c r="B338" s="3">
        <v>44924</v>
      </c>
      <c r="C338">
        <v>2022</v>
      </c>
      <c r="D338" t="s">
        <v>3329</v>
      </c>
      <c r="E338" t="s">
        <v>2804</v>
      </c>
      <c r="F338" t="s">
        <v>1</v>
      </c>
      <c r="G338">
        <v>0</v>
      </c>
      <c r="H338" t="s">
        <v>2</v>
      </c>
      <c r="I338" t="s">
        <v>3</v>
      </c>
      <c r="J338">
        <v>1</v>
      </c>
      <c r="K338" s="5">
        <v>89322.5</v>
      </c>
      <c r="L338" s="5">
        <v>89322.5</v>
      </c>
      <c r="M338" t="s">
        <v>3276</v>
      </c>
      <c r="N338" t="s">
        <v>863</v>
      </c>
    </row>
    <row r="339" spans="1:14" x14ac:dyDescent="0.25">
      <c r="A339">
        <v>54432</v>
      </c>
      <c r="B339" s="3">
        <v>44924</v>
      </c>
      <c r="C339">
        <v>2022</v>
      </c>
      <c r="D339" t="s">
        <v>3329</v>
      </c>
      <c r="E339" t="s">
        <v>2412</v>
      </c>
      <c r="F339" t="s">
        <v>1</v>
      </c>
      <c r="G339">
        <v>0</v>
      </c>
      <c r="H339" t="s">
        <v>2</v>
      </c>
      <c r="I339" t="s">
        <v>3</v>
      </c>
      <c r="J339">
        <v>1</v>
      </c>
      <c r="K339" s="5">
        <v>70000</v>
      </c>
      <c r="L339" s="5">
        <v>70000</v>
      </c>
      <c r="M339" t="s">
        <v>3276</v>
      </c>
      <c r="N339" t="s">
        <v>428</v>
      </c>
    </row>
    <row r="340" spans="1:14" x14ac:dyDescent="0.25">
      <c r="A340">
        <v>54455</v>
      </c>
      <c r="B340" s="3">
        <v>44924</v>
      </c>
      <c r="C340">
        <v>2022</v>
      </c>
      <c r="D340" t="s">
        <v>3329</v>
      </c>
      <c r="E340" t="s">
        <v>2822</v>
      </c>
      <c r="F340" t="s">
        <v>1502</v>
      </c>
      <c r="G340" t="s">
        <v>22</v>
      </c>
      <c r="H340" t="s">
        <v>2</v>
      </c>
      <c r="I340" t="s">
        <v>3</v>
      </c>
      <c r="J340">
        <v>1</v>
      </c>
      <c r="K340" s="5">
        <v>132500</v>
      </c>
      <c r="L340" s="5">
        <v>132500</v>
      </c>
      <c r="M340" t="s">
        <v>3276</v>
      </c>
      <c r="N340" t="s">
        <v>2823</v>
      </c>
    </row>
    <row r="341" spans="1:14" x14ac:dyDescent="0.25">
      <c r="A341">
        <v>56998</v>
      </c>
      <c r="B341" s="3">
        <v>44924</v>
      </c>
      <c r="C341">
        <v>2022</v>
      </c>
      <c r="D341" t="s">
        <v>3329</v>
      </c>
      <c r="E341" t="s">
        <v>3028</v>
      </c>
      <c r="F341" t="s">
        <v>1</v>
      </c>
      <c r="G341">
        <v>0</v>
      </c>
      <c r="H341" t="s">
        <v>3029</v>
      </c>
      <c r="I341" t="s">
        <v>3</v>
      </c>
      <c r="J341">
        <v>0</v>
      </c>
      <c r="K341" s="5">
        <v>74197</v>
      </c>
      <c r="L341" s="5">
        <v>74197</v>
      </c>
      <c r="M341" t="s">
        <v>3276</v>
      </c>
      <c r="N341" t="s">
        <v>43</v>
      </c>
    </row>
    <row r="342" spans="1:14" x14ac:dyDescent="0.25">
      <c r="A342">
        <v>57796</v>
      </c>
      <c r="B342" s="3">
        <v>44924</v>
      </c>
      <c r="C342">
        <v>2022</v>
      </c>
      <c r="D342" t="s">
        <v>3329</v>
      </c>
      <c r="E342" t="s">
        <v>3028</v>
      </c>
      <c r="F342" t="s">
        <v>1</v>
      </c>
      <c r="G342">
        <v>0</v>
      </c>
      <c r="H342" t="s">
        <v>3029</v>
      </c>
      <c r="I342" t="s">
        <v>3</v>
      </c>
      <c r="J342">
        <v>0</v>
      </c>
      <c r="K342" s="5">
        <v>74197</v>
      </c>
      <c r="L342" s="5">
        <v>74197</v>
      </c>
      <c r="M342" t="s">
        <v>3276</v>
      </c>
      <c r="N342" t="s">
        <v>43</v>
      </c>
    </row>
    <row r="343" spans="1:14" x14ac:dyDescent="0.25">
      <c r="A343">
        <v>60355</v>
      </c>
      <c r="B343" s="3">
        <v>44924</v>
      </c>
      <c r="C343">
        <v>2022</v>
      </c>
      <c r="D343" t="s">
        <v>3329</v>
      </c>
      <c r="E343" t="s">
        <v>3077</v>
      </c>
      <c r="F343" t="s">
        <v>17</v>
      </c>
      <c r="G343">
        <v>0</v>
      </c>
      <c r="H343" t="s">
        <v>526</v>
      </c>
      <c r="I343" t="s">
        <v>3</v>
      </c>
      <c r="J343">
        <v>0</v>
      </c>
      <c r="K343" s="5">
        <v>100000</v>
      </c>
      <c r="L343" s="5">
        <v>100000</v>
      </c>
      <c r="M343" t="s">
        <v>123</v>
      </c>
      <c r="N343" t="s">
        <v>3078</v>
      </c>
    </row>
    <row r="344" spans="1:14" x14ac:dyDescent="0.25">
      <c r="A344">
        <v>60399</v>
      </c>
      <c r="B344" s="3">
        <v>44924</v>
      </c>
      <c r="C344">
        <v>2022</v>
      </c>
      <c r="D344" t="s">
        <v>3329</v>
      </c>
      <c r="E344" t="s">
        <v>3077</v>
      </c>
      <c r="F344" t="s">
        <v>17</v>
      </c>
      <c r="G344">
        <v>0</v>
      </c>
      <c r="H344" t="s">
        <v>526</v>
      </c>
      <c r="I344" t="s">
        <v>3</v>
      </c>
      <c r="J344">
        <v>0</v>
      </c>
      <c r="K344" s="5">
        <v>100000</v>
      </c>
      <c r="L344" s="5">
        <v>100000</v>
      </c>
      <c r="M344" t="s">
        <v>123</v>
      </c>
      <c r="N344" t="s">
        <v>3078</v>
      </c>
    </row>
    <row r="345" spans="1:14" x14ac:dyDescent="0.25">
      <c r="A345">
        <v>43720</v>
      </c>
      <c r="B345" s="3">
        <v>44925</v>
      </c>
      <c r="C345">
        <v>2022</v>
      </c>
      <c r="D345" t="s">
        <v>3329</v>
      </c>
      <c r="E345" t="s">
        <v>2383</v>
      </c>
      <c r="F345" t="s">
        <v>45</v>
      </c>
      <c r="G345">
        <v>0</v>
      </c>
      <c r="H345" t="s">
        <v>2</v>
      </c>
      <c r="I345" t="s">
        <v>3</v>
      </c>
      <c r="J345">
        <v>1</v>
      </c>
      <c r="K345" s="5">
        <v>82350.5</v>
      </c>
      <c r="L345" s="5">
        <v>82350.5</v>
      </c>
      <c r="M345" t="s">
        <v>3273</v>
      </c>
      <c r="N345" t="s">
        <v>43</v>
      </c>
    </row>
    <row r="346" spans="1:14" x14ac:dyDescent="0.25">
      <c r="A346">
        <v>53740</v>
      </c>
      <c r="B346" s="3">
        <v>44925</v>
      </c>
      <c r="C346">
        <v>2022</v>
      </c>
      <c r="D346" t="s">
        <v>3329</v>
      </c>
      <c r="E346" t="s">
        <v>2857</v>
      </c>
      <c r="F346" t="s">
        <v>110</v>
      </c>
      <c r="G346">
        <v>0</v>
      </c>
      <c r="H346" t="s">
        <v>2</v>
      </c>
      <c r="I346" t="s">
        <v>3</v>
      </c>
      <c r="J346">
        <v>1</v>
      </c>
      <c r="K346" s="5">
        <v>102500</v>
      </c>
      <c r="L346" s="5">
        <v>102500</v>
      </c>
      <c r="M346" t="s">
        <v>3276</v>
      </c>
      <c r="N346" t="s">
        <v>309</v>
      </c>
    </row>
    <row r="347" spans="1:14" x14ac:dyDescent="0.25">
      <c r="A347">
        <v>54086</v>
      </c>
      <c r="B347" s="3">
        <v>44925</v>
      </c>
      <c r="C347">
        <v>2022</v>
      </c>
      <c r="D347" t="s">
        <v>3329</v>
      </c>
      <c r="E347" t="s">
        <v>1663</v>
      </c>
      <c r="F347" t="s">
        <v>122</v>
      </c>
      <c r="G347" t="s">
        <v>22</v>
      </c>
      <c r="H347" t="s">
        <v>2</v>
      </c>
      <c r="I347" t="s">
        <v>3</v>
      </c>
      <c r="J347">
        <v>1</v>
      </c>
      <c r="K347" s="5">
        <v>157500</v>
      </c>
      <c r="L347" s="5">
        <v>157500</v>
      </c>
      <c r="M347" t="s">
        <v>3276</v>
      </c>
      <c r="N347" t="s">
        <v>27</v>
      </c>
    </row>
    <row r="348" spans="1:14" x14ac:dyDescent="0.25">
      <c r="A348">
        <v>54448</v>
      </c>
      <c r="B348" s="3">
        <v>44925</v>
      </c>
      <c r="C348">
        <v>2022</v>
      </c>
      <c r="D348" t="s">
        <v>3329</v>
      </c>
      <c r="E348" t="s">
        <v>1610</v>
      </c>
      <c r="F348" t="s">
        <v>1</v>
      </c>
      <c r="G348" t="s">
        <v>69</v>
      </c>
      <c r="H348" t="s">
        <v>35</v>
      </c>
      <c r="I348" t="s">
        <v>3</v>
      </c>
      <c r="J348">
        <v>0</v>
      </c>
      <c r="K348" s="5">
        <v>120000</v>
      </c>
      <c r="L348" s="5">
        <v>120000</v>
      </c>
      <c r="M348" t="s">
        <v>3276</v>
      </c>
      <c r="N348" t="s">
        <v>2910</v>
      </c>
    </row>
    <row r="349" spans="1:14" x14ac:dyDescent="0.25">
      <c r="A349">
        <v>61542</v>
      </c>
      <c r="B349" s="3">
        <v>44925</v>
      </c>
      <c r="C349">
        <v>2022</v>
      </c>
      <c r="D349" t="s">
        <v>3329</v>
      </c>
      <c r="E349" t="s">
        <v>195</v>
      </c>
      <c r="F349" t="s">
        <v>1</v>
      </c>
      <c r="G349">
        <v>0</v>
      </c>
      <c r="H349" t="s">
        <v>6</v>
      </c>
      <c r="I349" t="s">
        <v>3</v>
      </c>
      <c r="J349">
        <v>0</v>
      </c>
      <c r="K349" s="5">
        <v>91960</v>
      </c>
      <c r="L349" s="5">
        <v>91960</v>
      </c>
      <c r="M349" t="s">
        <v>3105</v>
      </c>
      <c r="N349" t="s">
        <v>2196</v>
      </c>
    </row>
    <row r="350" spans="1:14" x14ac:dyDescent="0.25">
      <c r="A350">
        <v>61642</v>
      </c>
      <c r="B350" s="3">
        <v>44925</v>
      </c>
      <c r="C350">
        <v>2022</v>
      </c>
      <c r="D350" t="s">
        <v>3329</v>
      </c>
      <c r="E350" t="s">
        <v>195</v>
      </c>
      <c r="F350" t="s">
        <v>1</v>
      </c>
      <c r="G350">
        <v>0</v>
      </c>
      <c r="H350" t="s">
        <v>6</v>
      </c>
      <c r="I350" t="s">
        <v>3</v>
      </c>
      <c r="J350">
        <v>0</v>
      </c>
      <c r="K350" s="5">
        <v>132315</v>
      </c>
      <c r="L350" s="5">
        <v>132315</v>
      </c>
      <c r="M350" t="s">
        <v>3105</v>
      </c>
      <c r="N350" t="s">
        <v>2199</v>
      </c>
    </row>
    <row r="351" spans="1:14" x14ac:dyDescent="0.25">
      <c r="A351">
        <v>41309</v>
      </c>
      <c r="B351" s="3">
        <v>44926</v>
      </c>
      <c r="C351">
        <v>2022</v>
      </c>
      <c r="D351" t="s">
        <v>3329</v>
      </c>
      <c r="E351" t="s">
        <v>195</v>
      </c>
      <c r="F351" t="s">
        <v>17</v>
      </c>
      <c r="G351">
        <v>0</v>
      </c>
      <c r="H351" t="s">
        <v>6</v>
      </c>
      <c r="I351" t="s">
        <v>3</v>
      </c>
      <c r="J351">
        <v>0</v>
      </c>
      <c r="K351" s="5">
        <v>79930</v>
      </c>
      <c r="L351" s="5">
        <v>79930</v>
      </c>
      <c r="M351" t="s">
        <v>165</v>
      </c>
      <c r="N351" t="s">
        <v>2213</v>
      </c>
    </row>
    <row r="352" spans="1:14" x14ac:dyDescent="0.25">
      <c r="A352">
        <v>44397</v>
      </c>
      <c r="B352" s="3">
        <v>44926</v>
      </c>
      <c r="C352">
        <v>2022</v>
      </c>
      <c r="D352" t="s">
        <v>3329</v>
      </c>
      <c r="E352" t="s">
        <v>2572</v>
      </c>
      <c r="F352" t="s">
        <v>1</v>
      </c>
      <c r="G352">
        <v>0</v>
      </c>
      <c r="H352" t="s">
        <v>2</v>
      </c>
      <c r="I352" t="s">
        <v>3</v>
      </c>
      <c r="J352">
        <v>1</v>
      </c>
      <c r="K352" s="5">
        <v>102500</v>
      </c>
      <c r="L352" s="5">
        <v>102500</v>
      </c>
      <c r="M352" t="s">
        <v>3273</v>
      </c>
      <c r="N352" t="s">
        <v>2573</v>
      </c>
    </row>
    <row r="353" spans="1:14" x14ac:dyDescent="0.25">
      <c r="A353">
        <v>55761</v>
      </c>
      <c r="B353" s="3">
        <v>44926</v>
      </c>
      <c r="C353">
        <v>2022</v>
      </c>
      <c r="D353" t="s">
        <v>3329</v>
      </c>
      <c r="E353" t="s">
        <v>2991</v>
      </c>
      <c r="F353" t="s">
        <v>1</v>
      </c>
      <c r="G353">
        <v>0</v>
      </c>
      <c r="H353" t="s">
        <v>2</v>
      </c>
      <c r="I353" t="s">
        <v>3</v>
      </c>
      <c r="J353">
        <v>1</v>
      </c>
      <c r="K353" s="5">
        <v>85000</v>
      </c>
      <c r="L353" s="5">
        <v>85000</v>
      </c>
      <c r="M353" t="s">
        <v>3276</v>
      </c>
      <c r="N353" t="s">
        <v>2992</v>
      </c>
    </row>
    <row r="354" spans="1:14" x14ac:dyDescent="0.25">
      <c r="A354">
        <v>43447</v>
      </c>
      <c r="B354" s="3">
        <v>44927</v>
      </c>
      <c r="C354">
        <v>2023</v>
      </c>
      <c r="D354" t="s">
        <v>3318</v>
      </c>
      <c r="E354" t="s">
        <v>2360</v>
      </c>
      <c r="F354" t="s">
        <v>21</v>
      </c>
      <c r="G354" t="s">
        <v>22</v>
      </c>
      <c r="H354" t="s">
        <v>6</v>
      </c>
      <c r="I354" t="s">
        <v>3</v>
      </c>
      <c r="J354">
        <v>0</v>
      </c>
      <c r="K354" s="5">
        <v>72500</v>
      </c>
      <c r="L354" s="5">
        <v>72500</v>
      </c>
      <c r="M354" t="s">
        <v>3265</v>
      </c>
      <c r="N354" t="s">
        <v>2361</v>
      </c>
    </row>
    <row r="355" spans="1:14" x14ac:dyDescent="0.25">
      <c r="A355">
        <v>51853</v>
      </c>
      <c r="B355" s="3">
        <v>44927</v>
      </c>
      <c r="C355">
        <v>2023</v>
      </c>
      <c r="D355" t="s">
        <v>3318</v>
      </c>
      <c r="E355" t="s">
        <v>2725</v>
      </c>
      <c r="F355" t="s">
        <v>384</v>
      </c>
      <c r="G355">
        <v>0</v>
      </c>
      <c r="H355" t="s">
        <v>2</v>
      </c>
      <c r="I355" t="s">
        <v>3</v>
      </c>
      <c r="J355">
        <v>1</v>
      </c>
      <c r="K355" s="5">
        <v>131350</v>
      </c>
      <c r="L355" s="5">
        <v>131350</v>
      </c>
      <c r="M355" t="s">
        <v>3270</v>
      </c>
      <c r="N355" t="s">
        <v>2726</v>
      </c>
    </row>
    <row r="356" spans="1:14" x14ac:dyDescent="0.25">
      <c r="A356">
        <v>51969</v>
      </c>
      <c r="B356" s="3">
        <v>44927</v>
      </c>
      <c r="C356">
        <v>2023</v>
      </c>
      <c r="D356" t="s">
        <v>3318</v>
      </c>
      <c r="E356" t="s">
        <v>2754</v>
      </c>
      <c r="F356" t="s">
        <v>1</v>
      </c>
      <c r="G356">
        <v>0</v>
      </c>
      <c r="H356" t="s">
        <v>6</v>
      </c>
      <c r="I356" t="s">
        <v>3</v>
      </c>
      <c r="J356">
        <v>0</v>
      </c>
      <c r="K356" s="5">
        <v>54500</v>
      </c>
      <c r="L356" s="5">
        <v>54500</v>
      </c>
      <c r="M356" t="s">
        <v>3270</v>
      </c>
      <c r="N356" t="s">
        <v>43</v>
      </c>
    </row>
    <row r="357" spans="1:14" x14ac:dyDescent="0.25">
      <c r="A357">
        <v>51970</v>
      </c>
      <c r="B357" s="3">
        <v>44927</v>
      </c>
      <c r="C357">
        <v>2023</v>
      </c>
      <c r="D357" t="s">
        <v>3318</v>
      </c>
      <c r="E357" t="s">
        <v>2754</v>
      </c>
      <c r="F357" t="s">
        <v>1</v>
      </c>
      <c r="G357">
        <v>0</v>
      </c>
      <c r="H357" t="s">
        <v>6</v>
      </c>
      <c r="I357" t="s">
        <v>3</v>
      </c>
      <c r="J357">
        <v>0</v>
      </c>
      <c r="K357" s="5">
        <v>119500</v>
      </c>
      <c r="L357" s="5">
        <v>119500</v>
      </c>
      <c r="M357" t="s">
        <v>3270</v>
      </c>
      <c r="N357" t="s">
        <v>43</v>
      </c>
    </row>
    <row r="358" spans="1:14" x14ac:dyDescent="0.25">
      <c r="A358">
        <v>57797</v>
      </c>
      <c r="B358" s="3">
        <v>44927</v>
      </c>
      <c r="C358">
        <v>2023</v>
      </c>
      <c r="D358" t="s">
        <v>3318</v>
      </c>
      <c r="E358" t="s">
        <v>3028</v>
      </c>
      <c r="F358" t="s">
        <v>1</v>
      </c>
      <c r="G358">
        <v>0</v>
      </c>
      <c r="H358" t="s">
        <v>3029</v>
      </c>
      <c r="I358" t="s">
        <v>3</v>
      </c>
      <c r="J358">
        <v>0</v>
      </c>
      <c r="K358" s="5">
        <v>74197</v>
      </c>
      <c r="L358" s="5">
        <v>74197</v>
      </c>
      <c r="M358" t="s">
        <v>3276</v>
      </c>
      <c r="N358" t="s">
        <v>43</v>
      </c>
    </row>
    <row r="359" spans="1:14" x14ac:dyDescent="0.25">
      <c r="A359">
        <v>44510</v>
      </c>
      <c r="B359" s="3">
        <v>44928</v>
      </c>
      <c r="C359">
        <v>2023</v>
      </c>
      <c r="D359" t="s">
        <v>3318</v>
      </c>
      <c r="E359" t="s">
        <v>2592</v>
      </c>
      <c r="F359" t="s">
        <v>1</v>
      </c>
      <c r="G359">
        <v>0</v>
      </c>
      <c r="H359" t="s">
        <v>6</v>
      </c>
      <c r="I359" t="s">
        <v>3</v>
      </c>
      <c r="J359">
        <v>0</v>
      </c>
      <c r="K359" s="5">
        <v>112996</v>
      </c>
      <c r="L359" s="5">
        <v>112996</v>
      </c>
      <c r="M359" t="s">
        <v>3273</v>
      </c>
      <c r="N359" t="s">
        <v>43</v>
      </c>
    </row>
    <row r="360" spans="1:14" x14ac:dyDescent="0.25">
      <c r="A360">
        <v>52987</v>
      </c>
      <c r="B360" s="3">
        <v>44928</v>
      </c>
      <c r="C360">
        <v>2023</v>
      </c>
      <c r="D360" t="s">
        <v>3318</v>
      </c>
      <c r="E360" t="s">
        <v>2825</v>
      </c>
      <c r="F360" t="s">
        <v>17</v>
      </c>
      <c r="G360">
        <v>0</v>
      </c>
      <c r="H360" t="s">
        <v>2</v>
      </c>
      <c r="I360" t="s">
        <v>3</v>
      </c>
      <c r="J360">
        <v>1</v>
      </c>
      <c r="K360" s="5">
        <v>88431.2</v>
      </c>
      <c r="L360" s="5">
        <v>88431.2</v>
      </c>
      <c r="M360" t="s">
        <v>3276</v>
      </c>
      <c r="N360" t="s">
        <v>2826</v>
      </c>
    </row>
    <row r="361" spans="1:14" x14ac:dyDescent="0.25">
      <c r="A361">
        <v>56218</v>
      </c>
      <c r="B361" s="3">
        <v>44928</v>
      </c>
      <c r="C361">
        <v>2023</v>
      </c>
      <c r="D361" t="s">
        <v>3318</v>
      </c>
      <c r="E361" t="s">
        <v>3028</v>
      </c>
      <c r="F361" t="s">
        <v>1</v>
      </c>
      <c r="G361">
        <v>0</v>
      </c>
      <c r="H361" t="s">
        <v>3029</v>
      </c>
      <c r="I361" t="s">
        <v>3</v>
      </c>
      <c r="J361">
        <v>0</v>
      </c>
      <c r="K361" s="5">
        <v>74197</v>
      </c>
      <c r="L361" s="5">
        <v>74197</v>
      </c>
      <c r="M361" t="s">
        <v>3276</v>
      </c>
      <c r="N361" t="s">
        <v>43</v>
      </c>
    </row>
    <row r="362" spans="1:14" x14ac:dyDescent="0.25">
      <c r="A362">
        <v>39621</v>
      </c>
      <c r="B362" s="3">
        <v>44929</v>
      </c>
      <c r="C362">
        <v>2023</v>
      </c>
      <c r="D362" t="s">
        <v>3318</v>
      </c>
      <c r="E362" t="s">
        <v>195</v>
      </c>
      <c r="F362" t="s">
        <v>17</v>
      </c>
      <c r="G362">
        <v>0</v>
      </c>
      <c r="H362" t="s">
        <v>6</v>
      </c>
      <c r="I362" t="s">
        <v>3</v>
      </c>
      <c r="J362">
        <v>0</v>
      </c>
      <c r="K362" s="5">
        <v>79930</v>
      </c>
      <c r="L362" s="5">
        <v>79930</v>
      </c>
      <c r="M362" t="s">
        <v>2195</v>
      </c>
      <c r="N362" t="s">
        <v>2213</v>
      </c>
    </row>
    <row r="363" spans="1:14" x14ac:dyDescent="0.25">
      <c r="A363">
        <v>39842</v>
      </c>
      <c r="B363" s="3">
        <v>44929</v>
      </c>
      <c r="C363">
        <v>2023</v>
      </c>
      <c r="D363" t="s">
        <v>3318</v>
      </c>
      <c r="E363" t="s">
        <v>164</v>
      </c>
      <c r="F363" t="s">
        <v>1</v>
      </c>
      <c r="G363" t="s">
        <v>69</v>
      </c>
      <c r="H363" t="s">
        <v>2225</v>
      </c>
      <c r="I363" t="s">
        <v>3</v>
      </c>
      <c r="J363">
        <v>0</v>
      </c>
      <c r="K363" s="5">
        <v>144481.5</v>
      </c>
      <c r="L363" s="5">
        <v>144481.5</v>
      </c>
      <c r="M363" t="s">
        <v>2226</v>
      </c>
      <c r="N363" t="s">
        <v>43</v>
      </c>
    </row>
    <row r="364" spans="1:14" x14ac:dyDescent="0.25">
      <c r="A364">
        <v>41172</v>
      </c>
      <c r="B364" s="3">
        <v>44929</v>
      </c>
      <c r="C364">
        <v>2023</v>
      </c>
      <c r="D364" t="s">
        <v>3318</v>
      </c>
      <c r="E364" t="s">
        <v>164</v>
      </c>
      <c r="F364" t="s">
        <v>1</v>
      </c>
      <c r="G364" t="s">
        <v>69</v>
      </c>
      <c r="H364" t="s">
        <v>2323</v>
      </c>
      <c r="I364" t="s">
        <v>3</v>
      </c>
      <c r="J364">
        <v>0</v>
      </c>
      <c r="K364" s="5">
        <v>144481.5</v>
      </c>
      <c r="L364" s="5">
        <v>144481.5</v>
      </c>
      <c r="M364" t="s">
        <v>1531</v>
      </c>
      <c r="N364" t="s">
        <v>43</v>
      </c>
    </row>
    <row r="365" spans="1:14" x14ac:dyDescent="0.25">
      <c r="A365">
        <v>41314</v>
      </c>
      <c r="B365" s="3">
        <v>44929</v>
      </c>
      <c r="C365">
        <v>2023</v>
      </c>
      <c r="D365" t="s">
        <v>3318</v>
      </c>
      <c r="E365" t="s">
        <v>164</v>
      </c>
      <c r="F365" t="s">
        <v>1</v>
      </c>
      <c r="G365" t="s">
        <v>69</v>
      </c>
      <c r="H365" t="s">
        <v>2332</v>
      </c>
      <c r="I365" t="s">
        <v>3</v>
      </c>
      <c r="J365">
        <v>0</v>
      </c>
      <c r="K365" s="5">
        <v>144481.5</v>
      </c>
      <c r="L365" s="5">
        <v>144481.5</v>
      </c>
      <c r="M365" t="s">
        <v>165</v>
      </c>
      <c r="N365" t="s">
        <v>43</v>
      </c>
    </row>
    <row r="366" spans="1:14" x14ac:dyDescent="0.25">
      <c r="A366">
        <v>44208</v>
      </c>
      <c r="B366" s="3">
        <v>44929</v>
      </c>
      <c r="C366">
        <v>2023</v>
      </c>
      <c r="D366" t="s">
        <v>3318</v>
      </c>
      <c r="E366" t="s">
        <v>2231</v>
      </c>
      <c r="F366" t="s">
        <v>1</v>
      </c>
      <c r="G366">
        <v>0</v>
      </c>
      <c r="H366" t="s">
        <v>2</v>
      </c>
      <c r="I366" t="s">
        <v>3</v>
      </c>
      <c r="J366">
        <v>1</v>
      </c>
      <c r="K366" s="5">
        <v>55000</v>
      </c>
      <c r="L366" s="5">
        <v>55000</v>
      </c>
      <c r="M366" t="s">
        <v>3273</v>
      </c>
      <c r="N366" t="s">
        <v>260</v>
      </c>
    </row>
    <row r="367" spans="1:14" x14ac:dyDescent="0.25">
      <c r="A367">
        <v>58634</v>
      </c>
      <c r="B367" s="3">
        <v>44929</v>
      </c>
      <c r="C367">
        <v>2023</v>
      </c>
      <c r="D367" t="s">
        <v>3318</v>
      </c>
      <c r="E367" t="s">
        <v>164</v>
      </c>
      <c r="F367" t="s">
        <v>1</v>
      </c>
      <c r="G367" t="s">
        <v>69</v>
      </c>
      <c r="H367" t="s">
        <v>2292</v>
      </c>
      <c r="I367" t="s">
        <v>3</v>
      </c>
      <c r="J367">
        <v>0</v>
      </c>
      <c r="K367" s="5">
        <v>144481.5</v>
      </c>
      <c r="L367" s="5">
        <v>144481.5</v>
      </c>
      <c r="M367" t="s">
        <v>815</v>
      </c>
      <c r="N367" t="s">
        <v>43</v>
      </c>
    </row>
    <row r="368" spans="1:14" x14ac:dyDescent="0.25">
      <c r="A368">
        <v>61552</v>
      </c>
      <c r="B368" s="3">
        <v>44929</v>
      </c>
      <c r="C368">
        <v>2023</v>
      </c>
      <c r="D368" t="s">
        <v>3318</v>
      </c>
      <c r="E368" t="s">
        <v>164</v>
      </c>
      <c r="F368" t="s">
        <v>1</v>
      </c>
      <c r="G368" t="s">
        <v>69</v>
      </c>
      <c r="H368" t="s">
        <v>3108</v>
      </c>
      <c r="I368" t="s">
        <v>3</v>
      </c>
      <c r="J368">
        <v>0</v>
      </c>
      <c r="K368" s="5">
        <v>144481.5</v>
      </c>
      <c r="L368" s="5">
        <v>144481.5</v>
      </c>
      <c r="M368" t="s">
        <v>3105</v>
      </c>
      <c r="N368" t="s">
        <v>43</v>
      </c>
    </row>
    <row r="369" spans="1:14" x14ac:dyDescent="0.25">
      <c r="A369">
        <v>61708</v>
      </c>
      <c r="B369" s="3">
        <v>44929</v>
      </c>
      <c r="C369">
        <v>2023</v>
      </c>
      <c r="D369" t="s">
        <v>3318</v>
      </c>
      <c r="E369" t="s">
        <v>164</v>
      </c>
      <c r="F369" t="s">
        <v>1</v>
      </c>
      <c r="G369" t="s">
        <v>69</v>
      </c>
      <c r="H369" t="s">
        <v>3120</v>
      </c>
      <c r="I369" t="s">
        <v>3</v>
      </c>
      <c r="J369">
        <v>0</v>
      </c>
      <c r="K369" s="5">
        <v>144481.5</v>
      </c>
      <c r="L369" s="5">
        <v>144481.5</v>
      </c>
      <c r="M369" t="s">
        <v>3309</v>
      </c>
      <c r="N369" t="s">
        <v>43</v>
      </c>
    </row>
    <row r="370" spans="1:14" x14ac:dyDescent="0.25">
      <c r="A370">
        <v>61709</v>
      </c>
      <c r="B370" s="3">
        <v>44929</v>
      </c>
      <c r="C370">
        <v>2023</v>
      </c>
      <c r="D370" t="s">
        <v>3318</v>
      </c>
      <c r="E370" t="s">
        <v>164</v>
      </c>
      <c r="F370" t="s">
        <v>1</v>
      </c>
      <c r="G370" t="s">
        <v>69</v>
      </c>
      <c r="H370" t="s">
        <v>3120</v>
      </c>
      <c r="I370" t="s">
        <v>3</v>
      </c>
      <c r="J370">
        <v>0</v>
      </c>
      <c r="K370" s="5">
        <v>144481.5</v>
      </c>
      <c r="L370" s="5">
        <v>144481.5</v>
      </c>
      <c r="M370" t="s">
        <v>3309</v>
      </c>
      <c r="N370" t="s">
        <v>43</v>
      </c>
    </row>
    <row r="371" spans="1:14" x14ac:dyDescent="0.25">
      <c r="A371">
        <v>61734</v>
      </c>
      <c r="B371" s="3">
        <v>44929</v>
      </c>
      <c r="C371">
        <v>2023</v>
      </c>
      <c r="D371" t="s">
        <v>3318</v>
      </c>
      <c r="E371" t="s">
        <v>164</v>
      </c>
      <c r="F371" t="s">
        <v>1</v>
      </c>
      <c r="G371" t="s">
        <v>69</v>
      </c>
      <c r="H371" t="s">
        <v>3123</v>
      </c>
      <c r="I371" t="s">
        <v>3</v>
      </c>
      <c r="J371">
        <v>0</v>
      </c>
      <c r="K371" s="5">
        <v>144481.5</v>
      </c>
      <c r="L371" s="5">
        <v>144481.5</v>
      </c>
      <c r="M371" t="s">
        <v>3309</v>
      </c>
      <c r="N371" t="s">
        <v>43</v>
      </c>
    </row>
    <row r="372" spans="1:14" x14ac:dyDescent="0.25">
      <c r="A372">
        <v>61768</v>
      </c>
      <c r="B372" s="3">
        <v>44929</v>
      </c>
      <c r="C372">
        <v>2023</v>
      </c>
      <c r="D372" t="s">
        <v>3318</v>
      </c>
      <c r="E372" t="s">
        <v>164</v>
      </c>
      <c r="F372" t="s">
        <v>1</v>
      </c>
      <c r="G372" t="s">
        <v>69</v>
      </c>
      <c r="H372" t="s">
        <v>2225</v>
      </c>
      <c r="I372" t="s">
        <v>3</v>
      </c>
      <c r="J372">
        <v>0</v>
      </c>
      <c r="K372" s="5">
        <v>144481.5</v>
      </c>
      <c r="L372" s="5">
        <v>144481.5</v>
      </c>
      <c r="M372" t="s">
        <v>3309</v>
      </c>
      <c r="N372" t="s">
        <v>43</v>
      </c>
    </row>
    <row r="373" spans="1:14" x14ac:dyDescent="0.25">
      <c r="A373">
        <v>61837</v>
      </c>
      <c r="B373" s="3">
        <v>44929</v>
      </c>
      <c r="C373">
        <v>2023</v>
      </c>
      <c r="D373" t="s">
        <v>3318</v>
      </c>
      <c r="E373" t="s">
        <v>164</v>
      </c>
      <c r="F373" t="s">
        <v>1</v>
      </c>
      <c r="G373" t="s">
        <v>69</v>
      </c>
      <c r="H373" t="s">
        <v>3072</v>
      </c>
      <c r="I373" t="s">
        <v>3</v>
      </c>
      <c r="J373">
        <v>0</v>
      </c>
      <c r="K373" s="5">
        <v>144481.5</v>
      </c>
      <c r="L373" s="5">
        <v>144481.5</v>
      </c>
      <c r="M373" t="s">
        <v>3309</v>
      </c>
      <c r="N373" t="s">
        <v>43</v>
      </c>
    </row>
    <row r="374" spans="1:14" x14ac:dyDescent="0.25">
      <c r="A374">
        <v>39837</v>
      </c>
      <c r="B374" s="3">
        <v>44930</v>
      </c>
      <c r="C374">
        <v>2023</v>
      </c>
      <c r="D374" t="s">
        <v>3318</v>
      </c>
      <c r="E374" t="s">
        <v>195</v>
      </c>
      <c r="F374" t="s">
        <v>1</v>
      </c>
      <c r="G374">
        <v>0</v>
      </c>
      <c r="H374" t="s">
        <v>3279</v>
      </c>
      <c r="I374" t="s">
        <v>3</v>
      </c>
      <c r="J374">
        <v>0</v>
      </c>
      <c r="K374" s="5">
        <v>91960</v>
      </c>
      <c r="L374" s="5">
        <v>91960</v>
      </c>
      <c r="M374" t="s">
        <v>3278</v>
      </c>
      <c r="N374" t="s">
        <v>2196</v>
      </c>
    </row>
    <row r="375" spans="1:14" x14ac:dyDescent="0.25">
      <c r="A375">
        <v>43715</v>
      </c>
      <c r="B375" s="3">
        <v>44930</v>
      </c>
      <c r="C375">
        <v>2023</v>
      </c>
      <c r="D375" t="s">
        <v>3318</v>
      </c>
      <c r="E375" t="s">
        <v>2360</v>
      </c>
      <c r="F375" t="s">
        <v>1</v>
      </c>
      <c r="G375">
        <v>0</v>
      </c>
      <c r="H375" t="s">
        <v>6</v>
      </c>
      <c r="I375" t="s">
        <v>3</v>
      </c>
      <c r="J375">
        <v>0</v>
      </c>
      <c r="K375" s="5">
        <v>82500</v>
      </c>
      <c r="L375" s="5">
        <v>82500</v>
      </c>
      <c r="M375" t="s">
        <v>3273</v>
      </c>
      <c r="N375" t="s">
        <v>2375</v>
      </c>
    </row>
    <row r="376" spans="1:14" x14ac:dyDescent="0.25">
      <c r="A376">
        <v>43716</v>
      </c>
      <c r="B376" s="3">
        <v>44930</v>
      </c>
      <c r="C376">
        <v>2023</v>
      </c>
      <c r="D376" t="s">
        <v>3318</v>
      </c>
      <c r="E376" t="s">
        <v>2376</v>
      </c>
      <c r="F376" t="s">
        <v>1</v>
      </c>
      <c r="G376">
        <v>0</v>
      </c>
      <c r="H376" t="s">
        <v>6</v>
      </c>
      <c r="I376" t="s">
        <v>3</v>
      </c>
      <c r="J376">
        <v>0</v>
      </c>
      <c r="K376" s="5">
        <v>100000</v>
      </c>
      <c r="L376" s="5">
        <v>100000</v>
      </c>
      <c r="M376" t="s">
        <v>3273</v>
      </c>
      <c r="N376" t="s">
        <v>2377</v>
      </c>
    </row>
    <row r="377" spans="1:14" x14ac:dyDescent="0.25">
      <c r="A377">
        <v>43988</v>
      </c>
      <c r="B377" s="3">
        <v>44930</v>
      </c>
      <c r="C377">
        <v>2023</v>
      </c>
      <c r="D377" t="s">
        <v>3318</v>
      </c>
      <c r="E377" t="s">
        <v>310</v>
      </c>
      <c r="F377" t="s">
        <v>1</v>
      </c>
      <c r="G377">
        <v>0</v>
      </c>
      <c r="H377" t="s">
        <v>2</v>
      </c>
      <c r="I377" t="s">
        <v>3</v>
      </c>
      <c r="J377">
        <v>1</v>
      </c>
      <c r="K377" s="5">
        <v>100000</v>
      </c>
      <c r="L377" s="5">
        <v>100000</v>
      </c>
      <c r="M377" t="s">
        <v>3273</v>
      </c>
      <c r="N377" t="s">
        <v>2447</v>
      </c>
    </row>
    <row r="378" spans="1:14" x14ac:dyDescent="0.25">
      <c r="A378">
        <v>44264</v>
      </c>
      <c r="B378" s="3">
        <v>44930</v>
      </c>
      <c r="C378">
        <v>2023</v>
      </c>
      <c r="D378" t="s">
        <v>3318</v>
      </c>
      <c r="E378" t="s">
        <v>2360</v>
      </c>
      <c r="F378" t="s">
        <v>21</v>
      </c>
      <c r="G378" t="s">
        <v>22</v>
      </c>
      <c r="H378" t="s">
        <v>6</v>
      </c>
      <c r="I378" t="s">
        <v>3</v>
      </c>
      <c r="J378">
        <v>0</v>
      </c>
      <c r="K378" s="5">
        <v>72500</v>
      </c>
      <c r="L378" s="5">
        <v>72500</v>
      </c>
      <c r="M378" t="s">
        <v>3273</v>
      </c>
      <c r="N378" t="s">
        <v>2361</v>
      </c>
    </row>
    <row r="379" spans="1:14" x14ac:dyDescent="0.25">
      <c r="A379">
        <v>44266</v>
      </c>
      <c r="B379" s="3">
        <v>44930</v>
      </c>
      <c r="C379">
        <v>2023</v>
      </c>
      <c r="D379" t="s">
        <v>3318</v>
      </c>
      <c r="E379" t="s">
        <v>2539</v>
      </c>
      <c r="F379" t="s">
        <v>45</v>
      </c>
      <c r="G379">
        <v>0</v>
      </c>
      <c r="H379" t="s">
        <v>6</v>
      </c>
      <c r="I379" t="s">
        <v>3</v>
      </c>
      <c r="J379">
        <v>0</v>
      </c>
      <c r="K379" s="5">
        <v>80000</v>
      </c>
      <c r="L379" s="5">
        <v>80000</v>
      </c>
      <c r="M379" t="s">
        <v>3273</v>
      </c>
      <c r="N379" t="s">
        <v>19</v>
      </c>
    </row>
    <row r="380" spans="1:14" x14ac:dyDescent="0.25">
      <c r="A380">
        <v>44473</v>
      </c>
      <c r="B380" s="3">
        <v>44930</v>
      </c>
      <c r="C380">
        <v>2023</v>
      </c>
      <c r="D380" t="s">
        <v>3318</v>
      </c>
      <c r="E380" t="s">
        <v>2372</v>
      </c>
      <c r="F380" t="s">
        <v>1</v>
      </c>
      <c r="G380">
        <v>0</v>
      </c>
      <c r="H380" t="s">
        <v>6</v>
      </c>
      <c r="I380" t="s">
        <v>3</v>
      </c>
      <c r="J380">
        <v>0</v>
      </c>
      <c r="K380" s="5">
        <v>110000</v>
      </c>
      <c r="L380" s="5">
        <v>110000</v>
      </c>
      <c r="M380" t="s">
        <v>3273</v>
      </c>
      <c r="N380" t="s">
        <v>216</v>
      </c>
    </row>
    <row r="381" spans="1:14" x14ac:dyDescent="0.25">
      <c r="A381">
        <v>52412</v>
      </c>
      <c r="B381" s="3">
        <v>44930</v>
      </c>
      <c r="C381">
        <v>2023</v>
      </c>
      <c r="D381" t="s">
        <v>3318</v>
      </c>
      <c r="E381" t="s">
        <v>2788</v>
      </c>
      <c r="F381" t="s">
        <v>1</v>
      </c>
      <c r="G381">
        <v>0</v>
      </c>
      <c r="H381" t="s">
        <v>2</v>
      </c>
      <c r="I381" t="s">
        <v>3</v>
      </c>
      <c r="J381">
        <v>1</v>
      </c>
      <c r="K381" s="5">
        <v>125000</v>
      </c>
      <c r="L381" s="5">
        <v>125000</v>
      </c>
      <c r="M381" t="s">
        <v>3276</v>
      </c>
      <c r="N381" t="s">
        <v>43</v>
      </c>
    </row>
    <row r="382" spans="1:14" x14ac:dyDescent="0.25">
      <c r="A382">
        <v>52667</v>
      </c>
      <c r="B382" s="3">
        <v>44930</v>
      </c>
      <c r="C382">
        <v>2023</v>
      </c>
      <c r="D382" t="s">
        <v>3318</v>
      </c>
      <c r="E382" t="s">
        <v>2791</v>
      </c>
      <c r="F382" t="s">
        <v>1</v>
      </c>
      <c r="G382">
        <v>0</v>
      </c>
      <c r="H382" t="s">
        <v>2</v>
      </c>
      <c r="I382" t="s">
        <v>3</v>
      </c>
      <c r="J382">
        <v>1</v>
      </c>
      <c r="K382" s="5">
        <v>70000</v>
      </c>
      <c r="L382" s="5">
        <v>70000</v>
      </c>
      <c r="M382" t="s">
        <v>3276</v>
      </c>
      <c r="N382" t="s">
        <v>2792</v>
      </c>
    </row>
    <row r="383" spans="1:14" x14ac:dyDescent="0.25">
      <c r="A383">
        <v>53382</v>
      </c>
      <c r="B383" s="3">
        <v>44930</v>
      </c>
      <c r="C383">
        <v>2023</v>
      </c>
      <c r="D383" t="s">
        <v>3318</v>
      </c>
      <c r="E383" t="s">
        <v>1612</v>
      </c>
      <c r="F383" t="s">
        <v>1</v>
      </c>
      <c r="G383">
        <v>0</v>
      </c>
      <c r="H383" t="s">
        <v>2</v>
      </c>
      <c r="I383" t="s">
        <v>3</v>
      </c>
      <c r="J383">
        <v>1</v>
      </c>
      <c r="K383" s="5">
        <v>112500</v>
      </c>
      <c r="L383" s="5">
        <v>112500</v>
      </c>
      <c r="M383" t="s">
        <v>3276</v>
      </c>
      <c r="N383" t="s">
        <v>2835</v>
      </c>
    </row>
    <row r="384" spans="1:14" x14ac:dyDescent="0.25">
      <c r="A384">
        <v>55283</v>
      </c>
      <c r="B384" s="3">
        <v>44930</v>
      </c>
      <c r="C384">
        <v>2023</v>
      </c>
      <c r="D384" t="s">
        <v>3318</v>
      </c>
      <c r="E384" t="s">
        <v>2964</v>
      </c>
      <c r="F384" t="s">
        <v>17</v>
      </c>
      <c r="G384">
        <v>0</v>
      </c>
      <c r="H384" t="s">
        <v>2</v>
      </c>
      <c r="I384" t="s">
        <v>3</v>
      </c>
      <c r="J384">
        <v>1</v>
      </c>
      <c r="K384" s="5">
        <v>75000</v>
      </c>
      <c r="L384" s="5">
        <v>75000</v>
      </c>
      <c r="M384" t="s">
        <v>3276</v>
      </c>
      <c r="N384" t="s">
        <v>2965</v>
      </c>
    </row>
    <row r="385" spans="1:14" x14ac:dyDescent="0.25">
      <c r="A385">
        <v>55311</v>
      </c>
      <c r="B385" s="3">
        <v>44930</v>
      </c>
      <c r="C385">
        <v>2023</v>
      </c>
      <c r="D385" t="s">
        <v>3318</v>
      </c>
      <c r="E385" t="s">
        <v>2631</v>
      </c>
      <c r="F385" t="s">
        <v>17</v>
      </c>
      <c r="G385">
        <v>0</v>
      </c>
      <c r="H385" t="s">
        <v>2</v>
      </c>
      <c r="I385" t="s">
        <v>3</v>
      </c>
      <c r="J385">
        <v>1</v>
      </c>
      <c r="K385" s="5">
        <v>120000</v>
      </c>
      <c r="L385" s="5">
        <v>120000</v>
      </c>
      <c r="M385" t="s">
        <v>3276</v>
      </c>
      <c r="N385" t="s">
        <v>2979</v>
      </c>
    </row>
    <row r="386" spans="1:14" x14ac:dyDescent="0.25">
      <c r="A386">
        <v>61553</v>
      </c>
      <c r="B386" s="3">
        <v>44930</v>
      </c>
      <c r="C386">
        <v>2023</v>
      </c>
      <c r="D386" t="s">
        <v>3318</v>
      </c>
      <c r="E386" t="s">
        <v>164</v>
      </c>
      <c r="F386" t="s">
        <v>1</v>
      </c>
      <c r="G386" t="s">
        <v>69</v>
      </c>
      <c r="H386" t="s">
        <v>209</v>
      </c>
      <c r="I386" t="s">
        <v>3</v>
      </c>
      <c r="J386">
        <v>0</v>
      </c>
      <c r="K386" s="5">
        <v>144481.5</v>
      </c>
      <c r="L386" s="5">
        <v>144481.5</v>
      </c>
      <c r="M386" t="s">
        <v>3105</v>
      </c>
      <c r="N386" t="s">
        <v>43</v>
      </c>
    </row>
    <row r="387" spans="1:14" x14ac:dyDescent="0.25">
      <c r="A387">
        <v>61769</v>
      </c>
      <c r="B387" s="3">
        <v>44930</v>
      </c>
      <c r="C387">
        <v>2023</v>
      </c>
      <c r="D387" t="s">
        <v>3318</v>
      </c>
      <c r="E387" t="s">
        <v>164</v>
      </c>
      <c r="F387" t="s">
        <v>1</v>
      </c>
      <c r="G387" t="s">
        <v>69</v>
      </c>
      <c r="H387" t="s">
        <v>2291</v>
      </c>
      <c r="I387" t="s">
        <v>3</v>
      </c>
      <c r="J387">
        <v>0</v>
      </c>
      <c r="K387" s="5">
        <v>144481.5</v>
      </c>
      <c r="L387" s="5">
        <v>144481.5</v>
      </c>
      <c r="M387" t="s">
        <v>3309</v>
      </c>
      <c r="N387" t="s">
        <v>43</v>
      </c>
    </row>
    <row r="388" spans="1:14" x14ac:dyDescent="0.25">
      <c r="A388">
        <v>61915</v>
      </c>
      <c r="B388" s="3">
        <v>44930</v>
      </c>
      <c r="C388">
        <v>2023</v>
      </c>
      <c r="D388" t="s">
        <v>3318</v>
      </c>
      <c r="E388" t="s">
        <v>164</v>
      </c>
      <c r="F388" t="s">
        <v>1</v>
      </c>
      <c r="G388">
        <v>0</v>
      </c>
      <c r="H388" t="s">
        <v>2225</v>
      </c>
      <c r="I388" t="s">
        <v>3</v>
      </c>
      <c r="J388">
        <v>0</v>
      </c>
      <c r="K388" s="5">
        <v>103781</v>
      </c>
      <c r="L388" s="5">
        <v>103781</v>
      </c>
      <c r="M388" t="s">
        <v>3309</v>
      </c>
      <c r="N388" t="s">
        <v>2172</v>
      </c>
    </row>
    <row r="389" spans="1:14" x14ac:dyDescent="0.25">
      <c r="A389">
        <v>61940</v>
      </c>
      <c r="B389" s="3">
        <v>44930</v>
      </c>
      <c r="C389">
        <v>2023</v>
      </c>
      <c r="D389" t="s">
        <v>3318</v>
      </c>
      <c r="E389" t="s">
        <v>164</v>
      </c>
      <c r="F389" t="s">
        <v>1</v>
      </c>
      <c r="G389" t="s">
        <v>69</v>
      </c>
      <c r="H389" t="s">
        <v>3110</v>
      </c>
      <c r="I389" t="s">
        <v>3</v>
      </c>
      <c r="J389">
        <v>0</v>
      </c>
      <c r="K389" s="5">
        <v>144481.5</v>
      </c>
      <c r="L389" s="5">
        <v>144481.5</v>
      </c>
      <c r="M389" t="s">
        <v>3309</v>
      </c>
      <c r="N389" t="s">
        <v>43</v>
      </c>
    </row>
    <row r="390" spans="1:14" x14ac:dyDescent="0.25">
      <c r="A390">
        <v>40429</v>
      </c>
      <c r="B390" s="3">
        <v>44931</v>
      </c>
      <c r="C390">
        <v>2023</v>
      </c>
      <c r="D390" t="s">
        <v>3318</v>
      </c>
      <c r="E390" t="s">
        <v>310</v>
      </c>
      <c r="F390" t="s">
        <v>1</v>
      </c>
      <c r="G390" t="s">
        <v>22</v>
      </c>
      <c r="H390" t="s">
        <v>3279</v>
      </c>
      <c r="I390" t="s">
        <v>3</v>
      </c>
      <c r="J390">
        <v>0</v>
      </c>
      <c r="K390" s="5">
        <v>130000</v>
      </c>
      <c r="L390" s="5">
        <v>130000</v>
      </c>
      <c r="M390" t="s">
        <v>3278</v>
      </c>
      <c r="N390" t="s">
        <v>548</v>
      </c>
    </row>
    <row r="391" spans="1:14" x14ac:dyDescent="0.25">
      <c r="A391">
        <v>43769</v>
      </c>
      <c r="B391" s="3">
        <v>44931</v>
      </c>
      <c r="C391">
        <v>2023</v>
      </c>
      <c r="D391" t="s">
        <v>3318</v>
      </c>
      <c r="E391" t="s">
        <v>310</v>
      </c>
      <c r="F391" t="s">
        <v>1</v>
      </c>
      <c r="G391" t="s">
        <v>22</v>
      </c>
      <c r="H391" t="s">
        <v>2</v>
      </c>
      <c r="I391" t="s">
        <v>3</v>
      </c>
      <c r="J391">
        <v>1</v>
      </c>
      <c r="K391" s="5">
        <v>130000</v>
      </c>
      <c r="L391" s="5">
        <v>130000</v>
      </c>
      <c r="M391" t="s">
        <v>3273</v>
      </c>
      <c r="N391" t="s">
        <v>2387</v>
      </c>
    </row>
    <row r="392" spans="1:14" x14ac:dyDescent="0.25">
      <c r="A392">
        <v>43771</v>
      </c>
      <c r="B392" s="3">
        <v>44931</v>
      </c>
      <c r="C392">
        <v>2023</v>
      </c>
      <c r="D392" t="s">
        <v>3318</v>
      </c>
      <c r="E392" t="s">
        <v>2390</v>
      </c>
      <c r="F392" t="s">
        <v>1</v>
      </c>
      <c r="G392" t="s">
        <v>69</v>
      </c>
      <c r="H392" t="s">
        <v>6</v>
      </c>
      <c r="I392" t="s">
        <v>3</v>
      </c>
      <c r="J392">
        <v>0</v>
      </c>
      <c r="K392" s="5">
        <v>129250</v>
      </c>
      <c r="L392" s="5">
        <v>129250</v>
      </c>
      <c r="M392" t="s">
        <v>3273</v>
      </c>
      <c r="N392" t="s">
        <v>2391</v>
      </c>
    </row>
    <row r="393" spans="1:14" x14ac:dyDescent="0.25">
      <c r="A393">
        <v>43795</v>
      </c>
      <c r="B393" s="3">
        <v>44931</v>
      </c>
      <c r="C393">
        <v>2023</v>
      </c>
      <c r="D393" t="s">
        <v>3318</v>
      </c>
      <c r="E393" t="s">
        <v>2394</v>
      </c>
      <c r="F393" t="s">
        <v>1</v>
      </c>
      <c r="G393">
        <v>0</v>
      </c>
      <c r="H393" t="s">
        <v>2</v>
      </c>
      <c r="I393" t="s">
        <v>3</v>
      </c>
      <c r="J393">
        <v>1</v>
      </c>
      <c r="K393" s="5">
        <v>100000</v>
      </c>
      <c r="L393" s="5">
        <v>100000</v>
      </c>
      <c r="M393" t="s">
        <v>3273</v>
      </c>
      <c r="N393" t="s">
        <v>2395</v>
      </c>
    </row>
    <row r="394" spans="1:14" x14ac:dyDescent="0.25">
      <c r="A394">
        <v>55752</v>
      </c>
      <c r="B394" s="3">
        <v>44931</v>
      </c>
      <c r="C394">
        <v>2023</v>
      </c>
      <c r="D394" t="s">
        <v>3318</v>
      </c>
      <c r="E394" t="s">
        <v>169</v>
      </c>
      <c r="F394" t="s">
        <v>1</v>
      </c>
      <c r="G394">
        <v>0</v>
      </c>
      <c r="H394" t="s">
        <v>779</v>
      </c>
      <c r="I394" t="s">
        <v>7</v>
      </c>
      <c r="J394">
        <v>0</v>
      </c>
      <c r="K394" s="5">
        <v>43000</v>
      </c>
      <c r="L394" s="5">
        <v>43000</v>
      </c>
      <c r="M394" t="s">
        <v>3276</v>
      </c>
      <c r="N394" t="s">
        <v>216</v>
      </c>
    </row>
    <row r="395" spans="1:14" x14ac:dyDescent="0.25">
      <c r="A395">
        <v>61025</v>
      </c>
      <c r="B395" s="3">
        <v>44931</v>
      </c>
      <c r="C395">
        <v>2023</v>
      </c>
      <c r="D395" t="s">
        <v>3318</v>
      </c>
      <c r="E395" t="s">
        <v>156</v>
      </c>
      <c r="F395" t="s">
        <v>1</v>
      </c>
      <c r="G395" t="s">
        <v>22</v>
      </c>
      <c r="H395" t="s">
        <v>3083</v>
      </c>
      <c r="I395" t="s">
        <v>3</v>
      </c>
      <c r="J395">
        <v>0</v>
      </c>
      <c r="K395" s="5">
        <v>96500</v>
      </c>
      <c r="L395" s="5">
        <v>96500</v>
      </c>
      <c r="M395" t="s">
        <v>123</v>
      </c>
      <c r="N395" t="s">
        <v>3094</v>
      </c>
    </row>
    <row r="396" spans="1:14" x14ac:dyDescent="0.25">
      <c r="A396">
        <v>61026</v>
      </c>
      <c r="B396" s="3">
        <v>44931</v>
      </c>
      <c r="C396">
        <v>2023</v>
      </c>
      <c r="D396" t="s">
        <v>3318</v>
      </c>
      <c r="E396" t="s">
        <v>156</v>
      </c>
      <c r="F396" t="s">
        <v>1</v>
      </c>
      <c r="G396" t="s">
        <v>22</v>
      </c>
      <c r="H396" t="s">
        <v>1709</v>
      </c>
      <c r="I396" t="s">
        <v>3</v>
      </c>
      <c r="J396">
        <v>0</v>
      </c>
      <c r="K396" s="5">
        <v>96500</v>
      </c>
      <c r="L396" s="5">
        <v>96500</v>
      </c>
      <c r="M396" t="s">
        <v>123</v>
      </c>
      <c r="N396" t="s">
        <v>3095</v>
      </c>
    </row>
    <row r="397" spans="1:14" x14ac:dyDescent="0.25">
      <c r="A397">
        <v>61027</v>
      </c>
      <c r="B397" s="3">
        <v>44931</v>
      </c>
      <c r="C397">
        <v>2023</v>
      </c>
      <c r="D397" t="s">
        <v>3318</v>
      </c>
      <c r="E397" t="s">
        <v>156</v>
      </c>
      <c r="F397" t="s">
        <v>1</v>
      </c>
      <c r="G397" t="s">
        <v>22</v>
      </c>
      <c r="H397" t="s">
        <v>3096</v>
      </c>
      <c r="I397" t="s">
        <v>3</v>
      </c>
      <c r="J397">
        <v>0</v>
      </c>
      <c r="K397" s="5">
        <v>96500</v>
      </c>
      <c r="L397" s="5">
        <v>96500</v>
      </c>
      <c r="M397" t="s">
        <v>123</v>
      </c>
      <c r="N397" t="s">
        <v>3095</v>
      </c>
    </row>
    <row r="398" spans="1:14" x14ac:dyDescent="0.25">
      <c r="A398">
        <v>61028</v>
      </c>
      <c r="B398" s="3">
        <v>44931</v>
      </c>
      <c r="C398">
        <v>2023</v>
      </c>
      <c r="D398" t="s">
        <v>3318</v>
      </c>
      <c r="E398" t="s">
        <v>156</v>
      </c>
      <c r="F398" t="s">
        <v>1</v>
      </c>
      <c r="G398" t="s">
        <v>22</v>
      </c>
      <c r="H398" t="s">
        <v>1709</v>
      </c>
      <c r="I398" t="s">
        <v>3</v>
      </c>
      <c r="J398">
        <v>0</v>
      </c>
      <c r="K398" s="5">
        <v>96500</v>
      </c>
      <c r="L398" s="5">
        <v>96500</v>
      </c>
      <c r="M398" t="s">
        <v>123</v>
      </c>
      <c r="N398" t="s">
        <v>3094</v>
      </c>
    </row>
    <row r="399" spans="1:14" x14ac:dyDescent="0.25">
      <c r="A399">
        <v>61029</v>
      </c>
      <c r="B399" s="3">
        <v>44931</v>
      </c>
      <c r="C399">
        <v>2023</v>
      </c>
      <c r="D399" t="s">
        <v>3318</v>
      </c>
      <c r="E399" t="s">
        <v>156</v>
      </c>
      <c r="F399" t="s">
        <v>1</v>
      </c>
      <c r="G399" t="s">
        <v>22</v>
      </c>
      <c r="H399" t="s">
        <v>1703</v>
      </c>
      <c r="I399" t="s">
        <v>3</v>
      </c>
      <c r="J399">
        <v>0</v>
      </c>
      <c r="K399" s="5">
        <v>96500</v>
      </c>
      <c r="L399" s="5">
        <v>96500</v>
      </c>
      <c r="M399" t="s">
        <v>123</v>
      </c>
      <c r="N399" t="s">
        <v>3094</v>
      </c>
    </row>
    <row r="400" spans="1:14" x14ac:dyDescent="0.25">
      <c r="A400">
        <v>61030</v>
      </c>
      <c r="B400" s="3">
        <v>44931</v>
      </c>
      <c r="C400">
        <v>2023</v>
      </c>
      <c r="D400" t="s">
        <v>3318</v>
      </c>
      <c r="E400" t="s">
        <v>156</v>
      </c>
      <c r="F400" t="s">
        <v>1</v>
      </c>
      <c r="G400" t="s">
        <v>22</v>
      </c>
      <c r="H400" t="s">
        <v>1709</v>
      </c>
      <c r="I400" t="s">
        <v>3</v>
      </c>
      <c r="J400">
        <v>0</v>
      </c>
      <c r="K400" s="5">
        <v>96500</v>
      </c>
      <c r="L400" s="5">
        <v>96500</v>
      </c>
      <c r="M400" t="s">
        <v>123</v>
      </c>
      <c r="N400" t="s">
        <v>3094</v>
      </c>
    </row>
    <row r="401" spans="1:14" x14ac:dyDescent="0.25">
      <c r="A401">
        <v>61031</v>
      </c>
      <c r="B401" s="3">
        <v>44931</v>
      </c>
      <c r="C401">
        <v>2023</v>
      </c>
      <c r="D401" t="s">
        <v>3318</v>
      </c>
      <c r="E401" t="s">
        <v>156</v>
      </c>
      <c r="F401" t="s">
        <v>1</v>
      </c>
      <c r="G401" t="s">
        <v>22</v>
      </c>
      <c r="H401" t="s">
        <v>3097</v>
      </c>
      <c r="I401" t="s">
        <v>3</v>
      </c>
      <c r="J401">
        <v>0</v>
      </c>
      <c r="K401" s="5">
        <v>96500</v>
      </c>
      <c r="L401" s="5">
        <v>96500</v>
      </c>
      <c r="M401" t="s">
        <v>123</v>
      </c>
      <c r="N401" t="s">
        <v>3094</v>
      </c>
    </row>
    <row r="402" spans="1:14" x14ac:dyDescent="0.25">
      <c r="A402">
        <v>61032</v>
      </c>
      <c r="B402" s="3">
        <v>44931</v>
      </c>
      <c r="C402">
        <v>2023</v>
      </c>
      <c r="D402" t="s">
        <v>3318</v>
      </c>
      <c r="E402" t="s">
        <v>156</v>
      </c>
      <c r="F402" t="s">
        <v>1</v>
      </c>
      <c r="G402" t="s">
        <v>22</v>
      </c>
      <c r="H402" t="s">
        <v>1699</v>
      </c>
      <c r="I402" t="s">
        <v>3</v>
      </c>
      <c r="J402">
        <v>0</v>
      </c>
      <c r="K402" s="5">
        <v>96500</v>
      </c>
      <c r="L402" s="5">
        <v>96500</v>
      </c>
      <c r="M402" t="s">
        <v>123</v>
      </c>
      <c r="N402" t="s">
        <v>3095</v>
      </c>
    </row>
    <row r="403" spans="1:14" x14ac:dyDescent="0.25">
      <c r="A403">
        <v>61033</v>
      </c>
      <c r="B403" s="3">
        <v>44931</v>
      </c>
      <c r="C403">
        <v>2023</v>
      </c>
      <c r="D403" t="s">
        <v>3318</v>
      </c>
      <c r="E403" t="s">
        <v>156</v>
      </c>
      <c r="F403" t="s">
        <v>1</v>
      </c>
      <c r="G403" t="s">
        <v>22</v>
      </c>
      <c r="H403" t="s">
        <v>560</v>
      </c>
      <c r="I403" t="s">
        <v>3</v>
      </c>
      <c r="J403">
        <v>0</v>
      </c>
      <c r="K403" s="5">
        <v>96500</v>
      </c>
      <c r="L403" s="5">
        <v>96500</v>
      </c>
      <c r="M403" t="s">
        <v>123</v>
      </c>
      <c r="N403" t="s">
        <v>3094</v>
      </c>
    </row>
    <row r="404" spans="1:14" x14ac:dyDescent="0.25">
      <c r="A404">
        <v>61034</v>
      </c>
      <c r="B404" s="3">
        <v>44931</v>
      </c>
      <c r="C404">
        <v>2023</v>
      </c>
      <c r="D404" t="s">
        <v>3318</v>
      </c>
      <c r="E404" t="s">
        <v>156</v>
      </c>
      <c r="F404" t="s">
        <v>1</v>
      </c>
      <c r="G404" t="s">
        <v>22</v>
      </c>
      <c r="H404" t="s">
        <v>1706</v>
      </c>
      <c r="I404" t="s">
        <v>3</v>
      </c>
      <c r="J404">
        <v>0</v>
      </c>
      <c r="K404" s="5">
        <v>96500</v>
      </c>
      <c r="L404" s="5">
        <v>96500</v>
      </c>
      <c r="M404" t="s">
        <v>123</v>
      </c>
      <c r="N404" t="s">
        <v>3094</v>
      </c>
    </row>
    <row r="405" spans="1:14" x14ac:dyDescent="0.25">
      <c r="A405">
        <v>61035</v>
      </c>
      <c r="B405" s="3">
        <v>44931</v>
      </c>
      <c r="C405">
        <v>2023</v>
      </c>
      <c r="D405" t="s">
        <v>3318</v>
      </c>
      <c r="E405" t="s">
        <v>156</v>
      </c>
      <c r="F405" t="s">
        <v>1</v>
      </c>
      <c r="G405" t="s">
        <v>22</v>
      </c>
      <c r="H405" t="s">
        <v>3081</v>
      </c>
      <c r="I405" t="s">
        <v>3</v>
      </c>
      <c r="J405">
        <v>0</v>
      </c>
      <c r="K405" s="5">
        <v>96500</v>
      </c>
      <c r="L405" s="5">
        <v>96500</v>
      </c>
      <c r="M405" t="s">
        <v>123</v>
      </c>
      <c r="N405" t="s">
        <v>3095</v>
      </c>
    </row>
    <row r="406" spans="1:14" x14ac:dyDescent="0.25">
      <c r="A406">
        <v>61036</v>
      </c>
      <c r="B406" s="3">
        <v>44931</v>
      </c>
      <c r="C406">
        <v>2023</v>
      </c>
      <c r="D406" t="s">
        <v>3318</v>
      </c>
      <c r="E406" t="s">
        <v>156</v>
      </c>
      <c r="F406" t="s">
        <v>1</v>
      </c>
      <c r="G406" t="s">
        <v>22</v>
      </c>
      <c r="H406" t="s">
        <v>1708</v>
      </c>
      <c r="I406" t="s">
        <v>3</v>
      </c>
      <c r="J406">
        <v>0</v>
      </c>
      <c r="K406" s="5">
        <v>96500</v>
      </c>
      <c r="L406" s="5">
        <v>96500</v>
      </c>
      <c r="M406" t="s">
        <v>123</v>
      </c>
      <c r="N406" t="s">
        <v>3094</v>
      </c>
    </row>
    <row r="407" spans="1:14" x14ac:dyDescent="0.25">
      <c r="A407">
        <v>61037</v>
      </c>
      <c r="B407" s="3">
        <v>44931</v>
      </c>
      <c r="C407">
        <v>2023</v>
      </c>
      <c r="D407" t="s">
        <v>3318</v>
      </c>
      <c r="E407" t="s">
        <v>156</v>
      </c>
      <c r="F407" t="s">
        <v>1</v>
      </c>
      <c r="G407" t="s">
        <v>22</v>
      </c>
      <c r="H407" t="s">
        <v>3081</v>
      </c>
      <c r="I407" t="s">
        <v>3</v>
      </c>
      <c r="J407">
        <v>0</v>
      </c>
      <c r="K407" s="5">
        <v>96500</v>
      </c>
      <c r="L407" s="5">
        <v>96500</v>
      </c>
      <c r="M407" t="s">
        <v>123</v>
      </c>
      <c r="N407" t="s">
        <v>3094</v>
      </c>
    </row>
    <row r="408" spans="1:14" x14ac:dyDescent="0.25">
      <c r="A408">
        <v>61038</v>
      </c>
      <c r="B408" s="3">
        <v>44931</v>
      </c>
      <c r="C408">
        <v>2023</v>
      </c>
      <c r="D408" t="s">
        <v>3318</v>
      </c>
      <c r="E408" t="s">
        <v>156</v>
      </c>
      <c r="F408" t="s">
        <v>1</v>
      </c>
      <c r="G408" t="s">
        <v>22</v>
      </c>
      <c r="H408" t="s">
        <v>3098</v>
      </c>
      <c r="I408" t="s">
        <v>3</v>
      </c>
      <c r="J408">
        <v>0</v>
      </c>
      <c r="K408" s="5">
        <v>96500</v>
      </c>
      <c r="L408" s="5">
        <v>96500</v>
      </c>
      <c r="M408" t="s">
        <v>123</v>
      </c>
      <c r="N408" t="s">
        <v>3094</v>
      </c>
    </row>
    <row r="409" spans="1:14" x14ac:dyDescent="0.25">
      <c r="A409">
        <v>61039</v>
      </c>
      <c r="B409" s="3">
        <v>44931</v>
      </c>
      <c r="C409">
        <v>2023</v>
      </c>
      <c r="D409" t="s">
        <v>3318</v>
      </c>
      <c r="E409" t="s">
        <v>156</v>
      </c>
      <c r="F409" t="s">
        <v>1</v>
      </c>
      <c r="G409" t="s">
        <v>22</v>
      </c>
      <c r="H409" t="s">
        <v>157</v>
      </c>
      <c r="I409" t="s">
        <v>3</v>
      </c>
      <c r="J409">
        <v>0</v>
      </c>
      <c r="K409" s="5">
        <v>96500</v>
      </c>
      <c r="L409" s="5">
        <v>96500</v>
      </c>
      <c r="M409" t="s">
        <v>123</v>
      </c>
      <c r="N409" t="s">
        <v>3094</v>
      </c>
    </row>
    <row r="410" spans="1:14" x14ac:dyDescent="0.25">
      <c r="A410">
        <v>61040</v>
      </c>
      <c r="B410" s="3">
        <v>44931</v>
      </c>
      <c r="C410">
        <v>2023</v>
      </c>
      <c r="D410" t="s">
        <v>3318</v>
      </c>
      <c r="E410" t="s">
        <v>156</v>
      </c>
      <c r="F410" t="s">
        <v>1</v>
      </c>
      <c r="G410" t="s">
        <v>22</v>
      </c>
      <c r="H410" t="s">
        <v>1695</v>
      </c>
      <c r="I410" t="s">
        <v>3</v>
      </c>
      <c r="J410">
        <v>0</v>
      </c>
      <c r="K410" s="5">
        <v>96500</v>
      </c>
      <c r="L410" s="5">
        <v>96500</v>
      </c>
      <c r="M410" t="s">
        <v>123</v>
      </c>
      <c r="N410" t="s">
        <v>3095</v>
      </c>
    </row>
    <row r="411" spans="1:14" x14ac:dyDescent="0.25">
      <c r="A411">
        <v>61041</v>
      </c>
      <c r="B411" s="3">
        <v>44931</v>
      </c>
      <c r="C411">
        <v>2023</v>
      </c>
      <c r="D411" t="s">
        <v>3318</v>
      </c>
      <c r="E411" t="s">
        <v>156</v>
      </c>
      <c r="F411" t="s">
        <v>1</v>
      </c>
      <c r="G411" t="s">
        <v>22</v>
      </c>
      <c r="H411" t="s">
        <v>1697</v>
      </c>
      <c r="I411" t="s">
        <v>3</v>
      </c>
      <c r="J411">
        <v>0</v>
      </c>
      <c r="K411" s="5">
        <v>96500</v>
      </c>
      <c r="L411" s="5">
        <v>96500</v>
      </c>
      <c r="M411" t="s">
        <v>123</v>
      </c>
      <c r="N411" t="s">
        <v>3094</v>
      </c>
    </row>
    <row r="412" spans="1:14" x14ac:dyDescent="0.25">
      <c r="A412">
        <v>61042</v>
      </c>
      <c r="B412" s="3">
        <v>44931</v>
      </c>
      <c r="C412">
        <v>2023</v>
      </c>
      <c r="D412" t="s">
        <v>3318</v>
      </c>
      <c r="E412" t="s">
        <v>156</v>
      </c>
      <c r="F412" t="s">
        <v>1</v>
      </c>
      <c r="G412" t="s">
        <v>22</v>
      </c>
      <c r="H412" t="s">
        <v>1704</v>
      </c>
      <c r="I412" t="s">
        <v>3</v>
      </c>
      <c r="J412">
        <v>0</v>
      </c>
      <c r="K412" s="5">
        <v>96500</v>
      </c>
      <c r="L412" s="5">
        <v>96500</v>
      </c>
      <c r="M412" t="s">
        <v>123</v>
      </c>
      <c r="N412" t="s">
        <v>3094</v>
      </c>
    </row>
    <row r="413" spans="1:14" x14ac:dyDescent="0.25">
      <c r="A413">
        <v>61043</v>
      </c>
      <c r="B413" s="3">
        <v>44931</v>
      </c>
      <c r="C413">
        <v>2023</v>
      </c>
      <c r="D413" t="s">
        <v>3318</v>
      </c>
      <c r="E413" t="s">
        <v>156</v>
      </c>
      <c r="F413" t="s">
        <v>1</v>
      </c>
      <c r="G413" t="s">
        <v>22</v>
      </c>
      <c r="H413" t="s">
        <v>1702</v>
      </c>
      <c r="I413" t="s">
        <v>3</v>
      </c>
      <c r="J413">
        <v>0</v>
      </c>
      <c r="K413" s="5">
        <v>96500</v>
      </c>
      <c r="L413" s="5">
        <v>96500</v>
      </c>
      <c r="M413" t="s">
        <v>123</v>
      </c>
      <c r="N413" t="s">
        <v>3094</v>
      </c>
    </row>
    <row r="414" spans="1:14" x14ac:dyDescent="0.25">
      <c r="A414">
        <v>61044</v>
      </c>
      <c r="B414" s="3">
        <v>44931</v>
      </c>
      <c r="C414">
        <v>2023</v>
      </c>
      <c r="D414" t="s">
        <v>3318</v>
      </c>
      <c r="E414" t="s">
        <v>156</v>
      </c>
      <c r="F414" t="s">
        <v>1</v>
      </c>
      <c r="G414" t="s">
        <v>22</v>
      </c>
      <c r="H414" t="s">
        <v>3087</v>
      </c>
      <c r="I414" t="s">
        <v>3</v>
      </c>
      <c r="J414">
        <v>0</v>
      </c>
      <c r="K414" s="5">
        <v>96500</v>
      </c>
      <c r="L414" s="5">
        <v>96500</v>
      </c>
      <c r="M414" t="s">
        <v>123</v>
      </c>
      <c r="N414" t="s">
        <v>3095</v>
      </c>
    </row>
    <row r="415" spans="1:14" x14ac:dyDescent="0.25">
      <c r="A415">
        <v>61045</v>
      </c>
      <c r="B415" s="3">
        <v>44931</v>
      </c>
      <c r="C415">
        <v>2023</v>
      </c>
      <c r="D415" t="s">
        <v>3318</v>
      </c>
      <c r="E415" t="s">
        <v>156</v>
      </c>
      <c r="F415" t="s">
        <v>1</v>
      </c>
      <c r="G415" t="s">
        <v>22</v>
      </c>
      <c r="H415" t="s">
        <v>6</v>
      </c>
      <c r="I415" t="s">
        <v>3</v>
      </c>
      <c r="J415">
        <v>0</v>
      </c>
      <c r="K415" s="5">
        <v>96500</v>
      </c>
      <c r="L415" s="5">
        <v>96500</v>
      </c>
      <c r="M415" t="s">
        <v>123</v>
      </c>
      <c r="N415" t="s">
        <v>3094</v>
      </c>
    </row>
    <row r="416" spans="1:14" x14ac:dyDescent="0.25">
      <c r="A416">
        <v>61046</v>
      </c>
      <c r="B416" s="3">
        <v>44931</v>
      </c>
      <c r="C416">
        <v>2023</v>
      </c>
      <c r="D416" t="s">
        <v>3318</v>
      </c>
      <c r="E416" t="s">
        <v>156</v>
      </c>
      <c r="F416" t="s">
        <v>1</v>
      </c>
      <c r="G416" t="s">
        <v>22</v>
      </c>
      <c r="H416" t="s">
        <v>6</v>
      </c>
      <c r="I416" t="s">
        <v>3</v>
      </c>
      <c r="J416">
        <v>0</v>
      </c>
      <c r="K416" s="5">
        <v>96500</v>
      </c>
      <c r="L416" s="5">
        <v>96500</v>
      </c>
      <c r="M416" t="s">
        <v>123</v>
      </c>
      <c r="N416" t="s">
        <v>3095</v>
      </c>
    </row>
    <row r="417" spans="1:14" x14ac:dyDescent="0.25">
      <c r="A417">
        <v>43693</v>
      </c>
      <c r="B417" s="3">
        <v>44932</v>
      </c>
      <c r="C417">
        <v>2023</v>
      </c>
      <c r="D417" t="s">
        <v>3318</v>
      </c>
      <c r="E417" t="s">
        <v>2373</v>
      </c>
      <c r="F417" t="s">
        <v>1</v>
      </c>
      <c r="G417">
        <v>0</v>
      </c>
      <c r="H417" t="s">
        <v>6</v>
      </c>
      <c r="I417" t="s">
        <v>3</v>
      </c>
      <c r="J417">
        <v>0</v>
      </c>
      <c r="K417" s="5">
        <v>62550</v>
      </c>
      <c r="L417" s="5">
        <v>62550</v>
      </c>
      <c r="M417" t="s">
        <v>3273</v>
      </c>
      <c r="N417" t="s">
        <v>297</v>
      </c>
    </row>
    <row r="418" spans="1:14" x14ac:dyDescent="0.25">
      <c r="A418">
        <v>43973</v>
      </c>
      <c r="B418" s="3">
        <v>44932</v>
      </c>
      <c r="C418">
        <v>2023</v>
      </c>
      <c r="D418" t="s">
        <v>3318</v>
      </c>
      <c r="E418" t="s">
        <v>2431</v>
      </c>
      <c r="F418" t="s">
        <v>1</v>
      </c>
      <c r="G418">
        <v>0</v>
      </c>
      <c r="H418" t="s">
        <v>6</v>
      </c>
      <c r="I418" t="s">
        <v>3</v>
      </c>
      <c r="J418">
        <v>0</v>
      </c>
      <c r="K418" s="5">
        <v>29289.84</v>
      </c>
      <c r="L418" s="5">
        <v>29289.84</v>
      </c>
      <c r="M418" t="s">
        <v>3273</v>
      </c>
      <c r="N418" t="s">
        <v>2432</v>
      </c>
    </row>
    <row r="419" spans="1:14" x14ac:dyDescent="0.25">
      <c r="A419">
        <v>54076</v>
      </c>
      <c r="B419" s="3">
        <v>44932</v>
      </c>
      <c r="C419">
        <v>2023</v>
      </c>
      <c r="D419" t="s">
        <v>3318</v>
      </c>
      <c r="E419" t="s">
        <v>2888</v>
      </c>
      <c r="F419" t="s">
        <v>1</v>
      </c>
      <c r="G419" t="s">
        <v>22</v>
      </c>
      <c r="H419" t="s">
        <v>6</v>
      </c>
      <c r="I419" t="s">
        <v>3</v>
      </c>
      <c r="J419">
        <v>0</v>
      </c>
      <c r="K419" s="5">
        <v>100000</v>
      </c>
      <c r="L419" s="5">
        <v>100000</v>
      </c>
      <c r="M419" t="s">
        <v>3276</v>
      </c>
      <c r="N419" t="s">
        <v>2889</v>
      </c>
    </row>
    <row r="420" spans="1:14" x14ac:dyDescent="0.25">
      <c r="A420">
        <v>54882</v>
      </c>
      <c r="B420" s="3">
        <v>44932</v>
      </c>
      <c r="C420">
        <v>2023</v>
      </c>
      <c r="D420" t="s">
        <v>3318</v>
      </c>
      <c r="E420" t="s">
        <v>2952</v>
      </c>
      <c r="F420" t="s">
        <v>1</v>
      </c>
      <c r="G420">
        <v>0</v>
      </c>
      <c r="H420" t="s">
        <v>6</v>
      </c>
      <c r="I420" t="s">
        <v>3</v>
      </c>
      <c r="J420">
        <v>0</v>
      </c>
      <c r="K420" s="5">
        <v>140000</v>
      </c>
      <c r="L420" s="5">
        <v>140000</v>
      </c>
      <c r="M420" t="s">
        <v>3276</v>
      </c>
      <c r="N420" t="s">
        <v>2953</v>
      </c>
    </row>
    <row r="421" spans="1:14" x14ac:dyDescent="0.25">
      <c r="A421">
        <v>55306</v>
      </c>
      <c r="B421" s="3">
        <v>44932</v>
      </c>
      <c r="C421">
        <v>2023</v>
      </c>
      <c r="D421" t="s">
        <v>3318</v>
      </c>
      <c r="E421" t="s">
        <v>2862</v>
      </c>
      <c r="F421" t="s">
        <v>1</v>
      </c>
      <c r="G421">
        <v>0</v>
      </c>
      <c r="H421" t="s">
        <v>2</v>
      </c>
      <c r="I421" t="s">
        <v>3</v>
      </c>
      <c r="J421">
        <v>1</v>
      </c>
      <c r="K421" s="5">
        <v>110000</v>
      </c>
      <c r="L421" s="5">
        <v>110000</v>
      </c>
      <c r="M421" t="s">
        <v>3276</v>
      </c>
      <c r="N421" t="s">
        <v>2976</v>
      </c>
    </row>
    <row r="422" spans="1:14" x14ac:dyDescent="0.25">
      <c r="A422">
        <v>56197</v>
      </c>
      <c r="B422" s="3">
        <v>44932</v>
      </c>
      <c r="C422">
        <v>2023</v>
      </c>
      <c r="D422" t="s">
        <v>3318</v>
      </c>
      <c r="E422" t="s">
        <v>3013</v>
      </c>
      <c r="F422" t="s">
        <v>1</v>
      </c>
      <c r="G422">
        <v>0</v>
      </c>
      <c r="H422" t="s">
        <v>2</v>
      </c>
      <c r="I422" t="s">
        <v>3</v>
      </c>
      <c r="J422">
        <v>1</v>
      </c>
      <c r="K422" s="5">
        <v>60000</v>
      </c>
      <c r="L422" s="5">
        <v>60000</v>
      </c>
      <c r="M422" t="s">
        <v>3276</v>
      </c>
      <c r="N422" t="s">
        <v>3014</v>
      </c>
    </row>
    <row r="423" spans="1:14" x14ac:dyDescent="0.25">
      <c r="A423">
        <v>56214</v>
      </c>
      <c r="B423" s="3">
        <v>44932</v>
      </c>
      <c r="C423">
        <v>2023</v>
      </c>
      <c r="D423" t="s">
        <v>3318</v>
      </c>
      <c r="E423" t="s">
        <v>310</v>
      </c>
      <c r="F423" t="s">
        <v>14</v>
      </c>
      <c r="G423" t="s">
        <v>22</v>
      </c>
      <c r="H423" t="s">
        <v>2</v>
      </c>
      <c r="I423" t="s">
        <v>3</v>
      </c>
      <c r="J423">
        <v>1</v>
      </c>
      <c r="K423" s="5">
        <v>150000</v>
      </c>
      <c r="L423" s="5">
        <v>150000</v>
      </c>
      <c r="M423" t="s">
        <v>3276</v>
      </c>
      <c r="N423" t="s">
        <v>1549</v>
      </c>
    </row>
    <row r="424" spans="1:14" x14ac:dyDescent="0.25">
      <c r="A424">
        <v>56683</v>
      </c>
      <c r="B424" s="3">
        <v>44932</v>
      </c>
      <c r="C424">
        <v>2023</v>
      </c>
      <c r="D424" t="s">
        <v>3318</v>
      </c>
      <c r="E424" t="s">
        <v>3031</v>
      </c>
      <c r="F424" t="s">
        <v>1</v>
      </c>
      <c r="G424">
        <v>0</v>
      </c>
      <c r="H424" t="s">
        <v>2</v>
      </c>
      <c r="I424" t="s">
        <v>3</v>
      </c>
      <c r="J424">
        <v>1</v>
      </c>
      <c r="K424" s="5">
        <v>65500</v>
      </c>
      <c r="L424" s="5">
        <v>65500</v>
      </c>
      <c r="M424" t="s">
        <v>3276</v>
      </c>
      <c r="N424" t="s">
        <v>3032</v>
      </c>
    </row>
    <row r="425" spans="1:14" x14ac:dyDescent="0.25">
      <c r="A425">
        <v>57792</v>
      </c>
      <c r="B425" s="3">
        <v>44932</v>
      </c>
      <c r="C425">
        <v>2023</v>
      </c>
      <c r="D425" t="s">
        <v>3318</v>
      </c>
      <c r="E425" t="s">
        <v>139</v>
      </c>
      <c r="F425" t="s">
        <v>122</v>
      </c>
      <c r="G425" t="s">
        <v>22</v>
      </c>
      <c r="H425" t="s">
        <v>2</v>
      </c>
      <c r="I425" t="s">
        <v>3</v>
      </c>
      <c r="J425">
        <v>1</v>
      </c>
      <c r="K425" s="5">
        <v>95150</v>
      </c>
      <c r="L425" s="5">
        <v>95150</v>
      </c>
      <c r="M425" t="s">
        <v>3276</v>
      </c>
      <c r="N425" t="s">
        <v>3047</v>
      </c>
    </row>
    <row r="426" spans="1:14" x14ac:dyDescent="0.25">
      <c r="A426">
        <v>61047</v>
      </c>
      <c r="B426" s="3">
        <v>44932</v>
      </c>
      <c r="C426">
        <v>2023</v>
      </c>
      <c r="D426" t="s">
        <v>3318</v>
      </c>
      <c r="E426" t="s">
        <v>156</v>
      </c>
      <c r="F426" t="s">
        <v>1</v>
      </c>
      <c r="G426" t="s">
        <v>22</v>
      </c>
      <c r="H426" t="s">
        <v>1707</v>
      </c>
      <c r="I426" t="s">
        <v>3</v>
      </c>
      <c r="J426">
        <v>0</v>
      </c>
      <c r="K426" s="5">
        <v>96500</v>
      </c>
      <c r="L426" s="5">
        <v>96500</v>
      </c>
      <c r="M426" t="s">
        <v>123</v>
      </c>
      <c r="N426" t="s">
        <v>3094</v>
      </c>
    </row>
    <row r="427" spans="1:14" x14ac:dyDescent="0.25">
      <c r="A427">
        <v>61048</v>
      </c>
      <c r="B427" s="3">
        <v>44932</v>
      </c>
      <c r="C427">
        <v>2023</v>
      </c>
      <c r="D427" t="s">
        <v>3318</v>
      </c>
      <c r="E427" t="s">
        <v>156</v>
      </c>
      <c r="F427" t="s">
        <v>1</v>
      </c>
      <c r="G427" t="s">
        <v>22</v>
      </c>
      <c r="H427" t="s">
        <v>1706</v>
      </c>
      <c r="I427" t="s">
        <v>3</v>
      </c>
      <c r="J427">
        <v>0</v>
      </c>
      <c r="K427" s="5">
        <v>96500</v>
      </c>
      <c r="L427" s="5">
        <v>96500</v>
      </c>
      <c r="M427" t="s">
        <v>123</v>
      </c>
      <c r="N427" t="s">
        <v>3094</v>
      </c>
    </row>
    <row r="428" spans="1:14" x14ac:dyDescent="0.25">
      <c r="A428">
        <v>61049</v>
      </c>
      <c r="B428" s="3">
        <v>44932</v>
      </c>
      <c r="C428">
        <v>2023</v>
      </c>
      <c r="D428" t="s">
        <v>3318</v>
      </c>
      <c r="E428" t="s">
        <v>156</v>
      </c>
      <c r="F428" t="s">
        <v>1</v>
      </c>
      <c r="G428" t="s">
        <v>22</v>
      </c>
      <c r="H428" t="s">
        <v>1708</v>
      </c>
      <c r="I428" t="s">
        <v>3</v>
      </c>
      <c r="J428">
        <v>0</v>
      </c>
      <c r="K428" s="5">
        <v>96500</v>
      </c>
      <c r="L428" s="5">
        <v>96500</v>
      </c>
      <c r="M428" t="s">
        <v>123</v>
      </c>
      <c r="N428" t="s">
        <v>3094</v>
      </c>
    </row>
    <row r="429" spans="1:14" x14ac:dyDescent="0.25">
      <c r="A429">
        <v>61050</v>
      </c>
      <c r="B429" s="3">
        <v>44932</v>
      </c>
      <c r="C429">
        <v>2023</v>
      </c>
      <c r="D429" t="s">
        <v>3318</v>
      </c>
      <c r="E429" t="s">
        <v>156</v>
      </c>
      <c r="F429" t="s">
        <v>1</v>
      </c>
      <c r="G429" t="s">
        <v>22</v>
      </c>
      <c r="H429" t="s">
        <v>1702</v>
      </c>
      <c r="I429" t="s">
        <v>3</v>
      </c>
      <c r="J429">
        <v>0</v>
      </c>
      <c r="K429" s="5">
        <v>96500</v>
      </c>
      <c r="L429" s="5">
        <v>96500</v>
      </c>
      <c r="M429" t="s">
        <v>123</v>
      </c>
      <c r="N429" t="s">
        <v>3094</v>
      </c>
    </row>
    <row r="430" spans="1:14" x14ac:dyDescent="0.25">
      <c r="A430">
        <v>61051</v>
      </c>
      <c r="B430" s="3">
        <v>44932</v>
      </c>
      <c r="C430">
        <v>2023</v>
      </c>
      <c r="D430" t="s">
        <v>3318</v>
      </c>
      <c r="E430" t="s">
        <v>156</v>
      </c>
      <c r="F430" t="s">
        <v>1</v>
      </c>
      <c r="G430" t="s">
        <v>22</v>
      </c>
      <c r="H430" t="s">
        <v>3090</v>
      </c>
      <c r="I430" t="s">
        <v>3</v>
      </c>
      <c r="J430">
        <v>0</v>
      </c>
      <c r="K430" s="5">
        <v>96500</v>
      </c>
      <c r="L430" s="5">
        <v>96500</v>
      </c>
      <c r="M430" t="s">
        <v>123</v>
      </c>
      <c r="N430" t="s">
        <v>3094</v>
      </c>
    </row>
    <row r="431" spans="1:14" x14ac:dyDescent="0.25">
      <c r="A431">
        <v>61052</v>
      </c>
      <c r="B431" s="3">
        <v>44932</v>
      </c>
      <c r="C431">
        <v>2023</v>
      </c>
      <c r="D431" t="s">
        <v>3318</v>
      </c>
      <c r="E431" t="s">
        <v>156</v>
      </c>
      <c r="F431" t="s">
        <v>1</v>
      </c>
      <c r="G431" t="s">
        <v>22</v>
      </c>
      <c r="H431" t="s">
        <v>1704</v>
      </c>
      <c r="I431" t="s">
        <v>3</v>
      </c>
      <c r="J431">
        <v>0</v>
      </c>
      <c r="K431" s="5">
        <v>96500</v>
      </c>
      <c r="L431" s="5">
        <v>96500</v>
      </c>
      <c r="M431" t="s">
        <v>123</v>
      </c>
      <c r="N431" t="s">
        <v>3095</v>
      </c>
    </row>
    <row r="432" spans="1:14" x14ac:dyDescent="0.25">
      <c r="A432">
        <v>43689</v>
      </c>
      <c r="B432" s="3">
        <v>44933</v>
      </c>
      <c r="C432">
        <v>2023</v>
      </c>
      <c r="D432" t="s">
        <v>3318</v>
      </c>
      <c r="E432" t="s">
        <v>2368</v>
      </c>
      <c r="F432" t="s">
        <v>1</v>
      </c>
      <c r="G432">
        <v>0</v>
      </c>
      <c r="H432" t="s">
        <v>6</v>
      </c>
      <c r="I432" t="s">
        <v>3</v>
      </c>
      <c r="J432">
        <v>0</v>
      </c>
      <c r="K432" s="5">
        <v>52743.6</v>
      </c>
      <c r="L432" s="5">
        <v>52743.6</v>
      </c>
      <c r="M432" t="s">
        <v>3273</v>
      </c>
      <c r="N432" t="s">
        <v>2369</v>
      </c>
    </row>
    <row r="433" spans="1:14" x14ac:dyDescent="0.25">
      <c r="A433">
        <v>43998</v>
      </c>
      <c r="B433" s="3">
        <v>44933</v>
      </c>
      <c r="C433">
        <v>2023</v>
      </c>
      <c r="D433" t="s">
        <v>3318</v>
      </c>
      <c r="E433" t="s">
        <v>2456</v>
      </c>
      <c r="F433" t="s">
        <v>1</v>
      </c>
      <c r="G433">
        <v>0</v>
      </c>
      <c r="H433" t="s">
        <v>6</v>
      </c>
      <c r="I433" t="s">
        <v>3</v>
      </c>
      <c r="J433">
        <v>0</v>
      </c>
      <c r="K433" s="5">
        <v>104004.6</v>
      </c>
      <c r="L433" s="5">
        <v>104004.6</v>
      </c>
      <c r="M433" t="s">
        <v>3273</v>
      </c>
      <c r="N433" t="s">
        <v>2457</v>
      </c>
    </row>
    <row r="434" spans="1:14" x14ac:dyDescent="0.25">
      <c r="A434">
        <v>44674</v>
      </c>
      <c r="B434" s="3">
        <v>44933</v>
      </c>
      <c r="C434">
        <v>2023</v>
      </c>
      <c r="D434" t="s">
        <v>3318</v>
      </c>
      <c r="E434" t="s">
        <v>20</v>
      </c>
      <c r="F434" t="s">
        <v>21</v>
      </c>
      <c r="G434">
        <v>0</v>
      </c>
      <c r="H434" t="s">
        <v>23</v>
      </c>
      <c r="I434" t="s">
        <v>3</v>
      </c>
      <c r="J434">
        <v>0</v>
      </c>
      <c r="K434" s="5">
        <v>64000</v>
      </c>
      <c r="L434" s="5">
        <v>64000</v>
      </c>
      <c r="M434" t="s">
        <v>3273</v>
      </c>
      <c r="N434" t="s">
        <v>185</v>
      </c>
    </row>
    <row r="435" spans="1:14" x14ac:dyDescent="0.25">
      <c r="A435">
        <v>52677</v>
      </c>
      <c r="B435" s="3">
        <v>44933</v>
      </c>
      <c r="C435">
        <v>2023</v>
      </c>
      <c r="D435" t="s">
        <v>3318</v>
      </c>
      <c r="E435" t="s">
        <v>169</v>
      </c>
      <c r="F435" t="s">
        <v>17</v>
      </c>
      <c r="G435">
        <v>0</v>
      </c>
      <c r="H435" t="s">
        <v>2</v>
      </c>
      <c r="I435" t="s">
        <v>3</v>
      </c>
      <c r="J435">
        <v>1</v>
      </c>
      <c r="K435" s="5">
        <v>122500</v>
      </c>
      <c r="L435" s="5">
        <v>122500</v>
      </c>
      <c r="M435" t="s">
        <v>3276</v>
      </c>
      <c r="N435" t="s">
        <v>27</v>
      </c>
    </row>
    <row r="436" spans="1:14" x14ac:dyDescent="0.25">
      <c r="A436">
        <v>52958</v>
      </c>
      <c r="B436" s="3">
        <v>44933</v>
      </c>
      <c r="C436">
        <v>2023</v>
      </c>
      <c r="D436" t="s">
        <v>3318</v>
      </c>
      <c r="E436" t="s">
        <v>2805</v>
      </c>
      <c r="F436" t="s">
        <v>1</v>
      </c>
      <c r="G436">
        <v>0</v>
      </c>
      <c r="H436" t="s">
        <v>6</v>
      </c>
      <c r="I436" t="s">
        <v>3</v>
      </c>
      <c r="J436">
        <v>0</v>
      </c>
      <c r="K436" s="5">
        <v>50000</v>
      </c>
      <c r="L436" s="5">
        <v>50000</v>
      </c>
      <c r="M436" t="s">
        <v>3276</v>
      </c>
      <c r="N436" t="s">
        <v>43</v>
      </c>
    </row>
    <row r="437" spans="1:14" x14ac:dyDescent="0.25">
      <c r="A437">
        <v>53387</v>
      </c>
      <c r="B437" s="3">
        <v>44933</v>
      </c>
      <c r="C437">
        <v>2023</v>
      </c>
      <c r="D437" t="s">
        <v>3318</v>
      </c>
      <c r="E437" t="s">
        <v>644</v>
      </c>
      <c r="F437" t="s">
        <v>17</v>
      </c>
      <c r="G437">
        <v>0</v>
      </c>
      <c r="H437" t="s">
        <v>2</v>
      </c>
      <c r="I437" t="s">
        <v>3</v>
      </c>
      <c r="J437">
        <v>1</v>
      </c>
      <c r="K437" s="5">
        <v>102500</v>
      </c>
      <c r="L437" s="5">
        <v>102500</v>
      </c>
      <c r="M437" t="s">
        <v>3276</v>
      </c>
      <c r="N437" t="s">
        <v>83</v>
      </c>
    </row>
    <row r="438" spans="1:14" x14ac:dyDescent="0.25">
      <c r="A438">
        <v>53404</v>
      </c>
      <c r="B438" s="3">
        <v>44933</v>
      </c>
      <c r="C438">
        <v>2023</v>
      </c>
      <c r="D438" t="s">
        <v>3318</v>
      </c>
      <c r="E438" t="s">
        <v>2845</v>
      </c>
      <c r="F438" t="s">
        <v>1</v>
      </c>
      <c r="G438">
        <v>0</v>
      </c>
      <c r="H438" t="s">
        <v>2</v>
      </c>
      <c r="I438" t="s">
        <v>3</v>
      </c>
      <c r="J438">
        <v>1</v>
      </c>
      <c r="K438" s="5">
        <v>205000</v>
      </c>
      <c r="L438" s="5">
        <v>205000</v>
      </c>
      <c r="M438" t="s">
        <v>3276</v>
      </c>
      <c r="N438" t="s">
        <v>2846</v>
      </c>
    </row>
    <row r="439" spans="1:14" x14ac:dyDescent="0.25">
      <c r="A439">
        <v>53730</v>
      </c>
      <c r="B439" s="3">
        <v>44933</v>
      </c>
      <c r="C439">
        <v>2023</v>
      </c>
      <c r="D439" t="s">
        <v>3318</v>
      </c>
      <c r="E439" t="s">
        <v>2191</v>
      </c>
      <c r="F439" t="s">
        <v>1</v>
      </c>
      <c r="G439">
        <v>0</v>
      </c>
      <c r="H439" t="s">
        <v>2</v>
      </c>
      <c r="I439" t="s">
        <v>3</v>
      </c>
      <c r="J439">
        <v>1</v>
      </c>
      <c r="K439" s="5">
        <v>90000</v>
      </c>
      <c r="L439" s="5">
        <v>90000</v>
      </c>
      <c r="M439" t="s">
        <v>3276</v>
      </c>
      <c r="N439" t="s">
        <v>2193</v>
      </c>
    </row>
    <row r="440" spans="1:14" x14ac:dyDescent="0.25">
      <c r="A440">
        <v>53743</v>
      </c>
      <c r="B440" s="3">
        <v>44933</v>
      </c>
      <c r="C440">
        <v>2023</v>
      </c>
      <c r="D440" t="s">
        <v>3318</v>
      </c>
      <c r="E440" t="s">
        <v>2873</v>
      </c>
      <c r="F440" t="s">
        <v>1</v>
      </c>
      <c r="G440">
        <v>0</v>
      </c>
      <c r="H440" t="s">
        <v>2</v>
      </c>
      <c r="I440" t="s">
        <v>3</v>
      </c>
      <c r="J440">
        <v>1</v>
      </c>
      <c r="K440" s="5">
        <v>110000</v>
      </c>
      <c r="L440" s="5">
        <v>110000</v>
      </c>
      <c r="M440" t="s">
        <v>3276</v>
      </c>
      <c r="N440" t="s">
        <v>43</v>
      </c>
    </row>
    <row r="441" spans="1:14" x14ac:dyDescent="0.25">
      <c r="A441">
        <v>54073</v>
      </c>
      <c r="B441" s="3">
        <v>44933</v>
      </c>
      <c r="C441">
        <v>2023</v>
      </c>
      <c r="D441" t="s">
        <v>3318</v>
      </c>
      <c r="E441" t="s">
        <v>2884</v>
      </c>
      <c r="F441" t="s">
        <v>1</v>
      </c>
      <c r="G441">
        <v>0</v>
      </c>
      <c r="H441" t="s">
        <v>6</v>
      </c>
      <c r="I441" t="s">
        <v>3</v>
      </c>
      <c r="J441">
        <v>0</v>
      </c>
      <c r="K441" s="5">
        <v>90000</v>
      </c>
      <c r="L441" s="5">
        <v>90000</v>
      </c>
      <c r="M441" t="s">
        <v>3276</v>
      </c>
      <c r="N441" t="s">
        <v>2885</v>
      </c>
    </row>
    <row r="442" spans="1:14" x14ac:dyDescent="0.25">
      <c r="A442">
        <v>54427</v>
      </c>
      <c r="B442" s="3">
        <v>44933</v>
      </c>
      <c r="C442">
        <v>2023</v>
      </c>
      <c r="D442" t="s">
        <v>3318</v>
      </c>
      <c r="E442" t="s">
        <v>2897</v>
      </c>
      <c r="F442" t="s">
        <v>1</v>
      </c>
      <c r="G442">
        <v>0</v>
      </c>
      <c r="H442" t="s">
        <v>2</v>
      </c>
      <c r="I442" t="s">
        <v>3</v>
      </c>
      <c r="J442">
        <v>1</v>
      </c>
      <c r="K442" s="5">
        <v>62500</v>
      </c>
      <c r="L442" s="5">
        <v>62500</v>
      </c>
      <c r="M442" t="s">
        <v>3276</v>
      </c>
      <c r="N442" t="s">
        <v>43</v>
      </c>
    </row>
    <row r="443" spans="1:14" x14ac:dyDescent="0.25">
      <c r="A443">
        <v>54879</v>
      </c>
      <c r="B443" s="3">
        <v>44933</v>
      </c>
      <c r="C443">
        <v>2023</v>
      </c>
      <c r="D443" t="s">
        <v>3318</v>
      </c>
      <c r="E443" t="s">
        <v>809</v>
      </c>
      <c r="F443" t="s">
        <v>17</v>
      </c>
      <c r="G443">
        <v>0</v>
      </c>
      <c r="H443" t="s">
        <v>2</v>
      </c>
      <c r="I443" t="s">
        <v>3</v>
      </c>
      <c r="J443">
        <v>1</v>
      </c>
      <c r="K443" s="5">
        <v>117500</v>
      </c>
      <c r="L443" s="5">
        <v>117500</v>
      </c>
      <c r="M443" t="s">
        <v>3276</v>
      </c>
      <c r="N443" t="s">
        <v>2948</v>
      </c>
    </row>
    <row r="444" spans="1:14" x14ac:dyDescent="0.25">
      <c r="A444">
        <v>58034</v>
      </c>
      <c r="B444" s="3">
        <v>44933</v>
      </c>
      <c r="C444">
        <v>2023</v>
      </c>
      <c r="D444" t="s">
        <v>3318</v>
      </c>
      <c r="E444" t="s">
        <v>3054</v>
      </c>
      <c r="F444" t="s">
        <v>1</v>
      </c>
      <c r="G444">
        <v>0</v>
      </c>
      <c r="H444" t="s">
        <v>2</v>
      </c>
      <c r="I444" t="s">
        <v>3</v>
      </c>
      <c r="J444">
        <v>1</v>
      </c>
      <c r="K444" s="5">
        <v>95000</v>
      </c>
      <c r="L444" s="5">
        <v>95000</v>
      </c>
      <c r="M444" t="s">
        <v>3276</v>
      </c>
      <c r="N444" t="s">
        <v>3055</v>
      </c>
    </row>
    <row r="445" spans="1:14" x14ac:dyDescent="0.25">
      <c r="A445">
        <v>61053</v>
      </c>
      <c r="B445" s="3">
        <v>44933</v>
      </c>
      <c r="C445">
        <v>2023</v>
      </c>
      <c r="D445" t="s">
        <v>3318</v>
      </c>
      <c r="E445" t="s">
        <v>156</v>
      </c>
      <c r="F445" t="s">
        <v>1</v>
      </c>
      <c r="G445" t="s">
        <v>22</v>
      </c>
      <c r="H445" t="s">
        <v>370</v>
      </c>
      <c r="I445" t="s">
        <v>3</v>
      </c>
      <c r="J445">
        <v>0</v>
      </c>
      <c r="K445" s="5">
        <v>96500</v>
      </c>
      <c r="L445" s="5">
        <v>96500</v>
      </c>
      <c r="M445" t="s">
        <v>123</v>
      </c>
      <c r="N445" t="s">
        <v>1696</v>
      </c>
    </row>
    <row r="446" spans="1:14" x14ac:dyDescent="0.25">
      <c r="A446">
        <v>61054</v>
      </c>
      <c r="B446" s="3">
        <v>44933</v>
      </c>
      <c r="C446">
        <v>2023</v>
      </c>
      <c r="D446" t="s">
        <v>3318</v>
      </c>
      <c r="E446" t="s">
        <v>156</v>
      </c>
      <c r="F446" t="s">
        <v>1</v>
      </c>
      <c r="G446" t="s">
        <v>22</v>
      </c>
      <c r="H446" t="s">
        <v>3083</v>
      </c>
      <c r="I446" t="s">
        <v>3</v>
      </c>
      <c r="J446">
        <v>0</v>
      </c>
      <c r="K446" s="5">
        <v>96500</v>
      </c>
      <c r="L446" s="5">
        <v>96500</v>
      </c>
      <c r="M446" t="s">
        <v>123</v>
      </c>
      <c r="N446" t="s">
        <v>1696</v>
      </c>
    </row>
    <row r="447" spans="1:14" x14ac:dyDescent="0.25">
      <c r="A447">
        <v>61055</v>
      </c>
      <c r="B447" s="3">
        <v>44933</v>
      </c>
      <c r="C447">
        <v>2023</v>
      </c>
      <c r="D447" t="s">
        <v>3318</v>
      </c>
      <c r="E447" t="s">
        <v>156</v>
      </c>
      <c r="F447" t="s">
        <v>1</v>
      </c>
      <c r="G447" t="s">
        <v>22</v>
      </c>
      <c r="H447" t="s">
        <v>1703</v>
      </c>
      <c r="I447" t="s">
        <v>3</v>
      </c>
      <c r="J447">
        <v>0</v>
      </c>
      <c r="K447" s="5">
        <v>96500</v>
      </c>
      <c r="L447" s="5">
        <v>96500</v>
      </c>
      <c r="M447" t="s">
        <v>123</v>
      </c>
      <c r="N447" t="s">
        <v>1696</v>
      </c>
    </row>
    <row r="448" spans="1:14" x14ac:dyDescent="0.25">
      <c r="A448">
        <v>61056</v>
      </c>
      <c r="B448" s="3">
        <v>44933</v>
      </c>
      <c r="C448">
        <v>2023</v>
      </c>
      <c r="D448" t="s">
        <v>3318</v>
      </c>
      <c r="E448" t="s">
        <v>156</v>
      </c>
      <c r="F448" t="s">
        <v>1</v>
      </c>
      <c r="G448" t="s">
        <v>22</v>
      </c>
      <c r="H448" t="s">
        <v>3085</v>
      </c>
      <c r="I448" t="s">
        <v>3</v>
      </c>
      <c r="J448">
        <v>0</v>
      </c>
      <c r="K448" s="5">
        <v>96500</v>
      </c>
      <c r="L448" s="5">
        <v>96500</v>
      </c>
      <c r="M448" t="s">
        <v>123</v>
      </c>
      <c r="N448" t="s">
        <v>1696</v>
      </c>
    </row>
    <row r="449" spans="1:14" x14ac:dyDescent="0.25">
      <c r="A449">
        <v>61057</v>
      </c>
      <c r="B449" s="3">
        <v>44933</v>
      </c>
      <c r="C449">
        <v>2023</v>
      </c>
      <c r="D449" t="s">
        <v>3318</v>
      </c>
      <c r="E449" t="s">
        <v>156</v>
      </c>
      <c r="F449" t="s">
        <v>1</v>
      </c>
      <c r="G449" t="s">
        <v>22</v>
      </c>
      <c r="H449" t="s">
        <v>190</v>
      </c>
      <c r="I449" t="s">
        <v>3</v>
      </c>
      <c r="J449">
        <v>0</v>
      </c>
      <c r="K449" s="5">
        <v>96500</v>
      </c>
      <c r="L449" s="5">
        <v>96500</v>
      </c>
      <c r="M449" t="s">
        <v>123</v>
      </c>
      <c r="N449" t="s">
        <v>1696</v>
      </c>
    </row>
    <row r="450" spans="1:14" x14ac:dyDescent="0.25">
      <c r="A450">
        <v>61058</v>
      </c>
      <c r="B450" s="3">
        <v>44933</v>
      </c>
      <c r="C450">
        <v>2023</v>
      </c>
      <c r="D450" t="s">
        <v>3318</v>
      </c>
      <c r="E450" t="s">
        <v>156</v>
      </c>
      <c r="F450" t="s">
        <v>1</v>
      </c>
      <c r="G450" t="s">
        <v>22</v>
      </c>
      <c r="H450" t="s">
        <v>388</v>
      </c>
      <c r="I450" t="s">
        <v>3</v>
      </c>
      <c r="J450">
        <v>0</v>
      </c>
      <c r="K450" s="5">
        <v>96500</v>
      </c>
      <c r="L450" s="5">
        <v>96500</v>
      </c>
      <c r="M450" t="s">
        <v>123</v>
      </c>
      <c r="N450" t="s">
        <v>1696</v>
      </c>
    </row>
    <row r="451" spans="1:14" x14ac:dyDescent="0.25">
      <c r="A451">
        <v>61059</v>
      </c>
      <c r="B451" s="3">
        <v>44933</v>
      </c>
      <c r="C451">
        <v>2023</v>
      </c>
      <c r="D451" t="s">
        <v>3318</v>
      </c>
      <c r="E451" t="s">
        <v>156</v>
      </c>
      <c r="F451" t="s">
        <v>1</v>
      </c>
      <c r="G451" t="s">
        <v>22</v>
      </c>
      <c r="H451" t="s">
        <v>3086</v>
      </c>
      <c r="I451" t="s">
        <v>3</v>
      </c>
      <c r="J451">
        <v>0</v>
      </c>
      <c r="K451" s="5">
        <v>96500</v>
      </c>
      <c r="L451" s="5">
        <v>96500</v>
      </c>
      <c r="M451" t="s">
        <v>123</v>
      </c>
      <c r="N451" t="s">
        <v>1696</v>
      </c>
    </row>
    <row r="452" spans="1:14" x14ac:dyDescent="0.25">
      <c r="A452">
        <v>61060</v>
      </c>
      <c r="B452" s="3">
        <v>44933</v>
      </c>
      <c r="C452">
        <v>2023</v>
      </c>
      <c r="D452" t="s">
        <v>3318</v>
      </c>
      <c r="E452" t="s">
        <v>156</v>
      </c>
      <c r="F452" t="s">
        <v>1</v>
      </c>
      <c r="G452" t="s">
        <v>22</v>
      </c>
      <c r="H452" t="s">
        <v>3097</v>
      </c>
      <c r="I452" t="s">
        <v>3</v>
      </c>
      <c r="J452">
        <v>0</v>
      </c>
      <c r="K452" s="5">
        <v>96500</v>
      </c>
      <c r="L452" s="5">
        <v>96500</v>
      </c>
      <c r="M452" t="s">
        <v>123</v>
      </c>
      <c r="N452" t="s">
        <v>1696</v>
      </c>
    </row>
    <row r="453" spans="1:14" x14ac:dyDescent="0.25">
      <c r="A453">
        <v>61061</v>
      </c>
      <c r="B453" s="3">
        <v>44933</v>
      </c>
      <c r="C453">
        <v>2023</v>
      </c>
      <c r="D453" t="s">
        <v>3318</v>
      </c>
      <c r="E453" t="s">
        <v>156</v>
      </c>
      <c r="F453" t="s">
        <v>1</v>
      </c>
      <c r="G453" t="s">
        <v>22</v>
      </c>
      <c r="H453" t="s">
        <v>1709</v>
      </c>
      <c r="I453" t="s">
        <v>3</v>
      </c>
      <c r="J453">
        <v>0</v>
      </c>
      <c r="K453" s="5">
        <v>96500</v>
      </c>
      <c r="L453" s="5">
        <v>96500</v>
      </c>
      <c r="M453" t="s">
        <v>123</v>
      </c>
      <c r="N453" t="s">
        <v>1696</v>
      </c>
    </row>
    <row r="454" spans="1:14" x14ac:dyDescent="0.25">
      <c r="A454">
        <v>61062</v>
      </c>
      <c r="B454" s="3">
        <v>44933</v>
      </c>
      <c r="C454">
        <v>2023</v>
      </c>
      <c r="D454" t="s">
        <v>3318</v>
      </c>
      <c r="E454" t="s">
        <v>156</v>
      </c>
      <c r="F454" t="s">
        <v>1</v>
      </c>
      <c r="G454" t="s">
        <v>22</v>
      </c>
      <c r="H454" t="s">
        <v>3096</v>
      </c>
      <c r="I454" t="s">
        <v>3</v>
      </c>
      <c r="J454">
        <v>0</v>
      </c>
      <c r="K454" s="5">
        <v>96500</v>
      </c>
      <c r="L454" s="5">
        <v>96500</v>
      </c>
      <c r="M454" t="s">
        <v>123</v>
      </c>
      <c r="N454" t="s">
        <v>1696</v>
      </c>
    </row>
    <row r="455" spans="1:14" x14ac:dyDescent="0.25">
      <c r="A455">
        <v>61063</v>
      </c>
      <c r="B455" s="3">
        <v>44933</v>
      </c>
      <c r="C455">
        <v>2023</v>
      </c>
      <c r="D455" t="s">
        <v>3318</v>
      </c>
      <c r="E455" t="s">
        <v>156</v>
      </c>
      <c r="F455" t="s">
        <v>1</v>
      </c>
      <c r="G455" t="s">
        <v>22</v>
      </c>
      <c r="H455" t="s">
        <v>1707</v>
      </c>
      <c r="I455" t="s">
        <v>3</v>
      </c>
      <c r="J455">
        <v>0</v>
      </c>
      <c r="K455" s="5">
        <v>96500</v>
      </c>
      <c r="L455" s="5">
        <v>96500</v>
      </c>
      <c r="M455" t="s">
        <v>123</v>
      </c>
      <c r="N455" t="s">
        <v>1696</v>
      </c>
    </row>
    <row r="456" spans="1:14" x14ac:dyDescent="0.25">
      <c r="A456">
        <v>61064</v>
      </c>
      <c r="B456" s="3">
        <v>44933</v>
      </c>
      <c r="C456">
        <v>2023</v>
      </c>
      <c r="D456" t="s">
        <v>3318</v>
      </c>
      <c r="E456" t="s">
        <v>156</v>
      </c>
      <c r="F456" t="s">
        <v>1</v>
      </c>
      <c r="G456" t="s">
        <v>22</v>
      </c>
      <c r="H456" t="s">
        <v>1710</v>
      </c>
      <c r="I456" t="s">
        <v>3</v>
      </c>
      <c r="J456">
        <v>0</v>
      </c>
      <c r="K456" s="5">
        <v>96500</v>
      </c>
      <c r="L456" s="5">
        <v>96500</v>
      </c>
      <c r="M456" t="s">
        <v>123</v>
      </c>
      <c r="N456" t="s">
        <v>1696</v>
      </c>
    </row>
    <row r="457" spans="1:14" x14ac:dyDescent="0.25">
      <c r="A457">
        <v>61065</v>
      </c>
      <c r="B457" s="3">
        <v>44933</v>
      </c>
      <c r="C457">
        <v>2023</v>
      </c>
      <c r="D457" t="s">
        <v>3318</v>
      </c>
      <c r="E457" t="s">
        <v>156</v>
      </c>
      <c r="F457" t="s">
        <v>1</v>
      </c>
      <c r="G457" t="s">
        <v>22</v>
      </c>
      <c r="H457" t="s">
        <v>1695</v>
      </c>
      <c r="I457" t="s">
        <v>3</v>
      </c>
      <c r="J457">
        <v>0</v>
      </c>
      <c r="K457" s="5">
        <v>96500</v>
      </c>
      <c r="L457" s="5">
        <v>96500</v>
      </c>
      <c r="M457" t="s">
        <v>123</v>
      </c>
      <c r="N457" t="s">
        <v>1696</v>
      </c>
    </row>
    <row r="458" spans="1:14" x14ac:dyDescent="0.25">
      <c r="A458">
        <v>61066</v>
      </c>
      <c r="B458" s="3">
        <v>44933</v>
      </c>
      <c r="C458">
        <v>2023</v>
      </c>
      <c r="D458" t="s">
        <v>3318</v>
      </c>
      <c r="E458" t="s">
        <v>156</v>
      </c>
      <c r="F458" t="s">
        <v>1</v>
      </c>
      <c r="G458" t="s">
        <v>22</v>
      </c>
      <c r="H458" t="s">
        <v>3099</v>
      </c>
      <c r="I458" t="s">
        <v>3</v>
      </c>
      <c r="J458">
        <v>0</v>
      </c>
      <c r="K458" s="5">
        <v>96500</v>
      </c>
      <c r="L458" s="5">
        <v>96500</v>
      </c>
      <c r="M458" t="s">
        <v>123</v>
      </c>
      <c r="N458" t="s">
        <v>1696</v>
      </c>
    </row>
    <row r="459" spans="1:14" x14ac:dyDescent="0.25">
      <c r="A459">
        <v>61067</v>
      </c>
      <c r="B459" s="3">
        <v>44933</v>
      </c>
      <c r="C459">
        <v>2023</v>
      </c>
      <c r="D459" t="s">
        <v>3318</v>
      </c>
      <c r="E459" t="s">
        <v>156</v>
      </c>
      <c r="F459" t="s">
        <v>1</v>
      </c>
      <c r="G459" t="s">
        <v>22</v>
      </c>
      <c r="H459" t="s">
        <v>3090</v>
      </c>
      <c r="I459" t="s">
        <v>3</v>
      </c>
      <c r="J459">
        <v>0</v>
      </c>
      <c r="K459" s="5">
        <v>96500</v>
      </c>
      <c r="L459" s="5">
        <v>96500</v>
      </c>
      <c r="M459" t="s">
        <v>123</v>
      </c>
      <c r="N459" t="s">
        <v>1696</v>
      </c>
    </row>
    <row r="460" spans="1:14" x14ac:dyDescent="0.25">
      <c r="A460">
        <v>61068</v>
      </c>
      <c r="B460" s="3">
        <v>44933</v>
      </c>
      <c r="C460">
        <v>2023</v>
      </c>
      <c r="D460" t="s">
        <v>3318</v>
      </c>
      <c r="E460" t="s">
        <v>156</v>
      </c>
      <c r="F460" t="s">
        <v>1</v>
      </c>
      <c r="G460" t="s">
        <v>22</v>
      </c>
      <c r="H460" t="s">
        <v>3087</v>
      </c>
      <c r="I460" t="s">
        <v>3</v>
      </c>
      <c r="J460">
        <v>0</v>
      </c>
      <c r="K460" s="5">
        <v>96500</v>
      </c>
      <c r="L460" s="5">
        <v>96500</v>
      </c>
      <c r="M460" t="s">
        <v>123</v>
      </c>
      <c r="N460" t="s">
        <v>1696</v>
      </c>
    </row>
    <row r="461" spans="1:14" x14ac:dyDescent="0.25">
      <c r="A461">
        <v>61069</v>
      </c>
      <c r="B461" s="3">
        <v>44933</v>
      </c>
      <c r="C461">
        <v>2023</v>
      </c>
      <c r="D461" t="s">
        <v>3318</v>
      </c>
      <c r="E461" t="s">
        <v>156</v>
      </c>
      <c r="F461" t="s">
        <v>1</v>
      </c>
      <c r="G461" t="s">
        <v>22</v>
      </c>
      <c r="H461" t="s">
        <v>1708</v>
      </c>
      <c r="I461" t="s">
        <v>3</v>
      </c>
      <c r="J461">
        <v>0</v>
      </c>
      <c r="K461" s="5">
        <v>96500</v>
      </c>
      <c r="L461" s="5">
        <v>96500</v>
      </c>
      <c r="M461" t="s">
        <v>123</v>
      </c>
      <c r="N461" t="s">
        <v>1696</v>
      </c>
    </row>
    <row r="462" spans="1:14" x14ac:dyDescent="0.25">
      <c r="A462">
        <v>61070</v>
      </c>
      <c r="B462" s="3">
        <v>44933</v>
      </c>
      <c r="C462">
        <v>2023</v>
      </c>
      <c r="D462" t="s">
        <v>3318</v>
      </c>
      <c r="E462" t="s">
        <v>156</v>
      </c>
      <c r="F462" t="s">
        <v>1</v>
      </c>
      <c r="G462" t="s">
        <v>22</v>
      </c>
      <c r="H462" t="s">
        <v>3081</v>
      </c>
      <c r="I462" t="s">
        <v>3</v>
      </c>
      <c r="J462">
        <v>0</v>
      </c>
      <c r="K462" s="5">
        <v>96500</v>
      </c>
      <c r="L462" s="5">
        <v>96500</v>
      </c>
      <c r="M462" t="s">
        <v>123</v>
      </c>
      <c r="N462" t="s">
        <v>1696</v>
      </c>
    </row>
    <row r="463" spans="1:14" x14ac:dyDescent="0.25">
      <c r="A463">
        <v>61071</v>
      </c>
      <c r="B463" s="3">
        <v>44933</v>
      </c>
      <c r="C463">
        <v>2023</v>
      </c>
      <c r="D463" t="s">
        <v>3318</v>
      </c>
      <c r="E463" t="s">
        <v>156</v>
      </c>
      <c r="F463" t="s">
        <v>1</v>
      </c>
      <c r="G463" t="s">
        <v>22</v>
      </c>
      <c r="H463" t="s">
        <v>3082</v>
      </c>
      <c r="I463" t="s">
        <v>3</v>
      </c>
      <c r="J463">
        <v>0</v>
      </c>
      <c r="K463" s="5">
        <v>96500</v>
      </c>
      <c r="L463" s="5">
        <v>96500</v>
      </c>
      <c r="M463" t="s">
        <v>123</v>
      </c>
      <c r="N463" t="s">
        <v>1696</v>
      </c>
    </row>
    <row r="464" spans="1:14" x14ac:dyDescent="0.25">
      <c r="A464">
        <v>61072</v>
      </c>
      <c r="B464" s="3">
        <v>44933</v>
      </c>
      <c r="C464">
        <v>2023</v>
      </c>
      <c r="D464" t="s">
        <v>3318</v>
      </c>
      <c r="E464" t="s">
        <v>156</v>
      </c>
      <c r="F464" t="s">
        <v>1</v>
      </c>
      <c r="G464" t="s">
        <v>22</v>
      </c>
      <c r="H464" t="s">
        <v>1700</v>
      </c>
      <c r="I464" t="s">
        <v>3</v>
      </c>
      <c r="J464">
        <v>0</v>
      </c>
      <c r="K464" s="5">
        <v>96500</v>
      </c>
      <c r="L464" s="5">
        <v>96500</v>
      </c>
      <c r="M464" t="s">
        <v>123</v>
      </c>
      <c r="N464" t="s">
        <v>1696</v>
      </c>
    </row>
    <row r="465" spans="1:14" x14ac:dyDescent="0.25">
      <c r="A465">
        <v>61073</v>
      </c>
      <c r="B465" s="3">
        <v>44933</v>
      </c>
      <c r="C465">
        <v>2023</v>
      </c>
      <c r="D465" t="s">
        <v>3318</v>
      </c>
      <c r="E465" t="s">
        <v>156</v>
      </c>
      <c r="F465" t="s">
        <v>1</v>
      </c>
      <c r="G465" t="s">
        <v>22</v>
      </c>
      <c r="H465" t="s">
        <v>3100</v>
      </c>
      <c r="I465" t="s">
        <v>3</v>
      </c>
      <c r="J465">
        <v>0</v>
      </c>
      <c r="K465" s="5">
        <v>96500</v>
      </c>
      <c r="L465" s="5">
        <v>96500</v>
      </c>
      <c r="M465" t="s">
        <v>123</v>
      </c>
      <c r="N465" t="s">
        <v>1696</v>
      </c>
    </row>
    <row r="466" spans="1:14" x14ac:dyDescent="0.25">
      <c r="A466">
        <v>61074</v>
      </c>
      <c r="B466" s="3">
        <v>44933</v>
      </c>
      <c r="C466">
        <v>2023</v>
      </c>
      <c r="D466" t="s">
        <v>3318</v>
      </c>
      <c r="E466" t="s">
        <v>156</v>
      </c>
      <c r="F466" t="s">
        <v>1</v>
      </c>
      <c r="G466" t="s">
        <v>22</v>
      </c>
      <c r="H466" t="s">
        <v>1701</v>
      </c>
      <c r="I466" t="s">
        <v>3</v>
      </c>
      <c r="J466">
        <v>0</v>
      </c>
      <c r="K466" s="5">
        <v>96500</v>
      </c>
      <c r="L466" s="5">
        <v>96500</v>
      </c>
      <c r="M466" t="s">
        <v>123</v>
      </c>
      <c r="N466" t="s">
        <v>1696</v>
      </c>
    </row>
    <row r="467" spans="1:14" x14ac:dyDescent="0.25">
      <c r="A467">
        <v>61075</v>
      </c>
      <c r="B467" s="3">
        <v>44933</v>
      </c>
      <c r="C467">
        <v>2023</v>
      </c>
      <c r="D467" t="s">
        <v>3318</v>
      </c>
      <c r="E467" t="s">
        <v>156</v>
      </c>
      <c r="F467" t="s">
        <v>1</v>
      </c>
      <c r="G467" t="s">
        <v>22</v>
      </c>
      <c r="H467" t="s">
        <v>3089</v>
      </c>
      <c r="I467" t="s">
        <v>3</v>
      </c>
      <c r="J467">
        <v>0</v>
      </c>
      <c r="K467" s="5">
        <v>96500</v>
      </c>
      <c r="L467" s="5">
        <v>96500</v>
      </c>
      <c r="M467" t="s">
        <v>123</v>
      </c>
      <c r="N467" t="s">
        <v>1696</v>
      </c>
    </row>
    <row r="468" spans="1:14" x14ac:dyDescent="0.25">
      <c r="A468">
        <v>61076</v>
      </c>
      <c r="B468" s="3">
        <v>44933</v>
      </c>
      <c r="C468">
        <v>2023</v>
      </c>
      <c r="D468" t="s">
        <v>3318</v>
      </c>
      <c r="E468" t="s">
        <v>156</v>
      </c>
      <c r="F468" t="s">
        <v>1</v>
      </c>
      <c r="G468" t="s">
        <v>22</v>
      </c>
      <c r="H468" t="s">
        <v>1702</v>
      </c>
      <c r="I468" t="s">
        <v>3</v>
      </c>
      <c r="J468">
        <v>0</v>
      </c>
      <c r="K468" s="5">
        <v>96500</v>
      </c>
      <c r="L468" s="5">
        <v>96500</v>
      </c>
      <c r="M468" t="s">
        <v>123</v>
      </c>
      <c r="N468" t="s">
        <v>1696</v>
      </c>
    </row>
    <row r="469" spans="1:14" x14ac:dyDescent="0.25">
      <c r="A469">
        <v>61077</v>
      </c>
      <c r="B469" s="3">
        <v>44933</v>
      </c>
      <c r="C469">
        <v>2023</v>
      </c>
      <c r="D469" t="s">
        <v>3318</v>
      </c>
      <c r="E469" t="s">
        <v>156</v>
      </c>
      <c r="F469" t="s">
        <v>1</v>
      </c>
      <c r="G469" t="s">
        <v>22</v>
      </c>
      <c r="H469" t="s">
        <v>560</v>
      </c>
      <c r="I469" t="s">
        <v>3</v>
      </c>
      <c r="J469">
        <v>0</v>
      </c>
      <c r="K469" s="5">
        <v>96500</v>
      </c>
      <c r="L469" s="5">
        <v>96500</v>
      </c>
      <c r="M469" t="s">
        <v>123</v>
      </c>
      <c r="N469" t="s">
        <v>1696</v>
      </c>
    </row>
    <row r="470" spans="1:14" x14ac:dyDescent="0.25">
      <c r="A470">
        <v>61078</v>
      </c>
      <c r="B470" s="3">
        <v>44933</v>
      </c>
      <c r="C470">
        <v>2023</v>
      </c>
      <c r="D470" t="s">
        <v>3318</v>
      </c>
      <c r="E470" t="s">
        <v>156</v>
      </c>
      <c r="F470" t="s">
        <v>1</v>
      </c>
      <c r="G470" t="s">
        <v>22</v>
      </c>
      <c r="H470" t="s">
        <v>157</v>
      </c>
      <c r="I470" t="s">
        <v>3</v>
      </c>
      <c r="J470">
        <v>0</v>
      </c>
      <c r="K470" s="5">
        <v>96500</v>
      </c>
      <c r="L470" s="5">
        <v>96500</v>
      </c>
      <c r="M470" t="s">
        <v>123</v>
      </c>
      <c r="N470" t="s">
        <v>1696</v>
      </c>
    </row>
    <row r="471" spans="1:14" x14ac:dyDescent="0.25">
      <c r="A471">
        <v>61079</v>
      </c>
      <c r="B471" s="3">
        <v>44933</v>
      </c>
      <c r="C471">
        <v>2023</v>
      </c>
      <c r="D471" t="s">
        <v>3318</v>
      </c>
      <c r="E471" t="s">
        <v>156</v>
      </c>
      <c r="F471" t="s">
        <v>1</v>
      </c>
      <c r="G471" t="s">
        <v>22</v>
      </c>
      <c r="H471" t="s">
        <v>1705</v>
      </c>
      <c r="I471" t="s">
        <v>3</v>
      </c>
      <c r="J471">
        <v>0</v>
      </c>
      <c r="K471" s="5">
        <v>96500</v>
      </c>
      <c r="L471" s="5">
        <v>96500</v>
      </c>
      <c r="M471" t="s">
        <v>123</v>
      </c>
      <c r="N471" t="s">
        <v>1696</v>
      </c>
    </row>
    <row r="472" spans="1:14" x14ac:dyDescent="0.25">
      <c r="A472">
        <v>61080</v>
      </c>
      <c r="B472" s="3">
        <v>44933</v>
      </c>
      <c r="C472">
        <v>2023</v>
      </c>
      <c r="D472" t="s">
        <v>3318</v>
      </c>
      <c r="E472" t="s">
        <v>156</v>
      </c>
      <c r="F472" t="s">
        <v>1</v>
      </c>
      <c r="G472" t="s">
        <v>22</v>
      </c>
      <c r="H472" t="s">
        <v>3101</v>
      </c>
      <c r="I472" t="s">
        <v>3</v>
      </c>
      <c r="J472">
        <v>0</v>
      </c>
      <c r="K472" s="5">
        <v>96500</v>
      </c>
      <c r="L472" s="5">
        <v>96500</v>
      </c>
      <c r="M472" t="s">
        <v>123</v>
      </c>
      <c r="N472" t="s">
        <v>1696</v>
      </c>
    </row>
    <row r="473" spans="1:14" x14ac:dyDescent="0.25">
      <c r="A473">
        <v>61081</v>
      </c>
      <c r="B473" s="3">
        <v>44933</v>
      </c>
      <c r="C473">
        <v>2023</v>
      </c>
      <c r="D473" t="s">
        <v>3318</v>
      </c>
      <c r="E473" t="s">
        <v>156</v>
      </c>
      <c r="F473" t="s">
        <v>1</v>
      </c>
      <c r="G473" t="s">
        <v>22</v>
      </c>
      <c r="H473" t="s">
        <v>6</v>
      </c>
      <c r="I473" t="s">
        <v>3</v>
      </c>
      <c r="J473">
        <v>0</v>
      </c>
      <c r="K473" s="5">
        <v>96500</v>
      </c>
      <c r="L473" s="5">
        <v>96500</v>
      </c>
      <c r="M473" t="s">
        <v>123</v>
      </c>
      <c r="N473" t="s">
        <v>1696</v>
      </c>
    </row>
    <row r="474" spans="1:14" x14ac:dyDescent="0.25">
      <c r="A474">
        <v>61082</v>
      </c>
      <c r="B474" s="3">
        <v>44933</v>
      </c>
      <c r="C474">
        <v>2023</v>
      </c>
      <c r="D474" t="s">
        <v>3318</v>
      </c>
      <c r="E474" t="s">
        <v>156</v>
      </c>
      <c r="F474" t="s">
        <v>1</v>
      </c>
      <c r="G474" t="s">
        <v>22</v>
      </c>
      <c r="H474" t="s">
        <v>18</v>
      </c>
      <c r="I474" t="s">
        <v>3</v>
      </c>
      <c r="J474">
        <v>0</v>
      </c>
      <c r="K474" s="5">
        <v>96500</v>
      </c>
      <c r="L474" s="5">
        <v>96500</v>
      </c>
      <c r="M474" t="s">
        <v>123</v>
      </c>
      <c r="N474" t="s">
        <v>1696</v>
      </c>
    </row>
    <row r="475" spans="1:14" x14ac:dyDescent="0.25">
      <c r="A475">
        <v>40822</v>
      </c>
      <c r="B475" s="3">
        <v>44934</v>
      </c>
      <c r="C475">
        <v>2023</v>
      </c>
      <c r="D475" t="s">
        <v>3318</v>
      </c>
      <c r="E475" t="s">
        <v>2297</v>
      </c>
      <c r="F475" t="s">
        <v>1</v>
      </c>
      <c r="G475">
        <v>0</v>
      </c>
      <c r="H475" t="s">
        <v>2</v>
      </c>
      <c r="I475" t="s">
        <v>3</v>
      </c>
      <c r="J475">
        <v>1</v>
      </c>
      <c r="K475" s="5">
        <v>75000</v>
      </c>
      <c r="L475" s="5">
        <v>75000</v>
      </c>
      <c r="M475" t="s">
        <v>3287</v>
      </c>
      <c r="N475" t="s">
        <v>43</v>
      </c>
    </row>
    <row r="476" spans="1:14" x14ac:dyDescent="0.25">
      <c r="A476">
        <v>44482</v>
      </c>
      <c r="B476" s="3">
        <v>44934</v>
      </c>
      <c r="C476">
        <v>2023</v>
      </c>
      <c r="D476" t="s">
        <v>3318</v>
      </c>
      <c r="E476" t="s">
        <v>2588</v>
      </c>
      <c r="F476" t="s">
        <v>1</v>
      </c>
      <c r="G476">
        <v>0</v>
      </c>
      <c r="H476" t="s">
        <v>2</v>
      </c>
      <c r="I476" t="s">
        <v>3</v>
      </c>
      <c r="J476">
        <v>1</v>
      </c>
      <c r="K476" s="5">
        <v>55000</v>
      </c>
      <c r="L476" s="5">
        <v>55000</v>
      </c>
      <c r="M476" t="s">
        <v>3273</v>
      </c>
      <c r="N476" t="s">
        <v>540</v>
      </c>
    </row>
    <row r="477" spans="1:14" x14ac:dyDescent="0.25">
      <c r="A477">
        <v>44561</v>
      </c>
      <c r="B477" s="3">
        <v>44934</v>
      </c>
      <c r="C477">
        <v>2023</v>
      </c>
      <c r="D477" t="s">
        <v>3318</v>
      </c>
      <c r="E477" t="s">
        <v>2006</v>
      </c>
      <c r="F477" t="s">
        <v>1</v>
      </c>
      <c r="G477" t="s">
        <v>22</v>
      </c>
      <c r="H477" t="s">
        <v>6</v>
      </c>
      <c r="I477" t="s">
        <v>3</v>
      </c>
      <c r="J477">
        <v>0</v>
      </c>
      <c r="K477" s="5">
        <v>75907</v>
      </c>
      <c r="L477" s="5">
        <v>75907</v>
      </c>
      <c r="M477" t="s">
        <v>3273</v>
      </c>
      <c r="N477" t="s">
        <v>38</v>
      </c>
    </row>
    <row r="478" spans="1:14" x14ac:dyDescent="0.25">
      <c r="A478">
        <v>51893</v>
      </c>
      <c r="B478" s="3">
        <v>44934</v>
      </c>
      <c r="C478">
        <v>2023</v>
      </c>
      <c r="D478" t="s">
        <v>3318</v>
      </c>
      <c r="E478" t="s">
        <v>132</v>
      </c>
      <c r="F478" t="s">
        <v>17</v>
      </c>
      <c r="G478" t="s">
        <v>22</v>
      </c>
      <c r="H478" t="s">
        <v>6</v>
      </c>
      <c r="I478" t="s">
        <v>3</v>
      </c>
      <c r="J478">
        <v>0</v>
      </c>
      <c r="K478" s="5">
        <v>126700</v>
      </c>
      <c r="L478" s="5">
        <v>126700</v>
      </c>
      <c r="M478" t="s">
        <v>3270</v>
      </c>
      <c r="N478" t="s">
        <v>8</v>
      </c>
    </row>
    <row r="479" spans="1:14" x14ac:dyDescent="0.25">
      <c r="A479">
        <v>51896</v>
      </c>
      <c r="B479" s="3">
        <v>44934</v>
      </c>
      <c r="C479">
        <v>2023</v>
      </c>
      <c r="D479" t="s">
        <v>3318</v>
      </c>
      <c r="E479" t="s">
        <v>2742</v>
      </c>
      <c r="F479" t="s">
        <v>281</v>
      </c>
      <c r="G479" t="s">
        <v>22</v>
      </c>
      <c r="H479" t="s">
        <v>6</v>
      </c>
      <c r="I479" t="s">
        <v>3</v>
      </c>
      <c r="J479">
        <v>0</v>
      </c>
      <c r="K479" s="5">
        <v>111934.5</v>
      </c>
      <c r="L479" s="5">
        <v>111934.5</v>
      </c>
      <c r="M479" t="s">
        <v>3270</v>
      </c>
      <c r="N479" t="s">
        <v>43</v>
      </c>
    </row>
    <row r="480" spans="1:14" x14ac:dyDescent="0.25">
      <c r="A480">
        <v>51897</v>
      </c>
      <c r="B480" s="3">
        <v>44934</v>
      </c>
      <c r="C480">
        <v>2023</v>
      </c>
      <c r="D480" t="s">
        <v>3318</v>
      </c>
      <c r="E480" t="s">
        <v>2743</v>
      </c>
      <c r="F480" t="s">
        <v>259</v>
      </c>
      <c r="G480" t="s">
        <v>22</v>
      </c>
      <c r="H480" t="s">
        <v>2</v>
      </c>
      <c r="I480" t="s">
        <v>3</v>
      </c>
      <c r="J480">
        <v>1</v>
      </c>
      <c r="K480" s="5">
        <v>148290</v>
      </c>
      <c r="L480" s="5">
        <v>148290</v>
      </c>
      <c r="M480" t="s">
        <v>3270</v>
      </c>
      <c r="N480" t="s">
        <v>2744</v>
      </c>
    </row>
    <row r="481" spans="1:14" x14ac:dyDescent="0.25">
      <c r="A481">
        <v>52175</v>
      </c>
      <c r="B481" s="3">
        <v>44934</v>
      </c>
      <c r="C481">
        <v>2023</v>
      </c>
      <c r="D481" t="s">
        <v>3318</v>
      </c>
      <c r="E481" t="s">
        <v>2781</v>
      </c>
      <c r="F481" t="s">
        <v>1</v>
      </c>
      <c r="G481">
        <v>0</v>
      </c>
      <c r="H481" t="s">
        <v>2</v>
      </c>
      <c r="I481" t="s">
        <v>3</v>
      </c>
      <c r="J481">
        <v>1</v>
      </c>
      <c r="K481" s="5">
        <v>112500</v>
      </c>
      <c r="L481" s="5">
        <v>112500</v>
      </c>
      <c r="M481" t="s">
        <v>3276</v>
      </c>
      <c r="N481" t="s">
        <v>543</v>
      </c>
    </row>
    <row r="482" spans="1:14" x14ac:dyDescent="0.25">
      <c r="A482">
        <v>51889</v>
      </c>
      <c r="B482" s="3">
        <v>44935</v>
      </c>
      <c r="C482">
        <v>2023</v>
      </c>
      <c r="D482" t="s">
        <v>3318</v>
      </c>
      <c r="E482" t="s">
        <v>747</v>
      </c>
      <c r="F482" t="s">
        <v>1</v>
      </c>
      <c r="G482">
        <v>0</v>
      </c>
      <c r="H482" t="s">
        <v>2</v>
      </c>
      <c r="I482" t="s">
        <v>3</v>
      </c>
      <c r="J482">
        <v>1</v>
      </c>
      <c r="K482" s="5">
        <v>109500</v>
      </c>
      <c r="L482" s="5">
        <v>109500</v>
      </c>
      <c r="M482" t="s">
        <v>3270</v>
      </c>
      <c r="N482" t="s">
        <v>2736</v>
      </c>
    </row>
    <row r="483" spans="1:14" x14ac:dyDescent="0.25">
      <c r="A483">
        <v>51895</v>
      </c>
      <c r="B483" s="3">
        <v>44935</v>
      </c>
      <c r="C483">
        <v>2023</v>
      </c>
      <c r="D483" t="s">
        <v>3318</v>
      </c>
      <c r="E483" t="s">
        <v>2741</v>
      </c>
      <c r="F483" t="s">
        <v>1</v>
      </c>
      <c r="G483">
        <v>0</v>
      </c>
      <c r="H483" t="s">
        <v>6</v>
      </c>
      <c r="I483" t="s">
        <v>3</v>
      </c>
      <c r="J483">
        <v>0</v>
      </c>
      <c r="K483" s="5">
        <v>78250</v>
      </c>
      <c r="L483" s="5">
        <v>78250</v>
      </c>
      <c r="M483" t="s">
        <v>3270</v>
      </c>
      <c r="N483" t="s">
        <v>43</v>
      </c>
    </row>
    <row r="484" spans="1:14" x14ac:dyDescent="0.25">
      <c r="A484">
        <v>61083</v>
      </c>
      <c r="B484" s="3">
        <v>44935</v>
      </c>
      <c r="C484">
        <v>2023</v>
      </c>
      <c r="D484" t="s">
        <v>3318</v>
      </c>
      <c r="E484" t="s">
        <v>156</v>
      </c>
      <c r="F484" t="s">
        <v>1</v>
      </c>
      <c r="G484" t="s">
        <v>22</v>
      </c>
      <c r="H484" t="s">
        <v>3097</v>
      </c>
      <c r="I484" t="s">
        <v>3</v>
      </c>
      <c r="J484">
        <v>0</v>
      </c>
      <c r="K484" s="5">
        <v>96500</v>
      </c>
      <c r="L484" s="5">
        <v>96500</v>
      </c>
      <c r="M484" t="s">
        <v>123</v>
      </c>
      <c r="N484" t="s">
        <v>1696</v>
      </c>
    </row>
    <row r="485" spans="1:14" x14ac:dyDescent="0.25">
      <c r="A485">
        <v>61084</v>
      </c>
      <c r="B485" s="3">
        <v>44935</v>
      </c>
      <c r="C485">
        <v>2023</v>
      </c>
      <c r="D485" t="s">
        <v>3318</v>
      </c>
      <c r="E485" t="s">
        <v>156</v>
      </c>
      <c r="F485" t="s">
        <v>1</v>
      </c>
      <c r="G485" t="s">
        <v>22</v>
      </c>
      <c r="H485" t="s">
        <v>1695</v>
      </c>
      <c r="I485" t="s">
        <v>3</v>
      </c>
      <c r="J485">
        <v>0</v>
      </c>
      <c r="K485" s="5">
        <v>96500</v>
      </c>
      <c r="L485" s="5">
        <v>96500</v>
      </c>
      <c r="M485" t="s">
        <v>123</v>
      </c>
      <c r="N485" t="s">
        <v>1696</v>
      </c>
    </row>
    <row r="486" spans="1:14" x14ac:dyDescent="0.25">
      <c r="A486">
        <v>40435</v>
      </c>
      <c r="B486" s="3">
        <v>44936</v>
      </c>
      <c r="C486">
        <v>2023</v>
      </c>
      <c r="D486" t="s">
        <v>3318</v>
      </c>
      <c r="E486" t="s">
        <v>195</v>
      </c>
      <c r="F486" t="s">
        <v>1</v>
      </c>
      <c r="G486">
        <v>0</v>
      </c>
      <c r="H486" t="s">
        <v>6</v>
      </c>
      <c r="I486" t="s">
        <v>3</v>
      </c>
      <c r="J486">
        <v>0</v>
      </c>
      <c r="K486" s="5">
        <v>132315</v>
      </c>
      <c r="L486" s="5">
        <v>132315</v>
      </c>
      <c r="M486" t="s">
        <v>1687</v>
      </c>
      <c r="N486" t="s">
        <v>2199</v>
      </c>
    </row>
    <row r="487" spans="1:14" x14ac:dyDescent="0.25">
      <c r="A487">
        <v>44049</v>
      </c>
      <c r="B487" s="3">
        <v>44936</v>
      </c>
      <c r="C487">
        <v>2023</v>
      </c>
      <c r="D487" t="s">
        <v>3318</v>
      </c>
      <c r="E487" t="s">
        <v>2469</v>
      </c>
      <c r="F487" t="s">
        <v>1</v>
      </c>
      <c r="G487">
        <v>0</v>
      </c>
      <c r="H487" t="s">
        <v>2</v>
      </c>
      <c r="I487" t="s">
        <v>3</v>
      </c>
      <c r="J487">
        <v>1</v>
      </c>
      <c r="K487" s="5">
        <v>80000</v>
      </c>
      <c r="L487" s="5">
        <v>80000</v>
      </c>
      <c r="M487" t="s">
        <v>3273</v>
      </c>
      <c r="N487" t="s">
        <v>2470</v>
      </c>
    </row>
    <row r="488" spans="1:14" x14ac:dyDescent="0.25">
      <c r="A488">
        <v>44217</v>
      </c>
      <c r="B488" s="3">
        <v>44936</v>
      </c>
      <c r="C488">
        <v>2023</v>
      </c>
      <c r="D488" t="s">
        <v>3318</v>
      </c>
      <c r="E488" t="s">
        <v>2526</v>
      </c>
      <c r="F488" t="s">
        <v>1</v>
      </c>
      <c r="G488" t="s">
        <v>22</v>
      </c>
      <c r="H488" t="s">
        <v>6</v>
      </c>
      <c r="I488" t="s">
        <v>3</v>
      </c>
      <c r="J488">
        <v>0</v>
      </c>
      <c r="K488" s="5">
        <v>86000</v>
      </c>
      <c r="L488" s="5">
        <v>86000</v>
      </c>
      <c r="M488" t="s">
        <v>3273</v>
      </c>
      <c r="N488" t="s">
        <v>178</v>
      </c>
    </row>
    <row r="489" spans="1:14" x14ac:dyDescent="0.25">
      <c r="A489">
        <v>52178</v>
      </c>
      <c r="B489" s="3">
        <v>44936</v>
      </c>
      <c r="C489">
        <v>2023</v>
      </c>
      <c r="D489" t="s">
        <v>3318</v>
      </c>
      <c r="E489" t="s">
        <v>644</v>
      </c>
      <c r="F489" t="s">
        <v>1</v>
      </c>
      <c r="G489" t="s">
        <v>22</v>
      </c>
      <c r="H489" t="s">
        <v>2</v>
      </c>
      <c r="I489" t="s">
        <v>7</v>
      </c>
      <c r="J489">
        <v>1</v>
      </c>
      <c r="K489" s="5">
        <v>145000</v>
      </c>
      <c r="L489" s="5">
        <v>145000</v>
      </c>
      <c r="M489" t="s">
        <v>3276</v>
      </c>
      <c r="N489" t="s">
        <v>448</v>
      </c>
    </row>
    <row r="490" spans="1:14" x14ac:dyDescent="0.25">
      <c r="A490">
        <v>56682</v>
      </c>
      <c r="B490" s="3">
        <v>44936</v>
      </c>
      <c r="C490">
        <v>2023</v>
      </c>
      <c r="D490" t="s">
        <v>3318</v>
      </c>
      <c r="E490" t="s">
        <v>169</v>
      </c>
      <c r="F490" t="s">
        <v>1</v>
      </c>
      <c r="G490">
        <v>0</v>
      </c>
      <c r="H490" t="s">
        <v>2</v>
      </c>
      <c r="I490" t="s">
        <v>7</v>
      </c>
      <c r="J490">
        <v>1</v>
      </c>
      <c r="K490" s="5">
        <v>57500</v>
      </c>
      <c r="L490" s="5">
        <v>57500</v>
      </c>
      <c r="M490" t="s">
        <v>3276</v>
      </c>
      <c r="N490" t="s">
        <v>216</v>
      </c>
    </row>
    <row r="491" spans="1:14" x14ac:dyDescent="0.25">
      <c r="A491">
        <v>61085</v>
      </c>
      <c r="B491" s="3">
        <v>44936</v>
      </c>
      <c r="C491">
        <v>2023</v>
      </c>
      <c r="D491" t="s">
        <v>3318</v>
      </c>
      <c r="E491" t="s">
        <v>156</v>
      </c>
      <c r="F491" t="s">
        <v>1</v>
      </c>
      <c r="G491" t="s">
        <v>22</v>
      </c>
      <c r="H491" t="s">
        <v>3097</v>
      </c>
      <c r="I491" t="s">
        <v>3</v>
      </c>
      <c r="J491">
        <v>0</v>
      </c>
      <c r="K491" s="5">
        <v>96500</v>
      </c>
      <c r="L491" s="5">
        <v>96500</v>
      </c>
      <c r="M491" t="s">
        <v>123</v>
      </c>
      <c r="N491" t="s">
        <v>1696</v>
      </c>
    </row>
    <row r="492" spans="1:14" x14ac:dyDescent="0.25">
      <c r="A492">
        <v>61086</v>
      </c>
      <c r="B492" s="3">
        <v>44936</v>
      </c>
      <c r="C492">
        <v>2023</v>
      </c>
      <c r="D492" t="s">
        <v>3318</v>
      </c>
      <c r="E492" t="s">
        <v>156</v>
      </c>
      <c r="F492" t="s">
        <v>1</v>
      </c>
      <c r="G492" t="s">
        <v>22</v>
      </c>
      <c r="H492" t="s">
        <v>1695</v>
      </c>
      <c r="I492" t="s">
        <v>3</v>
      </c>
      <c r="J492">
        <v>0</v>
      </c>
      <c r="K492" s="5">
        <v>96500</v>
      </c>
      <c r="L492" s="5">
        <v>96500</v>
      </c>
      <c r="M492" t="s">
        <v>123</v>
      </c>
      <c r="N492" t="s">
        <v>1696</v>
      </c>
    </row>
    <row r="493" spans="1:14" x14ac:dyDescent="0.25">
      <c r="A493">
        <v>61087</v>
      </c>
      <c r="B493" s="3">
        <v>44936</v>
      </c>
      <c r="C493">
        <v>2023</v>
      </c>
      <c r="D493" t="s">
        <v>3318</v>
      </c>
      <c r="E493" t="s">
        <v>156</v>
      </c>
      <c r="F493" t="s">
        <v>1</v>
      </c>
      <c r="G493" t="s">
        <v>22</v>
      </c>
      <c r="H493" t="s">
        <v>3082</v>
      </c>
      <c r="I493" t="s">
        <v>3</v>
      </c>
      <c r="J493">
        <v>0</v>
      </c>
      <c r="K493" s="5">
        <v>96500</v>
      </c>
      <c r="L493" s="5">
        <v>96500</v>
      </c>
      <c r="M493" t="s">
        <v>123</v>
      </c>
      <c r="N493" t="s">
        <v>1696</v>
      </c>
    </row>
    <row r="494" spans="1:14" x14ac:dyDescent="0.25">
      <c r="A494">
        <v>61088</v>
      </c>
      <c r="B494" s="3">
        <v>44936</v>
      </c>
      <c r="C494">
        <v>2023</v>
      </c>
      <c r="D494" t="s">
        <v>3318</v>
      </c>
      <c r="E494" t="s">
        <v>156</v>
      </c>
      <c r="F494" t="s">
        <v>1</v>
      </c>
      <c r="G494" t="s">
        <v>22</v>
      </c>
      <c r="H494" t="s">
        <v>370</v>
      </c>
      <c r="I494" t="s">
        <v>3</v>
      </c>
      <c r="J494">
        <v>0</v>
      </c>
      <c r="K494" s="5">
        <v>96500</v>
      </c>
      <c r="L494" s="5">
        <v>96500</v>
      </c>
      <c r="M494" t="s">
        <v>123</v>
      </c>
      <c r="N494" t="s">
        <v>3094</v>
      </c>
    </row>
    <row r="495" spans="1:14" x14ac:dyDescent="0.25">
      <c r="A495">
        <v>61089</v>
      </c>
      <c r="B495" s="3">
        <v>44936</v>
      </c>
      <c r="C495">
        <v>2023</v>
      </c>
      <c r="D495" t="s">
        <v>3318</v>
      </c>
      <c r="E495" t="s">
        <v>156</v>
      </c>
      <c r="F495" t="s">
        <v>1</v>
      </c>
      <c r="G495" t="s">
        <v>22</v>
      </c>
      <c r="H495" t="s">
        <v>3101</v>
      </c>
      <c r="I495" t="s">
        <v>3</v>
      </c>
      <c r="J495">
        <v>0</v>
      </c>
      <c r="K495" s="5">
        <v>96500</v>
      </c>
      <c r="L495" s="5">
        <v>96500</v>
      </c>
      <c r="M495" t="s">
        <v>123</v>
      </c>
      <c r="N495" t="s">
        <v>3094</v>
      </c>
    </row>
    <row r="496" spans="1:14" x14ac:dyDescent="0.25">
      <c r="A496">
        <v>61090</v>
      </c>
      <c r="B496" s="3">
        <v>44936</v>
      </c>
      <c r="C496">
        <v>2023</v>
      </c>
      <c r="D496" t="s">
        <v>3318</v>
      </c>
      <c r="E496" t="s">
        <v>156</v>
      </c>
      <c r="F496" t="s">
        <v>1</v>
      </c>
      <c r="G496" t="s">
        <v>22</v>
      </c>
      <c r="H496" t="s">
        <v>1710</v>
      </c>
      <c r="I496" t="s">
        <v>3</v>
      </c>
      <c r="J496">
        <v>0</v>
      </c>
      <c r="K496" s="5">
        <v>96500</v>
      </c>
      <c r="L496" s="5">
        <v>96500</v>
      </c>
      <c r="M496" t="s">
        <v>123</v>
      </c>
      <c r="N496" t="s">
        <v>3094</v>
      </c>
    </row>
    <row r="497" spans="1:14" x14ac:dyDescent="0.25">
      <c r="A497">
        <v>41173</v>
      </c>
      <c r="B497" s="3">
        <v>44937</v>
      </c>
      <c r="C497">
        <v>2023</v>
      </c>
      <c r="D497" t="s">
        <v>3318</v>
      </c>
      <c r="E497" t="s">
        <v>164</v>
      </c>
      <c r="F497" t="s">
        <v>1</v>
      </c>
      <c r="G497" t="s">
        <v>69</v>
      </c>
      <c r="H497" t="s">
        <v>2324</v>
      </c>
      <c r="I497" t="s">
        <v>3</v>
      </c>
      <c r="J497">
        <v>0</v>
      </c>
      <c r="K497" s="5">
        <v>144481.5</v>
      </c>
      <c r="L497" s="5">
        <v>144481.5</v>
      </c>
      <c r="M497" t="s">
        <v>2195</v>
      </c>
      <c r="N497" t="s">
        <v>43</v>
      </c>
    </row>
    <row r="498" spans="1:14" x14ac:dyDescent="0.25">
      <c r="A498">
        <v>41582</v>
      </c>
      <c r="B498" s="3">
        <v>44937</v>
      </c>
      <c r="C498">
        <v>2023</v>
      </c>
      <c r="D498" t="s">
        <v>3318</v>
      </c>
      <c r="E498" t="s">
        <v>164</v>
      </c>
      <c r="F498" t="s">
        <v>1</v>
      </c>
      <c r="G498" t="s">
        <v>69</v>
      </c>
      <c r="H498" t="s">
        <v>1396</v>
      </c>
      <c r="I498" t="s">
        <v>3</v>
      </c>
      <c r="J498">
        <v>0</v>
      </c>
      <c r="K498" s="5">
        <v>144481.5</v>
      </c>
      <c r="L498" s="5">
        <v>144481.5</v>
      </c>
      <c r="M498" t="s">
        <v>2195</v>
      </c>
      <c r="N498" t="s">
        <v>43</v>
      </c>
    </row>
    <row r="499" spans="1:14" x14ac:dyDescent="0.25">
      <c r="A499">
        <v>43767</v>
      </c>
      <c r="B499" s="3">
        <v>44937</v>
      </c>
      <c r="C499">
        <v>2023</v>
      </c>
      <c r="D499" t="s">
        <v>3318</v>
      </c>
      <c r="E499" t="s">
        <v>2384</v>
      </c>
      <c r="F499" t="s">
        <v>26</v>
      </c>
      <c r="G499">
        <v>0</v>
      </c>
      <c r="H499" t="s">
        <v>2</v>
      </c>
      <c r="I499" t="s">
        <v>3</v>
      </c>
      <c r="J499">
        <v>1</v>
      </c>
      <c r="K499" s="5">
        <v>60000</v>
      </c>
      <c r="L499" s="5">
        <v>60000</v>
      </c>
      <c r="M499" t="s">
        <v>3273</v>
      </c>
      <c r="N499" t="s">
        <v>2385</v>
      </c>
    </row>
    <row r="500" spans="1:14" x14ac:dyDescent="0.25">
      <c r="A500">
        <v>44047</v>
      </c>
      <c r="B500" s="3">
        <v>44937</v>
      </c>
      <c r="C500">
        <v>2023</v>
      </c>
      <c r="D500" t="s">
        <v>3318</v>
      </c>
      <c r="E500" t="s">
        <v>2466</v>
      </c>
      <c r="F500" t="s">
        <v>1</v>
      </c>
      <c r="G500">
        <v>0</v>
      </c>
      <c r="H500" t="s">
        <v>2</v>
      </c>
      <c r="I500" t="s">
        <v>3</v>
      </c>
      <c r="J500">
        <v>1</v>
      </c>
      <c r="K500" s="5">
        <v>72500</v>
      </c>
      <c r="L500" s="5">
        <v>72500</v>
      </c>
      <c r="M500" t="s">
        <v>3273</v>
      </c>
      <c r="N500" t="s">
        <v>2467</v>
      </c>
    </row>
    <row r="501" spans="1:14" x14ac:dyDescent="0.25">
      <c r="A501">
        <v>44063</v>
      </c>
      <c r="B501" s="3">
        <v>44937</v>
      </c>
      <c r="C501">
        <v>2023</v>
      </c>
      <c r="D501" t="s">
        <v>3318</v>
      </c>
      <c r="E501" t="s">
        <v>1540</v>
      </c>
      <c r="F501" t="s">
        <v>1</v>
      </c>
      <c r="G501">
        <v>0</v>
      </c>
      <c r="H501" t="s">
        <v>2</v>
      </c>
      <c r="I501" t="s">
        <v>144</v>
      </c>
      <c r="J501">
        <v>1</v>
      </c>
      <c r="K501" s="5">
        <v>37300</v>
      </c>
      <c r="L501" s="5">
        <v>37300</v>
      </c>
      <c r="M501" t="s">
        <v>3273</v>
      </c>
      <c r="N501" t="s">
        <v>2485</v>
      </c>
    </row>
    <row r="502" spans="1:14" x14ac:dyDescent="0.25">
      <c r="A502">
        <v>44126</v>
      </c>
      <c r="B502" s="3">
        <v>44937</v>
      </c>
      <c r="C502">
        <v>2023</v>
      </c>
      <c r="D502" t="s">
        <v>3318</v>
      </c>
      <c r="E502" t="s">
        <v>2508</v>
      </c>
      <c r="F502" t="s">
        <v>1</v>
      </c>
      <c r="G502" t="s">
        <v>22</v>
      </c>
      <c r="H502" t="s">
        <v>2</v>
      </c>
      <c r="I502" t="s">
        <v>3</v>
      </c>
      <c r="J502">
        <v>1</v>
      </c>
      <c r="K502" s="5">
        <v>92500</v>
      </c>
      <c r="L502" s="5">
        <v>92500</v>
      </c>
      <c r="M502" t="s">
        <v>3273</v>
      </c>
      <c r="N502" t="s">
        <v>38</v>
      </c>
    </row>
    <row r="503" spans="1:14" x14ac:dyDescent="0.25">
      <c r="A503">
        <v>54062</v>
      </c>
      <c r="B503" s="3">
        <v>44937</v>
      </c>
      <c r="C503">
        <v>2023</v>
      </c>
      <c r="D503" t="s">
        <v>3318</v>
      </c>
      <c r="E503" t="s">
        <v>169</v>
      </c>
      <c r="F503" t="s">
        <v>122</v>
      </c>
      <c r="G503">
        <v>0</v>
      </c>
      <c r="H503" t="s">
        <v>6</v>
      </c>
      <c r="I503" t="s">
        <v>3</v>
      </c>
      <c r="J503">
        <v>0</v>
      </c>
      <c r="K503" s="5">
        <v>72500</v>
      </c>
      <c r="L503" s="5">
        <v>72500</v>
      </c>
      <c r="M503" t="s">
        <v>3276</v>
      </c>
      <c r="N503" t="s">
        <v>626</v>
      </c>
    </row>
    <row r="504" spans="1:14" x14ac:dyDescent="0.25">
      <c r="A504">
        <v>54065</v>
      </c>
      <c r="B504" s="3">
        <v>44937</v>
      </c>
      <c r="C504">
        <v>2023</v>
      </c>
      <c r="D504" t="s">
        <v>3318</v>
      </c>
      <c r="E504" t="s">
        <v>556</v>
      </c>
      <c r="F504" t="s">
        <v>1</v>
      </c>
      <c r="G504">
        <v>0</v>
      </c>
      <c r="H504" t="s">
        <v>2</v>
      </c>
      <c r="I504" t="s">
        <v>3</v>
      </c>
      <c r="J504">
        <v>1</v>
      </c>
      <c r="K504" s="5">
        <v>75000</v>
      </c>
      <c r="L504" s="5">
        <v>75000</v>
      </c>
      <c r="M504" t="s">
        <v>3276</v>
      </c>
      <c r="N504" t="s">
        <v>1478</v>
      </c>
    </row>
    <row r="505" spans="1:14" x14ac:dyDescent="0.25">
      <c r="A505">
        <v>54168</v>
      </c>
      <c r="B505" s="3">
        <v>44937</v>
      </c>
      <c r="C505">
        <v>2023</v>
      </c>
      <c r="D505" t="s">
        <v>3318</v>
      </c>
      <c r="E505" t="s">
        <v>173</v>
      </c>
      <c r="F505" t="s">
        <v>1</v>
      </c>
      <c r="G505">
        <v>0</v>
      </c>
      <c r="H505" t="s">
        <v>2</v>
      </c>
      <c r="I505" t="s">
        <v>3</v>
      </c>
      <c r="J505">
        <v>1</v>
      </c>
      <c r="K505" s="5">
        <v>70000</v>
      </c>
      <c r="L505" s="5">
        <v>70000</v>
      </c>
      <c r="M505" t="s">
        <v>3276</v>
      </c>
      <c r="N505" t="s">
        <v>297</v>
      </c>
    </row>
    <row r="506" spans="1:14" x14ac:dyDescent="0.25">
      <c r="A506">
        <v>54877</v>
      </c>
      <c r="B506" s="3">
        <v>44937</v>
      </c>
      <c r="C506">
        <v>2023</v>
      </c>
      <c r="D506" t="s">
        <v>3318</v>
      </c>
      <c r="E506" t="s">
        <v>2945</v>
      </c>
      <c r="F506" t="s">
        <v>17</v>
      </c>
      <c r="G506">
        <v>0</v>
      </c>
      <c r="H506" t="s">
        <v>2</v>
      </c>
      <c r="I506" t="s">
        <v>3</v>
      </c>
      <c r="J506">
        <v>1</v>
      </c>
      <c r="K506" s="5">
        <v>115000</v>
      </c>
      <c r="L506" s="5">
        <v>115000</v>
      </c>
      <c r="M506" t="s">
        <v>3276</v>
      </c>
      <c r="N506" t="s">
        <v>2946</v>
      </c>
    </row>
    <row r="507" spans="1:14" x14ac:dyDescent="0.25">
      <c r="A507">
        <v>61091</v>
      </c>
      <c r="B507" s="3">
        <v>44937</v>
      </c>
      <c r="C507">
        <v>2023</v>
      </c>
      <c r="D507" t="s">
        <v>3318</v>
      </c>
      <c r="E507" t="s">
        <v>156</v>
      </c>
      <c r="F507" t="s">
        <v>1</v>
      </c>
      <c r="G507" t="s">
        <v>22</v>
      </c>
      <c r="H507" t="s">
        <v>157</v>
      </c>
      <c r="I507" t="s">
        <v>3</v>
      </c>
      <c r="J507">
        <v>0</v>
      </c>
      <c r="K507" s="5">
        <v>96500</v>
      </c>
      <c r="L507" s="5">
        <v>96500</v>
      </c>
      <c r="M507" t="s">
        <v>123</v>
      </c>
      <c r="N507" t="s">
        <v>1696</v>
      </c>
    </row>
    <row r="508" spans="1:14" x14ac:dyDescent="0.25">
      <c r="A508">
        <v>61092</v>
      </c>
      <c r="B508" s="3">
        <v>44937</v>
      </c>
      <c r="C508">
        <v>2023</v>
      </c>
      <c r="D508" t="s">
        <v>3318</v>
      </c>
      <c r="E508" t="s">
        <v>156</v>
      </c>
      <c r="F508" t="s">
        <v>1</v>
      </c>
      <c r="G508" t="s">
        <v>22</v>
      </c>
      <c r="H508" t="s">
        <v>3097</v>
      </c>
      <c r="I508" t="s">
        <v>3</v>
      </c>
      <c r="J508">
        <v>0</v>
      </c>
      <c r="K508" s="5">
        <v>96500</v>
      </c>
      <c r="L508" s="5">
        <v>96500</v>
      </c>
      <c r="M508" t="s">
        <v>123</v>
      </c>
      <c r="N508" t="s">
        <v>3094</v>
      </c>
    </row>
    <row r="509" spans="1:14" x14ac:dyDescent="0.25">
      <c r="A509">
        <v>43663</v>
      </c>
      <c r="B509" s="3">
        <v>44938</v>
      </c>
      <c r="C509">
        <v>2023</v>
      </c>
      <c r="D509" t="s">
        <v>3318</v>
      </c>
      <c r="E509" t="s">
        <v>1032</v>
      </c>
      <c r="F509" t="s">
        <v>1</v>
      </c>
      <c r="G509">
        <v>0</v>
      </c>
      <c r="H509" t="s">
        <v>2365</v>
      </c>
      <c r="I509" t="s">
        <v>3</v>
      </c>
      <c r="J509">
        <v>0</v>
      </c>
      <c r="K509" s="5">
        <v>78080</v>
      </c>
      <c r="L509" s="5">
        <v>78080</v>
      </c>
      <c r="M509" t="s">
        <v>3273</v>
      </c>
      <c r="N509" t="s">
        <v>2366</v>
      </c>
    </row>
    <row r="510" spans="1:14" x14ac:dyDescent="0.25">
      <c r="A510">
        <v>53391</v>
      </c>
      <c r="B510" s="3">
        <v>44938</v>
      </c>
      <c r="C510">
        <v>2023</v>
      </c>
      <c r="D510" t="s">
        <v>3318</v>
      </c>
      <c r="E510" t="s">
        <v>644</v>
      </c>
      <c r="F510" t="s">
        <v>17</v>
      </c>
      <c r="G510">
        <v>0</v>
      </c>
      <c r="H510" t="s">
        <v>6</v>
      </c>
      <c r="I510" t="s">
        <v>3</v>
      </c>
      <c r="J510">
        <v>0</v>
      </c>
      <c r="K510" s="5">
        <v>115000</v>
      </c>
      <c r="L510" s="5">
        <v>115000</v>
      </c>
      <c r="M510" t="s">
        <v>3276</v>
      </c>
      <c r="N510" t="s">
        <v>83</v>
      </c>
    </row>
    <row r="511" spans="1:14" x14ac:dyDescent="0.25">
      <c r="A511">
        <v>53395</v>
      </c>
      <c r="B511" s="3">
        <v>44938</v>
      </c>
      <c r="C511">
        <v>2023</v>
      </c>
      <c r="D511" t="s">
        <v>3318</v>
      </c>
      <c r="E511" t="s">
        <v>2843</v>
      </c>
      <c r="F511" t="s">
        <v>1</v>
      </c>
      <c r="G511">
        <v>0</v>
      </c>
      <c r="H511" t="s">
        <v>2</v>
      </c>
      <c r="I511" t="s">
        <v>3</v>
      </c>
      <c r="J511">
        <v>1</v>
      </c>
      <c r="K511" s="5">
        <v>125000</v>
      </c>
      <c r="L511" s="5">
        <v>125000</v>
      </c>
      <c r="M511" t="s">
        <v>3276</v>
      </c>
      <c r="N511" t="s">
        <v>324</v>
      </c>
    </row>
    <row r="512" spans="1:14" x14ac:dyDescent="0.25">
      <c r="A512">
        <v>54442</v>
      </c>
      <c r="B512" s="3">
        <v>44938</v>
      </c>
      <c r="C512">
        <v>2023</v>
      </c>
      <c r="D512" t="s">
        <v>3318</v>
      </c>
      <c r="E512" t="s">
        <v>2906</v>
      </c>
      <c r="F512" t="s">
        <v>1</v>
      </c>
      <c r="G512">
        <v>0</v>
      </c>
      <c r="H512" t="s">
        <v>6</v>
      </c>
      <c r="I512" t="s">
        <v>3</v>
      </c>
      <c r="J512">
        <v>0</v>
      </c>
      <c r="K512" s="5">
        <v>95000</v>
      </c>
      <c r="L512" s="5">
        <v>95000</v>
      </c>
      <c r="M512" t="s">
        <v>3276</v>
      </c>
      <c r="N512" t="s">
        <v>2896</v>
      </c>
    </row>
    <row r="513" spans="1:14" x14ac:dyDescent="0.25">
      <c r="A513">
        <v>61093</v>
      </c>
      <c r="B513" s="3">
        <v>44938</v>
      </c>
      <c r="C513">
        <v>2023</v>
      </c>
      <c r="D513" t="s">
        <v>3318</v>
      </c>
      <c r="E513" t="s">
        <v>156</v>
      </c>
      <c r="F513" t="s">
        <v>1</v>
      </c>
      <c r="G513" t="s">
        <v>22</v>
      </c>
      <c r="H513" t="s">
        <v>1695</v>
      </c>
      <c r="I513" t="s">
        <v>3</v>
      </c>
      <c r="J513">
        <v>0</v>
      </c>
      <c r="K513" s="5">
        <v>96500</v>
      </c>
      <c r="L513" s="5">
        <v>96500</v>
      </c>
      <c r="M513" t="s">
        <v>123</v>
      </c>
      <c r="N513" t="s">
        <v>1696</v>
      </c>
    </row>
    <row r="514" spans="1:14" x14ac:dyDescent="0.25">
      <c r="A514">
        <v>39549</v>
      </c>
      <c r="B514" s="3">
        <v>44939</v>
      </c>
      <c r="C514">
        <v>2023</v>
      </c>
      <c r="D514" t="s">
        <v>3318</v>
      </c>
      <c r="E514" t="s">
        <v>988</v>
      </c>
      <c r="F514" t="s">
        <v>1</v>
      </c>
      <c r="G514">
        <v>0</v>
      </c>
      <c r="H514" t="s">
        <v>6</v>
      </c>
      <c r="I514" t="s">
        <v>3</v>
      </c>
      <c r="J514">
        <v>0</v>
      </c>
      <c r="K514" s="5">
        <v>100000</v>
      </c>
      <c r="L514" s="5">
        <v>100000</v>
      </c>
      <c r="M514" t="s">
        <v>111</v>
      </c>
      <c r="N514" t="s">
        <v>989</v>
      </c>
    </row>
    <row r="515" spans="1:14" x14ac:dyDescent="0.25">
      <c r="A515">
        <v>39550</v>
      </c>
      <c r="B515" s="3">
        <v>44939</v>
      </c>
      <c r="C515">
        <v>2023</v>
      </c>
      <c r="D515" t="s">
        <v>3318</v>
      </c>
      <c r="E515" t="s">
        <v>988</v>
      </c>
      <c r="F515" t="s">
        <v>1</v>
      </c>
      <c r="G515">
        <v>0</v>
      </c>
      <c r="H515" t="s">
        <v>6</v>
      </c>
      <c r="I515" t="s">
        <v>3</v>
      </c>
      <c r="J515">
        <v>0</v>
      </c>
      <c r="K515" s="5">
        <v>100000</v>
      </c>
      <c r="L515" s="5">
        <v>100000</v>
      </c>
      <c r="M515" t="s">
        <v>111</v>
      </c>
      <c r="N515" t="s">
        <v>989</v>
      </c>
    </row>
    <row r="516" spans="1:14" x14ac:dyDescent="0.25">
      <c r="A516">
        <v>40169</v>
      </c>
      <c r="B516" s="3">
        <v>44939</v>
      </c>
      <c r="C516">
        <v>2023</v>
      </c>
      <c r="D516" t="s">
        <v>3318</v>
      </c>
      <c r="E516" t="s">
        <v>310</v>
      </c>
      <c r="F516" t="s">
        <v>1</v>
      </c>
      <c r="G516" t="s">
        <v>22</v>
      </c>
      <c r="H516" t="s">
        <v>6</v>
      </c>
      <c r="I516" t="s">
        <v>3</v>
      </c>
      <c r="J516">
        <v>0</v>
      </c>
      <c r="K516" s="5">
        <v>130000</v>
      </c>
      <c r="L516" s="5">
        <v>130000</v>
      </c>
      <c r="M516" t="s">
        <v>2261</v>
      </c>
      <c r="N516" t="s">
        <v>548</v>
      </c>
    </row>
    <row r="517" spans="1:14" x14ac:dyDescent="0.25">
      <c r="A517">
        <v>43666</v>
      </c>
      <c r="B517" s="3">
        <v>44939</v>
      </c>
      <c r="C517">
        <v>2023</v>
      </c>
      <c r="D517" t="s">
        <v>3318</v>
      </c>
      <c r="E517" t="s">
        <v>665</v>
      </c>
      <c r="F517" t="s">
        <v>1</v>
      </c>
      <c r="G517" t="s">
        <v>22</v>
      </c>
      <c r="H517" t="s">
        <v>2</v>
      </c>
      <c r="I517" t="s">
        <v>3</v>
      </c>
      <c r="J517">
        <v>1</v>
      </c>
      <c r="K517" s="5">
        <v>109350</v>
      </c>
      <c r="L517" s="5">
        <v>109350</v>
      </c>
      <c r="M517" t="s">
        <v>3273</v>
      </c>
      <c r="N517" t="s">
        <v>2367</v>
      </c>
    </row>
    <row r="518" spans="1:14" x14ac:dyDescent="0.25">
      <c r="A518">
        <v>43993</v>
      </c>
      <c r="B518" s="3">
        <v>44939</v>
      </c>
      <c r="C518">
        <v>2023</v>
      </c>
      <c r="D518" t="s">
        <v>3318</v>
      </c>
      <c r="E518" t="s">
        <v>2221</v>
      </c>
      <c r="F518" t="s">
        <v>1</v>
      </c>
      <c r="G518">
        <v>0</v>
      </c>
      <c r="H518" t="s">
        <v>2</v>
      </c>
      <c r="I518" t="s">
        <v>3</v>
      </c>
      <c r="J518">
        <v>1</v>
      </c>
      <c r="K518" s="5">
        <v>81350</v>
      </c>
      <c r="L518" s="5">
        <v>81350</v>
      </c>
      <c r="M518" t="s">
        <v>3273</v>
      </c>
      <c r="N518" t="s">
        <v>27</v>
      </c>
    </row>
    <row r="519" spans="1:14" x14ac:dyDescent="0.25">
      <c r="A519">
        <v>43994</v>
      </c>
      <c r="B519" s="3">
        <v>44939</v>
      </c>
      <c r="C519">
        <v>2023</v>
      </c>
      <c r="D519" t="s">
        <v>3318</v>
      </c>
      <c r="E519" t="s">
        <v>64</v>
      </c>
      <c r="F519" t="s">
        <v>17</v>
      </c>
      <c r="G519" t="s">
        <v>22</v>
      </c>
      <c r="H519" t="s">
        <v>2</v>
      </c>
      <c r="I519" t="s">
        <v>3</v>
      </c>
      <c r="J519">
        <v>1</v>
      </c>
      <c r="K519" s="5">
        <v>60517</v>
      </c>
      <c r="L519" s="5">
        <v>60517</v>
      </c>
      <c r="M519" t="s">
        <v>3273</v>
      </c>
      <c r="N519" t="s">
        <v>2035</v>
      </c>
    </row>
    <row r="520" spans="1:14" x14ac:dyDescent="0.25">
      <c r="A520">
        <v>44273</v>
      </c>
      <c r="B520" s="3">
        <v>44939</v>
      </c>
      <c r="C520">
        <v>2023</v>
      </c>
      <c r="D520" t="s">
        <v>3318</v>
      </c>
      <c r="E520" t="s">
        <v>2221</v>
      </c>
      <c r="F520" t="s">
        <v>1</v>
      </c>
      <c r="G520">
        <v>0</v>
      </c>
      <c r="H520" t="s">
        <v>2</v>
      </c>
      <c r="I520" t="s">
        <v>3</v>
      </c>
      <c r="J520">
        <v>1</v>
      </c>
      <c r="K520" s="5">
        <v>100550</v>
      </c>
      <c r="L520" s="5">
        <v>100550</v>
      </c>
      <c r="M520" t="s">
        <v>3273</v>
      </c>
      <c r="N520" t="s">
        <v>43</v>
      </c>
    </row>
    <row r="521" spans="1:14" x14ac:dyDescent="0.25">
      <c r="A521">
        <v>44680</v>
      </c>
      <c r="B521" s="3">
        <v>44939</v>
      </c>
      <c r="C521">
        <v>2023</v>
      </c>
      <c r="D521" t="s">
        <v>3318</v>
      </c>
      <c r="E521" t="s">
        <v>2632</v>
      </c>
      <c r="F521" t="s">
        <v>1</v>
      </c>
      <c r="G521">
        <v>0</v>
      </c>
      <c r="H521" t="s">
        <v>6</v>
      </c>
      <c r="I521" t="s">
        <v>3</v>
      </c>
      <c r="J521">
        <v>0</v>
      </c>
      <c r="K521" s="5">
        <v>67315.86</v>
      </c>
      <c r="L521" s="5">
        <v>67315.86</v>
      </c>
      <c r="M521" t="s">
        <v>3273</v>
      </c>
      <c r="N521" t="s">
        <v>442</v>
      </c>
    </row>
    <row r="522" spans="1:14" x14ac:dyDescent="0.25">
      <c r="A522">
        <v>51850</v>
      </c>
      <c r="B522" s="3">
        <v>44939</v>
      </c>
      <c r="C522">
        <v>2023</v>
      </c>
      <c r="D522" t="s">
        <v>3318</v>
      </c>
      <c r="E522" t="s">
        <v>2724</v>
      </c>
      <c r="F522" t="s">
        <v>1</v>
      </c>
      <c r="G522" t="s">
        <v>22</v>
      </c>
      <c r="H522" t="s">
        <v>2</v>
      </c>
      <c r="I522" t="s">
        <v>3</v>
      </c>
      <c r="J522">
        <v>1</v>
      </c>
      <c r="K522" s="5">
        <v>100000</v>
      </c>
      <c r="L522" s="5">
        <v>100000</v>
      </c>
      <c r="M522" t="s">
        <v>3270</v>
      </c>
      <c r="N522" t="s">
        <v>43</v>
      </c>
    </row>
    <row r="523" spans="1:14" x14ac:dyDescent="0.25">
      <c r="A523">
        <v>52086</v>
      </c>
      <c r="B523" s="3">
        <v>44939</v>
      </c>
      <c r="C523">
        <v>2023</v>
      </c>
      <c r="D523" t="s">
        <v>3318</v>
      </c>
      <c r="E523" t="s">
        <v>2311</v>
      </c>
      <c r="F523" t="s">
        <v>1</v>
      </c>
      <c r="G523">
        <v>0</v>
      </c>
      <c r="H523" t="s">
        <v>2</v>
      </c>
      <c r="I523" t="s">
        <v>3</v>
      </c>
      <c r="J523">
        <v>1</v>
      </c>
      <c r="K523" s="5">
        <v>82500</v>
      </c>
      <c r="L523" s="5">
        <v>82500</v>
      </c>
      <c r="M523" t="s">
        <v>3276</v>
      </c>
      <c r="N523" t="s">
        <v>666</v>
      </c>
    </row>
    <row r="524" spans="1:14" x14ac:dyDescent="0.25">
      <c r="A524">
        <v>53739</v>
      </c>
      <c r="B524" s="3">
        <v>44939</v>
      </c>
      <c r="C524">
        <v>2023</v>
      </c>
      <c r="D524" t="s">
        <v>3318</v>
      </c>
      <c r="E524" t="s">
        <v>490</v>
      </c>
      <c r="F524" t="s">
        <v>1</v>
      </c>
      <c r="G524" t="s">
        <v>22</v>
      </c>
      <c r="H524" t="s">
        <v>2</v>
      </c>
      <c r="I524" t="s">
        <v>3</v>
      </c>
      <c r="J524">
        <v>1</v>
      </c>
      <c r="K524" s="5">
        <v>100000</v>
      </c>
      <c r="L524" s="5">
        <v>100000</v>
      </c>
      <c r="M524" t="s">
        <v>3276</v>
      </c>
      <c r="N524" t="s">
        <v>2869</v>
      </c>
    </row>
    <row r="525" spans="1:14" x14ac:dyDescent="0.25">
      <c r="A525">
        <v>54462</v>
      </c>
      <c r="B525" s="3">
        <v>44939</v>
      </c>
      <c r="C525">
        <v>2023</v>
      </c>
      <c r="D525" t="s">
        <v>3318</v>
      </c>
      <c r="E525" t="s">
        <v>436</v>
      </c>
      <c r="F525" t="s">
        <v>1</v>
      </c>
      <c r="G525">
        <v>0</v>
      </c>
      <c r="H525" t="s">
        <v>2</v>
      </c>
      <c r="I525" t="s">
        <v>3</v>
      </c>
      <c r="J525">
        <v>1</v>
      </c>
      <c r="K525" s="5">
        <v>87500</v>
      </c>
      <c r="L525" s="5">
        <v>87500</v>
      </c>
      <c r="M525" t="s">
        <v>3276</v>
      </c>
      <c r="N525" t="s">
        <v>27</v>
      </c>
    </row>
    <row r="526" spans="1:14" x14ac:dyDescent="0.25">
      <c r="A526">
        <v>40961</v>
      </c>
      <c r="B526" s="3">
        <v>44940</v>
      </c>
      <c r="C526">
        <v>2023</v>
      </c>
      <c r="D526" t="s">
        <v>3318</v>
      </c>
      <c r="E526" t="s">
        <v>2288</v>
      </c>
      <c r="F526" t="s">
        <v>1</v>
      </c>
      <c r="G526" t="s">
        <v>22</v>
      </c>
      <c r="H526" t="s">
        <v>6</v>
      </c>
      <c r="I526" t="s">
        <v>3</v>
      </c>
      <c r="J526">
        <v>0</v>
      </c>
      <c r="K526" s="5">
        <v>111202</v>
      </c>
      <c r="L526" s="5">
        <v>111202</v>
      </c>
      <c r="M526" t="s">
        <v>111</v>
      </c>
      <c r="N526" t="s">
        <v>2305</v>
      </c>
    </row>
    <row r="527" spans="1:14" x14ac:dyDescent="0.25">
      <c r="A527">
        <v>41162</v>
      </c>
      <c r="B527" s="3">
        <v>44940</v>
      </c>
      <c r="C527">
        <v>2023</v>
      </c>
      <c r="D527" t="s">
        <v>3318</v>
      </c>
      <c r="E527" t="s">
        <v>196</v>
      </c>
      <c r="F527" t="s">
        <v>1</v>
      </c>
      <c r="G527">
        <v>0</v>
      </c>
      <c r="H527" t="s">
        <v>2315</v>
      </c>
      <c r="I527" t="s">
        <v>3</v>
      </c>
      <c r="J527">
        <v>0</v>
      </c>
      <c r="K527" s="5">
        <v>90000</v>
      </c>
      <c r="L527" s="5">
        <v>90000</v>
      </c>
      <c r="M527" t="s">
        <v>30</v>
      </c>
      <c r="N527" t="s">
        <v>2316</v>
      </c>
    </row>
    <row r="528" spans="1:14" x14ac:dyDescent="0.25">
      <c r="A528">
        <v>43718</v>
      </c>
      <c r="B528" s="3">
        <v>44940</v>
      </c>
      <c r="C528">
        <v>2023</v>
      </c>
      <c r="D528" t="s">
        <v>3318</v>
      </c>
      <c r="E528" t="s">
        <v>2380</v>
      </c>
      <c r="F528" t="s">
        <v>1</v>
      </c>
      <c r="G528">
        <v>0</v>
      </c>
      <c r="H528" t="s">
        <v>2</v>
      </c>
      <c r="I528" t="s">
        <v>3</v>
      </c>
      <c r="J528">
        <v>1</v>
      </c>
      <c r="K528" s="5">
        <v>110000</v>
      </c>
      <c r="L528" s="5">
        <v>110000</v>
      </c>
      <c r="M528" t="s">
        <v>3273</v>
      </c>
      <c r="N528" t="s">
        <v>1405</v>
      </c>
    </row>
    <row r="529" spans="1:14" x14ac:dyDescent="0.25">
      <c r="A529">
        <v>43884</v>
      </c>
      <c r="B529" s="3">
        <v>44940</v>
      </c>
      <c r="C529">
        <v>2023</v>
      </c>
      <c r="D529" t="s">
        <v>3318</v>
      </c>
      <c r="E529" t="s">
        <v>2409</v>
      </c>
      <c r="F529" t="s">
        <v>1</v>
      </c>
      <c r="G529">
        <v>0</v>
      </c>
      <c r="H529" t="s">
        <v>190</v>
      </c>
      <c r="I529" t="s">
        <v>3</v>
      </c>
      <c r="J529">
        <v>0</v>
      </c>
      <c r="K529" s="5">
        <v>65000</v>
      </c>
      <c r="L529" s="5">
        <v>65000</v>
      </c>
      <c r="M529" t="s">
        <v>3273</v>
      </c>
      <c r="N529" t="s">
        <v>43</v>
      </c>
    </row>
    <row r="530" spans="1:14" x14ac:dyDescent="0.25">
      <c r="A530">
        <v>44019</v>
      </c>
      <c r="B530" s="3">
        <v>44940</v>
      </c>
      <c r="C530">
        <v>2023</v>
      </c>
      <c r="D530" t="s">
        <v>3318</v>
      </c>
      <c r="E530" t="s">
        <v>2459</v>
      </c>
      <c r="F530" t="s">
        <v>1</v>
      </c>
      <c r="G530">
        <v>0</v>
      </c>
      <c r="H530" t="s">
        <v>2</v>
      </c>
      <c r="I530" t="s">
        <v>3</v>
      </c>
      <c r="J530">
        <v>1</v>
      </c>
      <c r="K530" s="5">
        <v>70000</v>
      </c>
      <c r="L530" s="5">
        <v>70000</v>
      </c>
      <c r="M530" t="s">
        <v>3273</v>
      </c>
      <c r="N530" t="s">
        <v>2460</v>
      </c>
    </row>
    <row r="531" spans="1:14" x14ac:dyDescent="0.25">
      <c r="A531">
        <v>52964</v>
      </c>
      <c r="B531" s="3">
        <v>44940</v>
      </c>
      <c r="C531">
        <v>2023</v>
      </c>
      <c r="D531" t="s">
        <v>3318</v>
      </c>
      <c r="E531" t="s">
        <v>2811</v>
      </c>
      <c r="F531" t="s">
        <v>1</v>
      </c>
      <c r="G531">
        <v>0</v>
      </c>
      <c r="H531" t="s">
        <v>2</v>
      </c>
      <c r="I531" t="s">
        <v>3</v>
      </c>
      <c r="J531">
        <v>1</v>
      </c>
      <c r="K531" s="5">
        <v>80000</v>
      </c>
      <c r="L531" s="5">
        <v>80000</v>
      </c>
      <c r="M531" t="s">
        <v>3276</v>
      </c>
      <c r="N531" t="s">
        <v>27</v>
      </c>
    </row>
    <row r="532" spans="1:14" x14ac:dyDescent="0.25">
      <c r="A532">
        <v>54068</v>
      </c>
      <c r="B532" s="3">
        <v>44940</v>
      </c>
      <c r="C532">
        <v>2023</v>
      </c>
      <c r="D532" t="s">
        <v>3318</v>
      </c>
      <c r="E532" t="s">
        <v>2311</v>
      </c>
      <c r="F532" t="s">
        <v>1</v>
      </c>
      <c r="G532">
        <v>0</v>
      </c>
      <c r="H532" t="s">
        <v>2</v>
      </c>
      <c r="I532" t="s">
        <v>3</v>
      </c>
      <c r="J532">
        <v>1</v>
      </c>
      <c r="K532" s="5">
        <v>82500</v>
      </c>
      <c r="L532" s="5">
        <v>82500</v>
      </c>
      <c r="M532" t="s">
        <v>3276</v>
      </c>
      <c r="N532" t="s">
        <v>666</v>
      </c>
    </row>
    <row r="533" spans="1:14" x14ac:dyDescent="0.25">
      <c r="A533">
        <v>54852</v>
      </c>
      <c r="B533" s="3">
        <v>44940</v>
      </c>
      <c r="C533">
        <v>2023</v>
      </c>
      <c r="D533" t="s">
        <v>3318</v>
      </c>
      <c r="E533" t="s">
        <v>2925</v>
      </c>
      <c r="F533" t="s">
        <v>1</v>
      </c>
      <c r="G533">
        <v>0</v>
      </c>
      <c r="H533" t="s">
        <v>2</v>
      </c>
      <c r="I533" t="s">
        <v>3</v>
      </c>
      <c r="J533">
        <v>1</v>
      </c>
      <c r="K533" s="5">
        <v>75000</v>
      </c>
      <c r="L533" s="5">
        <v>75000</v>
      </c>
      <c r="M533" t="s">
        <v>3276</v>
      </c>
      <c r="N533" t="s">
        <v>2926</v>
      </c>
    </row>
    <row r="534" spans="1:14" x14ac:dyDescent="0.25">
      <c r="A534">
        <v>55774</v>
      </c>
      <c r="B534" s="3">
        <v>44940</v>
      </c>
      <c r="C534">
        <v>2023</v>
      </c>
      <c r="D534" t="s">
        <v>3318</v>
      </c>
      <c r="E534" t="s">
        <v>1351</v>
      </c>
      <c r="F534" t="s">
        <v>122</v>
      </c>
      <c r="G534" t="s">
        <v>69</v>
      </c>
      <c r="H534" t="s">
        <v>2</v>
      </c>
      <c r="I534" t="s">
        <v>3</v>
      </c>
      <c r="J534">
        <v>1</v>
      </c>
      <c r="K534" s="5">
        <v>130000</v>
      </c>
      <c r="L534" s="5">
        <v>130000</v>
      </c>
      <c r="M534" t="s">
        <v>3276</v>
      </c>
      <c r="N534" t="s">
        <v>27</v>
      </c>
    </row>
    <row r="535" spans="1:14" x14ac:dyDescent="0.25">
      <c r="A535">
        <v>55776</v>
      </c>
      <c r="B535" s="3">
        <v>44940</v>
      </c>
      <c r="C535">
        <v>2023</v>
      </c>
      <c r="D535" t="s">
        <v>3318</v>
      </c>
      <c r="E535" t="s">
        <v>1351</v>
      </c>
      <c r="F535" t="s">
        <v>122</v>
      </c>
      <c r="G535" t="s">
        <v>69</v>
      </c>
      <c r="H535" t="s">
        <v>2</v>
      </c>
      <c r="I535" t="s">
        <v>3</v>
      </c>
      <c r="J535">
        <v>1</v>
      </c>
      <c r="K535" s="5">
        <v>135000</v>
      </c>
      <c r="L535" s="5">
        <v>135000</v>
      </c>
      <c r="M535" t="s">
        <v>3276</v>
      </c>
      <c r="N535" t="s">
        <v>3004</v>
      </c>
    </row>
    <row r="536" spans="1:14" x14ac:dyDescent="0.25">
      <c r="A536">
        <v>58031</v>
      </c>
      <c r="B536" s="3">
        <v>44940</v>
      </c>
      <c r="C536">
        <v>2023</v>
      </c>
      <c r="D536" t="s">
        <v>3318</v>
      </c>
      <c r="E536" t="s">
        <v>2781</v>
      </c>
      <c r="F536" t="s">
        <v>384</v>
      </c>
      <c r="G536">
        <v>0</v>
      </c>
      <c r="H536" t="s">
        <v>2</v>
      </c>
      <c r="I536" t="s">
        <v>3</v>
      </c>
      <c r="J536">
        <v>1</v>
      </c>
      <c r="K536" s="5">
        <v>87500</v>
      </c>
      <c r="L536" s="5">
        <v>87500</v>
      </c>
      <c r="M536" t="s">
        <v>3276</v>
      </c>
      <c r="N536" t="s">
        <v>543</v>
      </c>
    </row>
    <row r="537" spans="1:14" x14ac:dyDescent="0.25">
      <c r="A537">
        <v>61604</v>
      </c>
      <c r="B537" s="3">
        <v>44940</v>
      </c>
      <c r="C537">
        <v>2023</v>
      </c>
      <c r="D537" t="s">
        <v>3318</v>
      </c>
      <c r="E537" t="s">
        <v>164</v>
      </c>
      <c r="F537" t="s">
        <v>1</v>
      </c>
      <c r="G537" t="s">
        <v>69</v>
      </c>
      <c r="H537" t="s">
        <v>3111</v>
      </c>
      <c r="I537" t="s">
        <v>3</v>
      </c>
      <c r="J537">
        <v>0</v>
      </c>
      <c r="K537" s="5">
        <v>144481.5</v>
      </c>
      <c r="L537" s="5">
        <v>144481.5</v>
      </c>
      <c r="M537" t="s">
        <v>3105</v>
      </c>
      <c r="N537" t="s">
        <v>43</v>
      </c>
    </row>
    <row r="538" spans="1:14" x14ac:dyDescent="0.25">
      <c r="A538">
        <v>61627</v>
      </c>
      <c r="B538" s="3">
        <v>44940</v>
      </c>
      <c r="C538">
        <v>2023</v>
      </c>
      <c r="D538" t="s">
        <v>3318</v>
      </c>
      <c r="E538" t="s">
        <v>164</v>
      </c>
      <c r="F538" t="s">
        <v>1</v>
      </c>
      <c r="G538" t="s">
        <v>69</v>
      </c>
      <c r="H538" t="s">
        <v>750</v>
      </c>
      <c r="I538" t="s">
        <v>3</v>
      </c>
      <c r="J538">
        <v>0</v>
      </c>
      <c r="K538" s="5">
        <v>144481.5</v>
      </c>
      <c r="L538" s="5">
        <v>144481.5</v>
      </c>
      <c r="M538" t="s">
        <v>3105</v>
      </c>
      <c r="N538" t="s">
        <v>43</v>
      </c>
    </row>
    <row r="539" spans="1:14" x14ac:dyDescent="0.25">
      <c r="A539">
        <v>61643</v>
      </c>
      <c r="B539" s="3">
        <v>44940</v>
      </c>
      <c r="C539">
        <v>2023</v>
      </c>
      <c r="D539" t="s">
        <v>3318</v>
      </c>
      <c r="E539" t="s">
        <v>164</v>
      </c>
      <c r="F539" t="s">
        <v>1</v>
      </c>
      <c r="G539" t="s">
        <v>69</v>
      </c>
      <c r="H539" t="s">
        <v>3112</v>
      </c>
      <c r="I539" t="s">
        <v>3</v>
      </c>
      <c r="J539">
        <v>0</v>
      </c>
      <c r="K539" s="5">
        <v>144481.5</v>
      </c>
      <c r="L539" s="5">
        <v>144481.5</v>
      </c>
      <c r="M539" t="s">
        <v>3105</v>
      </c>
      <c r="N539" t="s">
        <v>43</v>
      </c>
    </row>
    <row r="540" spans="1:14" x14ac:dyDescent="0.25">
      <c r="A540">
        <v>61682</v>
      </c>
      <c r="B540" s="3">
        <v>44940</v>
      </c>
      <c r="C540">
        <v>2023</v>
      </c>
      <c r="D540" t="s">
        <v>3318</v>
      </c>
      <c r="E540" t="s">
        <v>164</v>
      </c>
      <c r="F540" t="s">
        <v>1</v>
      </c>
      <c r="G540" t="s">
        <v>69</v>
      </c>
      <c r="H540" t="s">
        <v>3115</v>
      </c>
      <c r="I540" t="s">
        <v>3</v>
      </c>
      <c r="J540">
        <v>0</v>
      </c>
      <c r="K540" s="5">
        <v>144481.5</v>
      </c>
      <c r="L540" s="5">
        <v>144481.5</v>
      </c>
      <c r="M540" t="s">
        <v>3105</v>
      </c>
      <c r="N540" t="s">
        <v>43</v>
      </c>
    </row>
    <row r="541" spans="1:14" x14ac:dyDescent="0.25">
      <c r="A541">
        <v>61916</v>
      </c>
      <c r="B541" s="3">
        <v>44940</v>
      </c>
      <c r="C541">
        <v>2023</v>
      </c>
      <c r="D541" t="s">
        <v>3318</v>
      </c>
      <c r="E541" t="s">
        <v>164</v>
      </c>
      <c r="F541" t="s">
        <v>1</v>
      </c>
      <c r="G541" t="s">
        <v>69</v>
      </c>
      <c r="H541" t="s">
        <v>2306</v>
      </c>
      <c r="I541" t="s">
        <v>3</v>
      </c>
      <c r="J541">
        <v>0</v>
      </c>
      <c r="K541" s="5">
        <v>144481.5</v>
      </c>
      <c r="L541" s="5">
        <v>144481.5</v>
      </c>
      <c r="M541" t="s">
        <v>3309</v>
      </c>
      <c r="N541" t="s">
        <v>43</v>
      </c>
    </row>
    <row r="542" spans="1:14" x14ac:dyDescent="0.25">
      <c r="A542">
        <v>40071</v>
      </c>
      <c r="B542" s="3">
        <v>44941</v>
      </c>
      <c r="C542">
        <v>2023</v>
      </c>
      <c r="D542" t="s">
        <v>3318</v>
      </c>
      <c r="E542" t="s">
        <v>2221</v>
      </c>
      <c r="F542" t="s">
        <v>1</v>
      </c>
      <c r="G542">
        <v>0</v>
      </c>
      <c r="H542" t="s">
        <v>6</v>
      </c>
      <c r="I542" t="s">
        <v>3</v>
      </c>
      <c r="J542">
        <v>0</v>
      </c>
      <c r="K542" s="5">
        <v>100550</v>
      </c>
      <c r="L542" s="5">
        <v>100550</v>
      </c>
      <c r="M542" t="s">
        <v>1531</v>
      </c>
      <c r="N542" t="s">
        <v>43</v>
      </c>
    </row>
    <row r="543" spans="1:14" x14ac:dyDescent="0.25">
      <c r="A543">
        <v>44611</v>
      </c>
      <c r="B543" s="3">
        <v>44941</v>
      </c>
      <c r="C543">
        <v>2023</v>
      </c>
      <c r="D543" t="s">
        <v>3318</v>
      </c>
      <c r="E543" t="s">
        <v>2620</v>
      </c>
      <c r="F543" t="s">
        <v>1</v>
      </c>
      <c r="G543" t="s">
        <v>22</v>
      </c>
      <c r="H543" t="s">
        <v>2</v>
      </c>
      <c r="I543" t="s">
        <v>7</v>
      </c>
      <c r="J543">
        <v>1</v>
      </c>
      <c r="K543" s="5">
        <v>82500</v>
      </c>
      <c r="L543" s="5">
        <v>82500</v>
      </c>
      <c r="M543" t="s">
        <v>3273</v>
      </c>
      <c r="N543" t="s">
        <v>38</v>
      </c>
    </row>
    <row r="544" spans="1:14" x14ac:dyDescent="0.25">
      <c r="A544">
        <v>44655</v>
      </c>
      <c r="B544" s="3">
        <v>44941</v>
      </c>
      <c r="C544">
        <v>2023</v>
      </c>
      <c r="D544" t="s">
        <v>3318</v>
      </c>
      <c r="E544" t="s">
        <v>2622</v>
      </c>
      <c r="F544" t="s">
        <v>1</v>
      </c>
      <c r="G544">
        <v>0</v>
      </c>
      <c r="H544" t="s">
        <v>342</v>
      </c>
      <c r="I544" t="s">
        <v>3</v>
      </c>
      <c r="J544">
        <v>0</v>
      </c>
      <c r="K544" s="5">
        <v>120500</v>
      </c>
      <c r="L544" s="5">
        <v>120500</v>
      </c>
      <c r="M544" t="s">
        <v>3273</v>
      </c>
      <c r="N544" t="s">
        <v>1988</v>
      </c>
    </row>
    <row r="545" spans="1:14" x14ac:dyDescent="0.25">
      <c r="A545">
        <v>61094</v>
      </c>
      <c r="B545" s="3">
        <v>44941</v>
      </c>
      <c r="C545">
        <v>2023</v>
      </c>
      <c r="D545" t="s">
        <v>3318</v>
      </c>
      <c r="E545" t="s">
        <v>156</v>
      </c>
      <c r="F545" t="s">
        <v>1</v>
      </c>
      <c r="G545" t="s">
        <v>22</v>
      </c>
      <c r="H545" t="s">
        <v>3099</v>
      </c>
      <c r="I545" t="s">
        <v>3</v>
      </c>
      <c r="J545">
        <v>0</v>
      </c>
      <c r="K545" s="5">
        <v>96500</v>
      </c>
      <c r="L545" s="5">
        <v>96500</v>
      </c>
      <c r="M545" t="s">
        <v>123</v>
      </c>
      <c r="N545" t="s">
        <v>1696</v>
      </c>
    </row>
    <row r="546" spans="1:14" x14ac:dyDescent="0.25">
      <c r="A546">
        <v>55770</v>
      </c>
      <c r="B546" s="3">
        <v>44942</v>
      </c>
      <c r="C546">
        <v>2023</v>
      </c>
      <c r="D546" t="s">
        <v>3318</v>
      </c>
      <c r="E546" t="s">
        <v>2999</v>
      </c>
      <c r="F546" t="s">
        <v>1</v>
      </c>
      <c r="G546" t="s">
        <v>22</v>
      </c>
      <c r="H546" t="s">
        <v>2</v>
      </c>
      <c r="I546" t="s">
        <v>3</v>
      </c>
      <c r="J546">
        <v>1</v>
      </c>
      <c r="K546" s="5">
        <v>100000</v>
      </c>
      <c r="L546" s="5">
        <v>100000</v>
      </c>
      <c r="M546" t="s">
        <v>3276</v>
      </c>
      <c r="N546" t="s">
        <v>1549</v>
      </c>
    </row>
    <row r="547" spans="1:14" x14ac:dyDescent="0.25">
      <c r="A547">
        <v>61095</v>
      </c>
      <c r="B547" s="3">
        <v>44942</v>
      </c>
      <c r="C547">
        <v>2023</v>
      </c>
      <c r="D547" t="s">
        <v>3318</v>
      </c>
      <c r="E547" t="s">
        <v>156</v>
      </c>
      <c r="F547" t="s">
        <v>1</v>
      </c>
      <c r="G547" t="s">
        <v>22</v>
      </c>
      <c r="H547" t="s">
        <v>1695</v>
      </c>
      <c r="I547" t="s">
        <v>3</v>
      </c>
      <c r="J547">
        <v>0</v>
      </c>
      <c r="K547" s="5">
        <v>96500</v>
      </c>
      <c r="L547" s="5">
        <v>96500</v>
      </c>
      <c r="M547" t="s">
        <v>123</v>
      </c>
      <c r="N547" t="s">
        <v>1696</v>
      </c>
    </row>
    <row r="548" spans="1:14" x14ac:dyDescent="0.25">
      <c r="A548">
        <v>61795</v>
      </c>
      <c r="B548" s="3">
        <v>44942</v>
      </c>
      <c r="C548">
        <v>2023</v>
      </c>
      <c r="D548" t="s">
        <v>3318</v>
      </c>
      <c r="E548" t="s">
        <v>2221</v>
      </c>
      <c r="F548" t="s">
        <v>1</v>
      </c>
      <c r="G548">
        <v>0</v>
      </c>
      <c r="H548" t="s">
        <v>6</v>
      </c>
      <c r="I548" t="s">
        <v>3</v>
      </c>
      <c r="J548">
        <v>0</v>
      </c>
      <c r="K548" s="5">
        <v>100550</v>
      </c>
      <c r="L548" s="5">
        <v>100550</v>
      </c>
      <c r="M548" t="s">
        <v>3309</v>
      </c>
      <c r="N548" t="s">
        <v>43</v>
      </c>
    </row>
    <row r="549" spans="1:14" x14ac:dyDescent="0.25">
      <c r="A549">
        <v>44082</v>
      </c>
      <c r="B549" s="3">
        <v>44943</v>
      </c>
      <c r="C549">
        <v>2023</v>
      </c>
      <c r="D549" t="s">
        <v>3318</v>
      </c>
      <c r="E549" t="s">
        <v>2492</v>
      </c>
      <c r="F549" t="s">
        <v>1</v>
      </c>
      <c r="G549">
        <v>0</v>
      </c>
      <c r="H549" t="s">
        <v>190</v>
      </c>
      <c r="I549" t="s">
        <v>3</v>
      </c>
      <c r="J549">
        <v>0</v>
      </c>
      <c r="K549" s="5">
        <v>50000</v>
      </c>
      <c r="L549" s="5">
        <v>50000</v>
      </c>
      <c r="M549" t="s">
        <v>3273</v>
      </c>
      <c r="N549" t="s">
        <v>2493</v>
      </c>
    </row>
    <row r="550" spans="1:14" x14ac:dyDescent="0.25">
      <c r="A550">
        <v>44218</v>
      </c>
      <c r="B550" s="3">
        <v>44943</v>
      </c>
      <c r="C550">
        <v>2023</v>
      </c>
      <c r="D550" t="s">
        <v>3318</v>
      </c>
      <c r="E550" t="s">
        <v>2527</v>
      </c>
      <c r="F550" t="s">
        <v>1</v>
      </c>
      <c r="G550">
        <v>0</v>
      </c>
      <c r="H550" t="s">
        <v>2</v>
      </c>
      <c r="I550" t="s">
        <v>3</v>
      </c>
      <c r="J550">
        <v>1</v>
      </c>
      <c r="K550" s="5">
        <v>87500</v>
      </c>
      <c r="L550" s="5">
        <v>87500</v>
      </c>
      <c r="M550" t="s">
        <v>3273</v>
      </c>
      <c r="N550" t="s">
        <v>2528</v>
      </c>
    </row>
    <row r="551" spans="1:14" x14ac:dyDescent="0.25">
      <c r="A551">
        <v>53726</v>
      </c>
      <c r="B551" s="3">
        <v>44943</v>
      </c>
      <c r="C551">
        <v>2023</v>
      </c>
      <c r="D551" t="s">
        <v>3318</v>
      </c>
      <c r="E551" t="s">
        <v>1673</v>
      </c>
      <c r="F551" t="s">
        <v>1</v>
      </c>
      <c r="G551" t="s">
        <v>22</v>
      </c>
      <c r="H551" t="s">
        <v>2</v>
      </c>
      <c r="I551" t="s">
        <v>3</v>
      </c>
      <c r="J551">
        <v>1</v>
      </c>
      <c r="K551" s="5">
        <v>85000</v>
      </c>
      <c r="L551" s="5">
        <v>85000</v>
      </c>
      <c r="M551" t="s">
        <v>3276</v>
      </c>
      <c r="N551" t="s">
        <v>2860</v>
      </c>
    </row>
    <row r="552" spans="1:14" x14ac:dyDescent="0.25">
      <c r="A552">
        <v>61096</v>
      </c>
      <c r="B552" s="3">
        <v>44943</v>
      </c>
      <c r="C552">
        <v>2023</v>
      </c>
      <c r="D552" t="s">
        <v>3318</v>
      </c>
      <c r="E552" t="s">
        <v>156</v>
      </c>
      <c r="F552" t="s">
        <v>1</v>
      </c>
      <c r="G552" t="s">
        <v>22</v>
      </c>
      <c r="H552" t="s">
        <v>388</v>
      </c>
      <c r="I552" t="s">
        <v>3</v>
      </c>
      <c r="J552">
        <v>0</v>
      </c>
      <c r="K552" s="5">
        <v>96500</v>
      </c>
      <c r="L552" s="5">
        <v>96500</v>
      </c>
      <c r="M552" t="s">
        <v>123</v>
      </c>
      <c r="N552" t="s">
        <v>1696</v>
      </c>
    </row>
    <row r="553" spans="1:14" x14ac:dyDescent="0.25">
      <c r="A553">
        <v>61097</v>
      </c>
      <c r="B553" s="3">
        <v>44943</v>
      </c>
      <c r="C553">
        <v>2023</v>
      </c>
      <c r="D553" t="s">
        <v>3318</v>
      </c>
      <c r="E553" t="s">
        <v>156</v>
      </c>
      <c r="F553" t="s">
        <v>1</v>
      </c>
      <c r="G553" t="s">
        <v>22</v>
      </c>
      <c r="H553" t="s">
        <v>1695</v>
      </c>
      <c r="I553" t="s">
        <v>3</v>
      </c>
      <c r="J553">
        <v>0</v>
      </c>
      <c r="K553" s="5">
        <v>96500</v>
      </c>
      <c r="L553" s="5">
        <v>96500</v>
      </c>
      <c r="M553" t="s">
        <v>123</v>
      </c>
      <c r="N553" t="s">
        <v>1696</v>
      </c>
    </row>
    <row r="554" spans="1:14" x14ac:dyDescent="0.25">
      <c r="A554">
        <v>61098</v>
      </c>
      <c r="B554" s="3">
        <v>44943</v>
      </c>
      <c r="C554">
        <v>2023</v>
      </c>
      <c r="D554" t="s">
        <v>3318</v>
      </c>
      <c r="E554" t="s">
        <v>156</v>
      </c>
      <c r="F554" t="s">
        <v>1</v>
      </c>
      <c r="G554" t="s">
        <v>22</v>
      </c>
      <c r="H554" t="s">
        <v>3081</v>
      </c>
      <c r="I554" t="s">
        <v>3</v>
      </c>
      <c r="J554">
        <v>0</v>
      </c>
      <c r="K554" s="5">
        <v>96500</v>
      </c>
      <c r="L554" s="5">
        <v>96500</v>
      </c>
      <c r="M554" t="s">
        <v>123</v>
      </c>
      <c r="N554" t="s">
        <v>1696</v>
      </c>
    </row>
    <row r="555" spans="1:14" x14ac:dyDescent="0.25">
      <c r="A555">
        <v>61099</v>
      </c>
      <c r="B555" s="3">
        <v>44943</v>
      </c>
      <c r="C555">
        <v>2023</v>
      </c>
      <c r="D555" t="s">
        <v>3318</v>
      </c>
      <c r="E555" t="s">
        <v>156</v>
      </c>
      <c r="F555" t="s">
        <v>1</v>
      </c>
      <c r="G555" t="s">
        <v>22</v>
      </c>
      <c r="H555" t="s">
        <v>157</v>
      </c>
      <c r="I555" t="s">
        <v>3</v>
      </c>
      <c r="J555">
        <v>0</v>
      </c>
      <c r="K555" s="5">
        <v>96500</v>
      </c>
      <c r="L555" s="5">
        <v>96500</v>
      </c>
      <c r="M555" t="s">
        <v>123</v>
      </c>
      <c r="N555" t="s">
        <v>1696</v>
      </c>
    </row>
    <row r="556" spans="1:14" x14ac:dyDescent="0.25">
      <c r="A556">
        <v>61747</v>
      </c>
      <c r="B556" s="3">
        <v>44943</v>
      </c>
      <c r="C556">
        <v>2023</v>
      </c>
      <c r="D556" t="s">
        <v>3318</v>
      </c>
      <c r="E556" t="s">
        <v>2221</v>
      </c>
      <c r="F556" t="s">
        <v>1</v>
      </c>
      <c r="G556">
        <v>0</v>
      </c>
      <c r="H556" t="s">
        <v>6</v>
      </c>
      <c r="I556" t="s">
        <v>3</v>
      </c>
      <c r="J556">
        <v>0</v>
      </c>
      <c r="K556" s="5">
        <v>75000</v>
      </c>
      <c r="L556" s="5">
        <v>75000</v>
      </c>
      <c r="M556" t="s">
        <v>3309</v>
      </c>
      <c r="N556" t="s">
        <v>43</v>
      </c>
    </row>
    <row r="557" spans="1:14" x14ac:dyDescent="0.25">
      <c r="A557">
        <v>40067</v>
      </c>
      <c r="B557" s="3">
        <v>44944</v>
      </c>
      <c r="C557">
        <v>2023</v>
      </c>
      <c r="D557" t="s">
        <v>3318</v>
      </c>
      <c r="E557" t="s">
        <v>310</v>
      </c>
      <c r="F557" t="s">
        <v>1</v>
      </c>
      <c r="G557" t="s">
        <v>22</v>
      </c>
      <c r="H557" t="s">
        <v>6</v>
      </c>
      <c r="I557" t="s">
        <v>3</v>
      </c>
      <c r="J557">
        <v>0</v>
      </c>
      <c r="K557" s="5">
        <v>130000</v>
      </c>
      <c r="L557" s="5">
        <v>130000</v>
      </c>
      <c r="M557" t="s">
        <v>1687</v>
      </c>
      <c r="N557" t="s">
        <v>548</v>
      </c>
    </row>
    <row r="558" spans="1:14" x14ac:dyDescent="0.25">
      <c r="A558">
        <v>43692</v>
      </c>
      <c r="B558" s="3">
        <v>44944</v>
      </c>
      <c r="C558">
        <v>2023</v>
      </c>
      <c r="D558" t="s">
        <v>3318</v>
      </c>
      <c r="E558" t="s">
        <v>631</v>
      </c>
      <c r="F558" t="s">
        <v>1</v>
      </c>
      <c r="G558" t="s">
        <v>22</v>
      </c>
      <c r="H558" t="s">
        <v>2</v>
      </c>
      <c r="I558" t="s">
        <v>3</v>
      </c>
      <c r="J558">
        <v>1</v>
      </c>
      <c r="K558" s="5">
        <v>123850</v>
      </c>
      <c r="L558" s="5">
        <v>123850</v>
      </c>
      <c r="M558" t="s">
        <v>3273</v>
      </c>
      <c r="N558" t="s">
        <v>683</v>
      </c>
    </row>
    <row r="559" spans="1:14" x14ac:dyDescent="0.25">
      <c r="A559">
        <v>44331</v>
      </c>
      <c r="B559" s="3">
        <v>44944</v>
      </c>
      <c r="C559">
        <v>2023</v>
      </c>
      <c r="D559" t="s">
        <v>3318</v>
      </c>
      <c r="E559" t="s">
        <v>2553</v>
      </c>
      <c r="F559" t="s">
        <v>122</v>
      </c>
      <c r="G559" t="s">
        <v>22</v>
      </c>
      <c r="H559" t="s">
        <v>2</v>
      </c>
      <c r="I559" t="s">
        <v>3</v>
      </c>
      <c r="J559">
        <v>1</v>
      </c>
      <c r="K559" s="5">
        <v>102500</v>
      </c>
      <c r="L559" s="5">
        <v>102500</v>
      </c>
      <c r="M559" t="s">
        <v>3273</v>
      </c>
      <c r="N559" t="s">
        <v>2554</v>
      </c>
    </row>
    <row r="560" spans="1:14" x14ac:dyDescent="0.25">
      <c r="A560">
        <v>52668</v>
      </c>
      <c r="B560" s="3">
        <v>44944</v>
      </c>
      <c r="C560">
        <v>2023</v>
      </c>
      <c r="D560" t="s">
        <v>3318</v>
      </c>
      <c r="E560" t="s">
        <v>2793</v>
      </c>
      <c r="F560" t="s">
        <v>1</v>
      </c>
      <c r="G560">
        <v>0</v>
      </c>
      <c r="H560" t="s">
        <v>6</v>
      </c>
      <c r="I560" t="s">
        <v>3</v>
      </c>
      <c r="J560">
        <v>0</v>
      </c>
      <c r="K560" s="5">
        <v>82500</v>
      </c>
      <c r="L560" s="5">
        <v>82500</v>
      </c>
      <c r="M560" t="s">
        <v>3276</v>
      </c>
      <c r="N560" t="s">
        <v>1988</v>
      </c>
    </row>
    <row r="561" spans="1:14" x14ac:dyDescent="0.25">
      <c r="A561">
        <v>52971</v>
      </c>
      <c r="B561" s="3">
        <v>44944</v>
      </c>
      <c r="C561">
        <v>2023</v>
      </c>
      <c r="D561" t="s">
        <v>3318</v>
      </c>
      <c r="E561" t="s">
        <v>2803</v>
      </c>
      <c r="F561" t="s">
        <v>1</v>
      </c>
      <c r="G561" t="s">
        <v>22</v>
      </c>
      <c r="H561" t="s">
        <v>2</v>
      </c>
      <c r="I561" t="s">
        <v>3</v>
      </c>
      <c r="J561">
        <v>1</v>
      </c>
      <c r="K561" s="5">
        <v>95000</v>
      </c>
      <c r="L561" s="5">
        <v>95000</v>
      </c>
      <c r="M561" t="s">
        <v>3276</v>
      </c>
      <c r="N561" t="s">
        <v>185</v>
      </c>
    </row>
    <row r="562" spans="1:14" x14ac:dyDescent="0.25">
      <c r="A562">
        <v>54847</v>
      </c>
      <c r="B562" s="3">
        <v>44944</v>
      </c>
      <c r="C562">
        <v>2023</v>
      </c>
      <c r="D562" t="s">
        <v>3318</v>
      </c>
      <c r="E562" t="s">
        <v>2895</v>
      </c>
      <c r="F562" t="s">
        <v>1</v>
      </c>
      <c r="G562">
        <v>0</v>
      </c>
      <c r="H562" t="s">
        <v>2</v>
      </c>
      <c r="I562" t="s">
        <v>3</v>
      </c>
      <c r="J562">
        <v>1</v>
      </c>
      <c r="K562" s="5">
        <v>47500</v>
      </c>
      <c r="L562" s="5">
        <v>47500</v>
      </c>
      <c r="M562" t="s">
        <v>3276</v>
      </c>
      <c r="N562" t="s">
        <v>2896</v>
      </c>
    </row>
    <row r="563" spans="1:14" x14ac:dyDescent="0.25">
      <c r="A563">
        <v>58214</v>
      </c>
      <c r="B563" s="3">
        <v>44944</v>
      </c>
      <c r="C563">
        <v>2023</v>
      </c>
      <c r="D563" t="s">
        <v>3318</v>
      </c>
      <c r="E563" t="s">
        <v>3062</v>
      </c>
      <c r="F563" t="s">
        <v>1</v>
      </c>
      <c r="G563" t="s">
        <v>22</v>
      </c>
      <c r="H563" t="s">
        <v>6</v>
      </c>
      <c r="I563" t="s">
        <v>3</v>
      </c>
      <c r="J563">
        <v>0</v>
      </c>
      <c r="K563" s="5">
        <v>110000</v>
      </c>
      <c r="L563" s="5">
        <v>110000</v>
      </c>
      <c r="M563" t="s">
        <v>3276</v>
      </c>
      <c r="N563" t="s">
        <v>863</v>
      </c>
    </row>
    <row r="564" spans="1:14" x14ac:dyDescent="0.25">
      <c r="A564">
        <v>61100</v>
      </c>
      <c r="B564" s="3">
        <v>44944</v>
      </c>
      <c r="C564">
        <v>2023</v>
      </c>
      <c r="D564" t="s">
        <v>3318</v>
      </c>
      <c r="E564" t="s">
        <v>156</v>
      </c>
      <c r="F564" t="s">
        <v>1</v>
      </c>
      <c r="G564" t="s">
        <v>22</v>
      </c>
      <c r="H564" t="s">
        <v>1700</v>
      </c>
      <c r="I564" t="s">
        <v>3</v>
      </c>
      <c r="J564">
        <v>0</v>
      </c>
      <c r="K564" s="5">
        <v>96500</v>
      </c>
      <c r="L564" s="5">
        <v>96500</v>
      </c>
      <c r="M564" t="s">
        <v>123</v>
      </c>
      <c r="N564" t="s">
        <v>1696</v>
      </c>
    </row>
    <row r="565" spans="1:14" x14ac:dyDescent="0.25">
      <c r="A565">
        <v>61101</v>
      </c>
      <c r="B565" s="3">
        <v>44944</v>
      </c>
      <c r="C565">
        <v>2023</v>
      </c>
      <c r="D565" t="s">
        <v>3318</v>
      </c>
      <c r="E565" t="s">
        <v>156</v>
      </c>
      <c r="F565" t="s">
        <v>1</v>
      </c>
      <c r="G565" t="s">
        <v>22</v>
      </c>
      <c r="H565" t="s">
        <v>1703</v>
      </c>
      <c r="I565" t="s">
        <v>3</v>
      </c>
      <c r="J565">
        <v>0</v>
      </c>
      <c r="K565" s="5">
        <v>96500</v>
      </c>
      <c r="L565" s="5">
        <v>96500</v>
      </c>
      <c r="M565" t="s">
        <v>123</v>
      </c>
      <c r="N565" t="s">
        <v>1696</v>
      </c>
    </row>
    <row r="566" spans="1:14" x14ac:dyDescent="0.25">
      <c r="A566">
        <v>61102</v>
      </c>
      <c r="B566" s="3">
        <v>44944</v>
      </c>
      <c r="C566">
        <v>2023</v>
      </c>
      <c r="D566" t="s">
        <v>3318</v>
      </c>
      <c r="E566" t="s">
        <v>156</v>
      </c>
      <c r="F566" t="s">
        <v>1</v>
      </c>
      <c r="G566" t="s">
        <v>22</v>
      </c>
      <c r="H566" t="s">
        <v>1695</v>
      </c>
      <c r="I566" t="s">
        <v>3</v>
      </c>
      <c r="J566">
        <v>0</v>
      </c>
      <c r="K566" s="5">
        <v>96500</v>
      </c>
      <c r="L566" s="5">
        <v>96500</v>
      </c>
      <c r="M566" t="s">
        <v>123</v>
      </c>
      <c r="N566" t="s">
        <v>1696</v>
      </c>
    </row>
    <row r="567" spans="1:14" x14ac:dyDescent="0.25">
      <c r="A567">
        <v>61103</v>
      </c>
      <c r="B567" s="3">
        <v>44944</v>
      </c>
      <c r="C567">
        <v>2023</v>
      </c>
      <c r="D567" t="s">
        <v>3318</v>
      </c>
      <c r="E567" t="s">
        <v>156</v>
      </c>
      <c r="F567" t="s">
        <v>1</v>
      </c>
      <c r="G567" t="s">
        <v>22</v>
      </c>
      <c r="H567" t="s">
        <v>3087</v>
      </c>
      <c r="I567" t="s">
        <v>3</v>
      </c>
      <c r="J567">
        <v>0</v>
      </c>
      <c r="K567" s="5">
        <v>96500</v>
      </c>
      <c r="L567" s="5">
        <v>96500</v>
      </c>
      <c r="M567" t="s">
        <v>123</v>
      </c>
      <c r="N567" t="s">
        <v>1696</v>
      </c>
    </row>
    <row r="568" spans="1:14" x14ac:dyDescent="0.25">
      <c r="A568">
        <v>61104</v>
      </c>
      <c r="B568" s="3">
        <v>44944</v>
      </c>
      <c r="C568">
        <v>2023</v>
      </c>
      <c r="D568" t="s">
        <v>3318</v>
      </c>
      <c r="E568" t="s">
        <v>156</v>
      </c>
      <c r="F568" t="s">
        <v>1</v>
      </c>
      <c r="G568" t="s">
        <v>22</v>
      </c>
      <c r="H568" t="s">
        <v>3098</v>
      </c>
      <c r="I568" t="s">
        <v>3</v>
      </c>
      <c r="J568">
        <v>0</v>
      </c>
      <c r="K568" s="5">
        <v>96500</v>
      </c>
      <c r="L568" s="5">
        <v>96500</v>
      </c>
      <c r="M568" t="s">
        <v>123</v>
      </c>
      <c r="N568" t="s">
        <v>1696</v>
      </c>
    </row>
    <row r="569" spans="1:14" x14ac:dyDescent="0.25">
      <c r="A569">
        <v>61105</v>
      </c>
      <c r="B569" s="3">
        <v>44944</v>
      </c>
      <c r="C569">
        <v>2023</v>
      </c>
      <c r="D569" t="s">
        <v>3318</v>
      </c>
      <c r="E569" t="s">
        <v>156</v>
      </c>
      <c r="F569" t="s">
        <v>1</v>
      </c>
      <c r="G569" t="s">
        <v>22</v>
      </c>
      <c r="H569" t="s">
        <v>3101</v>
      </c>
      <c r="I569" t="s">
        <v>3</v>
      </c>
      <c r="J569">
        <v>0</v>
      </c>
      <c r="K569" s="5">
        <v>96500</v>
      </c>
      <c r="L569" s="5">
        <v>96500</v>
      </c>
      <c r="M569" t="s">
        <v>123</v>
      </c>
      <c r="N569" t="s">
        <v>1696</v>
      </c>
    </row>
    <row r="570" spans="1:14" x14ac:dyDescent="0.25">
      <c r="A570">
        <v>61584</v>
      </c>
      <c r="B570" s="3">
        <v>44944</v>
      </c>
      <c r="C570">
        <v>2023</v>
      </c>
      <c r="D570" t="s">
        <v>3318</v>
      </c>
      <c r="E570" t="s">
        <v>195</v>
      </c>
      <c r="F570" t="s">
        <v>1</v>
      </c>
      <c r="G570">
        <v>0</v>
      </c>
      <c r="H570" t="s">
        <v>6</v>
      </c>
      <c r="I570" t="s">
        <v>3</v>
      </c>
      <c r="J570">
        <v>0</v>
      </c>
      <c r="K570" s="5">
        <v>91960</v>
      </c>
      <c r="L570" s="5">
        <v>91960</v>
      </c>
      <c r="M570" t="s">
        <v>3105</v>
      </c>
      <c r="N570" t="s">
        <v>2196</v>
      </c>
    </row>
    <row r="571" spans="1:14" x14ac:dyDescent="0.25">
      <c r="A571">
        <v>43821</v>
      </c>
      <c r="B571" s="3">
        <v>44945</v>
      </c>
      <c r="C571">
        <v>2023</v>
      </c>
      <c r="D571" t="s">
        <v>3318</v>
      </c>
      <c r="E571" t="s">
        <v>2400</v>
      </c>
      <c r="F571" t="s">
        <v>1</v>
      </c>
      <c r="G571">
        <v>0</v>
      </c>
      <c r="H571" t="s">
        <v>2</v>
      </c>
      <c r="I571" t="s">
        <v>3</v>
      </c>
      <c r="J571">
        <v>1</v>
      </c>
      <c r="K571" s="5">
        <v>107500</v>
      </c>
      <c r="L571" s="5">
        <v>107500</v>
      </c>
      <c r="M571" t="s">
        <v>3273</v>
      </c>
      <c r="N571" t="s">
        <v>442</v>
      </c>
    </row>
    <row r="572" spans="1:14" x14ac:dyDescent="0.25">
      <c r="A572">
        <v>43829</v>
      </c>
      <c r="B572" s="3">
        <v>44945</v>
      </c>
      <c r="C572">
        <v>2023</v>
      </c>
      <c r="D572" t="s">
        <v>3318</v>
      </c>
      <c r="E572" t="s">
        <v>2406</v>
      </c>
      <c r="F572" t="s">
        <v>17</v>
      </c>
      <c r="G572" t="s">
        <v>22</v>
      </c>
      <c r="H572" t="s">
        <v>2</v>
      </c>
      <c r="I572" t="s">
        <v>3</v>
      </c>
      <c r="J572">
        <v>1</v>
      </c>
      <c r="K572" s="5">
        <v>108132.5</v>
      </c>
      <c r="L572" s="5">
        <v>108132.5</v>
      </c>
      <c r="M572" t="s">
        <v>3273</v>
      </c>
      <c r="N572" t="s">
        <v>43</v>
      </c>
    </row>
    <row r="573" spans="1:14" x14ac:dyDescent="0.25">
      <c r="A573">
        <v>44128</v>
      </c>
      <c r="B573" s="3">
        <v>44945</v>
      </c>
      <c r="C573">
        <v>2023</v>
      </c>
      <c r="D573" t="s">
        <v>3318</v>
      </c>
      <c r="E573" t="s">
        <v>2511</v>
      </c>
      <c r="F573" t="s">
        <v>1</v>
      </c>
      <c r="G573" t="s">
        <v>22</v>
      </c>
      <c r="H573" t="s">
        <v>2</v>
      </c>
      <c r="I573" t="s">
        <v>3</v>
      </c>
      <c r="J573">
        <v>1</v>
      </c>
      <c r="K573" s="5">
        <v>107500</v>
      </c>
      <c r="L573" s="5">
        <v>107500</v>
      </c>
      <c r="M573" t="s">
        <v>3273</v>
      </c>
      <c r="N573" t="s">
        <v>410</v>
      </c>
    </row>
    <row r="574" spans="1:14" x14ac:dyDescent="0.25">
      <c r="A574">
        <v>44488</v>
      </c>
      <c r="B574" s="3">
        <v>44945</v>
      </c>
      <c r="C574">
        <v>2023</v>
      </c>
      <c r="D574" t="s">
        <v>3318</v>
      </c>
      <c r="E574" t="s">
        <v>2589</v>
      </c>
      <c r="F574" t="s">
        <v>1</v>
      </c>
      <c r="G574" t="s">
        <v>22</v>
      </c>
      <c r="H574" t="s">
        <v>388</v>
      </c>
      <c r="I574" t="s">
        <v>3</v>
      </c>
      <c r="J574">
        <v>0</v>
      </c>
      <c r="K574" s="5">
        <v>82500</v>
      </c>
      <c r="L574" s="5">
        <v>82500</v>
      </c>
      <c r="M574" t="s">
        <v>3273</v>
      </c>
      <c r="N574" t="s">
        <v>958</v>
      </c>
    </row>
    <row r="575" spans="1:14" x14ac:dyDescent="0.25">
      <c r="A575">
        <v>44489</v>
      </c>
      <c r="B575" s="3">
        <v>44945</v>
      </c>
      <c r="C575">
        <v>2023</v>
      </c>
      <c r="D575" t="s">
        <v>3318</v>
      </c>
      <c r="E575" t="s">
        <v>2589</v>
      </c>
      <c r="F575" t="s">
        <v>1</v>
      </c>
      <c r="G575" t="s">
        <v>22</v>
      </c>
      <c r="H575" t="s">
        <v>18</v>
      </c>
      <c r="I575" t="s">
        <v>3</v>
      </c>
      <c r="J575">
        <v>0</v>
      </c>
      <c r="K575" s="5">
        <v>82500</v>
      </c>
      <c r="L575" s="5">
        <v>82500</v>
      </c>
      <c r="M575" t="s">
        <v>3273</v>
      </c>
      <c r="N575" t="s">
        <v>958</v>
      </c>
    </row>
    <row r="576" spans="1:14" x14ac:dyDescent="0.25">
      <c r="A576">
        <v>44540</v>
      </c>
      <c r="B576" s="3">
        <v>44945</v>
      </c>
      <c r="C576">
        <v>2023</v>
      </c>
      <c r="D576" t="s">
        <v>3318</v>
      </c>
      <c r="E576" t="s">
        <v>2597</v>
      </c>
      <c r="F576" t="s">
        <v>21</v>
      </c>
      <c r="G576">
        <v>0</v>
      </c>
      <c r="H576" t="s">
        <v>6</v>
      </c>
      <c r="I576" t="s">
        <v>3</v>
      </c>
      <c r="J576">
        <v>0</v>
      </c>
      <c r="K576" s="5">
        <v>36624</v>
      </c>
      <c r="L576" s="5">
        <v>36624</v>
      </c>
      <c r="M576" t="s">
        <v>3273</v>
      </c>
      <c r="N576" t="s">
        <v>43</v>
      </c>
    </row>
    <row r="577" spans="1:14" x14ac:dyDescent="0.25">
      <c r="A577">
        <v>51919</v>
      </c>
      <c r="B577" s="3">
        <v>44945</v>
      </c>
      <c r="C577">
        <v>2023</v>
      </c>
      <c r="D577" t="s">
        <v>3318</v>
      </c>
      <c r="E577" t="s">
        <v>2748</v>
      </c>
      <c r="F577" t="s">
        <v>1</v>
      </c>
      <c r="G577" t="s">
        <v>174</v>
      </c>
      <c r="H577" t="s">
        <v>2</v>
      </c>
      <c r="I577" t="s">
        <v>3</v>
      </c>
      <c r="J577">
        <v>1</v>
      </c>
      <c r="K577" s="5">
        <v>193000</v>
      </c>
      <c r="L577" s="5">
        <v>193000</v>
      </c>
      <c r="M577" t="s">
        <v>3270</v>
      </c>
      <c r="N577" t="s">
        <v>2749</v>
      </c>
    </row>
    <row r="578" spans="1:14" x14ac:dyDescent="0.25">
      <c r="A578">
        <v>53722</v>
      </c>
      <c r="B578" s="3">
        <v>44945</v>
      </c>
      <c r="C578">
        <v>2023</v>
      </c>
      <c r="D578" t="s">
        <v>3318</v>
      </c>
      <c r="E578" t="s">
        <v>2856</v>
      </c>
      <c r="F578" t="s">
        <v>1</v>
      </c>
      <c r="G578">
        <v>0</v>
      </c>
      <c r="H578" t="s">
        <v>6</v>
      </c>
      <c r="I578" t="s">
        <v>3</v>
      </c>
      <c r="J578">
        <v>0</v>
      </c>
      <c r="K578" s="5">
        <v>75000</v>
      </c>
      <c r="L578" s="5">
        <v>75000</v>
      </c>
      <c r="M578" t="s">
        <v>3276</v>
      </c>
      <c r="N578" t="s">
        <v>43</v>
      </c>
    </row>
    <row r="579" spans="1:14" x14ac:dyDescent="0.25">
      <c r="A579">
        <v>53727</v>
      </c>
      <c r="B579" s="3">
        <v>44945</v>
      </c>
      <c r="C579">
        <v>2023</v>
      </c>
      <c r="D579" t="s">
        <v>3318</v>
      </c>
      <c r="E579" t="s">
        <v>644</v>
      </c>
      <c r="F579" t="s">
        <v>1</v>
      </c>
      <c r="G579">
        <v>0</v>
      </c>
      <c r="H579" t="s">
        <v>2</v>
      </c>
      <c r="I579" t="s">
        <v>3</v>
      </c>
      <c r="J579">
        <v>1</v>
      </c>
      <c r="K579" s="5">
        <v>85000</v>
      </c>
      <c r="L579" s="5">
        <v>85000</v>
      </c>
      <c r="M579" t="s">
        <v>3276</v>
      </c>
      <c r="N579" t="s">
        <v>2861</v>
      </c>
    </row>
    <row r="580" spans="1:14" x14ac:dyDescent="0.25">
      <c r="A580">
        <v>54061</v>
      </c>
      <c r="B580" s="3">
        <v>44945</v>
      </c>
      <c r="C580">
        <v>2023</v>
      </c>
      <c r="D580" t="s">
        <v>3318</v>
      </c>
      <c r="E580" t="s">
        <v>2878</v>
      </c>
      <c r="F580" t="s">
        <v>1</v>
      </c>
      <c r="G580">
        <v>0</v>
      </c>
      <c r="H580" t="s">
        <v>2</v>
      </c>
      <c r="I580" t="s">
        <v>3</v>
      </c>
      <c r="J580">
        <v>1</v>
      </c>
      <c r="K580" s="5">
        <v>54000</v>
      </c>
      <c r="L580" s="5">
        <v>54000</v>
      </c>
      <c r="M580" t="s">
        <v>3276</v>
      </c>
      <c r="N580" t="s">
        <v>207</v>
      </c>
    </row>
    <row r="581" spans="1:14" x14ac:dyDescent="0.25">
      <c r="A581">
        <v>54438</v>
      </c>
      <c r="B581" s="3">
        <v>44945</v>
      </c>
      <c r="C581">
        <v>2023</v>
      </c>
      <c r="D581" t="s">
        <v>3318</v>
      </c>
      <c r="E581" t="s">
        <v>2901</v>
      </c>
      <c r="F581" t="s">
        <v>17</v>
      </c>
      <c r="G581">
        <v>0</v>
      </c>
      <c r="H581" t="s">
        <v>2</v>
      </c>
      <c r="I581" t="s">
        <v>7</v>
      </c>
      <c r="J581">
        <v>1</v>
      </c>
      <c r="K581" s="5">
        <v>90000</v>
      </c>
      <c r="L581" s="5">
        <v>90000</v>
      </c>
      <c r="M581" t="s">
        <v>3276</v>
      </c>
      <c r="N581" t="s">
        <v>27</v>
      </c>
    </row>
    <row r="582" spans="1:14" x14ac:dyDescent="0.25">
      <c r="A582">
        <v>54848</v>
      </c>
      <c r="B582" s="3">
        <v>44945</v>
      </c>
      <c r="C582">
        <v>2023</v>
      </c>
      <c r="D582" t="s">
        <v>3318</v>
      </c>
      <c r="E582" t="s">
        <v>2535</v>
      </c>
      <c r="F582" t="s">
        <v>1</v>
      </c>
      <c r="G582">
        <v>0</v>
      </c>
      <c r="H582" t="s">
        <v>6</v>
      </c>
      <c r="I582" t="s">
        <v>3</v>
      </c>
      <c r="J582">
        <v>0</v>
      </c>
      <c r="K582" s="5">
        <v>52500</v>
      </c>
      <c r="L582" s="5">
        <v>52500</v>
      </c>
      <c r="M582" t="s">
        <v>3276</v>
      </c>
      <c r="N582" t="s">
        <v>2536</v>
      </c>
    </row>
    <row r="583" spans="1:14" x14ac:dyDescent="0.25">
      <c r="A583">
        <v>61106</v>
      </c>
      <c r="B583" s="3">
        <v>44945</v>
      </c>
      <c r="C583">
        <v>2023</v>
      </c>
      <c r="D583" t="s">
        <v>3318</v>
      </c>
      <c r="E583" t="s">
        <v>156</v>
      </c>
      <c r="F583" t="s">
        <v>1</v>
      </c>
      <c r="G583" t="s">
        <v>22</v>
      </c>
      <c r="H583" t="s">
        <v>370</v>
      </c>
      <c r="I583" t="s">
        <v>3</v>
      </c>
      <c r="J583">
        <v>0</v>
      </c>
      <c r="K583" s="5">
        <v>96500</v>
      </c>
      <c r="L583" s="5">
        <v>96500</v>
      </c>
      <c r="M583" t="s">
        <v>123</v>
      </c>
      <c r="N583" t="s">
        <v>1696</v>
      </c>
    </row>
    <row r="584" spans="1:14" x14ac:dyDescent="0.25">
      <c r="A584">
        <v>61107</v>
      </c>
      <c r="B584" s="3">
        <v>44945</v>
      </c>
      <c r="C584">
        <v>2023</v>
      </c>
      <c r="D584" t="s">
        <v>3318</v>
      </c>
      <c r="E584" t="s">
        <v>156</v>
      </c>
      <c r="F584" t="s">
        <v>1</v>
      </c>
      <c r="G584" t="s">
        <v>22</v>
      </c>
      <c r="H584" t="s">
        <v>1707</v>
      </c>
      <c r="I584" t="s">
        <v>3</v>
      </c>
      <c r="J584">
        <v>0</v>
      </c>
      <c r="K584" s="5">
        <v>96500</v>
      </c>
      <c r="L584" s="5">
        <v>96500</v>
      </c>
      <c r="M584" t="s">
        <v>123</v>
      </c>
      <c r="N584" t="s">
        <v>1696</v>
      </c>
    </row>
    <row r="585" spans="1:14" x14ac:dyDescent="0.25">
      <c r="A585">
        <v>61108</v>
      </c>
      <c r="B585" s="3">
        <v>44945</v>
      </c>
      <c r="C585">
        <v>2023</v>
      </c>
      <c r="D585" t="s">
        <v>3318</v>
      </c>
      <c r="E585" t="s">
        <v>156</v>
      </c>
      <c r="F585" t="s">
        <v>1</v>
      </c>
      <c r="G585" t="s">
        <v>22</v>
      </c>
      <c r="H585" t="s">
        <v>3086</v>
      </c>
      <c r="I585" t="s">
        <v>3</v>
      </c>
      <c r="J585">
        <v>0</v>
      </c>
      <c r="K585" s="5">
        <v>96500</v>
      </c>
      <c r="L585" s="5">
        <v>96500</v>
      </c>
      <c r="M585" t="s">
        <v>123</v>
      </c>
      <c r="N585" t="s">
        <v>1696</v>
      </c>
    </row>
    <row r="586" spans="1:14" x14ac:dyDescent="0.25">
      <c r="A586">
        <v>61109</v>
      </c>
      <c r="B586" s="3">
        <v>44945</v>
      </c>
      <c r="C586">
        <v>2023</v>
      </c>
      <c r="D586" t="s">
        <v>3318</v>
      </c>
      <c r="E586" t="s">
        <v>156</v>
      </c>
      <c r="F586" t="s">
        <v>1</v>
      </c>
      <c r="G586" t="s">
        <v>22</v>
      </c>
      <c r="H586" t="s">
        <v>3090</v>
      </c>
      <c r="I586" t="s">
        <v>3</v>
      </c>
      <c r="J586">
        <v>0</v>
      </c>
      <c r="K586" s="5">
        <v>96500</v>
      </c>
      <c r="L586" s="5">
        <v>96500</v>
      </c>
      <c r="M586" t="s">
        <v>123</v>
      </c>
      <c r="N586" t="s">
        <v>1696</v>
      </c>
    </row>
    <row r="587" spans="1:14" x14ac:dyDescent="0.25">
      <c r="A587">
        <v>61110</v>
      </c>
      <c r="B587" s="3">
        <v>44945</v>
      </c>
      <c r="C587">
        <v>2023</v>
      </c>
      <c r="D587" t="s">
        <v>3318</v>
      </c>
      <c r="E587" t="s">
        <v>156</v>
      </c>
      <c r="F587" t="s">
        <v>1</v>
      </c>
      <c r="G587" t="s">
        <v>22</v>
      </c>
      <c r="H587" t="s">
        <v>1698</v>
      </c>
      <c r="I587" t="s">
        <v>3</v>
      </c>
      <c r="J587">
        <v>0</v>
      </c>
      <c r="K587" s="5">
        <v>96500</v>
      </c>
      <c r="L587" s="5">
        <v>96500</v>
      </c>
      <c r="M587" t="s">
        <v>123</v>
      </c>
      <c r="N587" t="s">
        <v>1696</v>
      </c>
    </row>
    <row r="588" spans="1:14" x14ac:dyDescent="0.25">
      <c r="A588">
        <v>61111</v>
      </c>
      <c r="B588" s="3">
        <v>44945</v>
      </c>
      <c r="C588">
        <v>2023</v>
      </c>
      <c r="D588" t="s">
        <v>3318</v>
      </c>
      <c r="E588" t="s">
        <v>156</v>
      </c>
      <c r="F588" t="s">
        <v>1</v>
      </c>
      <c r="G588" t="s">
        <v>22</v>
      </c>
      <c r="H588" t="s">
        <v>1701</v>
      </c>
      <c r="I588" t="s">
        <v>3</v>
      </c>
      <c r="J588">
        <v>0</v>
      </c>
      <c r="K588" s="5">
        <v>96500</v>
      </c>
      <c r="L588" s="5">
        <v>96500</v>
      </c>
      <c r="M588" t="s">
        <v>123</v>
      </c>
      <c r="N588" t="s">
        <v>1696</v>
      </c>
    </row>
    <row r="589" spans="1:14" x14ac:dyDescent="0.25">
      <c r="A589">
        <v>61112</v>
      </c>
      <c r="B589" s="3">
        <v>44945</v>
      </c>
      <c r="C589">
        <v>2023</v>
      </c>
      <c r="D589" t="s">
        <v>3318</v>
      </c>
      <c r="E589" t="s">
        <v>156</v>
      </c>
      <c r="F589" t="s">
        <v>1</v>
      </c>
      <c r="G589" t="s">
        <v>22</v>
      </c>
      <c r="H589" t="s">
        <v>157</v>
      </c>
      <c r="I589" t="s">
        <v>3</v>
      </c>
      <c r="J589">
        <v>0</v>
      </c>
      <c r="K589" s="5">
        <v>96500</v>
      </c>
      <c r="L589" s="5">
        <v>96500</v>
      </c>
      <c r="M589" t="s">
        <v>123</v>
      </c>
      <c r="N589" t="s">
        <v>1696</v>
      </c>
    </row>
    <row r="590" spans="1:14" x14ac:dyDescent="0.25">
      <c r="A590">
        <v>61583</v>
      </c>
      <c r="B590" s="3">
        <v>44945</v>
      </c>
      <c r="C590">
        <v>2023</v>
      </c>
      <c r="D590" t="s">
        <v>3318</v>
      </c>
      <c r="E590" t="s">
        <v>310</v>
      </c>
      <c r="F590" t="s">
        <v>1</v>
      </c>
      <c r="G590" t="s">
        <v>22</v>
      </c>
      <c r="H590" t="s">
        <v>6</v>
      </c>
      <c r="I590" t="s">
        <v>3</v>
      </c>
      <c r="J590">
        <v>0</v>
      </c>
      <c r="K590" s="5">
        <v>130000</v>
      </c>
      <c r="L590" s="5">
        <v>130000</v>
      </c>
      <c r="M590" t="s">
        <v>3105</v>
      </c>
      <c r="N590" t="s">
        <v>548</v>
      </c>
    </row>
    <row r="591" spans="1:14" x14ac:dyDescent="0.25">
      <c r="A591">
        <v>39620</v>
      </c>
      <c r="B591" s="3">
        <v>44946</v>
      </c>
      <c r="C591">
        <v>2023</v>
      </c>
      <c r="D591" t="s">
        <v>3318</v>
      </c>
      <c r="E591" t="s">
        <v>321</v>
      </c>
      <c r="F591" t="s">
        <v>1</v>
      </c>
      <c r="G591">
        <v>0</v>
      </c>
      <c r="H591" t="s">
        <v>190</v>
      </c>
      <c r="I591" t="s">
        <v>3</v>
      </c>
      <c r="J591">
        <v>0</v>
      </c>
      <c r="K591" s="5">
        <v>85000</v>
      </c>
      <c r="L591" s="5">
        <v>85000</v>
      </c>
      <c r="M591" t="s">
        <v>562</v>
      </c>
      <c r="N591" t="s">
        <v>714</v>
      </c>
    </row>
    <row r="592" spans="1:14" x14ac:dyDescent="0.25">
      <c r="A592">
        <v>39771</v>
      </c>
      <c r="B592" s="3">
        <v>44946</v>
      </c>
      <c r="C592">
        <v>2023</v>
      </c>
      <c r="D592" t="s">
        <v>3318</v>
      </c>
      <c r="E592" t="s">
        <v>2221</v>
      </c>
      <c r="F592" t="s">
        <v>1</v>
      </c>
      <c r="G592">
        <v>0</v>
      </c>
      <c r="H592" t="s">
        <v>6</v>
      </c>
      <c r="I592" t="s">
        <v>3</v>
      </c>
      <c r="J592">
        <v>0</v>
      </c>
      <c r="K592" s="5">
        <v>137000</v>
      </c>
      <c r="L592" s="5">
        <v>137000</v>
      </c>
      <c r="M592" t="s">
        <v>1531</v>
      </c>
      <c r="N592" t="s">
        <v>43</v>
      </c>
    </row>
    <row r="593" spans="1:14" x14ac:dyDescent="0.25">
      <c r="A593">
        <v>43719</v>
      </c>
      <c r="B593" s="3">
        <v>44946</v>
      </c>
      <c r="C593">
        <v>2023</v>
      </c>
      <c r="D593" t="s">
        <v>3318</v>
      </c>
      <c r="E593" t="s">
        <v>2381</v>
      </c>
      <c r="F593" t="s">
        <v>1</v>
      </c>
      <c r="G593" t="s">
        <v>22</v>
      </c>
      <c r="H593" t="s">
        <v>2</v>
      </c>
      <c r="I593" t="s">
        <v>3</v>
      </c>
      <c r="J593">
        <v>1</v>
      </c>
      <c r="K593" s="5">
        <v>120000</v>
      </c>
      <c r="L593" s="5">
        <v>120000</v>
      </c>
      <c r="M593" t="s">
        <v>3273</v>
      </c>
      <c r="N593" t="s">
        <v>2382</v>
      </c>
    </row>
    <row r="594" spans="1:14" x14ac:dyDescent="0.25">
      <c r="A594">
        <v>44119</v>
      </c>
      <c r="B594" s="3">
        <v>44946</v>
      </c>
      <c r="C594">
        <v>2023</v>
      </c>
      <c r="D594" t="s">
        <v>3318</v>
      </c>
      <c r="E594" t="s">
        <v>2499</v>
      </c>
      <c r="F594" t="s">
        <v>1</v>
      </c>
      <c r="G594">
        <v>0</v>
      </c>
      <c r="H594" t="s">
        <v>6</v>
      </c>
      <c r="I594" t="s">
        <v>3</v>
      </c>
      <c r="J594">
        <v>0</v>
      </c>
      <c r="K594" s="5">
        <v>72500</v>
      </c>
      <c r="L594" s="5">
        <v>72500</v>
      </c>
      <c r="M594" t="s">
        <v>3273</v>
      </c>
      <c r="N594" t="s">
        <v>297</v>
      </c>
    </row>
    <row r="595" spans="1:14" x14ac:dyDescent="0.25">
      <c r="A595">
        <v>44212</v>
      </c>
      <c r="B595" s="3">
        <v>44946</v>
      </c>
      <c r="C595">
        <v>2023</v>
      </c>
      <c r="D595" t="s">
        <v>3318</v>
      </c>
      <c r="E595" t="s">
        <v>2245</v>
      </c>
      <c r="F595" t="s">
        <v>26</v>
      </c>
      <c r="G595">
        <v>0</v>
      </c>
      <c r="H595" t="s">
        <v>2</v>
      </c>
      <c r="I595" t="s">
        <v>3</v>
      </c>
      <c r="J595">
        <v>1</v>
      </c>
      <c r="K595" s="5">
        <v>70000</v>
      </c>
      <c r="L595" s="5">
        <v>70000</v>
      </c>
      <c r="M595" t="s">
        <v>3273</v>
      </c>
      <c r="N595" t="s">
        <v>216</v>
      </c>
    </row>
    <row r="596" spans="1:14" x14ac:dyDescent="0.25">
      <c r="A596">
        <v>54457</v>
      </c>
      <c r="B596" s="3">
        <v>44946</v>
      </c>
      <c r="C596">
        <v>2023</v>
      </c>
      <c r="D596" t="s">
        <v>3318</v>
      </c>
      <c r="E596" t="s">
        <v>2914</v>
      </c>
      <c r="F596" t="s">
        <v>110</v>
      </c>
      <c r="G596">
        <v>0</v>
      </c>
      <c r="H596" t="s">
        <v>6</v>
      </c>
      <c r="I596" t="s">
        <v>3</v>
      </c>
      <c r="J596">
        <v>0</v>
      </c>
      <c r="K596" s="5">
        <v>135000</v>
      </c>
      <c r="L596" s="5">
        <v>135000</v>
      </c>
      <c r="M596" t="s">
        <v>3276</v>
      </c>
      <c r="N596" t="s">
        <v>43</v>
      </c>
    </row>
    <row r="597" spans="1:14" x14ac:dyDescent="0.25">
      <c r="A597">
        <v>54458</v>
      </c>
      <c r="B597" s="3">
        <v>44946</v>
      </c>
      <c r="C597">
        <v>2023</v>
      </c>
      <c r="D597" t="s">
        <v>3318</v>
      </c>
      <c r="E597" t="s">
        <v>2915</v>
      </c>
      <c r="F597" t="s">
        <v>1</v>
      </c>
      <c r="G597">
        <v>0</v>
      </c>
      <c r="H597" t="s">
        <v>6</v>
      </c>
      <c r="I597" t="s">
        <v>3</v>
      </c>
      <c r="J597">
        <v>0</v>
      </c>
      <c r="K597" s="5">
        <v>150000</v>
      </c>
      <c r="L597" s="5">
        <v>150000</v>
      </c>
      <c r="M597" t="s">
        <v>3276</v>
      </c>
      <c r="N597" t="s">
        <v>2916</v>
      </c>
    </row>
    <row r="598" spans="1:14" x14ac:dyDescent="0.25">
      <c r="A598">
        <v>54863</v>
      </c>
      <c r="B598" s="3">
        <v>44946</v>
      </c>
      <c r="C598">
        <v>2023</v>
      </c>
      <c r="D598" t="s">
        <v>3318</v>
      </c>
      <c r="E598" t="s">
        <v>173</v>
      </c>
      <c r="F598" t="s">
        <v>1</v>
      </c>
      <c r="G598">
        <v>0</v>
      </c>
      <c r="H598" t="s">
        <v>2</v>
      </c>
      <c r="I598" t="s">
        <v>3</v>
      </c>
      <c r="J598">
        <v>1</v>
      </c>
      <c r="K598" s="5">
        <v>85000</v>
      </c>
      <c r="L598" s="5">
        <v>85000</v>
      </c>
      <c r="M598" t="s">
        <v>3276</v>
      </c>
      <c r="N598" t="s">
        <v>469</v>
      </c>
    </row>
    <row r="599" spans="1:14" x14ac:dyDescent="0.25">
      <c r="A599">
        <v>55778</v>
      </c>
      <c r="B599" s="3">
        <v>44946</v>
      </c>
      <c r="C599">
        <v>2023</v>
      </c>
      <c r="D599" t="s">
        <v>3318</v>
      </c>
      <c r="E599" t="s">
        <v>3007</v>
      </c>
      <c r="F599" t="s">
        <v>1</v>
      </c>
      <c r="G599">
        <v>0</v>
      </c>
      <c r="H599" t="s">
        <v>2</v>
      </c>
      <c r="I599" t="s">
        <v>3</v>
      </c>
      <c r="J599">
        <v>1</v>
      </c>
      <c r="K599" s="5">
        <v>142500</v>
      </c>
      <c r="L599" s="5">
        <v>142500</v>
      </c>
      <c r="M599" t="s">
        <v>3276</v>
      </c>
      <c r="N599" t="s">
        <v>309</v>
      </c>
    </row>
    <row r="600" spans="1:14" x14ac:dyDescent="0.25">
      <c r="A600">
        <v>58215</v>
      </c>
      <c r="B600" s="3">
        <v>44946</v>
      </c>
      <c r="C600">
        <v>2023</v>
      </c>
      <c r="D600" t="s">
        <v>3318</v>
      </c>
      <c r="E600" t="s">
        <v>2781</v>
      </c>
      <c r="F600" t="s">
        <v>1</v>
      </c>
      <c r="G600">
        <v>0</v>
      </c>
      <c r="H600" t="s">
        <v>2</v>
      </c>
      <c r="I600" t="s">
        <v>3</v>
      </c>
      <c r="J600">
        <v>1</v>
      </c>
      <c r="K600" s="5">
        <v>100000</v>
      </c>
      <c r="L600" s="5">
        <v>100000</v>
      </c>
      <c r="M600" t="s">
        <v>3276</v>
      </c>
      <c r="N600" t="s">
        <v>543</v>
      </c>
    </row>
    <row r="601" spans="1:14" x14ac:dyDescent="0.25">
      <c r="A601">
        <v>58685</v>
      </c>
      <c r="B601" s="3">
        <v>44946</v>
      </c>
      <c r="C601">
        <v>2023</v>
      </c>
      <c r="D601" t="s">
        <v>3318</v>
      </c>
      <c r="E601" t="s">
        <v>310</v>
      </c>
      <c r="F601" t="s">
        <v>1</v>
      </c>
      <c r="G601" t="s">
        <v>22</v>
      </c>
      <c r="H601" t="s">
        <v>6</v>
      </c>
      <c r="I601" t="s">
        <v>3</v>
      </c>
      <c r="J601">
        <v>0</v>
      </c>
      <c r="K601" s="5">
        <v>130000</v>
      </c>
      <c r="L601" s="5">
        <v>130000</v>
      </c>
      <c r="M601" t="s">
        <v>815</v>
      </c>
      <c r="N601" t="s">
        <v>548</v>
      </c>
    </row>
    <row r="602" spans="1:14" x14ac:dyDescent="0.25">
      <c r="A602">
        <v>61113</v>
      </c>
      <c r="B602" s="3">
        <v>44946</v>
      </c>
      <c r="C602">
        <v>2023</v>
      </c>
      <c r="D602" t="s">
        <v>3318</v>
      </c>
      <c r="E602" t="s">
        <v>156</v>
      </c>
      <c r="F602" t="s">
        <v>1</v>
      </c>
      <c r="G602" t="s">
        <v>22</v>
      </c>
      <c r="H602" t="s">
        <v>370</v>
      </c>
      <c r="I602" t="s">
        <v>3</v>
      </c>
      <c r="J602">
        <v>0</v>
      </c>
      <c r="K602" s="5">
        <v>96500</v>
      </c>
      <c r="L602" s="5">
        <v>96500</v>
      </c>
      <c r="M602" t="s">
        <v>123</v>
      </c>
      <c r="N602" t="s">
        <v>1696</v>
      </c>
    </row>
    <row r="603" spans="1:14" x14ac:dyDescent="0.25">
      <c r="A603">
        <v>61114</v>
      </c>
      <c r="B603" s="3">
        <v>44946</v>
      </c>
      <c r="C603">
        <v>2023</v>
      </c>
      <c r="D603" t="s">
        <v>3318</v>
      </c>
      <c r="E603" t="s">
        <v>156</v>
      </c>
      <c r="F603" t="s">
        <v>1</v>
      </c>
      <c r="G603" t="s">
        <v>22</v>
      </c>
      <c r="H603" t="s">
        <v>190</v>
      </c>
      <c r="I603" t="s">
        <v>3</v>
      </c>
      <c r="J603">
        <v>0</v>
      </c>
      <c r="K603" s="5">
        <v>96500</v>
      </c>
      <c r="L603" s="5">
        <v>96500</v>
      </c>
      <c r="M603" t="s">
        <v>123</v>
      </c>
      <c r="N603" t="s">
        <v>1696</v>
      </c>
    </row>
    <row r="604" spans="1:14" x14ac:dyDescent="0.25">
      <c r="A604">
        <v>61115</v>
      </c>
      <c r="B604" s="3">
        <v>44946</v>
      </c>
      <c r="C604">
        <v>2023</v>
      </c>
      <c r="D604" t="s">
        <v>3318</v>
      </c>
      <c r="E604" t="s">
        <v>156</v>
      </c>
      <c r="F604" t="s">
        <v>1</v>
      </c>
      <c r="G604" t="s">
        <v>22</v>
      </c>
      <c r="H604" t="s">
        <v>1695</v>
      </c>
      <c r="I604" t="s">
        <v>3</v>
      </c>
      <c r="J604">
        <v>0</v>
      </c>
      <c r="K604" s="5">
        <v>96500</v>
      </c>
      <c r="L604" s="5">
        <v>96500</v>
      </c>
      <c r="M604" t="s">
        <v>123</v>
      </c>
      <c r="N604" t="s">
        <v>1696</v>
      </c>
    </row>
    <row r="605" spans="1:14" x14ac:dyDescent="0.25">
      <c r="A605">
        <v>61116</v>
      </c>
      <c r="B605" s="3">
        <v>44946</v>
      </c>
      <c r="C605">
        <v>2023</v>
      </c>
      <c r="D605" t="s">
        <v>3318</v>
      </c>
      <c r="E605" t="s">
        <v>156</v>
      </c>
      <c r="F605" t="s">
        <v>1</v>
      </c>
      <c r="G605" t="s">
        <v>22</v>
      </c>
      <c r="H605" t="s">
        <v>3090</v>
      </c>
      <c r="I605" t="s">
        <v>3</v>
      </c>
      <c r="J605">
        <v>0</v>
      </c>
      <c r="K605" s="5">
        <v>96500</v>
      </c>
      <c r="L605" s="5">
        <v>96500</v>
      </c>
      <c r="M605" t="s">
        <v>123</v>
      </c>
      <c r="N605" t="s">
        <v>1696</v>
      </c>
    </row>
    <row r="606" spans="1:14" x14ac:dyDescent="0.25">
      <c r="A606">
        <v>61117</v>
      </c>
      <c r="B606" s="3">
        <v>44946</v>
      </c>
      <c r="C606">
        <v>2023</v>
      </c>
      <c r="D606" t="s">
        <v>3318</v>
      </c>
      <c r="E606" t="s">
        <v>156</v>
      </c>
      <c r="F606" t="s">
        <v>1</v>
      </c>
      <c r="G606" t="s">
        <v>22</v>
      </c>
      <c r="H606" t="s">
        <v>1701</v>
      </c>
      <c r="I606" t="s">
        <v>3</v>
      </c>
      <c r="J606">
        <v>0</v>
      </c>
      <c r="K606" s="5">
        <v>96500</v>
      </c>
      <c r="L606" s="5">
        <v>96500</v>
      </c>
      <c r="M606" t="s">
        <v>123</v>
      </c>
      <c r="N606" t="s">
        <v>1696</v>
      </c>
    </row>
    <row r="607" spans="1:14" x14ac:dyDescent="0.25">
      <c r="A607">
        <v>61118</v>
      </c>
      <c r="B607" s="3">
        <v>44946</v>
      </c>
      <c r="C607">
        <v>2023</v>
      </c>
      <c r="D607" t="s">
        <v>3318</v>
      </c>
      <c r="E607" t="s">
        <v>156</v>
      </c>
      <c r="F607" t="s">
        <v>1</v>
      </c>
      <c r="G607" t="s">
        <v>22</v>
      </c>
      <c r="H607" t="s">
        <v>1702</v>
      </c>
      <c r="I607" t="s">
        <v>3</v>
      </c>
      <c r="J607">
        <v>0</v>
      </c>
      <c r="K607" s="5">
        <v>96500</v>
      </c>
      <c r="L607" s="5">
        <v>96500</v>
      </c>
      <c r="M607" t="s">
        <v>123</v>
      </c>
      <c r="N607" t="s">
        <v>1696</v>
      </c>
    </row>
    <row r="608" spans="1:14" x14ac:dyDescent="0.25">
      <c r="A608">
        <v>61119</v>
      </c>
      <c r="B608" s="3">
        <v>44946</v>
      </c>
      <c r="C608">
        <v>2023</v>
      </c>
      <c r="D608" t="s">
        <v>3318</v>
      </c>
      <c r="E608" t="s">
        <v>156</v>
      </c>
      <c r="F608" t="s">
        <v>1</v>
      </c>
      <c r="G608" t="s">
        <v>22</v>
      </c>
      <c r="H608" t="s">
        <v>3101</v>
      </c>
      <c r="I608" t="s">
        <v>3</v>
      </c>
      <c r="J608">
        <v>0</v>
      </c>
      <c r="K608" s="5">
        <v>96500</v>
      </c>
      <c r="L608" s="5">
        <v>96500</v>
      </c>
      <c r="M608" t="s">
        <v>123</v>
      </c>
      <c r="N608" t="s">
        <v>1696</v>
      </c>
    </row>
    <row r="609" spans="1:14" x14ac:dyDescent="0.25">
      <c r="A609">
        <v>43772</v>
      </c>
      <c r="B609" s="3">
        <v>44947</v>
      </c>
      <c r="C609">
        <v>2023</v>
      </c>
      <c r="D609" t="s">
        <v>3318</v>
      </c>
      <c r="E609" t="s">
        <v>2392</v>
      </c>
      <c r="F609" t="s">
        <v>1</v>
      </c>
      <c r="G609">
        <v>0</v>
      </c>
      <c r="H609" t="s">
        <v>2</v>
      </c>
      <c r="I609" t="s">
        <v>3</v>
      </c>
      <c r="J609">
        <v>1</v>
      </c>
      <c r="K609" s="5">
        <v>79170.345000000001</v>
      </c>
      <c r="L609" s="5">
        <v>79170.345000000001</v>
      </c>
      <c r="M609" t="s">
        <v>3273</v>
      </c>
      <c r="N609" t="s">
        <v>2393</v>
      </c>
    </row>
    <row r="610" spans="1:14" x14ac:dyDescent="0.25">
      <c r="A610">
        <v>44438</v>
      </c>
      <c r="B610" s="3">
        <v>44947</v>
      </c>
      <c r="C610">
        <v>2023</v>
      </c>
      <c r="D610" t="s">
        <v>3318</v>
      </c>
      <c r="E610" t="s">
        <v>2579</v>
      </c>
      <c r="F610" t="s">
        <v>1</v>
      </c>
      <c r="G610">
        <v>0</v>
      </c>
      <c r="H610" t="s">
        <v>2</v>
      </c>
      <c r="I610" t="s">
        <v>3</v>
      </c>
      <c r="J610">
        <v>1</v>
      </c>
      <c r="K610" s="5">
        <v>80000</v>
      </c>
      <c r="L610" s="5">
        <v>80000</v>
      </c>
      <c r="M610" t="s">
        <v>3273</v>
      </c>
      <c r="N610" t="s">
        <v>2580</v>
      </c>
    </row>
    <row r="611" spans="1:14" x14ac:dyDescent="0.25">
      <c r="A611">
        <v>44592</v>
      </c>
      <c r="B611" s="3">
        <v>44947</v>
      </c>
      <c r="C611">
        <v>2023</v>
      </c>
      <c r="D611" t="s">
        <v>3318</v>
      </c>
      <c r="E611" t="s">
        <v>2612</v>
      </c>
      <c r="F611" t="s">
        <v>1</v>
      </c>
      <c r="G611">
        <v>0</v>
      </c>
      <c r="H611" t="s">
        <v>6</v>
      </c>
      <c r="I611" t="s">
        <v>3</v>
      </c>
      <c r="J611">
        <v>0</v>
      </c>
      <c r="K611" s="5">
        <v>78500</v>
      </c>
      <c r="L611" s="5">
        <v>78500</v>
      </c>
      <c r="M611" t="s">
        <v>3273</v>
      </c>
      <c r="N611" t="s">
        <v>442</v>
      </c>
    </row>
    <row r="612" spans="1:14" x14ac:dyDescent="0.25">
      <c r="A612">
        <v>52983</v>
      </c>
      <c r="B612" s="3">
        <v>44947</v>
      </c>
      <c r="C612">
        <v>2023</v>
      </c>
      <c r="D612" t="s">
        <v>3318</v>
      </c>
      <c r="E612" t="s">
        <v>886</v>
      </c>
      <c r="F612" t="s">
        <v>17</v>
      </c>
      <c r="G612" t="s">
        <v>22</v>
      </c>
      <c r="H612" t="s">
        <v>6</v>
      </c>
      <c r="I612" t="s">
        <v>3</v>
      </c>
      <c r="J612">
        <v>0</v>
      </c>
      <c r="K612" s="5">
        <v>161000</v>
      </c>
      <c r="L612" s="5">
        <v>161000</v>
      </c>
      <c r="M612" t="s">
        <v>3276</v>
      </c>
      <c r="N612" t="s">
        <v>1128</v>
      </c>
    </row>
    <row r="613" spans="1:14" x14ac:dyDescent="0.25">
      <c r="A613">
        <v>53462</v>
      </c>
      <c r="B613" s="3">
        <v>44947</v>
      </c>
      <c r="C613">
        <v>2023</v>
      </c>
      <c r="D613" t="s">
        <v>3318</v>
      </c>
      <c r="E613" t="s">
        <v>2848</v>
      </c>
      <c r="F613" t="s">
        <v>1</v>
      </c>
      <c r="G613">
        <v>0</v>
      </c>
      <c r="H613" t="s">
        <v>2</v>
      </c>
      <c r="I613" t="s">
        <v>3</v>
      </c>
      <c r="J613">
        <v>1</v>
      </c>
      <c r="K613" s="5">
        <v>40000</v>
      </c>
      <c r="L613" s="5">
        <v>40000</v>
      </c>
      <c r="M613" t="s">
        <v>3276</v>
      </c>
      <c r="N613" t="s">
        <v>297</v>
      </c>
    </row>
    <row r="614" spans="1:14" x14ac:dyDescent="0.25">
      <c r="A614">
        <v>53735</v>
      </c>
      <c r="B614" s="3">
        <v>44947</v>
      </c>
      <c r="C614">
        <v>2023</v>
      </c>
      <c r="D614" t="s">
        <v>3318</v>
      </c>
      <c r="E614" t="s">
        <v>2866</v>
      </c>
      <c r="F614" t="s">
        <v>1</v>
      </c>
      <c r="G614" t="s">
        <v>22</v>
      </c>
      <c r="H614" t="s">
        <v>2</v>
      </c>
      <c r="I614" t="s">
        <v>7</v>
      </c>
      <c r="J614">
        <v>1</v>
      </c>
      <c r="K614" s="5">
        <v>115000</v>
      </c>
      <c r="L614" s="5">
        <v>115000</v>
      </c>
      <c r="M614" t="s">
        <v>3276</v>
      </c>
      <c r="N614" t="s">
        <v>2867</v>
      </c>
    </row>
    <row r="615" spans="1:14" x14ac:dyDescent="0.25">
      <c r="A615">
        <v>53746</v>
      </c>
      <c r="B615" s="3">
        <v>44947</v>
      </c>
      <c r="C615">
        <v>2023</v>
      </c>
      <c r="D615" t="s">
        <v>3318</v>
      </c>
      <c r="E615" t="s">
        <v>1306</v>
      </c>
      <c r="F615" t="s">
        <v>1</v>
      </c>
      <c r="G615" t="s">
        <v>22</v>
      </c>
      <c r="H615" t="s">
        <v>6</v>
      </c>
      <c r="I615" t="s">
        <v>3</v>
      </c>
      <c r="J615">
        <v>0</v>
      </c>
      <c r="K615" s="5">
        <v>135000</v>
      </c>
      <c r="L615" s="5">
        <v>135000</v>
      </c>
      <c r="M615" t="s">
        <v>3276</v>
      </c>
      <c r="N615" t="s">
        <v>168</v>
      </c>
    </row>
    <row r="616" spans="1:14" x14ac:dyDescent="0.25">
      <c r="A616">
        <v>54430</v>
      </c>
      <c r="B616" s="3">
        <v>44947</v>
      </c>
      <c r="C616">
        <v>2023</v>
      </c>
      <c r="D616" t="s">
        <v>3318</v>
      </c>
      <c r="E616" t="s">
        <v>1663</v>
      </c>
      <c r="F616" t="s">
        <v>122</v>
      </c>
      <c r="G616">
        <v>0</v>
      </c>
      <c r="H616" t="s">
        <v>2</v>
      </c>
      <c r="I616" t="s">
        <v>3</v>
      </c>
      <c r="J616">
        <v>1</v>
      </c>
      <c r="K616" s="5">
        <v>75000</v>
      </c>
      <c r="L616" s="5">
        <v>75000</v>
      </c>
      <c r="M616" t="s">
        <v>3276</v>
      </c>
      <c r="N616" t="s">
        <v>515</v>
      </c>
    </row>
    <row r="617" spans="1:14" x14ac:dyDescent="0.25">
      <c r="A617">
        <v>61120</v>
      </c>
      <c r="B617" s="3">
        <v>44947</v>
      </c>
      <c r="C617">
        <v>2023</v>
      </c>
      <c r="D617" t="s">
        <v>3318</v>
      </c>
      <c r="E617" t="s">
        <v>156</v>
      </c>
      <c r="F617" t="s">
        <v>1</v>
      </c>
      <c r="G617" t="s">
        <v>22</v>
      </c>
      <c r="H617" t="s">
        <v>370</v>
      </c>
      <c r="I617" t="s">
        <v>3</v>
      </c>
      <c r="J617">
        <v>0</v>
      </c>
      <c r="K617" s="5">
        <v>96500</v>
      </c>
      <c r="L617" s="5">
        <v>96500</v>
      </c>
      <c r="M617" t="s">
        <v>123</v>
      </c>
      <c r="N617" t="s">
        <v>1696</v>
      </c>
    </row>
    <row r="618" spans="1:14" x14ac:dyDescent="0.25">
      <c r="A618">
        <v>61121</v>
      </c>
      <c r="B618" s="3">
        <v>44947</v>
      </c>
      <c r="C618">
        <v>2023</v>
      </c>
      <c r="D618" t="s">
        <v>3318</v>
      </c>
      <c r="E618" t="s">
        <v>156</v>
      </c>
      <c r="F618" t="s">
        <v>1</v>
      </c>
      <c r="G618" t="s">
        <v>22</v>
      </c>
      <c r="H618" t="s">
        <v>190</v>
      </c>
      <c r="I618" t="s">
        <v>3</v>
      </c>
      <c r="J618">
        <v>0</v>
      </c>
      <c r="K618" s="5">
        <v>96500</v>
      </c>
      <c r="L618" s="5">
        <v>96500</v>
      </c>
      <c r="M618" t="s">
        <v>123</v>
      </c>
      <c r="N618" t="s">
        <v>1696</v>
      </c>
    </row>
    <row r="619" spans="1:14" x14ac:dyDescent="0.25">
      <c r="A619">
        <v>61122</v>
      </c>
      <c r="B619" s="3">
        <v>44947</v>
      </c>
      <c r="C619">
        <v>2023</v>
      </c>
      <c r="D619" t="s">
        <v>3318</v>
      </c>
      <c r="E619" t="s">
        <v>156</v>
      </c>
      <c r="F619" t="s">
        <v>1</v>
      </c>
      <c r="G619" t="s">
        <v>22</v>
      </c>
      <c r="H619" t="s">
        <v>388</v>
      </c>
      <c r="I619" t="s">
        <v>3</v>
      </c>
      <c r="J619">
        <v>0</v>
      </c>
      <c r="K619" s="5">
        <v>96500</v>
      </c>
      <c r="L619" s="5">
        <v>96500</v>
      </c>
      <c r="M619" t="s">
        <v>123</v>
      </c>
      <c r="N619" t="s">
        <v>1696</v>
      </c>
    </row>
    <row r="620" spans="1:14" x14ac:dyDescent="0.25">
      <c r="A620">
        <v>61123</v>
      </c>
      <c r="B620" s="3">
        <v>44947</v>
      </c>
      <c r="C620">
        <v>2023</v>
      </c>
      <c r="D620" t="s">
        <v>3318</v>
      </c>
      <c r="E620" t="s">
        <v>156</v>
      </c>
      <c r="F620" t="s">
        <v>1</v>
      </c>
      <c r="G620" t="s">
        <v>22</v>
      </c>
      <c r="H620" t="s">
        <v>1700</v>
      </c>
      <c r="I620" t="s">
        <v>3</v>
      </c>
      <c r="J620">
        <v>0</v>
      </c>
      <c r="K620" s="5">
        <v>96500</v>
      </c>
      <c r="L620" s="5">
        <v>96500</v>
      </c>
      <c r="M620" t="s">
        <v>123</v>
      </c>
      <c r="N620" t="s">
        <v>1696</v>
      </c>
    </row>
    <row r="621" spans="1:14" x14ac:dyDescent="0.25">
      <c r="A621">
        <v>61124</v>
      </c>
      <c r="B621" s="3">
        <v>44947</v>
      </c>
      <c r="C621">
        <v>2023</v>
      </c>
      <c r="D621" t="s">
        <v>3318</v>
      </c>
      <c r="E621" t="s">
        <v>156</v>
      </c>
      <c r="F621" t="s">
        <v>1</v>
      </c>
      <c r="G621" t="s">
        <v>22</v>
      </c>
      <c r="H621" t="s">
        <v>1703</v>
      </c>
      <c r="I621" t="s">
        <v>3</v>
      </c>
      <c r="J621">
        <v>0</v>
      </c>
      <c r="K621" s="5">
        <v>96500</v>
      </c>
      <c r="L621" s="5">
        <v>96500</v>
      </c>
      <c r="M621" t="s">
        <v>123</v>
      </c>
      <c r="N621" t="s">
        <v>1696</v>
      </c>
    </row>
    <row r="622" spans="1:14" x14ac:dyDescent="0.25">
      <c r="A622">
        <v>61125</v>
      </c>
      <c r="B622" s="3">
        <v>44947</v>
      </c>
      <c r="C622">
        <v>2023</v>
      </c>
      <c r="D622" t="s">
        <v>3318</v>
      </c>
      <c r="E622" t="s">
        <v>156</v>
      </c>
      <c r="F622" t="s">
        <v>1</v>
      </c>
      <c r="G622" t="s">
        <v>22</v>
      </c>
      <c r="H622" t="s">
        <v>1709</v>
      </c>
      <c r="I622" t="s">
        <v>3</v>
      </c>
      <c r="J622">
        <v>0</v>
      </c>
      <c r="K622" s="5">
        <v>96500</v>
      </c>
      <c r="L622" s="5">
        <v>96500</v>
      </c>
      <c r="M622" t="s">
        <v>123</v>
      </c>
      <c r="N622" t="s">
        <v>1696</v>
      </c>
    </row>
    <row r="623" spans="1:14" x14ac:dyDescent="0.25">
      <c r="A623">
        <v>61126</v>
      </c>
      <c r="B623" s="3">
        <v>44947</v>
      </c>
      <c r="C623">
        <v>2023</v>
      </c>
      <c r="D623" t="s">
        <v>3318</v>
      </c>
      <c r="E623" t="s">
        <v>156</v>
      </c>
      <c r="F623" t="s">
        <v>1</v>
      </c>
      <c r="G623" t="s">
        <v>22</v>
      </c>
      <c r="H623" t="s">
        <v>3083</v>
      </c>
      <c r="I623" t="s">
        <v>3</v>
      </c>
      <c r="J623">
        <v>0</v>
      </c>
      <c r="K623" s="5">
        <v>96500</v>
      </c>
      <c r="L623" s="5">
        <v>96500</v>
      </c>
      <c r="M623" t="s">
        <v>123</v>
      </c>
      <c r="N623" t="s">
        <v>1696</v>
      </c>
    </row>
    <row r="624" spans="1:14" x14ac:dyDescent="0.25">
      <c r="A624">
        <v>61127</v>
      </c>
      <c r="B624" s="3">
        <v>44947</v>
      </c>
      <c r="C624">
        <v>2023</v>
      </c>
      <c r="D624" t="s">
        <v>3318</v>
      </c>
      <c r="E624" t="s">
        <v>156</v>
      </c>
      <c r="F624" t="s">
        <v>1</v>
      </c>
      <c r="G624" t="s">
        <v>22</v>
      </c>
      <c r="H624" t="s">
        <v>3090</v>
      </c>
      <c r="I624" t="s">
        <v>3</v>
      </c>
      <c r="J624">
        <v>0</v>
      </c>
      <c r="K624" s="5">
        <v>96500</v>
      </c>
      <c r="L624" s="5">
        <v>96500</v>
      </c>
      <c r="M624" t="s">
        <v>123</v>
      </c>
      <c r="N624" t="s">
        <v>1696</v>
      </c>
    </row>
    <row r="625" spans="1:14" x14ac:dyDescent="0.25">
      <c r="A625">
        <v>61128</v>
      </c>
      <c r="B625" s="3">
        <v>44947</v>
      </c>
      <c r="C625">
        <v>2023</v>
      </c>
      <c r="D625" t="s">
        <v>3318</v>
      </c>
      <c r="E625" t="s">
        <v>156</v>
      </c>
      <c r="F625" t="s">
        <v>1</v>
      </c>
      <c r="G625" t="s">
        <v>22</v>
      </c>
      <c r="H625" t="s">
        <v>3081</v>
      </c>
      <c r="I625" t="s">
        <v>3</v>
      </c>
      <c r="J625">
        <v>0</v>
      </c>
      <c r="K625" s="5">
        <v>96500</v>
      </c>
      <c r="L625" s="5">
        <v>96500</v>
      </c>
      <c r="M625" t="s">
        <v>123</v>
      </c>
      <c r="N625" t="s">
        <v>1696</v>
      </c>
    </row>
    <row r="626" spans="1:14" x14ac:dyDescent="0.25">
      <c r="A626">
        <v>61129</v>
      </c>
      <c r="B626" s="3">
        <v>44947</v>
      </c>
      <c r="C626">
        <v>2023</v>
      </c>
      <c r="D626" t="s">
        <v>3318</v>
      </c>
      <c r="E626" t="s">
        <v>156</v>
      </c>
      <c r="F626" t="s">
        <v>1</v>
      </c>
      <c r="G626" t="s">
        <v>22</v>
      </c>
      <c r="H626" t="s">
        <v>1702</v>
      </c>
      <c r="I626" t="s">
        <v>3</v>
      </c>
      <c r="J626">
        <v>0</v>
      </c>
      <c r="K626" s="5">
        <v>96500</v>
      </c>
      <c r="L626" s="5">
        <v>96500</v>
      </c>
      <c r="M626" t="s">
        <v>123</v>
      </c>
      <c r="N626" t="s">
        <v>1696</v>
      </c>
    </row>
    <row r="627" spans="1:14" x14ac:dyDescent="0.25">
      <c r="A627">
        <v>40165</v>
      </c>
      <c r="B627" s="3">
        <v>44948</v>
      </c>
      <c r="C627">
        <v>2023</v>
      </c>
      <c r="D627" t="s">
        <v>3318</v>
      </c>
      <c r="E627" t="s">
        <v>2245</v>
      </c>
      <c r="F627" t="s">
        <v>26</v>
      </c>
      <c r="G627">
        <v>0</v>
      </c>
      <c r="H627" t="s">
        <v>6</v>
      </c>
      <c r="I627" t="s">
        <v>3</v>
      </c>
      <c r="J627">
        <v>0</v>
      </c>
      <c r="K627" s="5">
        <v>70000</v>
      </c>
      <c r="L627" s="5">
        <v>70000</v>
      </c>
      <c r="M627" t="s">
        <v>2258</v>
      </c>
      <c r="N627" t="s">
        <v>216</v>
      </c>
    </row>
    <row r="628" spans="1:14" x14ac:dyDescent="0.25">
      <c r="A628">
        <v>40247</v>
      </c>
      <c r="B628" s="3">
        <v>44948</v>
      </c>
      <c r="C628">
        <v>2023</v>
      </c>
      <c r="D628" t="s">
        <v>3318</v>
      </c>
      <c r="E628" t="s">
        <v>310</v>
      </c>
      <c r="F628" t="s">
        <v>1</v>
      </c>
      <c r="G628" t="s">
        <v>22</v>
      </c>
      <c r="H628" t="s">
        <v>6</v>
      </c>
      <c r="I628" t="s">
        <v>3</v>
      </c>
      <c r="J628">
        <v>0</v>
      </c>
      <c r="K628" s="5">
        <v>130000</v>
      </c>
      <c r="L628" s="5">
        <v>130000</v>
      </c>
      <c r="M628" t="s">
        <v>2258</v>
      </c>
      <c r="N628" t="s">
        <v>548</v>
      </c>
    </row>
    <row r="629" spans="1:14" x14ac:dyDescent="0.25">
      <c r="A629">
        <v>53732</v>
      </c>
      <c r="B629" s="3">
        <v>44948</v>
      </c>
      <c r="C629">
        <v>2023</v>
      </c>
      <c r="D629" t="s">
        <v>3318</v>
      </c>
      <c r="E629" t="s">
        <v>2864</v>
      </c>
      <c r="F629" t="s">
        <v>1</v>
      </c>
      <c r="G629">
        <v>0</v>
      </c>
      <c r="H629" t="s">
        <v>2</v>
      </c>
      <c r="I629" t="s">
        <v>3</v>
      </c>
      <c r="J629">
        <v>1</v>
      </c>
      <c r="K629" s="5">
        <v>95000</v>
      </c>
      <c r="L629" s="5">
        <v>95000</v>
      </c>
      <c r="M629" t="s">
        <v>3276</v>
      </c>
      <c r="N629" t="s">
        <v>941</v>
      </c>
    </row>
    <row r="630" spans="1:14" x14ac:dyDescent="0.25">
      <c r="A630">
        <v>54459</v>
      </c>
      <c r="B630" s="3">
        <v>44948</v>
      </c>
      <c r="C630">
        <v>2023</v>
      </c>
      <c r="D630" t="s">
        <v>3318</v>
      </c>
      <c r="E630" t="s">
        <v>2917</v>
      </c>
      <c r="F630" t="s">
        <v>1</v>
      </c>
      <c r="G630">
        <v>0</v>
      </c>
      <c r="H630" t="s">
        <v>6</v>
      </c>
      <c r="I630" t="s">
        <v>3</v>
      </c>
      <c r="J630">
        <v>0</v>
      </c>
      <c r="K630" s="5">
        <v>160000</v>
      </c>
      <c r="L630" s="5">
        <v>160000</v>
      </c>
      <c r="M630" t="s">
        <v>3276</v>
      </c>
      <c r="N630" t="s">
        <v>299</v>
      </c>
    </row>
    <row r="631" spans="1:14" x14ac:dyDescent="0.25">
      <c r="A631">
        <v>54460</v>
      </c>
      <c r="B631" s="3">
        <v>44948</v>
      </c>
      <c r="C631">
        <v>2023</v>
      </c>
      <c r="D631" t="s">
        <v>3318</v>
      </c>
      <c r="E631" t="s">
        <v>2917</v>
      </c>
      <c r="F631" t="s">
        <v>1</v>
      </c>
      <c r="G631">
        <v>0</v>
      </c>
      <c r="H631" t="s">
        <v>6</v>
      </c>
      <c r="I631" t="s">
        <v>3</v>
      </c>
      <c r="J631">
        <v>0</v>
      </c>
      <c r="K631" s="5">
        <v>200000</v>
      </c>
      <c r="L631" s="5">
        <v>200000</v>
      </c>
      <c r="M631" t="s">
        <v>3276</v>
      </c>
      <c r="N631" t="s">
        <v>2918</v>
      </c>
    </row>
    <row r="632" spans="1:14" x14ac:dyDescent="0.25">
      <c r="A632">
        <v>61130</v>
      </c>
      <c r="B632" s="3">
        <v>44948</v>
      </c>
      <c r="C632">
        <v>2023</v>
      </c>
      <c r="D632" t="s">
        <v>3318</v>
      </c>
      <c r="E632" t="s">
        <v>156</v>
      </c>
      <c r="F632" t="s">
        <v>1</v>
      </c>
      <c r="G632" t="s">
        <v>22</v>
      </c>
      <c r="H632" t="s">
        <v>388</v>
      </c>
      <c r="I632" t="s">
        <v>3</v>
      </c>
      <c r="J632">
        <v>0</v>
      </c>
      <c r="K632" s="5">
        <v>96500</v>
      </c>
      <c r="L632" s="5">
        <v>96500</v>
      </c>
      <c r="M632" t="s">
        <v>123</v>
      </c>
      <c r="N632" t="s">
        <v>1696</v>
      </c>
    </row>
    <row r="633" spans="1:14" x14ac:dyDescent="0.25">
      <c r="A633">
        <v>61131</v>
      </c>
      <c r="B633" s="3">
        <v>44948</v>
      </c>
      <c r="C633">
        <v>2023</v>
      </c>
      <c r="D633" t="s">
        <v>3318</v>
      </c>
      <c r="E633" t="s">
        <v>156</v>
      </c>
      <c r="F633" t="s">
        <v>1</v>
      </c>
      <c r="G633" t="s">
        <v>22</v>
      </c>
      <c r="H633" t="s">
        <v>1700</v>
      </c>
      <c r="I633" t="s">
        <v>3</v>
      </c>
      <c r="J633">
        <v>0</v>
      </c>
      <c r="K633" s="5">
        <v>96500</v>
      </c>
      <c r="L633" s="5">
        <v>96500</v>
      </c>
      <c r="M633" t="s">
        <v>123</v>
      </c>
      <c r="N633" t="s">
        <v>1696</v>
      </c>
    </row>
    <row r="634" spans="1:14" x14ac:dyDescent="0.25">
      <c r="A634">
        <v>61132</v>
      </c>
      <c r="B634" s="3">
        <v>44948</v>
      </c>
      <c r="C634">
        <v>2023</v>
      </c>
      <c r="D634" t="s">
        <v>3318</v>
      </c>
      <c r="E634" t="s">
        <v>156</v>
      </c>
      <c r="F634" t="s">
        <v>1</v>
      </c>
      <c r="G634" t="s">
        <v>22</v>
      </c>
      <c r="H634" t="s">
        <v>190</v>
      </c>
      <c r="I634" t="s">
        <v>3</v>
      </c>
      <c r="J634">
        <v>0</v>
      </c>
      <c r="K634" s="5">
        <v>96500</v>
      </c>
      <c r="L634" s="5">
        <v>96500</v>
      </c>
      <c r="M634" t="s">
        <v>123</v>
      </c>
      <c r="N634" t="s">
        <v>1696</v>
      </c>
    </row>
    <row r="635" spans="1:14" x14ac:dyDescent="0.25">
      <c r="A635">
        <v>61133</v>
      </c>
      <c r="B635" s="3">
        <v>44948</v>
      </c>
      <c r="C635">
        <v>2023</v>
      </c>
      <c r="D635" t="s">
        <v>3318</v>
      </c>
      <c r="E635" t="s">
        <v>156</v>
      </c>
      <c r="F635" t="s">
        <v>1</v>
      </c>
      <c r="G635" t="s">
        <v>22</v>
      </c>
      <c r="H635" t="s">
        <v>1707</v>
      </c>
      <c r="I635" t="s">
        <v>3</v>
      </c>
      <c r="J635">
        <v>0</v>
      </c>
      <c r="K635" s="5">
        <v>96500</v>
      </c>
      <c r="L635" s="5">
        <v>96500</v>
      </c>
      <c r="M635" t="s">
        <v>123</v>
      </c>
      <c r="N635" t="s">
        <v>1696</v>
      </c>
    </row>
    <row r="636" spans="1:14" x14ac:dyDescent="0.25">
      <c r="A636">
        <v>61134</v>
      </c>
      <c r="B636" s="3">
        <v>44948</v>
      </c>
      <c r="C636">
        <v>2023</v>
      </c>
      <c r="D636" t="s">
        <v>3318</v>
      </c>
      <c r="E636" t="s">
        <v>156</v>
      </c>
      <c r="F636" t="s">
        <v>1</v>
      </c>
      <c r="G636" t="s">
        <v>22</v>
      </c>
      <c r="H636" t="s">
        <v>1703</v>
      </c>
      <c r="I636" t="s">
        <v>3</v>
      </c>
      <c r="J636">
        <v>0</v>
      </c>
      <c r="K636" s="5">
        <v>96500</v>
      </c>
      <c r="L636" s="5">
        <v>96500</v>
      </c>
      <c r="M636" t="s">
        <v>123</v>
      </c>
      <c r="N636" t="s">
        <v>1696</v>
      </c>
    </row>
    <row r="637" spans="1:14" x14ac:dyDescent="0.25">
      <c r="A637">
        <v>61135</v>
      </c>
      <c r="B637" s="3">
        <v>44948</v>
      </c>
      <c r="C637">
        <v>2023</v>
      </c>
      <c r="D637" t="s">
        <v>3318</v>
      </c>
      <c r="E637" t="s">
        <v>156</v>
      </c>
      <c r="F637" t="s">
        <v>1</v>
      </c>
      <c r="G637" t="s">
        <v>22</v>
      </c>
      <c r="H637" t="s">
        <v>560</v>
      </c>
      <c r="I637" t="s">
        <v>3</v>
      </c>
      <c r="J637">
        <v>0</v>
      </c>
      <c r="K637" s="5">
        <v>96500</v>
      </c>
      <c r="L637" s="5">
        <v>96500</v>
      </c>
      <c r="M637" t="s">
        <v>123</v>
      </c>
      <c r="N637" t="s">
        <v>1696</v>
      </c>
    </row>
    <row r="638" spans="1:14" x14ac:dyDescent="0.25">
      <c r="A638">
        <v>61136</v>
      </c>
      <c r="B638" s="3">
        <v>44948</v>
      </c>
      <c r="C638">
        <v>2023</v>
      </c>
      <c r="D638" t="s">
        <v>3318</v>
      </c>
      <c r="E638" t="s">
        <v>156</v>
      </c>
      <c r="F638" t="s">
        <v>1</v>
      </c>
      <c r="G638" t="s">
        <v>22</v>
      </c>
      <c r="H638" t="s">
        <v>3086</v>
      </c>
      <c r="I638" t="s">
        <v>3</v>
      </c>
      <c r="J638">
        <v>0</v>
      </c>
      <c r="K638" s="5">
        <v>96500</v>
      </c>
      <c r="L638" s="5">
        <v>96500</v>
      </c>
      <c r="M638" t="s">
        <v>123</v>
      </c>
      <c r="N638" t="s">
        <v>1696</v>
      </c>
    </row>
    <row r="639" spans="1:14" x14ac:dyDescent="0.25">
      <c r="A639">
        <v>61137</v>
      </c>
      <c r="B639" s="3">
        <v>44948</v>
      </c>
      <c r="C639">
        <v>2023</v>
      </c>
      <c r="D639" t="s">
        <v>3318</v>
      </c>
      <c r="E639" t="s">
        <v>156</v>
      </c>
      <c r="F639" t="s">
        <v>1</v>
      </c>
      <c r="G639" t="s">
        <v>22</v>
      </c>
      <c r="H639" t="s">
        <v>3090</v>
      </c>
      <c r="I639" t="s">
        <v>3</v>
      </c>
      <c r="J639">
        <v>0</v>
      </c>
      <c r="K639" s="5">
        <v>96500</v>
      </c>
      <c r="L639" s="5">
        <v>96500</v>
      </c>
      <c r="M639" t="s">
        <v>123</v>
      </c>
      <c r="N639" t="s">
        <v>1696</v>
      </c>
    </row>
    <row r="640" spans="1:14" x14ac:dyDescent="0.25">
      <c r="A640">
        <v>61138</v>
      </c>
      <c r="B640" s="3">
        <v>44948</v>
      </c>
      <c r="C640">
        <v>2023</v>
      </c>
      <c r="D640" t="s">
        <v>3318</v>
      </c>
      <c r="E640" t="s">
        <v>156</v>
      </c>
      <c r="F640" t="s">
        <v>1</v>
      </c>
      <c r="G640" t="s">
        <v>22</v>
      </c>
      <c r="H640" t="s">
        <v>3087</v>
      </c>
      <c r="I640" t="s">
        <v>3</v>
      </c>
      <c r="J640">
        <v>0</v>
      </c>
      <c r="K640" s="5">
        <v>96500</v>
      </c>
      <c r="L640" s="5">
        <v>96500</v>
      </c>
      <c r="M640" t="s">
        <v>123</v>
      </c>
      <c r="N640" t="s">
        <v>1696</v>
      </c>
    </row>
    <row r="641" spans="1:14" x14ac:dyDescent="0.25">
      <c r="A641">
        <v>61139</v>
      </c>
      <c r="B641" s="3">
        <v>44948</v>
      </c>
      <c r="C641">
        <v>2023</v>
      </c>
      <c r="D641" t="s">
        <v>3318</v>
      </c>
      <c r="E641" t="s">
        <v>156</v>
      </c>
      <c r="F641" t="s">
        <v>1</v>
      </c>
      <c r="G641" t="s">
        <v>22</v>
      </c>
      <c r="H641" t="s">
        <v>3098</v>
      </c>
      <c r="I641" t="s">
        <v>3</v>
      </c>
      <c r="J641">
        <v>0</v>
      </c>
      <c r="K641" s="5">
        <v>96500</v>
      </c>
      <c r="L641" s="5">
        <v>96500</v>
      </c>
      <c r="M641" t="s">
        <v>123</v>
      </c>
      <c r="N641" t="s">
        <v>1696</v>
      </c>
    </row>
    <row r="642" spans="1:14" x14ac:dyDescent="0.25">
      <c r="A642">
        <v>61140</v>
      </c>
      <c r="B642" s="3">
        <v>44948</v>
      </c>
      <c r="C642">
        <v>2023</v>
      </c>
      <c r="D642" t="s">
        <v>3318</v>
      </c>
      <c r="E642" t="s">
        <v>156</v>
      </c>
      <c r="F642" t="s">
        <v>1</v>
      </c>
      <c r="G642" t="s">
        <v>22</v>
      </c>
      <c r="H642" t="s">
        <v>1702</v>
      </c>
      <c r="I642" t="s">
        <v>3</v>
      </c>
      <c r="J642">
        <v>0</v>
      </c>
      <c r="K642" s="5">
        <v>96500</v>
      </c>
      <c r="L642" s="5">
        <v>96500</v>
      </c>
      <c r="M642" t="s">
        <v>123</v>
      </c>
      <c r="N642" t="s">
        <v>1696</v>
      </c>
    </row>
    <row r="643" spans="1:14" x14ac:dyDescent="0.25">
      <c r="A643">
        <v>43448</v>
      </c>
      <c r="B643" s="3">
        <v>44949</v>
      </c>
      <c r="C643">
        <v>2023</v>
      </c>
      <c r="D643" t="s">
        <v>3318</v>
      </c>
      <c r="E643" t="s">
        <v>2360</v>
      </c>
      <c r="F643" t="s">
        <v>21</v>
      </c>
      <c r="G643" t="s">
        <v>22</v>
      </c>
      <c r="H643" t="s">
        <v>6</v>
      </c>
      <c r="I643" t="s">
        <v>3</v>
      </c>
      <c r="J643">
        <v>0</v>
      </c>
      <c r="K643" s="5">
        <v>72500</v>
      </c>
      <c r="L643" s="5">
        <v>72500</v>
      </c>
      <c r="M643" t="s">
        <v>3265</v>
      </c>
      <c r="N643" t="s">
        <v>2361</v>
      </c>
    </row>
    <row r="644" spans="1:14" x14ac:dyDescent="0.25">
      <c r="A644">
        <v>56207</v>
      </c>
      <c r="B644" s="3">
        <v>44949</v>
      </c>
      <c r="C644">
        <v>2023</v>
      </c>
      <c r="D644" t="s">
        <v>3318</v>
      </c>
      <c r="E644" t="s">
        <v>2781</v>
      </c>
      <c r="F644" t="s">
        <v>1</v>
      </c>
      <c r="G644">
        <v>0</v>
      </c>
      <c r="H644" t="s">
        <v>2</v>
      </c>
      <c r="I644" t="s">
        <v>3</v>
      </c>
      <c r="J644">
        <v>1</v>
      </c>
      <c r="K644" s="5">
        <v>100000</v>
      </c>
      <c r="L644" s="5">
        <v>100000</v>
      </c>
      <c r="M644" t="s">
        <v>3276</v>
      </c>
      <c r="N644" t="s">
        <v>543</v>
      </c>
    </row>
    <row r="645" spans="1:14" x14ac:dyDescent="0.25">
      <c r="A645">
        <v>61141</v>
      </c>
      <c r="B645" s="3">
        <v>44949</v>
      </c>
      <c r="C645">
        <v>2023</v>
      </c>
      <c r="D645" t="s">
        <v>3318</v>
      </c>
      <c r="E645" t="s">
        <v>156</v>
      </c>
      <c r="F645" t="s">
        <v>1</v>
      </c>
      <c r="G645" t="s">
        <v>22</v>
      </c>
      <c r="H645" t="s">
        <v>1695</v>
      </c>
      <c r="I645" t="s">
        <v>3</v>
      </c>
      <c r="J645">
        <v>0</v>
      </c>
      <c r="K645" s="5">
        <v>96500</v>
      </c>
      <c r="L645" s="5">
        <v>96500</v>
      </c>
      <c r="M645" t="s">
        <v>123</v>
      </c>
      <c r="N645" t="s">
        <v>1696</v>
      </c>
    </row>
    <row r="646" spans="1:14" x14ac:dyDescent="0.25">
      <c r="A646">
        <v>61142</v>
      </c>
      <c r="B646" s="3">
        <v>44949</v>
      </c>
      <c r="C646">
        <v>2023</v>
      </c>
      <c r="D646" t="s">
        <v>3318</v>
      </c>
      <c r="E646" t="s">
        <v>156</v>
      </c>
      <c r="F646" t="s">
        <v>1</v>
      </c>
      <c r="G646" t="s">
        <v>22</v>
      </c>
      <c r="H646" t="s">
        <v>3083</v>
      </c>
      <c r="I646" t="s">
        <v>3</v>
      </c>
      <c r="J646">
        <v>0</v>
      </c>
      <c r="K646" s="5">
        <v>96500</v>
      </c>
      <c r="L646" s="5">
        <v>96500</v>
      </c>
      <c r="M646" t="s">
        <v>123</v>
      </c>
      <c r="N646" t="s">
        <v>1696</v>
      </c>
    </row>
    <row r="647" spans="1:14" x14ac:dyDescent="0.25">
      <c r="A647">
        <v>61143</v>
      </c>
      <c r="B647" s="3">
        <v>44949</v>
      </c>
      <c r="C647">
        <v>2023</v>
      </c>
      <c r="D647" t="s">
        <v>3318</v>
      </c>
      <c r="E647" t="s">
        <v>156</v>
      </c>
      <c r="F647" t="s">
        <v>1</v>
      </c>
      <c r="G647" t="s">
        <v>22</v>
      </c>
      <c r="H647" t="s">
        <v>3087</v>
      </c>
      <c r="I647" t="s">
        <v>3</v>
      </c>
      <c r="J647">
        <v>0</v>
      </c>
      <c r="K647" s="5">
        <v>96500</v>
      </c>
      <c r="L647" s="5">
        <v>96500</v>
      </c>
      <c r="M647" t="s">
        <v>123</v>
      </c>
      <c r="N647" t="s">
        <v>1696</v>
      </c>
    </row>
    <row r="648" spans="1:14" x14ac:dyDescent="0.25">
      <c r="A648">
        <v>61144</v>
      </c>
      <c r="B648" s="3">
        <v>44949</v>
      </c>
      <c r="C648">
        <v>2023</v>
      </c>
      <c r="D648" t="s">
        <v>3318</v>
      </c>
      <c r="E648" t="s">
        <v>156</v>
      </c>
      <c r="F648" t="s">
        <v>1</v>
      </c>
      <c r="G648" t="s">
        <v>22</v>
      </c>
      <c r="H648" t="s">
        <v>1706</v>
      </c>
      <c r="I648" t="s">
        <v>3</v>
      </c>
      <c r="J648">
        <v>0</v>
      </c>
      <c r="K648" s="5">
        <v>96500</v>
      </c>
      <c r="L648" s="5">
        <v>96500</v>
      </c>
      <c r="M648" t="s">
        <v>123</v>
      </c>
      <c r="N648" t="s">
        <v>1696</v>
      </c>
    </row>
    <row r="649" spans="1:14" x14ac:dyDescent="0.25">
      <c r="A649">
        <v>61145</v>
      </c>
      <c r="B649" s="3">
        <v>44949</v>
      </c>
      <c r="C649">
        <v>2023</v>
      </c>
      <c r="D649" t="s">
        <v>3318</v>
      </c>
      <c r="E649" t="s">
        <v>156</v>
      </c>
      <c r="F649" t="s">
        <v>1</v>
      </c>
      <c r="G649" t="s">
        <v>22</v>
      </c>
      <c r="H649" t="s">
        <v>3082</v>
      </c>
      <c r="I649" t="s">
        <v>3</v>
      </c>
      <c r="J649">
        <v>0</v>
      </c>
      <c r="K649" s="5">
        <v>96500</v>
      </c>
      <c r="L649" s="5">
        <v>96500</v>
      </c>
      <c r="M649" t="s">
        <v>123</v>
      </c>
      <c r="N649" t="s">
        <v>1696</v>
      </c>
    </row>
    <row r="650" spans="1:14" x14ac:dyDescent="0.25">
      <c r="A650">
        <v>61146</v>
      </c>
      <c r="B650" s="3">
        <v>44949</v>
      </c>
      <c r="C650">
        <v>2023</v>
      </c>
      <c r="D650" t="s">
        <v>3318</v>
      </c>
      <c r="E650" t="s">
        <v>156</v>
      </c>
      <c r="F650" t="s">
        <v>1</v>
      </c>
      <c r="G650" t="s">
        <v>22</v>
      </c>
      <c r="H650" t="s">
        <v>1702</v>
      </c>
      <c r="I650" t="s">
        <v>3</v>
      </c>
      <c r="J650">
        <v>0</v>
      </c>
      <c r="K650" s="5">
        <v>96500</v>
      </c>
      <c r="L650" s="5">
        <v>96500</v>
      </c>
      <c r="M650" t="s">
        <v>123</v>
      </c>
      <c r="N650" t="s">
        <v>1696</v>
      </c>
    </row>
    <row r="651" spans="1:14" x14ac:dyDescent="0.25">
      <c r="A651">
        <v>61147</v>
      </c>
      <c r="B651" s="3">
        <v>44949</v>
      </c>
      <c r="C651">
        <v>2023</v>
      </c>
      <c r="D651" t="s">
        <v>3318</v>
      </c>
      <c r="E651" t="s">
        <v>156</v>
      </c>
      <c r="F651" t="s">
        <v>1</v>
      </c>
      <c r="G651" t="s">
        <v>22</v>
      </c>
      <c r="H651" t="s">
        <v>157</v>
      </c>
      <c r="I651" t="s">
        <v>3</v>
      </c>
      <c r="J651">
        <v>0</v>
      </c>
      <c r="K651" s="5">
        <v>96500</v>
      </c>
      <c r="L651" s="5">
        <v>96500</v>
      </c>
      <c r="M651" t="s">
        <v>123</v>
      </c>
      <c r="N651" t="s">
        <v>1696</v>
      </c>
    </row>
    <row r="652" spans="1:14" x14ac:dyDescent="0.25">
      <c r="A652">
        <v>61700</v>
      </c>
      <c r="B652" s="3">
        <v>44949</v>
      </c>
      <c r="C652">
        <v>2023</v>
      </c>
      <c r="D652" t="s">
        <v>3318</v>
      </c>
      <c r="E652" t="s">
        <v>3116</v>
      </c>
      <c r="F652" t="s">
        <v>1</v>
      </c>
      <c r="G652">
        <v>0</v>
      </c>
      <c r="H652" t="s">
        <v>6</v>
      </c>
      <c r="I652" t="s">
        <v>3</v>
      </c>
      <c r="J652">
        <v>0</v>
      </c>
      <c r="K652" s="5">
        <v>75000</v>
      </c>
      <c r="L652" s="5">
        <v>75000</v>
      </c>
      <c r="M652" t="s">
        <v>3309</v>
      </c>
      <c r="N652" t="s">
        <v>442</v>
      </c>
    </row>
    <row r="653" spans="1:14" x14ac:dyDescent="0.25">
      <c r="A653">
        <v>39395</v>
      </c>
      <c r="B653" s="3">
        <v>44950</v>
      </c>
      <c r="C653">
        <v>2023</v>
      </c>
      <c r="D653" t="s">
        <v>3318</v>
      </c>
      <c r="E653" t="s">
        <v>2186</v>
      </c>
      <c r="F653" t="s">
        <v>1</v>
      </c>
      <c r="G653">
        <v>0</v>
      </c>
      <c r="H653" t="s">
        <v>6</v>
      </c>
      <c r="I653" t="s">
        <v>3</v>
      </c>
      <c r="J653">
        <v>0</v>
      </c>
      <c r="K653" s="5">
        <v>110500</v>
      </c>
      <c r="L653" s="5">
        <v>110500</v>
      </c>
      <c r="M653" t="s">
        <v>2187</v>
      </c>
      <c r="N653" t="s">
        <v>2188</v>
      </c>
    </row>
    <row r="654" spans="1:14" x14ac:dyDescent="0.25">
      <c r="A654">
        <v>39396</v>
      </c>
      <c r="B654" s="3">
        <v>44950</v>
      </c>
      <c r="C654">
        <v>2023</v>
      </c>
      <c r="D654" t="s">
        <v>3318</v>
      </c>
      <c r="E654" t="s">
        <v>2186</v>
      </c>
      <c r="F654" t="s">
        <v>1</v>
      </c>
      <c r="G654">
        <v>0</v>
      </c>
      <c r="H654" t="s">
        <v>6</v>
      </c>
      <c r="I654" t="s">
        <v>3</v>
      </c>
      <c r="J654">
        <v>0</v>
      </c>
      <c r="K654" s="5">
        <v>110500</v>
      </c>
      <c r="L654" s="5">
        <v>110500</v>
      </c>
      <c r="M654" t="s">
        <v>2187</v>
      </c>
      <c r="N654" t="s">
        <v>2188</v>
      </c>
    </row>
    <row r="655" spans="1:14" x14ac:dyDescent="0.25">
      <c r="A655">
        <v>40417</v>
      </c>
      <c r="B655" s="3">
        <v>44950</v>
      </c>
      <c r="C655">
        <v>2023</v>
      </c>
      <c r="D655" t="s">
        <v>3318</v>
      </c>
      <c r="E655" t="s">
        <v>2245</v>
      </c>
      <c r="F655" t="s">
        <v>26</v>
      </c>
      <c r="G655">
        <v>0</v>
      </c>
      <c r="H655" t="s">
        <v>6</v>
      </c>
      <c r="I655" t="s">
        <v>3</v>
      </c>
      <c r="J655">
        <v>0</v>
      </c>
      <c r="K655" s="5">
        <v>70000</v>
      </c>
      <c r="L655" s="5">
        <v>70000</v>
      </c>
      <c r="M655" t="s">
        <v>2187</v>
      </c>
      <c r="N655" t="s">
        <v>216</v>
      </c>
    </row>
    <row r="656" spans="1:14" x14ac:dyDescent="0.25">
      <c r="A656">
        <v>40430</v>
      </c>
      <c r="B656" s="3">
        <v>44950</v>
      </c>
      <c r="C656">
        <v>2023</v>
      </c>
      <c r="D656" t="s">
        <v>3318</v>
      </c>
      <c r="E656" t="s">
        <v>310</v>
      </c>
      <c r="F656" t="s">
        <v>1</v>
      </c>
      <c r="G656" t="s">
        <v>22</v>
      </c>
      <c r="H656" t="s">
        <v>6</v>
      </c>
      <c r="I656" t="s">
        <v>3</v>
      </c>
      <c r="J656">
        <v>0</v>
      </c>
      <c r="K656" s="5">
        <v>130000</v>
      </c>
      <c r="L656" s="5">
        <v>130000</v>
      </c>
      <c r="M656" t="s">
        <v>2195</v>
      </c>
      <c r="N656" t="s">
        <v>548</v>
      </c>
    </row>
    <row r="657" spans="1:14" x14ac:dyDescent="0.25">
      <c r="A657">
        <v>40553</v>
      </c>
      <c r="B657" s="3">
        <v>44950</v>
      </c>
      <c r="C657">
        <v>2023</v>
      </c>
      <c r="D657" t="s">
        <v>3318</v>
      </c>
      <c r="E657" t="s">
        <v>164</v>
      </c>
      <c r="F657" t="s">
        <v>1</v>
      </c>
      <c r="G657" t="s">
        <v>69</v>
      </c>
      <c r="H657" t="s">
        <v>1396</v>
      </c>
      <c r="I657" t="s">
        <v>3</v>
      </c>
      <c r="J657">
        <v>0</v>
      </c>
      <c r="K657" s="5">
        <v>144481.5</v>
      </c>
      <c r="L657" s="5">
        <v>144481.5</v>
      </c>
      <c r="M657" t="s">
        <v>3278</v>
      </c>
      <c r="N657" t="s">
        <v>43</v>
      </c>
    </row>
    <row r="658" spans="1:14" x14ac:dyDescent="0.25">
      <c r="A658">
        <v>41315</v>
      </c>
      <c r="B658" s="3">
        <v>44950</v>
      </c>
      <c r="C658">
        <v>2023</v>
      </c>
      <c r="D658" t="s">
        <v>3318</v>
      </c>
      <c r="E658" t="s">
        <v>164</v>
      </c>
      <c r="F658" t="s">
        <v>1</v>
      </c>
      <c r="G658" t="s">
        <v>69</v>
      </c>
      <c r="H658" t="s">
        <v>2177</v>
      </c>
      <c r="I658" t="s">
        <v>3</v>
      </c>
      <c r="J658">
        <v>0</v>
      </c>
      <c r="K658" s="5">
        <v>144481.5</v>
      </c>
      <c r="L658" s="5">
        <v>144481.5</v>
      </c>
      <c r="M658" t="s">
        <v>2258</v>
      </c>
      <c r="N658" t="s">
        <v>43</v>
      </c>
    </row>
    <row r="659" spans="1:14" x14ac:dyDescent="0.25">
      <c r="A659">
        <v>41316</v>
      </c>
      <c r="B659" s="3">
        <v>44950</v>
      </c>
      <c r="C659">
        <v>2023</v>
      </c>
      <c r="D659" t="s">
        <v>3318</v>
      </c>
      <c r="E659" t="s">
        <v>164</v>
      </c>
      <c r="F659" t="s">
        <v>1</v>
      </c>
      <c r="G659" t="s">
        <v>69</v>
      </c>
      <c r="H659" t="s">
        <v>2209</v>
      </c>
      <c r="I659" t="s">
        <v>3</v>
      </c>
      <c r="J659">
        <v>0</v>
      </c>
      <c r="K659" s="5">
        <v>144481.5</v>
      </c>
      <c r="L659" s="5">
        <v>144481.5</v>
      </c>
      <c r="M659" t="s">
        <v>2258</v>
      </c>
      <c r="N659" t="s">
        <v>43</v>
      </c>
    </row>
    <row r="660" spans="1:14" x14ac:dyDescent="0.25">
      <c r="A660">
        <v>41317</v>
      </c>
      <c r="B660" s="3">
        <v>44950</v>
      </c>
      <c r="C660">
        <v>2023</v>
      </c>
      <c r="D660" t="s">
        <v>3318</v>
      </c>
      <c r="E660" t="s">
        <v>164</v>
      </c>
      <c r="F660" t="s">
        <v>1</v>
      </c>
      <c r="G660" t="s">
        <v>69</v>
      </c>
      <c r="H660" t="s">
        <v>750</v>
      </c>
      <c r="I660" t="s">
        <v>3</v>
      </c>
      <c r="J660">
        <v>0</v>
      </c>
      <c r="K660" s="5">
        <v>144481.5</v>
      </c>
      <c r="L660" s="5">
        <v>144481.5</v>
      </c>
      <c r="M660" t="s">
        <v>2187</v>
      </c>
      <c r="N660" t="s">
        <v>43</v>
      </c>
    </row>
    <row r="661" spans="1:14" x14ac:dyDescent="0.25">
      <c r="A661">
        <v>41563</v>
      </c>
      <c r="B661" s="3">
        <v>44950</v>
      </c>
      <c r="C661">
        <v>2023</v>
      </c>
      <c r="D661" t="s">
        <v>3318</v>
      </c>
      <c r="E661" t="s">
        <v>2267</v>
      </c>
      <c r="F661" t="s">
        <v>17</v>
      </c>
      <c r="G661">
        <v>0</v>
      </c>
      <c r="H661" t="s">
        <v>342</v>
      </c>
      <c r="I661" t="s">
        <v>3</v>
      </c>
      <c r="J661">
        <v>0</v>
      </c>
      <c r="K661" s="5">
        <v>90000</v>
      </c>
      <c r="L661" s="5">
        <v>90000</v>
      </c>
      <c r="M661" t="s">
        <v>30</v>
      </c>
      <c r="N661" t="s">
        <v>2268</v>
      </c>
    </row>
    <row r="662" spans="1:14" x14ac:dyDescent="0.25">
      <c r="A662">
        <v>52969</v>
      </c>
      <c r="B662" s="3">
        <v>44950</v>
      </c>
      <c r="C662">
        <v>2023</v>
      </c>
      <c r="D662" t="s">
        <v>3318</v>
      </c>
      <c r="E662" t="s">
        <v>2817</v>
      </c>
      <c r="F662" t="s">
        <v>1</v>
      </c>
      <c r="G662">
        <v>0</v>
      </c>
      <c r="H662" t="s">
        <v>2</v>
      </c>
      <c r="I662" t="s">
        <v>3</v>
      </c>
      <c r="J662">
        <v>1</v>
      </c>
      <c r="K662" s="5">
        <v>97500</v>
      </c>
      <c r="L662" s="5">
        <v>97500</v>
      </c>
      <c r="M662" t="s">
        <v>3276</v>
      </c>
      <c r="N662" t="s">
        <v>960</v>
      </c>
    </row>
    <row r="663" spans="1:14" x14ac:dyDescent="0.25">
      <c r="A663">
        <v>54070</v>
      </c>
      <c r="B663" s="3">
        <v>44950</v>
      </c>
      <c r="C663">
        <v>2023</v>
      </c>
      <c r="D663" t="s">
        <v>3318</v>
      </c>
      <c r="E663" t="s">
        <v>173</v>
      </c>
      <c r="F663" t="s">
        <v>1</v>
      </c>
      <c r="G663">
        <v>0</v>
      </c>
      <c r="H663" t="s">
        <v>6</v>
      </c>
      <c r="I663" t="s">
        <v>3</v>
      </c>
      <c r="J663">
        <v>0</v>
      </c>
      <c r="K663" s="5">
        <v>85500</v>
      </c>
      <c r="L663" s="5">
        <v>85500</v>
      </c>
      <c r="M663" t="s">
        <v>3276</v>
      </c>
      <c r="N663" t="s">
        <v>43</v>
      </c>
    </row>
    <row r="664" spans="1:14" x14ac:dyDescent="0.25">
      <c r="A664">
        <v>54441</v>
      </c>
      <c r="B664" s="3">
        <v>44950</v>
      </c>
      <c r="C664">
        <v>2023</v>
      </c>
      <c r="D664" t="s">
        <v>3318</v>
      </c>
      <c r="E664" t="s">
        <v>1019</v>
      </c>
      <c r="F664" t="s">
        <v>1</v>
      </c>
      <c r="G664">
        <v>0</v>
      </c>
      <c r="H664" t="s">
        <v>2</v>
      </c>
      <c r="I664" t="s">
        <v>3</v>
      </c>
      <c r="J664">
        <v>1</v>
      </c>
      <c r="K664" s="5">
        <v>108500</v>
      </c>
      <c r="L664" s="5">
        <v>108500</v>
      </c>
      <c r="M664" t="s">
        <v>3276</v>
      </c>
      <c r="N664" t="s">
        <v>863</v>
      </c>
    </row>
    <row r="665" spans="1:14" x14ac:dyDescent="0.25">
      <c r="A665">
        <v>54854</v>
      </c>
      <c r="B665" s="3">
        <v>44950</v>
      </c>
      <c r="C665">
        <v>2023</v>
      </c>
      <c r="D665" t="s">
        <v>3318</v>
      </c>
      <c r="E665" t="s">
        <v>2791</v>
      </c>
      <c r="F665" t="s">
        <v>1</v>
      </c>
      <c r="G665">
        <v>0</v>
      </c>
      <c r="H665" t="s">
        <v>2</v>
      </c>
      <c r="I665" t="s">
        <v>3</v>
      </c>
      <c r="J665">
        <v>1</v>
      </c>
      <c r="K665" s="5">
        <v>70000</v>
      </c>
      <c r="L665" s="5">
        <v>70000</v>
      </c>
      <c r="M665" t="s">
        <v>3276</v>
      </c>
      <c r="N665" t="s">
        <v>2792</v>
      </c>
    </row>
    <row r="666" spans="1:14" x14ac:dyDescent="0.25">
      <c r="A666">
        <v>61148</v>
      </c>
      <c r="B666" s="3">
        <v>44950</v>
      </c>
      <c r="C666">
        <v>2023</v>
      </c>
      <c r="D666" t="s">
        <v>3318</v>
      </c>
      <c r="E666" t="s">
        <v>156</v>
      </c>
      <c r="F666" t="s">
        <v>1</v>
      </c>
      <c r="G666" t="s">
        <v>22</v>
      </c>
      <c r="H666" t="s">
        <v>1695</v>
      </c>
      <c r="I666" t="s">
        <v>3</v>
      </c>
      <c r="J666">
        <v>0</v>
      </c>
      <c r="K666" s="5">
        <v>96500</v>
      </c>
      <c r="L666" s="5">
        <v>96500</v>
      </c>
      <c r="M666" t="s">
        <v>123</v>
      </c>
      <c r="N666" t="s">
        <v>1696</v>
      </c>
    </row>
    <row r="667" spans="1:14" x14ac:dyDescent="0.25">
      <c r="A667">
        <v>61149</v>
      </c>
      <c r="B667" s="3">
        <v>44950</v>
      </c>
      <c r="C667">
        <v>2023</v>
      </c>
      <c r="D667" t="s">
        <v>3318</v>
      </c>
      <c r="E667" t="s">
        <v>156</v>
      </c>
      <c r="F667" t="s">
        <v>1</v>
      </c>
      <c r="G667" t="s">
        <v>22</v>
      </c>
      <c r="H667" t="s">
        <v>18</v>
      </c>
      <c r="I667" t="s">
        <v>3</v>
      </c>
      <c r="J667">
        <v>0</v>
      </c>
      <c r="K667" s="5">
        <v>96500</v>
      </c>
      <c r="L667" s="5">
        <v>96500</v>
      </c>
      <c r="M667" t="s">
        <v>123</v>
      </c>
      <c r="N667" t="s">
        <v>1696</v>
      </c>
    </row>
    <row r="668" spans="1:14" x14ac:dyDescent="0.25">
      <c r="A668">
        <v>61150</v>
      </c>
      <c r="B668" s="3">
        <v>44950</v>
      </c>
      <c r="C668">
        <v>2023</v>
      </c>
      <c r="D668" t="s">
        <v>3318</v>
      </c>
      <c r="E668" t="s">
        <v>156</v>
      </c>
      <c r="F668" t="s">
        <v>1</v>
      </c>
      <c r="G668" t="s">
        <v>22</v>
      </c>
      <c r="H668" t="s">
        <v>560</v>
      </c>
      <c r="I668" t="s">
        <v>3</v>
      </c>
      <c r="J668">
        <v>0</v>
      </c>
      <c r="K668" s="5">
        <v>96500</v>
      </c>
      <c r="L668" s="5">
        <v>96500</v>
      </c>
      <c r="M668" t="s">
        <v>123</v>
      </c>
      <c r="N668" t="s">
        <v>1696</v>
      </c>
    </row>
    <row r="669" spans="1:14" x14ac:dyDescent="0.25">
      <c r="A669">
        <v>61151</v>
      </c>
      <c r="B669" s="3">
        <v>44950</v>
      </c>
      <c r="C669">
        <v>2023</v>
      </c>
      <c r="D669" t="s">
        <v>3318</v>
      </c>
      <c r="E669" t="s">
        <v>156</v>
      </c>
      <c r="F669" t="s">
        <v>1</v>
      </c>
      <c r="G669" t="s">
        <v>22</v>
      </c>
      <c r="H669" t="s">
        <v>1699</v>
      </c>
      <c r="I669" t="s">
        <v>3</v>
      </c>
      <c r="J669">
        <v>0</v>
      </c>
      <c r="K669" s="5">
        <v>96500</v>
      </c>
      <c r="L669" s="5">
        <v>96500</v>
      </c>
      <c r="M669" t="s">
        <v>123</v>
      </c>
      <c r="N669" t="s">
        <v>1696</v>
      </c>
    </row>
    <row r="670" spans="1:14" x14ac:dyDescent="0.25">
      <c r="A670">
        <v>61568</v>
      </c>
      <c r="B670" s="3">
        <v>44950</v>
      </c>
      <c r="C670">
        <v>2023</v>
      </c>
      <c r="D670" t="s">
        <v>3318</v>
      </c>
      <c r="E670" t="s">
        <v>2221</v>
      </c>
      <c r="F670" t="s">
        <v>1</v>
      </c>
      <c r="G670">
        <v>0</v>
      </c>
      <c r="H670" t="s">
        <v>6</v>
      </c>
      <c r="I670" t="s">
        <v>3</v>
      </c>
      <c r="J670">
        <v>0</v>
      </c>
      <c r="K670" s="5">
        <v>137000</v>
      </c>
      <c r="L670" s="5">
        <v>137000</v>
      </c>
      <c r="M670" t="s">
        <v>3105</v>
      </c>
      <c r="N670" t="s">
        <v>43</v>
      </c>
    </row>
    <row r="671" spans="1:14" x14ac:dyDescent="0.25">
      <c r="A671">
        <v>61663</v>
      </c>
      <c r="B671" s="3">
        <v>44950</v>
      </c>
      <c r="C671">
        <v>2023</v>
      </c>
      <c r="D671" t="s">
        <v>3318</v>
      </c>
      <c r="E671" t="s">
        <v>164</v>
      </c>
      <c r="F671" t="s">
        <v>1</v>
      </c>
      <c r="G671" t="s">
        <v>69</v>
      </c>
      <c r="H671" t="s">
        <v>23</v>
      </c>
      <c r="I671" t="s">
        <v>3</v>
      </c>
      <c r="J671">
        <v>0</v>
      </c>
      <c r="K671" s="5">
        <v>144481.5</v>
      </c>
      <c r="L671" s="5">
        <v>144481.5</v>
      </c>
      <c r="M671" t="s">
        <v>3105</v>
      </c>
      <c r="N671" t="s">
        <v>43</v>
      </c>
    </row>
    <row r="672" spans="1:14" x14ac:dyDescent="0.25">
      <c r="A672">
        <v>40166</v>
      </c>
      <c r="B672" s="3">
        <v>44951</v>
      </c>
      <c r="C672">
        <v>2023</v>
      </c>
      <c r="D672" t="s">
        <v>3318</v>
      </c>
      <c r="E672" t="s">
        <v>2245</v>
      </c>
      <c r="F672" t="s">
        <v>26</v>
      </c>
      <c r="G672">
        <v>0</v>
      </c>
      <c r="H672" t="s">
        <v>6</v>
      </c>
      <c r="I672" t="s">
        <v>3</v>
      </c>
      <c r="J672">
        <v>0</v>
      </c>
      <c r="K672" s="5">
        <v>70000</v>
      </c>
      <c r="L672" s="5">
        <v>70000</v>
      </c>
      <c r="M672" t="s">
        <v>2176</v>
      </c>
      <c r="N672" t="s">
        <v>216</v>
      </c>
    </row>
    <row r="673" spans="1:14" x14ac:dyDescent="0.25">
      <c r="A673">
        <v>40168</v>
      </c>
      <c r="B673" s="3">
        <v>44951</v>
      </c>
      <c r="C673">
        <v>2023</v>
      </c>
      <c r="D673" t="s">
        <v>3318</v>
      </c>
      <c r="E673" t="s">
        <v>310</v>
      </c>
      <c r="F673" t="s">
        <v>1</v>
      </c>
      <c r="G673" t="s">
        <v>22</v>
      </c>
      <c r="H673" t="s">
        <v>6</v>
      </c>
      <c r="I673" t="s">
        <v>3</v>
      </c>
      <c r="J673">
        <v>0</v>
      </c>
      <c r="K673" s="5">
        <v>120000</v>
      </c>
      <c r="L673" s="5">
        <v>120000</v>
      </c>
      <c r="M673" t="s">
        <v>1531</v>
      </c>
      <c r="N673" t="s">
        <v>863</v>
      </c>
    </row>
    <row r="674" spans="1:14" x14ac:dyDescent="0.25">
      <c r="A674">
        <v>54066</v>
      </c>
      <c r="B674" s="3">
        <v>44951</v>
      </c>
      <c r="C674">
        <v>2023</v>
      </c>
      <c r="D674" t="s">
        <v>3318</v>
      </c>
      <c r="E674" t="s">
        <v>2881</v>
      </c>
      <c r="F674" t="s">
        <v>17</v>
      </c>
      <c r="G674">
        <v>0</v>
      </c>
      <c r="H674" t="s">
        <v>2</v>
      </c>
      <c r="I674" t="s">
        <v>3</v>
      </c>
      <c r="J674">
        <v>1</v>
      </c>
      <c r="K674" s="5">
        <v>77500</v>
      </c>
      <c r="L674" s="5">
        <v>77500</v>
      </c>
      <c r="M674" t="s">
        <v>3276</v>
      </c>
      <c r="N674" t="s">
        <v>361</v>
      </c>
    </row>
    <row r="675" spans="1:14" x14ac:dyDescent="0.25">
      <c r="A675">
        <v>54961</v>
      </c>
      <c r="B675" s="3">
        <v>44951</v>
      </c>
      <c r="C675">
        <v>2023</v>
      </c>
      <c r="D675" t="s">
        <v>3318</v>
      </c>
      <c r="E675" t="s">
        <v>173</v>
      </c>
      <c r="F675" t="s">
        <v>1</v>
      </c>
      <c r="G675">
        <v>0</v>
      </c>
      <c r="H675" t="s">
        <v>2</v>
      </c>
      <c r="I675" t="s">
        <v>3</v>
      </c>
      <c r="J675">
        <v>1</v>
      </c>
      <c r="K675" s="5">
        <v>70000</v>
      </c>
      <c r="L675" s="5">
        <v>70000</v>
      </c>
      <c r="M675" t="s">
        <v>3276</v>
      </c>
      <c r="N675" t="s">
        <v>297</v>
      </c>
    </row>
    <row r="676" spans="1:14" x14ac:dyDescent="0.25">
      <c r="A676">
        <v>55307</v>
      </c>
      <c r="B676" s="3">
        <v>44951</v>
      </c>
      <c r="C676">
        <v>2023</v>
      </c>
      <c r="D676" t="s">
        <v>3318</v>
      </c>
      <c r="E676" t="s">
        <v>2977</v>
      </c>
      <c r="F676" t="s">
        <v>1</v>
      </c>
      <c r="G676" t="s">
        <v>22</v>
      </c>
      <c r="H676" t="s">
        <v>2</v>
      </c>
      <c r="I676" t="s">
        <v>3</v>
      </c>
      <c r="J676">
        <v>1</v>
      </c>
      <c r="K676" s="5">
        <v>110000</v>
      </c>
      <c r="L676" s="5">
        <v>110000</v>
      </c>
      <c r="M676" t="s">
        <v>3276</v>
      </c>
      <c r="N676" t="s">
        <v>2978</v>
      </c>
    </row>
    <row r="677" spans="1:14" x14ac:dyDescent="0.25">
      <c r="A677">
        <v>57791</v>
      </c>
      <c r="B677" s="3">
        <v>44951</v>
      </c>
      <c r="C677">
        <v>2023</v>
      </c>
      <c r="D677" t="s">
        <v>3318</v>
      </c>
      <c r="E677" t="s">
        <v>139</v>
      </c>
      <c r="F677" t="s">
        <v>17</v>
      </c>
      <c r="G677" t="s">
        <v>22</v>
      </c>
      <c r="H677" t="s">
        <v>6</v>
      </c>
      <c r="I677" t="s">
        <v>3</v>
      </c>
      <c r="J677">
        <v>0</v>
      </c>
      <c r="K677" s="5">
        <v>135000</v>
      </c>
      <c r="L677" s="5">
        <v>135000</v>
      </c>
      <c r="M677" t="s">
        <v>3276</v>
      </c>
      <c r="N677" t="s">
        <v>410</v>
      </c>
    </row>
    <row r="678" spans="1:14" x14ac:dyDescent="0.25">
      <c r="A678">
        <v>61152</v>
      </c>
      <c r="B678" s="3">
        <v>44951</v>
      </c>
      <c r="C678">
        <v>2023</v>
      </c>
      <c r="D678" t="s">
        <v>3318</v>
      </c>
      <c r="E678" t="s">
        <v>156</v>
      </c>
      <c r="F678" t="s">
        <v>1</v>
      </c>
      <c r="G678" t="s">
        <v>22</v>
      </c>
      <c r="H678" t="s">
        <v>370</v>
      </c>
      <c r="I678" t="s">
        <v>3</v>
      </c>
      <c r="J678">
        <v>0</v>
      </c>
      <c r="K678" s="5">
        <v>96500</v>
      </c>
      <c r="L678" s="5">
        <v>96500</v>
      </c>
      <c r="M678" t="s">
        <v>123</v>
      </c>
      <c r="N678" t="s">
        <v>3102</v>
      </c>
    </row>
    <row r="679" spans="1:14" x14ac:dyDescent="0.25">
      <c r="A679">
        <v>61153</v>
      </c>
      <c r="B679" s="3">
        <v>44951</v>
      </c>
      <c r="C679">
        <v>2023</v>
      </c>
      <c r="D679" t="s">
        <v>3318</v>
      </c>
      <c r="E679" t="s">
        <v>156</v>
      </c>
      <c r="F679" t="s">
        <v>1</v>
      </c>
      <c r="G679" t="s">
        <v>22</v>
      </c>
      <c r="H679" t="s">
        <v>18</v>
      </c>
      <c r="I679" t="s">
        <v>3</v>
      </c>
      <c r="J679">
        <v>0</v>
      </c>
      <c r="K679" s="5">
        <v>96500</v>
      </c>
      <c r="L679" s="5">
        <v>96500</v>
      </c>
      <c r="M679" t="s">
        <v>123</v>
      </c>
      <c r="N679" t="s">
        <v>3102</v>
      </c>
    </row>
    <row r="680" spans="1:14" x14ac:dyDescent="0.25">
      <c r="A680">
        <v>61154</v>
      </c>
      <c r="B680" s="3">
        <v>44951</v>
      </c>
      <c r="C680">
        <v>2023</v>
      </c>
      <c r="D680" t="s">
        <v>3318</v>
      </c>
      <c r="E680" t="s">
        <v>156</v>
      </c>
      <c r="F680" t="s">
        <v>1</v>
      </c>
      <c r="G680" t="s">
        <v>22</v>
      </c>
      <c r="H680" t="s">
        <v>3083</v>
      </c>
      <c r="I680" t="s">
        <v>3</v>
      </c>
      <c r="J680">
        <v>0</v>
      </c>
      <c r="K680" s="5">
        <v>96500</v>
      </c>
      <c r="L680" s="5">
        <v>96500</v>
      </c>
      <c r="M680" t="s">
        <v>123</v>
      </c>
      <c r="N680" t="s">
        <v>3102</v>
      </c>
    </row>
    <row r="681" spans="1:14" x14ac:dyDescent="0.25">
      <c r="A681">
        <v>61155</v>
      </c>
      <c r="B681" s="3">
        <v>44951</v>
      </c>
      <c r="C681">
        <v>2023</v>
      </c>
      <c r="D681" t="s">
        <v>3318</v>
      </c>
      <c r="E681" t="s">
        <v>156</v>
      </c>
      <c r="F681" t="s">
        <v>1</v>
      </c>
      <c r="G681" t="s">
        <v>22</v>
      </c>
      <c r="H681" t="s">
        <v>3085</v>
      </c>
      <c r="I681" t="s">
        <v>3</v>
      </c>
      <c r="J681">
        <v>0</v>
      </c>
      <c r="K681" s="5">
        <v>96500</v>
      </c>
      <c r="L681" s="5">
        <v>96500</v>
      </c>
      <c r="M681" t="s">
        <v>123</v>
      </c>
      <c r="N681" t="s">
        <v>3102</v>
      </c>
    </row>
    <row r="682" spans="1:14" x14ac:dyDescent="0.25">
      <c r="A682">
        <v>61156</v>
      </c>
      <c r="B682" s="3">
        <v>44951</v>
      </c>
      <c r="C682">
        <v>2023</v>
      </c>
      <c r="D682" t="s">
        <v>3318</v>
      </c>
      <c r="E682" t="s">
        <v>156</v>
      </c>
      <c r="F682" t="s">
        <v>1</v>
      </c>
      <c r="G682" t="s">
        <v>22</v>
      </c>
      <c r="H682" t="s">
        <v>3097</v>
      </c>
      <c r="I682" t="s">
        <v>3</v>
      </c>
      <c r="J682">
        <v>0</v>
      </c>
      <c r="K682" s="5">
        <v>96500</v>
      </c>
      <c r="L682" s="5">
        <v>96500</v>
      </c>
      <c r="M682" t="s">
        <v>123</v>
      </c>
      <c r="N682" t="s">
        <v>3102</v>
      </c>
    </row>
    <row r="683" spans="1:14" x14ac:dyDescent="0.25">
      <c r="A683">
        <v>61157</v>
      </c>
      <c r="B683" s="3">
        <v>44951</v>
      </c>
      <c r="C683">
        <v>2023</v>
      </c>
      <c r="D683" t="s">
        <v>3318</v>
      </c>
      <c r="E683" t="s">
        <v>156</v>
      </c>
      <c r="F683" t="s">
        <v>1</v>
      </c>
      <c r="G683" t="s">
        <v>22</v>
      </c>
      <c r="H683" t="s">
        <v>3086</v>
      </c>
      <c r="I683" t="s">
        <v>3</v>
      </c>
      <c r="J683">
        <v>0</v>
      </c>
      <c r="K683" s="5">
        <v>96500</v>
      </c>
      <c r="L683" s="5">
        <v>96500</v>
      </c>
      <c r="M683" t="s">
        <v>123</v>
      </c>
      <c r="N683" t="s">
        <v>3102</v>
      </c>
    </row>
    <row r="684" spans="1:14" x14ac:dyDescent="0.25">
      <c r="A684">
        <v>61158</v>
      </c>
      <c r="B684" s="3">
        <v>44951</v>
      </c>
      <c r="C684">
        <v>2023</v>
      </c>
      <c r="D684" t="s">
        <v>3318</v>
      </c>
      <c r="E684" t="s">
        <v>156</v>
      </c>
      <c r="F684" t="s">
        <v>1</v>
      </c>
      <c r="G684" t="s">
        <v>22</v>
      </c>
      <c r="H684" t="s">
        <v>1709</v>
      </c>
      <c r="I684" t="s">
        <v>3</v>
      </c>
      <c r="J684">
        <v>0</v>
      </c>
      <c r="K684" s="5">
        <v>96500</v>
      </c>
      <c r="L684" s="5">
        <v>96500</v>
      </c>
      <c r="M684" t="s">
        <v>123</v>
      </c>
      <c r="N684" t="s">
        <v>3102</v>
      </c>
    </row>
    <row r="685" spans="1:14" x14ac:dyDescent="0.25">
      <c r="A685">
        <v>61159</v>
      </c>
      <c r="B685" s="3">
        <v>44951</v>
      </c>
      <c r="C685">
        <v>2023</v>
      </c>
      <c r="D685" t="s">
        <v>3318</v>
      </c>
      <c r="E685" t="s">
        <v>156</v>
      </c>
      <c r="F685" t="s">
        <v>1</v>
      </c>
      <c r="G685" t="s">
        <v>22</v>
      </c>
      <c r="H685" t="s">
        <v>1695</v>
      </c>
      <c r="I685" t="s">
        <v>3</v>
      </c>
      <c r="J685">
        <v>0</v>
      </c>
      <c r="K685" s="5">
        <v>96500</v>
      </c>
      <c r="L685" s="5">
        <v>96500</v>
      </c>
      <c r="M685" t="s">
        <v>123</v>
      </c>
      <c r="N685" t="s">
        <v>3102</v>
      </c>
    </row>
    <row r="686" spans="1:14" x14ac:dyDescent="0.25">
      <c r="A686">
        <v>61160</v>
      </c>
      <c r="B686" s="3">
        <v>44951</v>
      </c>
      <c r="C686">
        <v>2023</v>
      </c>
      <c r="D686" t="s">
        <v>3318</v>
      </c>
      <c r="E686" t="s">
        <v>156</v>
      </c>
      <c r="F686" t="s">
        <v>1</v>
      </c>
      <c r="G686" t="s">
        <v>22</v>
      </c>
      <c r="H686" t="s">
        <v>3096</v>
      </c>
      <c r="I686" t="s">
        <v>3</v>
      </c>
      <c r="J686">
        <v>0</v>
      </c>
      <c r="K686" s="5">
        <v>96500</v>
      </c>
      <c r="L686" s="5">
        <v>96500</v>
      </c>
      <c r="M686" t="s">
        <v>123</v>
      </c>
      <c r="N686" t="s">
        <v>3102</v>
      </c>
    </row>
    <row r="687" spans="1:14" x14ac:dyDescent="0.25">
      <c r="A687">
        <v>61161</v>
      </c>
      <c r="B687" s="3">
        <v>44951</v>
      </c>
      <c r="C687">
        <v>2023</v>
      </c>
      <c r="D687" t="s">
        <v>3318</v>
      </c>
      <c r="E687" t="s">
        <v>156</v>
      </c>
      <c r="F687" t="s">
        <v>1</v>
      </c>
      <c r="G687" t="s">
        <v>22</v>
      </c>
      <c r="H687" t="s">
        <v>3090</v>
      </c>
      <c r="I687" t="s">
        <v>3</v>
      </c>
      <c r="J687">
        <v>0</v>
      </c>
      <c r="K687" s="5">
        <v>96500</v>
      </c>
      <c r="L687" s="5">
        <v>96500</v>
      </c>
      <c r="M687" t="s">
        <v>123</v>
      </c>
      <c r="N687" t="s">
        <v>3102</v>
      </c>
    </row>
    <row r="688" spans="1:14" x14ac:dyDescent="0.25">
      <c r="A688">
        <v>61162</v>
      </c>
      <c r="B688" s="3">
        <v>44951</v>
      </c>
      <c r="C688">
        <v>2023</v>
      </c>
      <c r="D688" t="s">
        <v>3318</v>
      </c>
      <c r="E688" t="s">
        <v>156</v>
      </c>
      <c r="F688" t="s">
        <v>1</v>
      </c>
      <c r="G688" t="s">
        <v>22</v>
      </c>
      <c r="H688" t="s">
        <v>1710</v>
      </c>
      <c r="I688" t="s">
        <v>3</v>
      </c>
      <c r="J688">
        <v>0</v>
      </c>
      <c r="K688" s="5">
        <v>96500</v>
      </c>
      <c r="L688" s="5">
        <v>96500</v>
      </c>
      <c r="M688" t="s">
        <v>123</v>
      </c>
      <c r="N688" t="s">
        <v>3102</v>
      </c>
    </row>
    <row r="689" spans="1:14" x14ac:dyDescent="0.25">
      <c r="A689">
        <v>61163</v>
      </c>
      <c r="B689" s="3">
        <v>44951</v>
      </c>
      <c r="C689">
        <v>2023</v>
      </c>
      <c r="D689" t="s">
        <v>3318</v>
      </c>
      <c r="E689" t="s">
        <v>156</v>
      </c>
      <c r="F689" t="s">
        <v>1</v>
      </c>
      <c r="G689" t="s">
        <v>22</v>
      </c>
      <c r="H689" t="s">
        <v>1707</v>
      </c>
      <c r="I689" t="s">
        <v>3</v>
      </c>
      <c r="J689">
        <v>0</v>
      </c>
      <c r="K689" s="5">
        <v>96500</v>
      </c>
      <c r="L689" s="5">
        <v>96500</v>
      </c>
      <c r="M689" t="s">
        <v>123</v>
      </c>
      <c r="N689" t="s">
        <v>3102</v>
      </c>
    </row>
    <row r="690" spans="1:14" x14ac:dyDescent="0.25">
      <c r="A690">
        <v>61164</v>
      </c>
      <c r="B690" s="3">
        <v>44951</v>
      </c>
      <c r="C690">
        <v>2023</v>
      </c>
      <c r="D690" t="s">
        <v>3318</v>
      </c>
      <c r="E690" t="s">
        <v>156</v>
      </c>
      <c r="F690" t="s">
        <v>1</v>
      </c>
      <c r="G690" t="s">
        <v>22</v>
      </c>
      <c r="H690" t="s">
        <v>3099</v>
      </c>
      <c r="I690" t="s">
        <v>3</v>
      </c>
      <c r="J690">
        <v>0</v>
      </c>
      <c r="K690" s="5">
        <v>96500</v>
      </c>
      <c r="L690" s="5">
        <v>96500</v>
      </c>
      <c r="M690" t="s">
        <v>123</v>
      </c>
      <c r="N690" t="s">
        <v>3102</v>
      </c>
    </row>
    <row r="691" spans="1:14" x14ac:dyDescent="0.25">
      <c r="A691">
        <v>61165</v>
      </c>
      <c r="B691" s="3">
        <v>44951</v>
      </c>
      <c r="C691">
        <v>2023</v>
      </c>
      <c r="D691" t="s">
        <v>3318</v>
      </c>
      <c r="E691" t="s">
        <v>156</v>
      </c>
      <c r="F691" t="s">
        <v>1</v>
      </c>
      <c r="G691" t="s">
        <v>22</v>
      </c>
      <c r="H691" t="s">
        <v>3084</v>
      </c>
      <c r="I691" t="s">
        <v>3</v>
      </c>
      <c r="J691">
        <v>0</v>
      </c>
      <c r="K691" s="5">
        <v>96500</v>
      </c>
      <c r="L691" s="5">
        <v>96500</v>
      </c>
      <c r="M691" t="s">
        <v>123</v>
      </c>
      <c r="N691" t="s">
        <v>3102</v>
      </c>
    </row>
    <row r="692" spans="1:14" x14ac:dyDescent="0.25">
      <c r="A692">
        <v>61166</v>
      </c>
      <c r="B692" s="3">
        <v>44951</v>
      </c>
      <c r="C692">
        <v>2023</v>
      </c>
      <c r="D692" t="s">
        <v>3318</v>
      </c>
      <c r="E692" t="s">
        <v>156</v>
      </c>
      <c r="F692" t="s">
        <v>1</v>
      </c>
      <c r="G692" t="s">
        <v>22</v>
      </c>
      <c r="H692" t="s">
        <v>3081</v>
      </c>
      <c r="I692" t="s">
        <v>3</v>
      </c>
      <c r="J692">
        <v>0</v>
      </c>
      <c r="K692" s="5">
        <v>96500</v>
      </c>
      <c r="L692" s="5">
        <v>96500</v>
      </c>
      <c r="M692" t="s">
        <v>123</v>
      </c>
      <c r="N692" t="s">
        <v>3102</v>
      </c>
    </row>
    <row r="693" spans="1:14" x14ac:dyDescent="0.25">
      <c r="A693">
        <v>61167</v>
      </c>
      <c r="B693" s="3">
        <v>44951</v>
      </c>
      <c r="C693">
        <v>2023</v>
      </c>
      <c r="D693" t="s">
        <v>3318</v>
      </c>
      <c r="E693" t="s">
        <v>156</v>
      </c>
      <c r="F693" t="s">
        <v>1</v>
      </c>
      <c r="G693" t="s">
        <v>22</v>
      </c>
      <c r="H693" t="s">
        <v>1708</v>
      </c>
      <c r="I693" t="s">
        <v>3</v>
      </c>
      <c r="J693">
        <v>0</v>
      </c>
      <c r="K693" s="5">
        <v>96500</v>
      </c>
      <c r="L693" s="5">
        <v>96500</v>
      </c>
      <c r="M693" t="s">
        <v>123</v>
      </c>
      <c r="N693" t="s">
        <v>3102</v>
      </c>
    </row>
    <row r="694" spans="1:14" x14ac:dyDescent="0.25">
      <c r="A694">
        <v>61168</v>
      </c>
      <c r="B694" s="3">
        <v>44951</v>
      </c>
      <c r="C694">
        <v>2023</v>
      </c>
      <c r="D694" t="s">
        <v>3318</v>
      </c>
      <c r="E694" t="s">
        <v>156</v>
      </c>
      <c r="F694" t="s">
        <v>1</v>
      </c>
      <c r="G694" t="s">
        <v>22</v>
      </c>
      <c r="H694" t="s">
        <v>3098</v>
      </c>
      <c r="I694" t="s">
        <v>3</v>
      </c>
      <c r="J694">
        <v>0</v>
      </c>
      <c r="K694" s="5">
        <v>96500</v>
      </c>
      <c r="L694" s="5">
        <v>96500</v>
      </c>
      <c r="M694" t="s">
        <v>123</v>
      </c>
      <c r="N694" t="s">
        <v>3102</v>
      </c>
    </row>
    <row r="695" spans="1:14" x14ac:dyDescent="0.25">
      <c r="A695">
        <v>61169</v>
      </c>
      <c r="B695" s="3">
        <v>44951</v>
      </c>
      <c r="C695">
        <v>2023</v>
      </c>
      <c r="D695" t="s">
        <v>3318</v>
      </c>
      <c r="E695" t="s">
        <v>156</v>
      </c>
      <c r="F695" t="s">
        <v>1</v>
      </c>
      <c r="G695" t="s">
        <v>22</v>
      </c>
      <c r="H695" t="s">
        <v>3098</v>
      </c>
      <c r="I695" t="s">
        <v>3</v>
      </c>
      <c r="J695">
        <v>0</v>
      </c>
      <c r="K695" s="5">
        <v>96500</v>
      </c>
      <c r="L695" s="5">
        <v>96500</v>
      </c>
      <c r="M695" t="s">
        <v>123</v>
      </c>
      <c r="N695" t="s">
        <v>3102</v>
      </c>
    </row>
    <row r="696" spans="1:14" x14ac:dyDescent="0.25">
      <c r="A696">
        <v>61170</v>
      </c>
      <c r="B696" s="3">
        <v>44951</v>
      </c>
      <c r="C696">
        <v>2023</v>
      </c>
      <c r="D696" t="s">
        <v>3318</v>
      </c>
      <c r="E696" t="s">
        <v>156</v>
      </c>
      <c r="F696" t="s">
        <v>1</v>
      </c>
      <c r="G696" t="s">
        <v>22</v>
      </c>
      <c r="H696" t="s">
        <v>1700</v>
      </c>
      <c r="I696" t="s">
        <v>3</v>
      </c>
      <c r="J696">
        <v>0</v>
      </c>
      <c r="K696" s="5">
        <v>96500</v>
      </c>
      <c r="L696" s="5">
        <v>96500</v>
      </c>
      <c r="M696" t="s">
        <v>123</v>
      </c>
      <c r="N696" t="s">
        <v>3102</v>
      </c>
    </row>
    <row r="697" spans="1:14" x14ac:dyDescent="0.25">
      <c r="A697">
        <v>61171</v>
      </c>
      <c r="B697" s="3">
        <v>44951</v>
      </c>
      <c r="C697">
        <v>2023</v>
      </c>
      <c r="D697" t="s">
        <v>3318</v>
      </c>
      <c r="E697" t="s">
        <v>156</v>
      </c>
      <c r="F697" t="s">
        <v>1</v>
      </c>
      <c r="G697" t="s">
        <v>22</v>
      </c>
      <c r="H697" t="s">
        <v>625</v>
      </c>
      <c r="I697" t="s">
        <v>3</v>
      </c>
      <c r="J697">
        <v>0</v>
      </c>
      <c r="K697" s="5">
        <v>96500</v>
      </c>
      <c r="L697" s="5">
        <v>96500</v>
      </c>
      <c r="M697" t="s">
        <v>123</v>
      </c>
      <c r="N697" t="s">
        <v>3102</v>
      </c>
    </row>
    <row r="698" spans="1:14" x14ac:dyDescent="0.25">
      <c r="A698">
        <v>61172</v>
      </c>
      <c r="B698" s="3">
        <v>44951</v>
      </c>
      <c r="C698">
        <v>2023</v>
      </c>
      <c r="D698" t="s">
        <v>3318</v>
      </c>
      <c r="E698" t="s">
        <v>156</v>
      </c>
      <c r="F698" t="s">
        <v>1</v>
      </c>
      <c r="G698" t="s">
        <v>22</v>
      </c>
      <c r="H698" t="s">
        <v>3100</v>
      </c>
      <c r="I698" t="s">
        <v>3</v>
      </c>
      <c r="J698">
        <v>0</v>
      </c>
      <c r="K698" s="5">
        <v>96500</v>
      </c>
      <c r="L698" s="5">
        <v>96500</v>
      </c>
      <c r="M698" t="s">
        <v>123</v>
      </c>
      <c r="N698" t="s">
        <v>3102</v>
      </c>
    </row>
    <row r="699" spans="1:14" x14ac:dyDescent="0.25">
      <c r="A699">
        <v>61173</v>
      </c>
      <c r="B699" s="3">
        <v>44951</v>
      </c>
      <c r="C699">
        <v>2023</v>
      </c>
      <c r="D699" t="s">
        <v>3318</v>
      </c>
      <c r="E699" t="s">
        <v>156</v>
      </c>
      <c r="F699" t="s">
        <v>1</v>
      </c>
      <c r="G699" t="s">
        <v>22</v>
      </c>
      <c r="H699" t="s">
        <v>1697</v>
      </c>
      <c r="I699" t="s">
        <v>3</v>
      </c>
      <c r="J699">
        <v>0</v>
      </c>
      <c r="K699" s="5">
        <v>96500</v>
      </c>
      <c r="L699" s="5">
        <v>96500</v>
      </c>
      <c r="M699" t="s">
        <v>123</v>
      </c>
      <c r="N699" t="s">
        <v>3102</v>
      </c>
    </row>
    <row r="700" spans="1:14" x14ac:dyDescent="0.25">
      <c r="A700">
        <v>61174</v>
      </c>
      <c r="B700" s="3">
        <v>44951</v>
      </c>
      <c r="C700">
        <v>2023</v>
      </c>
      <c r="D700" t="s">
        <v>3318</v>
      </c>
      <c r="E700" t="s">
        <v>156</v>
      </c>
      <c r="F700" t="s">
        <v>1</v>
      </c>
      <c r="G700" t="s">
        <v>22</v>
      </c>
      <c r="H700" t="s">
        <v>1702</v>
      </c>
      <c r="I700" t="s">
        <v>3</v>
      </c>
      <c r="J700">
        <v>0</v>
      </c>
      <c r="K700" s="5">
        <v>96500</v>
      </c>
      <c r="L700" s="5">
        <v>96500</v>
      </c>
      <c r="M700" t="s">
        <v>123</v>
      </c>
      <c r="N700" t="s">
        <v>3102</v>
      </c>
    </row>
    <row r="701" spans="1:14" x14ac:dyDescent="0.25">
      <c r="A701">
        <v>61175</v>
      </c>
      <c r="B701" s="3">
        <v>44951</v>
      </c>
      <c r="C701">
        <v>2023</v>
      </c>
      <c r="D701" t="s">
        <v>3318</v>
      </c>
      <c r="E701" t="s">
        <v>156</v>
      </c>
      <c r="F701" t="s">
        <v>1</v>
      </c>
      <c r="G701" t="s">
        <v>22</v>
      </c>
      <c r="H701" t="s">
        <v>3082</v>
      </c>
      <c r="I701" t="s">
        <v>3</v>
      </c>
      <c r="J701">
        <v>0</v>
      </c>
      <c r="K701" s="5">
        <v>96500</v>
      </c>
      <c r="L701" s="5">
        <v>96500</v>
      </c>
      <c r="M701" t="s">
        <v>123</v>
      </c>
      <c r="N701" t="s">
        <v>3102</v>
      </c>
    </row>
    <row r="702" spans="1:14" x14ac:dyDescent="0.25">
      <c r="A702">
        <v>61176</v>
      </c>
      <c r="B702" s="3">
        <v>44951</v>
      </c>
      <c r="C702">
        <v>2023</v>
      </c>
      <c r="D702" t="s">
        <v>3318</v>
      </c>
      <c r="E702" t="s">
        <v>156</v>
      </c>
      <c r="F702" t="s">
        <v>1</v>
      </c>
      <c r="G702" t="s">
        <v>22</v>
      </c>
      <c r="H702" t="s">
        <v>1701</v>
      </c>
      <c r="I702" t="s">
        <v>3</v>
      </c>
      <c r="J702">
        <v>0</v>
      </c>
      <c r="K702" s="5">
        <v>96500</v>
      </c>
      <c r="L702" s="5">
        <v>96500</v>
      </c>
      <c r="M702" t="s">
        <v>123</v>
      </c>
      <c r="N702" t="s">
        <v>3102</v>
      </c>
    </row>
    <row r="703" spans="1:14" x14ac:dyDescent="0.25">
      <c r="A703">
        <v>61177</v>
      </c>
      <c r="B703" s="3">
        <v>44951</v>
      </c>
      <c r="C703">
        <v>2023</v>
      </c>
      <c r="D703" t="s">
        <v>3318</v>
      </c>
      <c r="E703" t="s">
        <v>156</v>
      </c>
      <c r="F703" t="s">
        <v>1</v>
      </c>
      <c r="G703" t="s">
        <v>22</v>
      </c>
      <c r="H703" t="s">
        <v>560</v>
      </c>
      <c r="I703" t="s">
        <v>3</v>
      </c>
      <c r="J703">
        <v>0</v>
      </c>
      <c r="K703" s="5">
        <v>96500</v>
      </c>
      <c r="L703" s="5">
        <v>96500</v>
      </c>
      <c r="M703" t="s">
        <v>123</v>
      </c>
      <c r="N703" t="s">
        <v>3102</v>
      </c>
    </row>
    <row r="704" spans="1:14" x14ac:dyDescent="0.25">
      <c r="A704">
        <v>61178</v>
      </c>
      <c r="B704" s="3">
        <v>44951</v>
      </c>
      <c r="C704">
        <v>2023</v>
      </c>
      <c r="D704" t="s">
        <v>3318</v>
      </c>
      <c r="E704" t="s">
        <v>156</v>
      </c>
      <c r="F704" t="s">
        <v>1</v>
      </c>
      <c r="G704" t="s">
        <v>22</v>
      </c>
      <c r="H704" t="s">
        <v>1703</v>
      </c>
      <c r="I704" t="s">
        <v>3</v>
      </c>
      <c r="J704">
        <v>0</v>
      </c>
      <c r="K704" s="5">
        <v>96500</v>
      </c>
      <c r="L704" s="5">
        <v>96500</v>
      </c>
      <c r="M704" t="s">
        <v>123</v>
      </c>
      <c r="N704" t="s">
        <v>3102</v>
      </c>
    </row>
    <row r="705" spans="1:14" x14ac:dyDescent="0.25">
      <c r="A705">
        <v>61179</v>
      </c>
      <c r="B705" s="3">
        <v>44951</v>
      </c>
      <c r="C705">
        <v>2023</v>
      </c>
      <c r="D705" t="s">
        <v>3318</v>
      </c>
      <c r="E705" t="s">
        <v>156</v>
      </c>
      <c r="F705" t="s">
        <v>1</v>
      </c>
      <c r="G705" t="s">
        <v>22</v>
      </c>
      <c r="H705" t="s">
        <v>3089</v>
      </c>
      <c r="I705" t="s">
        <v>3</v>
      </c>
      <c r="J705">
        <v>0</v>
      </c>
      <c r="K705" s="5">
        <v>96500</v>
      </c>
      <c r="L705" s="5">
        <v>96500</v>
      </c>
      <c r="M705" t="s">
        <v>123</v>
      </c>
      <c r="N705" t="s">
        <v>3102</v>
      </c>
    </row>
    <row r="706" spans="1:14" x14ac:dyDescent="0.25">
      <c r="A706">
        <v>61180</v>
      </c>
      <c r="B706" s="3">
        <v>44951</v>
      </c>
      <c r="C706">
        <v>2023</v>
      </c>
      <c r="D706" t="s">
        <v>3318</v>
      </c>
      <c r="E706" t="s">
        <v>156</v>
      </c>
      <c r="F706" t="s">
        <v>1</v>
      </c>
      <c r="G706" t="s">
        <v>22</v>
      </c>
      <c r="H706" t="s">
        <v>1704</v>
      </c>
      <c r="I706" t="s">
        <v>3</v>
      </c>
      <c r="J706">
        <v>0</v>
      </c>
      <c r="K706" s="5">
        <v>96500</v>
      </c>
      <c r="L706" s="5">
        <v>96500</v>
      </c>
      <c r="M706" t="s">
        <v>123</v>
      </c>
      <c r="N706" t="s">
        <v>3102</v>
      </c>
    </row>
    <row r="707" spans="1:14" x14ac:dyDescent="0.25">
      <c r="A707">
        <v>61181</v>
      </c>
      <c r="B707" s="3">
        <v>44951</v>
      </c>
      <c r="C707">
        <v>2023</v>
      </c>
      <c r="D707" t="s">
        <v>3318</v>
      </c>
      <c r="E707" t="s">
        <v>156</v>
      </c>
      <c r="F707" t="s">
        <v>1</v>
      </c>
      <c r="G707" t="s">
        <v>22</v>
      </c>
      <c r="H707" t="s">
        <v>1706</v>
      </c>
      <c r="I707" t="s">
        <v>3</v>
      </c>
      <c r="J707">
        <v>0</v>
      </c>
      <c r="K707" s="5">
        <v>96500</v>
      </c>
      <c r="L707" s="5">
        <v>96500</v>
      </c>
      <c r="M707" t="s">
        <v>123</v>
      </c>
      <c r="N707" t="s">
        <v>3102</v>
      </c>
    </row>
    <row r="708" spans="1:14" x14ac:dyDescent="0.25">
      <c r="A708">
        <v>61182</v>
      </c>
      <c r="B708" s="3">
        <v>44951</v>
      </c>
      <c r="C708">
        <v>2023</v>
      </c>
      <c r="D708" t="s">
        <v>3318</v>
      </c>
      <c r="E708" t="s">
        <v>156</v>
      </c>
      <c r="F708" t="s">
        <v>1</v>
      </c>
      <c r="G708" t="s">
        <v>22</v>
      </c>
      <c r="H708" t="s">
        <v>1705</v>
      </c>
      <c r="I708" t="s">
        <v>3</v>
      </c>
      <c r="J708">
        <v>0</v>
      </c>
      <c r="K708" s="5">
        <v>96500</v>
      </c>
      <c r="L708" s="5">
        <v>96500</v>
      </c>
      <c r="M708" t="s">
        <v>123</v>
      </c>
      <c r="N708" t="s">
        <v>3102</v>
      </c>
    </row>
    <row r="709" spans="1:14" x14ac:dyDescent="0.25">
      <c r="A709">
        <v>61183</v>
      </c>
      <c r="B709" s="3">
        <v>44951</v>
      </c>
      <c r="C709">
        <v>2023</v>
      </c>
      <c r="D709" t="s">
        <v>3318</v>
      </c>
      <c r="E709" t="s">
        <v>156</v>
      </c>
      <c r="F709" t="s">
        <v>1</v>
      </c>
      <c r="G709" t="s">
        <v>22</v>
      </c>
      <c r="H709" t="s">
        <v>3101</v>
      </c>
      <c r="I709" t="s">
        <v>3</v>
      </c>
      <c r="J709">
        <v>0</v>
      </c>
      <c r="K709" s="5">
        <v>96500</v>
      </c>
      <c r="L709" s="5">
        <v>96500</v>
      </c>
      <c r="M709" t="s">
        <v>123</v>
      </c>
      <c r="N709" t="s">
        <v>3102</v>
      </c>
    </row>
    <row r="710" spans="1:14" x14ac:dyDescent="0.25">
      <c r="A710">
        <v>61184</v>
      </c>
      <c r="B710" s="3">
        <v>44951</v>
      </c>
      <c r="C710">
        <v>2023</v>
      </c>
      <c r="D710" t="s">
        <v>3318</v>
      </c>
      <c r="E710" t="s">
        <v>156</v>
      </c>
      <c r="F710" t="s">
        <v>1</v>
      </c>
      <c r="G710" t="s">
        <v>22</v>
      </c>
      <c r="H710" t="s">
        <v>6</v>
      </c>
      <c r="I710" t="s">
        <v>3</v>
      </c>
      <c r="J710">
        <v>0</v>
      </c>
      <c r="K710" s="5">
        <v>96500</v>
      </c>
      <c r="L710" s="5">
        <v>96500</v>
      </c>
      <c r="M710" t="s">
        <v>123</v>
      </c>
      <c r="N710" t="s">
        <v>3102</v>
      </c>
    </row>
    <row r="711" spans="1:14" x14ac:dyDescent="0.25">
      <c r="A711">
        <v>61185</v>
      </c>
      <c r="B711" s="3">
        <v>44951</v>
      </c>
      <c r="C711">
        <v>2023</v>
      </c>
      <c r="D711" t="s">
        <v>3318</v>
      </c>
      <c r="E711" t="s">
        <v>156</v>
      </c>
      <c r="F711" t="s">
        <v>1</v>
      </c>
      <c r="G711" t="s">
        <v>22</v>
      </c>
      <c r="H711" t="s">
        <v>190</v>
      </c>
      <c r="I711" t="s">
        <v>3</v>
      </c>
      <c r="J711">
        <v>0</v>
      </c>
      <c r="K711" s="5">
        <v>96500</v>
      </c>
      <c r="L711" s="5">
        <v>96500</v>
      </c>
      <c r="M711" t="s">
        <v>123</v>
      </c>
      <c r="N711" t="s">
        <v>1696</v>
      </c>
    </row>
    <row r="712" spans="1:14" x14ac:dyDescent="0.25">
      <c r="A712">
        <v>61186</v>
      </c>
      <c r="B712" s="3">
        <v>44951</v>
      </c>
      <c r="C712">
        <v>2023</v>
      </c>
      <c r="D712" t="s">
        <v>3318</v>
      </c>
      <c r="E712" t="s">
        <v>156</v>
      </c>
      <c r="F712" t="s">
        <v>1</v>
      </c>
      <c r="G712" t="s">
        <v>22</v>
      </c>
      <c r="H712" t="s">
        <v>3099</v>
      </c>
      <c r="I712" t="s">
        <v>3</v>
      </c>
      <c r="J712">
        <v>0</v>
      </c>
      <c r="K712" s="5">
        <v>96500</v>
      </c>
      <c r="L712" s="5">
        <v>96500</v>
      </c>
      <c r="M712" t="s">
        <v>123</v>
      </c>
      <c r="N712" t="s">
        <v>1696</v>
      </c>
    </row>
    <row r="713" spans="1:14" x14ac:dyDescent="0.25">
      <c r="A713">
        <v>61187</v>
      </c>
      <c r="B713" s="3">
        <v>44951</v>
      </c>
      <c r="C713">
        <v>2023</v>
      </c>
      <c r="D713" t="s">
        <v>3318</v>
      </c>
      <c r="E713" t="s">
        <v>156</v>
      </c>
      <c r="F713" t="s">
        <v>1</v>
      </c>
      <c r="G713" t="s">
        <v>22</v>
      </c>
      <c r="H713" t="s">
        <v>1695</v>
      </c>
      <c r="I713" t="s">
        <v>3</v>
      </c>
      <c r="J713">
        <v>0</v>
      </c>
      <c r="K713" s="5">
        <v>96500</v>
      </c>
      <c r="L713" s="5">
        <v>96500</v>
      </c>
      <c r="M713" t="s">
        <v>123</v>
      </c>
      <c r="N713" t="s">
        <v>1696</v>
      </c>
    </row>
    <row r="714" spans="1:14" x14ac:dyDescent="0.25">
      <c r="A714">
        <v>61188</v>
      </c>
      <c r="B714" s="3">
        <v>44951</v>
      </c>
      <c r="C714">
        <v>2023</v>
      </c>
      <c r="D714" t="s">
        <v>3318</v>
      </c>
      <c r="E714" t="s">
        <v>156</v>
      </c>
      <c r="F714" t="s">
        <v>1</v>
      </c>
      <c r="G714" t="s">
        <v>22</v>
      </c>
      <c r="H714" t="s">
        <v>1703</v>
      </c>
      <c r="I714" t="s">
        <v>3</v>
      </c>
      <c r="J714">
        <v>0</v>
      </c>
      <c r="K714" s="5">
        <v>96500</v>
      </c>
      <c r="L714" s="5">
        <v>96500</v>
      </c>
      <c r="M714" t="s">
        <v>123</v>
      </c>
      <c r="N714" t="s">
        <v>1696</v>
      </c>
    </row>
    <row r="715" spans="1:14" x14ac:dyDescent="0.25">
      <c r="A715">
        <v>61189</v>
      </c>
      <c r="B715" s="3">
        <v>44951</v>
      </c>
      <c r="C715">
        <v>2023</v>
      </c>
      <c r="D715" t="s">
        <v>3318</v>
      </c>
      <c r="E715" t="s">
        <v>156</v>
      </c>
      <c r="F715" t="s">
        <v>1</v>
      </c>
      <c r="G715" t="s">
        <v>22</v>
      </c>
      <c r="H715" t="s">
        <v>3083</v>
      </c>
      <c r="I715" t="s">
        <v>3</v>
      </c>
      <c r="J715">
        <v>0</v>
      </c>
      <c r="K715" s="5">
        <v>96500</v>
      </c>
      <c r="L715" s="5">
        <v>96500</v>
      </c>
      <c r="M715" t="s">
        <v>123</v>
      </c>
      <c r="N715" t="s">
        <v>1696</v>
      </c>
    </row>
    <row r="716" spans="1:14" x14ac:dyDescent="0.25">
      <c r="A716">
        <v>61190</v>
      </c>
      <c r="B716" s="3">
        <v>44951</v>
      </c>
      <c r="C716">
        <v>2023</v>
      </c>
      <c r="D716" t="s">
        <v>3318</v>
      </c>
      <c r="E716" t="s">
        <v>156</v>
      </c>
      <c r="F716" t="s">
        <v>1</v>
      </c>
      <c r="G716" t="s">
        <v>22</v>
      </c>
      <c r="H716" t="s">
        <v>3084</v>
      </c>
      <c r="I716" t="s">
        <v>3</v>
      </c>
      <c r="J716">
        <v>0</v>
      </c>
      <c r="K716" s="5">
        <v>96500</v>
      </c>
      <c r="L716" s="5">
        <v>96500</v>
      </c>
      <c r="M716" t="s">
        <v>123</v>
      </c>
      <c r="N716" t="s">
        <v>1696</v>
      </c>
    </row>
    <row r="717" spans="1:14" x14ac:dyDescent="0.25">
      <c r="A717">
        <v>61191</v>
      </c>
      <c r="B717" s="3">
        <v>44951</v>
      </c>
      <c r="C717">
        <v>2023</v>
      </c>
      <c r="D717" t="s">
        <v>3318</v>
      </c>
      <c r="E717" t="s">
        <v>156</v>
      </c>
      <c r="F717" t="s">
        <v>1</v>
      </c>
      <c r="G717" t="s">
        <v>22</v>
      </c>
      <c r="H717" t="s">
        <v>6</v>
      </c>
      <c r="I717" t="s">
        <v>3</v>
      </c>
      <c r="J717">
        <v>0</v>
      </c>
      <c r="K717" s="5">
        <v>96500</v>
      </c>
      <c r="L717" s="5">
        <v>96500</v>
      </c>
      <c r="M717" t="s">
        <v>123</v>
      </c>
      <c r="N717" t="s">
        <v>1696</v>
      </c>
    </row>
    <row r="718" spans="1:14" x14ac:dyDescent="0.25">
      <c r="A718">
        <v>61192</v>
      </c>
      <c r="B718" s="3">
        <v>44951</v>
      </c>
      <c r="C718">
        <v>2023</v>
      </c>
      <c r="D718" t="s">
        <v>3318</v>
      </c>
      <c r="E718" t="s">
        <v>156</v>
      </c>
      <c r="F718" t="s">
        <v>1</v>
      </c>
      <c r="G718" t="s">
        <v>22</v>
      </c>
      <c r="H718" t="s">
        <v>3087</v>
      </c>
      <c r="I718" t="s">
        <v>3</v>
      </c>
      <c r="J718">
        <v>0</v>
      </c>
      <c r="K718" s="5">
        <v>96500</v>
      </c>
      <c r="L718" s="5">
        <v>96500</v>
      </c>
      <c r="M718" t="s">
        <v>123</v>
      </c>
      <c r="N718" t="s">
        <v>1696</v>
      </c>
    </row>
    <row r="719" spans="1:14" x14ac:dyDescent="0.25">
      <c r="A719">
        <v>61193</v>
      </c>
      <c r="B719" s="3">
        <v>44951</v>
      </c>
      <c r="C719">
        <v>2023</v>
      </c>
      <c r="D719" t="s">
        <v>3318</v>
      </c>
      <c r="E719" t="s">
        <v>156</v>
      </c>
      <c r="F719" t="s">
        <v>1</v>
      </c>
      <c r="G719" t="s">
        <v>22</v>
      </c>
      <c r="H719" t="s">
        <v>1702</v>
      </c>
      <c r="I719" t="s">
        <v>3</v>
      </c>
      <c r="J719">
        <v>0</v>
      </c>
      <c r="K719" s="5">
        <v>96500</v>
      </c>
      <c r="L719" s="5">
        <v>96500</v>
      </c>
      <c r="M719" t="s">
        <v>123</v>
      </c>
      <c r="N719" t="s">
        <v>1696</v>
      </c>
    </row>
    <row r="720" spans="1:14" x14ac:dyDescent="0.25">
      <c r="A720">
        <v>61952</v>
      </c>
      <c r="B720" s="3">
        <v>44951</v>
      </c>
      <c r="C720">
        <v>2023</v>
      </c>
      <c r="D720" t="s">
        <v>3318</v>
      </c>
      <c r="E720" t="s">
        <v>195</v>
      </c>
      <c r="F720" t="s">
        <v>1</v>
      </c>
      <c r="G720">
        <v>0</v>
      </c>
      <c r="H720" t="s">
        <v>6</v>
      </c>
      <c r="I720" t="s">
        <v>3</v>
      </c>
      <c r="J720">
        <v>0</v>
      </c>
      <c r="K720" s="5">
        <v>132315</v>
      </c>
      <c r="L720" s="5">
        <v>132315</v>
      </c>
      <c r="M720" t="s">
        <v>3309</v>
      </c>
      <c r="N720" t="s">
        <v>2199</v>
      </c>
    </row>
    <row r="721" spans="1:14" x14ac:dyDescent="0.25">
      <c r="A721">
        <v>44120</v>
      </c>
      <c r="B721" s="3">
        <v>44952</v>
      </c>
      <c r="C721">
        <v>2023</v>
      </c>
      <c r="D721" t="s">
        <v>3318</v>
      </c>
      <c r="E721" t="s">
        <v>2500</v>
      </c>
      <c r="F721" t="s">
        <v>1</v>
      </c>
      <c r="G721">
        <v>0</v>
      </c>
      <c r="H721" t="s">
        <v>2</v>
      </c>
      <c r="I721" t="s">
        <v>3</v>
      </c>
      <c r="J721">
        <v>1</v>
      </c>
      <c r="K721" s="5">
        <v>70000</v>
      </c>
      <c r="L721" s="5">
        <v>70000</v>
      </c>
      <c r="M721" t="s">
        <v>3273</v>
      </c>
      <c r="N721" t="s">
        <v>2501</v>
      </c>
    </row>
    <row r="722" spans="1:14" x14ac:dyDescent="0.25">
      <c r="A722">
        <v>44125</v>
      </c>
      <c r="B722" s="3">
        <v>44952</v>
      </c>
      <c r="C722">
        <v>2023</v>
      </c>
      <c r="D722" t="s">
        <v>3318</v>
      </c>
      <c r="E722" t="s">
        <v>2506</v>
      </c>
      <c r="F722" t="s">
        <v>26</v>
      </c>
      <c r="G722" t="s">
        <v>22</v>
      </c>
      <c r="H722" t="s">
        <v>2</v>
      </c>
      <c r="I722" t="s">
        <v>3</v>
      </c>
      <c r="J722">
        <v>1</v>
      </c>
      <c r="K722" s="5">
        <v>90000</v>
      </c>
      <c r="L722" s="5">
        <v>90000</v>
      </c>
      <c r="M722" t="s">
        <v>3273</v>
      </c>
      <c r="N722" t="s">
        <v>2507</v>
      </c>
    </row>
    <row r="723" spans="1:14" x14ac:dyDescent="0.25">
      <c r="A723">
        <v>44653</v>
      </c>
      <c r="B723" s="3">
        <v>44952</v>
      </c>
      <c r="C723">
        <v>2023</v>
      </c>
      <c r="D723" t="s">
        <v>3318</v>
      </c>
      <c r="E723" t="s">
        <v>2628</v>
      </c>
      <c r="F723" t="s">
        <v>1</v>
      </c>
      <c r="G723">
        <v>0</v>
      </c>
      <c r="H723" t="s">
        <v>2</v>
      </c>
      <c r="I723" t="s">
        <v>3</v>
      </c>
      <c r="J723">
        <v>1</v>
      </c>
      <c r="K723" s="5">
        <v>97500</v>
      </c>
      <c r="L723" s="5">
        <v>97500</v>
      </c>
      <c r="M723" t="s">
        <v>3273</v>
      </c>
      <c r="N723" t="s">
        <v>43</v>
      </c>
    </row>
    <row r="724" spans="1:14" x14ac:dyDescent="0.25">
      <c r="A724">
        <v>52956</v>
      </c>
      <c r="B724" s="3">
        <v>44952</v>
      </c>
      <c r="C724">
        <v>2023</v>
      </c>
      <c r="D724" t="s">
        <v>3318</v>
      </c>
      <c r="E724" t="s">
        <v>169</v>
      </c>
      <c r="F724" t="s">
        <v>1</v>
      </c>
      <c r="G724">
        <v>0</v>
      </c>
      <c r="H724" t="s">
        <v>2</v>
      </c>
      <c r="I724" t="s">
        <v>3</v>
      </c>
      <c r="J724">
        <v>1</v>
      </c>
      <c r="K724" s="5">
        <v>47500</v>
      </c>
      <c r="L724" s="5">
        <v>47500</v>
      </c>
      <c r="M724" t="s">
        <v>3276</v>
      </c>
      <c r="N724" t="s">
        <v>43</v>
      </c>
    </row>
    <row r="725" spans="1:14" x14ac:dyDescent="0.25">
      <c r="A725">
        <v>52973</v>
      </c>
      <c r="B725" s="3">
        <v>44952</v>
      </c>
      <c r="C725">
        <v>2023</v>
      </c>
      <c r="D725" t="s">
        <v>3318</v>
      </c>
      <c r="E725" t="s">
        <v>2818</v>
      </c>
      <c r="F725" t="s">
        <v>1</v>
      </c>
      <c r="G725">
        <v>0</v>
      </c>
      <c r="H725" t="s">
        <v>6</v>
      </c>
      <c r="I725" t="s">
        <v>3</v>
      </c>
      <c r="J725">
        <v>0</v>
      </c>
      <c r="K725" s="5">
        <v>105000</v>
      </c>
      <c r="L725" s="5">
        <v>105000</v>
      </c>
      <c r="M725" t="s">
        <v>3276</v>
      </c>
      <c r="N725" t="s">
        <v>80</v>
      </c>
    </row>
    <row r="726" spans="1:14" x14ac:dyDescent="0.25">
      <c r="A726">
        <v>53394</v>
      </c>
      <c r="B726" s="3">
        <v>44952</v>
      </c>
      <c r="C726">
        <v>2023</v>
      </c>
      <c r="D726" t="s">
        <v>3318</v>
      </c>
      <c r="E726" t="s">
        <v>2842</v>
      </c>
      <c r="F726" t="s">
        <v>1</v>
      </c>
      <c r="G726" t="s">
        <v>22</v>
      </c>
      <c r="H726" t="s">
        <v>6</v>
      </c>
      <c r="I726" t="s">
        <v>3</v>
      </c>
      <c r="J726">
        <v>0</v>
      </c>
      <c r="K726" s="5">
        <v>107500</v>
      </c>
      <c r="L726" s="5">
        <v>107500</v>
      </c>
      <c r="M726" t="s">
        <v>3276</v>
      </c>
      <c r="N726" t="s">
        <v>2667</v>
      </c>
    </row>
    <row r="727" spans="1:14" x14ac:dyDescent="0.25">
      <c r="A727">
        <v>55757</v>
      </c>
      <c r="B727" s="3">
        <v>44952</v>
      </c>
      <c r="C727">
        <v>2023</v>
      </c>
      <c r="D727" t="s">
        <v>3318</v>
      </c>
      <c r="E727" t="s">
        <v>1663</v>
      </c>
      <c r="F727" t="s">
        <v>122</v>
      </c>
      <c r="G727">
        <v>0</v>
      </c>
      <c r="H727" t="s">
        <v>2</v>
      </c>
      <c r="I727" t="s">
        <v>3</v>
      </c>
      <c r="J727">
        <v>1</v>
      </c>
      <c r="K727" s="5">
        <v>75000</v>
      </c>
      <c r="L727" s="5">
        <v>75000</v>
      </c>
      <c r="M727" t="s">
        <v>3276</v>
      </c>
      <c r="N727" t="s">
        <v>515</v>
      </c>
    </row>
    <row r="728" spans="1:14" x14ac:dyDescent="0.25">
      <c r="A728">
        <v>55782</v>
      </c>
      <c r="B728" s="3">
        <v>44952</v>
      </c>
      <c r="C728">
        <v>2023</v>
      </c>
      <c r="D728" t="s">
        <v>3318</v>
      </c>
      <c r="E728" t="s">
        <v>3010</v>
      </c>
      <c r="F728" t="s">
        <v>1</v>
      </c>
      <c r="G728">
        <v>0</v>
      </c>
      <c r="H728" t="s">
        <v>2</v>
      </c>
      <c r="I728" t="s">
        <v>3</v>
      </c>
      <c r="J728">
        <v>1</v>
      </c>
      <c r="K728" s="5">
        <v>59236.5</v>
      </c>
      <c r="L728" s="5">
        <v>59236.5</v>
      </c>
      <c r="M728" t="s">
        <v>3276</v>
      </c>
      <c r="N728" t="s">
        <v>1008</v>
      </c>
    </row>
    <row r="729" spans="1:14" x14ac:dyDescent="0.25">
      <c r="A729">
        <v>61194</v>
      </c>
      <c r="B729" s="3">
        <v>44952</v>
      </c>
      <c r="C729">
        <v>2023</v>
      </c>
      <c r="D729" t="s">
        <v>3318</v>
      </c>
      <c r="E729" t="s">
        <v>156</v>
      </c>
      <c r="F729" t="s">
        <v>1</v>
      </c>
      <c r="G729" t="s">
        <v>22</v>
      </c>
      <c r="H729" t="s">
        <v>190</v>
      </c>
      <c r="I729" t="s">
        <v>3</v>
      </c>
      <c r="J729">
        <v>0</v>
      </c>
      <c r="K729" s="5">
        <v>96500</v>
      </c>
      <c r="L729" s="5">
        <v>96500</v>
      </c>
      <c r="M729" t="s">
        <v>123</v>
      </c>
      <c r="N729" t="s">
        <v>1696</v>
      </c>
    </row>
    <row r="730" spans="1:14" x14ac:dyDescent="0.25">
      <c r="A730">
        <v>61195</v>
      </c>
      <c r="B730" s="3">
        <v>44952</v>
      </c>
      <c r="C730">
        <v>2023</v>
      </c>
      <c r="D730" t="s">
        <v>3318</v>
      </c>
      <c r="E730" t="s">
        <v>156</v>
      </c>
      <c r="F730" t="s">
        <v>1</v>
      </c>
      <c r="G730" t="s">
        <v>22</v>
      </c>
      <c r="H730" t="s">
        <v>1700</v>
      </c>
      <c r="I730" t="s">
        <v>3</v>
      </c>
      <c r="J730">
        <v>0</v>
      </c>
      <c r="K730" s="5">
        <v>96500</v>
      </c>
      <c r="L730" s="5">
        <v>96500</v>
      </c>
      <c r="M730" t="s">
        <v>123</v>
      </c>
      <c r="N730" t="s">
        <v>1696</v>
      </c>
    </row>
    <row r="731" spans="1:14" x14ac:dyDescent="0.25">
      <c r="A731">
        <v>61196</v>
      </c>
      <c r="B731" s="3">
        <v>44952</v>
      </c>
      <c r="C731">
        <v>2023</v>
      </c>
      <c r="D731" t="s">
        <v>3318</v>
      </c>
      <c r="E731" t="s">
        <v>156</v>
      </c>
      <c r="F731" t="s">
        <v>1</v>
      </c>
      <c r="G731" t="s">
        <v>22</v>
      </c>
      <c r="H731" t="s">
        <v>1695</v>
      </c>
      <c r="I731" t="s">
        <v>3</v>
      </c>
      <c r="J731">
        <v>0</v>
      </c>
      <c r="K731" s="5">
        <v>96500</v>
      </c>
      <c r="L731" s="5">
        <v>96500</v>
      </c>
      <c r="M731" t="s">
        <v>123</v>
      </c>
      <c r="N731" t="s">
        <v>1696</v>
      </c>
    </row>
    <row r="732" spans="1:14" x14ac:dyDescent="0.25">
      <c r="A732">
        <v>61197</v>
      </c>
      <c r="B732" s="3">
        <v>44952</v>
      </c>
      <c r="C732">
        <v>2023</v>
      </c>
      <c r="D732" t="s">
        <v>3318</v>
      </c>
      <c r="E732" t="s">
        <v>156</v>
      </c>
      <c r="F732" t="s">
        <v>1</v>
      </c>
      <c r="G732" t="s">
        <v>22</v>
      </c>
      <c r="H732" t="s">
        <v>560</v>
      </c>
      <c r="I732" t="s">
        <v>3</v>
      </c>
      <c r="J732">
        <v>0</v>
      </c>
      <c r="K732" s="5">
        <v>96500</v>
      </c>
      <c r="L732" s="5">
        <v>96500</v>
      </c>
      <c r="M732" t="s">
        <v>123</v>
      </c>
      <c r="N732" t="s">
        <v>1696</v>
      </c>
    </row>
    <row r="733" spans="1:14" x14ac:dyDescent="0.25">
      <c r="A733">
        <v>61198</v>
      </c>
      <c r="B733" s="3">
        <v>44952</v>
      </c>
      <c r="C733">
        <v>2023</v>
      </c>
      <c r="D733" t="s">
        <v>3318</v>
      </c>
      <c r="E733" t="s">
        <v>156</v>
      </c>
      <c r="F733" t="s">
        <v>1</v>
      </c>
      <c r="G733" t="s">
        <v>22</v>
      </c>
      <c r="H733" t="s">
        <v>3083</v>
      </c>
      <c r="I733" t="s">
        <v>3</v>
      </c>
      <c r="J733">
        <v>0</v>
      </c>
      <c r="K733" s="5">
        <v>96500</v>
      </c>
      <c r="L733" s="5">
        <v>96500</v>
      </c>
      <c r="M733" t="s">
        <v>123</v>
      </c>
      <c r="N733" t="s">
        <v>1696</v>
      </c>
    </row>
    <row r="734" spans="1:14" x14ac:dyDescent="0.25">
      <c r="A734">
        <v>61199</v>
      </c>
      <c r="B734" s="3">
        <v>44952</v>
      </c>
      <c r="C734">
        <v>2023</v>
      </c>
      <c r="D734" t="s">
        <v>3318</v>
      </c>
      <c r="E734" t="s">
        <v>156</v>
      </c>
      <c r="F734" t="s">
        <v>1</v>
      </c>
      <c r="G734" t="s">
        <v>22</v>
      </c>
      <c r="H734" t="s">
        <v>3085</v>
      </c>
      <c r="I734" t="s">
        <v>3</v>
      </c>
      <c r="J734">
        <v>0</v>
      </c>
      <c r="K734" s="5">
        <v>96500</v>
      </c>
      <c r="L734" s="5">
        <v>96500</v>
      </c>
      <c r="M734" t="s">
        <v>123</v>
      </c>
      <c r="N734" t="s">
        <v>1696</v>
      </c>
    </row>
    <row r="735" spans="1:14" x14ac:dyDescent="0.25">
      <c r="A735">
        <v>61200</v>
      </c>
      <c r="B735" s="3">
        <v>44952</v>
      </c>
      <c r="C735">
        <v>2023</v>
      </c>
      <c r="D735" t="s">
        <v>3318</v>
      </c>
      <c r="E735" t="s">
        <v>156</v>
      </c>
      <c r="F735" t="s">
        <v>1</v>
      </c>
      <c r="G735" t="s">
        <v>22</v>
      </c>
      <c r="H735" t="s">
        <v>3098</v>
      </c>
      <c r="I735" t="s">
        <v>3</v>
      </c>
      <c r="J735">
        <v>0</v>
      </c>
      <c r="K735" s="5">
        <v>96500</v>
      </c>
      <c r="L735" s="5">
        <v>96500</v>
      </c>
      <c r="M735" t="s">
        <v>123</v>
      </c>
      <c r="N735" t="s">
        <v>1696</v>
      </c>
    </row>
    <row r="736" spans="1:14" x14ac:dyDescent="0.25">
      <c r="A736">
        <v>61201</v>
      </c>
      <c r="B736" s="3">
        <v>44952</v>
      </c>
      <c r="C736">
        <v>2023</v>
      </c>
      <c r="D736" t="s">
        <v>3318</v>
      </c>
      <c r="E736" t="s">
        <v>156</v>
      </c>
      <c r="F736" t="s">
        <v>1</v>
      </c>
      <c r="G736" t="s">
        <v>22</v>
      </c>
      <c r="H736" t="s">
        <v>1701</v>
      </c>
      <c r="I736" t="s">
        <v>3</v>
      </c>
      <c r="J736">
        <v>0</v>
      </c>
      <c r="K736" s="5">
        <v>96500</v>
      </c>
      <c r="L736" s="5">
        <v>96500</v>
      </c>
      <c r="M736" t="s">
        <v>123</v>
      </c>
      <c r="N736" t="s">
        <v>1696</v>
      </c>
    </row>
    <row r="737" spans="1:14" x14ac:dyDescent="0.25">
      <c r="A737">
        <v>61202</v>
      </c>
      <c r="B737" s="3">
        <v>44952</v>
      </c>
      <c r="C737">
        <v>2023</v>
      </c>
      <c r="D737" t="s">
        <v>3318</v>
      </c>
      <c r="E737" t="s">
        <v>156</v>
      </c>
      <c r="F737" t="s">
        <v>1</v>
      </c>
      <c r="G737" t="s">
        <v>22</v>
      </c>
      <c r="H737" t="s">
        <v>1705</v>
      </c>
      <c r="I737" t="s">
        <v>3</v>
      </c>
      <c r="J737">
        <v>0</v>
      </c>
      <c r="K737" s="5">
        <v>96500</v>
      </c>
      <c r="L737" s="5">
        <v>96500</v>
      </c>
      <c r="M737" t="s">
        <v>123</v>
      </c>
      <c r="N737" t="s">
        <v>1696</v>
      </c>
    </row>
    <row r="738" spans="1:14" x14ac:dyDescent="0.25">
      <c r="A738">
        <v>61203</v>
      </c>
      <c r="B738" s="3">
        <v>44952</v>
      </c>
      <c r="C738">
        <v>2023</v>
      </c>
      <c r="D738" t="s">
        <v>3318</v>
      </c>
      <c r="E738" t="s">
        <v>156</v>
      </c>
      <c r="F738" t="s">
        <v>1</v>
      </c>
      <c r="G738" t="s">
        <v>22</v>
      </c>
      <c r="H738" t="s">
        <v>3101</v>
      </c>
      <c r="I738" t="s">
        <v>3</v>
      </c>
      <c r="J738">
        <v>0</v>
      </c>
      <c r="K738" s="5">
        <v>96500</v>
      </c>
      <c r="L738" s="5">
        <v>96500</v>
      </c>
      <c r="M738" t="s">
        <v>123</v>
      </c>
      <c r="N738" t="s">
        <v>1696</v>
      </c>
    </row>
    <row r="739" spans="1:14" x14ac:dyDescent="0.25">
      <c r="A739">
        <v>44048</v>
      </c>
      <c r="B739" s="3">
        <v>44953</v>
      </c>
      <c r="C739">
        <v>2023</v>
      </c>
      <c r="D739" t="s">
        <v>3318</v>
      </c>
      <c r="E739" t="s">
        <v>2468</v>
      </c>
      <c r="F739" t="s">
        <v>1</v>
      </c>
      <c r="G739">
        <v>0</v>
      </c>
      <c r="H739" t="s">
        <v>2</v>
      </c>
      <c r="I739" t="s">
        <v>3</v>
      </c>
      <c r="J739">
        <v>1</v>
      </c>
      <c r="K739" s="5">
        <v>75000</v>
      </c>
      <c r="L739" s="5">
        <v>75000</v>
      </c>
      <c r="M739" t="s">
        <v>3273</v>
      </c>
      <c r="N739" t="s">
        <v>1478</v>
      </c>
    </row>
    <row r="740" spans="1:14" x14ac:dyDescent="0.25">
      <c r="A740">
        <v>44059</v>
      </c>
      <c r="B740" s="3">
        <v>44953</v>
      </c>
      <c r="C740">
        <v>2023</v>
      </c>
      <c r="D740" t="s">
        <v>3318</v>
      </c>
      <c r="E740" t="s">
        <v>2481</v>
      </c>
      <c r="F740" t="s">
        <v>1</v>
      </c>
      <c r="G740" t="s">
        <v>22</v>
      </c>
      <c r="H740" t="s">
        <v>2</v>
      </c>
      <c r="I740" t="s">
        <v>3</v>
      </c>
      <c r="J740">
        <v>1</v>
      </c>
      <c r="K740" s="5">
        <v>120000</v>
      </c>
      <c r="L740" s="5">
        <v>120000</v>
      </c>
      <c r="M740" t="s">
        <v>3273</v>
      </c>
      <c r="N740" t="s">
        <v>2482</v>
      </c>
    </row>
    <row r="741" spans="1:14" x14ac:dyDescent="0.25">
      <c r="A741">
        <v>52972</v>
      </c>
      <c r="B741" s="3">
        <v>44953</v>
      </c>
      <c r="C741">
        <v>2023</v>
      </c>
      <c r="D741" t="s">
        <v>3318</v>
      </c>
      <c r="E741" t="s">
        <v>2781</v>
      </c>
      <c r="F741" t="s">
        <v>1</v>
      </c>
      <c r="G741">
        <v>0</v>
      </c>
      <c r="H741" t="s">
        <v>2</v>
      </c>
      <c r="I741" t="s">
        <v>3</v>
      </c>
      <c r="J741">
        <v>1</v>
      </c>
      <c r="K741" s="5">
        <v>97500</v>
      </c>
      <c r="L741" s="5">
        <v>97500</v>
      </c>
      <c r="M741" t="s">
        <v>3276</v>
      </c>
      <c r="N741" t="s">
        <v>543</v>
      </c>
    </row>
    <row r="742" spans="1:14" x14ac:dyDescent="0.25">
      <c r="A742">
        <v>54067</v>
      </c>
      <c r="B742" s="3">
        <v>44953</v>
      </c>
      <c r="C742">
        <v>2023</v>
      </c>
      <c r="D742" t="s">
        <v>3318</v>
      </c>
      <c r="E742" t="s">
        <v>2882</v>
      </c>
      <c r="F742" t="s">
        <v>1</v>
      </c>
      <c r="G742">
        <v>0</v>
      </c>
      <c r="H742" t="s">
        <v>2</v>
      </c>
      <c r="I742" t="s">
        <v>3</v>
      </c>
      <c r="J742">
        <v>1</v>
      </c>
      <c r="K742" s="5">
        <v>80000</v>
      </c>
      <c r="L742" s="5">
        <v>80000</v>
      </c>
      <c r="M742" t="s">
        <v>3276</v>
      </c>
      <c r="N742" t="s">
        <v>548</v>
      </c>
    </row>
    <row r="743" spans="1:14" x14ac:dyDescent="0.25">
      <c r="A743">
        <v>55278</v>
      </c>
      <c r="B743" s="3">
        <v>44953</v>
      </c>
      <c r="C743">
        <v>2023</v>
      </c>
      <c r="D743" t="s">
        <v>3318</v>
      </c>
      <c r="E743" t="s">
        <v>169</v>
      </c>
      <c r="F743" t="s">
        <v>1</v>
      </c>
      <c r="G743">
        <v>0</v>
      </c>
      <c r="H743" t="s">
        <v>2</v>
      </c>
      <c r="I743" t="s">
        <v>7</v>
      </c>
      <c r="J743">
        <v>1</v>
      </c>
      <c r="K743" s="5">
        <v>67500</v>
      </c>
      <c r="L743" s="5">
        <v>67500</v>
      </c>
      <c r="M743" t="s">
        <v>3276</v>
      </c>
      <c r="N743" t="s">
        <v>43</v>
      </c>
    </row>
    <row r="744" spans="1:14" x14ac:dyDescent="0.25">
      <c r="A744">
        <v>61204</v>
      </c>
      <c r="B744" s="3">
        <v>44953</v>
      </c>
      <c r="C744">
        <v>2023</v>
      </c>
      <c r="D744" t="s">
        <v>3318</v>
      </c>
      <c r="E744" t="s">
        <v>156</v>
      </c>
      <c r="F744" t="s">
        <v>1</v>
      </c>
      <c r="G744" t="s">
        <v>22</v>
      </c>
      <c r="H744" t="s">
        <v>1698</v>
      </c>
      <c r="I744" t="s">
        <v>3</v>
      </c>
      <c r="J744">
        <v>0</v>
      </c>
      <c r="K744" s="5">
        <v>96500</v>
      </c>
      <c r="L744" s="5">
        <v>96500</v>
      </c>
      <c r="M744" t="s">
        <v>123</v>
      </c>
      <c r="N744" t="s">
        <v>3102</v>
      </c>
    </row>
    <row r="745" spans="1:14" x14ac:dyDescent="0.25">
      <c r="A745">
        <v>61205</v>
      </c>
      <c r="B745" s="3">
        <v>44953</v>
      </c>
      <c r="C745">
        <v>2023</v>
      </c>
      <c r="D745" t="s">
        <v>3318</v>
      </c>
      <c r="E745" t="s">
        <v>156</v>
      </c>
      <c r="F745" t="s">
        <v>1</v>
      </c>
      <c r="G745" t="s">
        <v>22</v>
      </c>
      <c r="H745" t="s">
        <v>1710</v>
      </c>
      <c r="I745" t="s">
        <v>3</v>
      </c>
      <c r="J745">
        <v>0</v>
      </c>
      <c r="K745" s="5">
        <v>96500</v>
      </c>
      <c r="L745" s="5">
        <v>96500</v>
      </c>
      <c r="M745" t="s">
        <v>123</v>
      </c>
      <c r="N745" t="s">
        <v>3102</v>
      </c>
    </row>
    <row r="746" spans="1:14" x14ac:dyDescent="0.25">
      <c r="A746">
        <v>61206</v>
      </c>
      <c r="B746" s="3">
        <v>44953</v>
      </c>
      <c r="C746">
        <v>2023</v>
      </c>
      <c r="D746" t="s">
        <v>3318</v>
      </c>
      <c r="E746" t="s">
        <v>156</v>
      </c>
      <c r="F746" t="s">
        <v>1</v>
      </c>
      <c r="G746" t="s">
        <v>22</v>
      </c>
      <c r="H746" t="s">
        <v>1705</v>
      </c>
      <c r="I746" t="s">
        <v>3</v>
      </c>
      <c r="J746">
        <v>0</v>
      </c>
      <c r="K746" s="5">
        <v>96500</v>
      </c>
      <c r="L746" s="5">
        <v>96500</v>
      </c>
      <c r="M746" t="s">
        <v>123</v>
      </c>
      <c r="N746" t="s">
        <v>3102</v>
      </c>
    </row>
    <row r="747" spans="1:14" x14ac:dyDescent="0.25">
      <c r="A747">
        <v>61207</v>
      </c>
      <c r="B747" s="3">
        <v>44953</v>
      </c>
      <c r="C747">
        <v>2023</v>
      </c>
      <c r="D747" t="s">
        <v>3318</v>
      </c>
      <c r="E747" t="s">
        <v>156</v>
      </c>
      <c r="F747" t="s">
        <v>1</v>
      </c>
      <c r="G747" t="s">
        <v>22</v>
      </c>
      <c r="H747" t="s">
        <v>388</v>
      </c>
      <c r="I747" t="s">
        <v>3</v>
      </c>
      <c r="J747">
        <v>0</v>
      </c>
      <c r="K747" s="5">
        <v>96500</v>
      </c>
      <c r="L747" s="5">
        <v>96500</v>
      </c>
      <c r="M747" t="s">
        <v>123</v>
      </c>
      <c r="N747" t="s">
        <v>1696</v>
      </c>
    </row>
    <row r="748" spans="1:14" x14ac:dyDescent="0.25">
      <c r="A748">
        <v>61208</v>
      </c>
      <c r="B748" s="3">
        <v>44953</v>
      </c>
      <c r="C748">
        <v>2023</v>
      </c>
      <c r="D748" t="s">
        <v>3318</v>
      </c>
      <c r="E748" t="s">
        <v>156</v>
      </c>
      <c r="F748" t="s">
        <v>1</v>
      </c>
      <c r="G748" t="s">
        <v>22</v>
      </c>
      <c r="H748" t="s">
        <v>3097</v>
      </c>
      <c r="I748" t="s">
        <v>3</v>
      </c>
      <c r="J748">
        <v>0</v>
      </c>
      <c r="K748" s="5">
        <v>96500</v>
      </c>
      <c r="L748" s="5">
        <v>96500</v>
      </c>
      <c r="M748" t="s">
        <v>123</v>
      </c>
      <c r="N748" t="s">
        <v>1696</v>
      </c>
    </row>
    <row r="749" spans="1:14" x14ac:dyDescent="0.25">
      <c r="A749">
        <v>61209</v>
      </c>
      <c r="B749" s="3">
        <v>44953</v>
      </c>
      <c r="C749">
        <v>2023</v>
      </c>
      <c r="D749" t="s">
        <v>3318</v>
      </c>
      <c r="E749" t="s">
        <v>156</v>
      </c>
      <c r="F749" t="s">
        <v>1</v>
      </c>
      <c r="G749" t="s">
        <v>22</v>
      </c>
      <c r="H749" t="s">
        <v>1707</v>
      </c>
      <c r="I749" t="s">
        <v>3</v>
      </c>
      <c r="J749">
        <v>0</v>
      </c>
      <c r="K749" s="5">
        <v>96500</v>
      </c>
      <c r="L749" s="5">
        <v>96500</v>
      </c>
      <c r="M749" t="s">
        <v>123</v>
      </c>
      <c r="N749" t="s">
        <v>1696</v>
      </c>
    </row>
    <row r="750" spans="1:14" x14ac:dyDescent="0.25">
      <c r="A750">
        <v>61210</v>
      </c>
      <c r="B750" s="3">
        <v>44953</v>
      </c>
      <c r="C750">
        <v>2023</v>
      </c>
      <c r="D750" t="s">
        <v>3318</v>
      </c>
      <c r="E750" t="s">
        <v>156</v>
      </c>
      <c r="F750" t="s">
        <v>1</v>
      </c>
      <c r="G750" t="s">
        <v>22</v>
      </c>
      <c r="H750" t="s">
        <v>1695</v>
      </c>
      <c r="I750" t="s">
        <v>3</v>
      </c>
      <c r="J750">
        <v>0</v>
      </c>
      <c r="K750" s="5">
        <v>96500</v>
      </c>
      <c r="L750" s="5">
        <v>96500</v>
      </c>
      <c r="M750" t="s">
        <v>123</v>
      </c>
      <c r="N750" t="s">
        <v>1696</v>
      </c>
    </row>
    <row r="751" spans="1:14" x14ac:dyDescent="0.25">
      <c r="A751">
        <v>61211</v>
      </c>
      <c r="B751" s="3">
        <v>44953</v>
      </c>
      <c r="C751">
        <v>2023</v>
      </c>
      <c r="D751" t="s">
        <v>3318</v>
      </c>
      <c r="E751" t="s">
        <v>156</v>
      </c>
      <c r="F751" t="s">
        <v>1</v>
      </c>
      <c r="G751" t="s">
        <v>22</v>
      </c>
      <c r="H751" t="s">
        <v>1703</v>
      </c>
      <c r="I751" t="s">
        <v>3</v>
      </c>
      <c r="J751">
        <v>0</v>
      </c>
      <c r="K751" s="5">
        <v>96500</v>
      </c>
      <c r="L751" s="5">
        <v>96500</v>
      </c>
      <c r="M751" t="s">
        <v>123</v>
      </c>
      <c r="N751" t="s">
        <v>1696</v>
      </c>
    </row>
    <row r="752" spans="1:14" x14ac:dyDescent="0.25">
      <c r="A752">
        <v>61212</v>
      </c>
      <c r="B752" s="3">
        <v>44953</v>
      </c>
      <c r="C752">
        <v>2023</v>
      </c>
      <c r="D752" t="s">
        <v>3318</v>
      </c>
      <c r="E752" t="s">
        <v>156</v>
      </c>
      <c r="F752" t="s">
        <v>1</v>
      </c>
      <c r="G752" t="s">
        <v>22</v>
      </c>
      <c r="H752" t="s">
        <v>1710</v>
      </c>
      <c r="I752" t="s">
        <v>3</v>
      </c>
      <c r="J752">
        <v>0</v>
      </c>
      <c r="K752" s="5">
        <v>96500</v>
      </c>
      <c r="L752" s="5">
        <v>96500</v>
      </c>
      <c r="M752" t="s">
        <v>123</v>
      </c>
      <c r="N752" t="s">
        <v>1696</v>
      </c>
    </row>
    <row r="753" spans="1:14" x14ac:dyDescent="0.25">
      <c r="A753">
        <v>61213</v>
      </c>
      <c r="B753" s="3">
        <v>44953</v>
      </c>
      <c r="C753">
        <v>2023</v>
      </c>
      <c r="D753" t="s">
        <v>3318</v>
      </c>
      <c r="E753" t="s">
        <v>156</v>
      </c>
      <c r="F753" t="s">
        <v>1</v>
      </c>
      <c r="G753" t="s">
        <v>22</v>
      </c>
      <c r="H753" t="s">
        <v>3087</v>
      </c>
      <c r="I753" t="s">
        <v>3</v>
      </c>
      <c r="J753">
        <v>0</v>
      </c>
      <c r="K753" s="5">
        <v>96500</v>
      </c>
      <c r="L753" s="5">
        <v>96500</v>
      </c>
      <c r="M753" t="s">
        <v>123</v>
      </c>
      <c r="N753" t="s">
        <v>1696</v>
      </c>
    </row>
    <row r="754" spans="1:14" x14ac:dyDescent="0.25">
      <c r="A754">
        <v>61214</v>
      </c>
      <c r="B754" s="3">
        <v>44953</v>
      </c>
      <c r="C754">
        <v>2023</v>
      </c>
      <c r="D754" t="s">
        <v>3318</v>
      </c>
      <c r="E754" t="s">
        <v>156</v>
      </c>
      <c r="F754" t="s">
        <v>1</v>
      </c>
      <c r="G754" t="s">
        <v>22</v>
      </c>
      <c r="H754" t="s">
        <v>1708</v>
      </c>
      <c r="I754" t="s">
        <v>3</v>
      </c>
      <c r="J754">
        <v>0</v>
      </c>
      <c r="K754" s="5">
        <v>96500</v>
      </c>
      <c r="L754" s="5">
        <v>96500</v>
      </c>
      <c r="M754" t="s">
        <v>123</v>
      </c>
      <c r="N754" t="s">
        <v>1696</v>
      </c>
    </row>
    <row r="755" spans="1:14" x14ac:dyDescent="0.25">
      <c r="A755">
        <v>61215</v>
      </c>
      <c r="B755" s="3">
        <v>44953</v>
      </c>
      <c r="C755">
        <v>2023</v>
      </c>
      <c r="D755" t="s">
        <v>3318</v>
      </c>
      <c r="E755" t="s">
        <v>156</v>
      </c>
      <c r="F755" t="s">
        <v>1</v>
      </c>
      <c r="G755" t="s">
        <v>22</v>
      </c>
      <c r="H755" t="s">
        <v>3100</v>
      </c>
      <c r="I755" t="s">
        <v>3</v>
      </c>
      <c r="J755">
        <v>0</v>
      </c>
      <c r="K755" s="5">
        <v>96500</v>
      </c>
      <c r="L755" s="5">
        <v>96500</v>
      </c>
      <c r="M755" t="s">
        <v>123</v>
      </c>
      <c r="N755" t="s">
        <v>1696</v>
      </c>
    </row>
    <row r="756" spans="1:14" x14ac:dyDescent="0.25">
      <c r="A756">
        <v>61216</v>
      </c>
      <c r="B756" s="3">
        <v>44953</v>
      </c>
      <c r="C756">
        <v>2023</v>
      </c>
      <c r="D756" t="s">
        <v>3318</v>
      </c>
      <c r="E756" t="s">
        <v>156</v>
      </c>
      <c r="F756" t="s">
        <v>1</v>
      </c>
      <c r="G756" t="s">
        <v>22</v>
      </c>
      <c r="H756" t="s">
        <v>3089</v>
      </c>
      <c r="I756" t="s">
        <v>3</v>
      </c>
      <c r="J756">
        <v>0</v>
      </c>
      <c r="K756" s="5">
        <v>96500</v>
      </c>
      <c r="L756" s="5">
        <v>96500</v>
      </c>
      <c r="M756" t="s">
        <v>123</v>
      </c>
      <c r="N756" t="s">
        <v>1696</v>
      </c>
    </row>
    <row r="757" spans="1:14" x14ac:dyDescent="0.25">
      <c r="A757">
        <v>44439</v>
      </c>
      <c r="B757" s="3">
        <v>44954</v>
      </c>
      <c r="C757">
        <v>2023</v>
      </c>
      <c r="D757" t="s">
        <v>3318</v>
      </c>
      <c r="E757" t="s">
        <v>2229</v>
      </c>
      <c r="F757" t="s">
        <v>1</v>
      </c>
      <c r="G757">
        <v>0</v>
      </c>
      <c r="H757" t="s">
        <v>1396</v>
      </c>
      <c r="I757" t="s">
        <v>3</v>
      </c>
      <c r="J757">
        <v>0</v>
      </c>
      <c r="K757" s="5">
        <v>90000</v>
      </c>
      <c r="L757" s="5">
        <v>90000</v>
      </c>
      <c r="M757" t="s">
        <v>3273</v>
      </c>
      <c r="N757" t="s">
        <v>2581</v>
      </c>
    </row>
    <row r="758" spans="1:14" x14ac:dyDescent="0.25">
      <c r="A758">
        <v>52959</v>
      </c>
      <c r="B758" s="3">
        <v>44954</v>
      </c>
      <c r="C758">
        <v>2023</v>
      </c>
      <c r="D758" t="s">
        <v>3318</v>
      </c>
      <c r="E758" t="s">
        <v>443</v>
      </c>
      <c r="F758" t="s">
        <v>1</v>
      </c>
      <c r="G758">
        <v>0</v>
      </c>
      <c r="H758" t="s">
        <v>2</v>
      </c>
      <c r="I758" t="s">
        <v>3</v>
      </c>
      <c r="J758">
        <v>1</v>
      </c>
      <c r="K758" s="5">
        <v>62500</v>
      </c>
      <c r="L758" s="5">
        <v>62500</v>
      </c>
      <c r="M758" t="s">
        <v>3276</v>
      </c>
      <c r="N758" t="s">
        <v>2806</v>
      </c>
    </row>
    <row r="759" spans="1:14" x14ac:dyDescent="0.25">
      <c r="A759">
        <v>53380</v>
      </c>
      <c r="B759" s="3">
        <v>44954</v>
      </c>
      <c r="C759">
        <v>2023</v>
      </c>
      <c r="D759" t="s">
        <v>3318</v>
      </c>
      <c r="E759" t="s">
        <v>2831</v>
      </c>
      <c r="F759" t="s">
        <v>57</v>
      </c>
      <c r="G759">
        <v>0</v>
      </c>
      <c r="H759" t="s">
        <v>2</v>
      </c>
      <c r="I759" t="s">
        <v>3</v>
      </c>
      <c r="J759">
        <v>1</v>
      </c>
      <c r="K759" s="5">
        <v>70500</v>
      </c>
      <c r="L759" s="5">
        <v>70500</v>
      </c>
      <c r="M759" t="s">
        <v>3276</v>
      </c>
      <c r="N759" t="s">
        <v>2832</v>
      </c>
    </row>
    <row r="760" spans="1:14" x14ac:dyDescent="0.25">
      <c r="A760">
        <v>61217</v>
      </c>
      <c r="B760" s="3">
        <v>44954</v>
      </c>
      <c r="C760">
        <v>2023</v>
      </c>
      <c r="D760" t="s">
        <v>3318</v>
      </c>
      <c r="E760" t="s">
        <v>156</v>
      </c>
      <c r="F760" t="s">
        <v>1</v>
      </c>
      <c r="G760" t="s">
        <v>22</v>
      </c>
      <c r="H760" t="s">
        <v>190</v>
      </c>
      <c r="I760" t="s">
        <v>3</v>
      </c>
      <c r="J760">
        <v>0</v>
      </c>
      <c r="K760" s="5">
        <v>96500</v>
      </c>
      <c r="L760" s="5">
        <v>96500</v>
      </c>
      <c r="M760" t="s">
        <v>123</v>
      </c>
      <c r="N760" t="s">
        <v>1696</v>
      </c>
    </row>
    <row r="761" spans="1:14" x14ac:dyDescent="0.25">
      <c r="A761">
        <v>61218</v>
      </c>
      <c r="B761" s="3">
        <v>44954</v>
      </c>
      <c r="C761">
        <v>2023</v>
      </c>
      <c r="D761" t="s">
        <v>3318</v>
      </c>
      <c r="E761" t="s">
        <v>156</v>
      </c>
      <c r="F761" t="s">
        <v>1</v>
      </c>
      <c r="G761" t="s">
        <v>22</v>
      </c>
      <c r="H761" t="s">
        <v>3083</v>
      </c>
      <c r="I761" t="s">
        <v>3</v>
      </c>
      <c r="J761">
        <v>0</v>
      </c>
      <c r="K761" s="5">
        <v>96500</v>
      </c>
      <c r="L761" s="5">
        <v>96500</v>
      </c>
      <c r="M761" t="s">
        <v>123</v>
      </c>
      <c r="N761" t="s">
        <v>3102</v>
      </c>
    </row>
    <row r="762" spans="1:14" x14ac:dyDescent="0.25">
      <c r="A762">
        <v>61219</v>
      </c>
      <c r="B762" s="3">
        <v>44954</v>
      </c>
      <c r="C762">
        <v>2023</v>
      </c>
      <c r="D762" t="s">
        <v>3318</v>
      </c>
      <c r="E762" t="s">
        <v>156</v>
      </c>
      <c r="F762" t="s">
        <v>1</v>
      </c>
      <c r="G762" t="s">
        <v>22</v>
      </c>
      <c r="H762" t="s">
        <v>3085</v>
      </c>
      <c r="I762" t="s">
        <v>3</v>
      </c>
      <c r="J762">
        <v>0</v>
      </c>
      <c r="K762" s="5">
        <v>96500</v>
      </c>
      <c r="L762" s="5">
        <v>96500</v>
      </c>
      <c r="M762" t="s">
        <v>123</v>
      </c>
      <c r="N762" t="s">
        <v>3102</v>
      </c>
    </row>
    <row r="763" spans="1:14" x14ac:dyDescent="0.25">
      <c r="A763">
        <v>61220</v>
      </c>
      <c r="B763" s="3">
        <v>44954</v>
      </c>
      <c r="C763">
        <v>2023</v>
      </c>
      <c r="D763" t="s">
        <v>3318</v>
      </c>
      <c r="E763" t="s">
        <v>156</v>
      </c>
      <c r="F763" t="s">
        <v>1</v>
      </c>
      <c r="G763" t="s">
        <v>22</v>
      </c>
      <c r="H763" t="s">
        <v>1699</v>
      </c>
      <c r="I763" t="s">
        <v>3</v>
      </c>
      <c r="J763">
        <v>0</v>
      </c>
      <c r="K763" s="5">
        <v>96500</v>
      </c>
      <c r="L763" s="5">
        <v>96500</v>
      </c>
      <c r="M763" t="s">
        <v>123</v>
      </c>
      <c r="N763" t="s">
        <v>3102</v>
      </c>
    </row>
    <row r="764" spans="1:14" x14ac:dyDescent="0.25">
      <c r="A764">
        <v>61221</v>
      </c>
      <c r="B764" s="3">
        <v>44954</v>
      </c>
      <c r="C764">
        <v>2023</v>
      </c>
      <c r="D764" t="s">
        <v>3318</v>
      </c>
      <c r="E764" t="s">
        <v>156</v>
      </c>
      <c r="F764" t="s">
        <v>1</v>
      </c>
      <c r="G764" t="s">
        <v>22</v>
      </c>
      <c r="H764" t="s">
        <v>3086</v>
      </c>
      <c r="I764" t="s">
        <v>3</v>
      </c>
      <c r="J764">
        <v>0</v>
      </c>
      <c r="K764" s="5">
        <v>96500</v>
      </c>
      <c r="L764" s="5">
        <v>96500</v>
      </c>
      <c r="M764" t="s">
        <v>123</v>
      </c>
      <c r="N764" t="s">
        <v>3102</v>
      </c>
    </row>
    <row r="765" spans="1:14" x14ac:dyDescent="0.25">
      <c r="A765">
        <v>61222</v>
      </c>
      <c r="B765" s="3">
        <v>44954</v>
      </c>
      <c r="C765">
        <v>2023</v>
      </c>
      <c r="D765" t="s">
        <v>3318</v>
      </c>
      <c r="E765" t="s">
        <v>156</v>
      </c>
      <c r="F765" t="s">
        <v>1</v>
      </c>
      <c r="G765" t="s">
        <v>22</v>
      </c>
      <c r="H765" t="s">
        <v>3096</v>
      </c>
      <c r="I765" t="s">
        <v>3</v>
      </c>
      <c r="J765">
        <v>0</v>
      </c>
      <c r="K765" s="5">
        <v>96500</v>
      </c>
      <c r="L765" s="5">
        <v>96500</v>
      </c>
      <c r="M765" t="s">
        <v>123</v>
      </c>
      <c r="N765" t="s">
        <v>3102</v>
      </c>
    </row>
    <row r="766" spans="1:14" x14ac:dyDescent="0.25">
      <c r="A766">
        <v>61223</v>
      </c>
      <c r="B766" s="3">
        <v>44954</v>
      </c>
      <c r="C766">
        <v>2023</v>
      </c>
      <c r="D766" t="s">
        <v>3318</v>
      </c>
      <c r="E766" t="s">
        <v>156</v>
      </c>
      <c r="F766" t="s">
        <v>1</v>
      </c>
      <c r="G766" t="s">
        <v>22</v>
      </c>
      <c r="H766" t="s">
        <v>18</v>
      </c>
      <c r="I766" t="s">
        <v>3</v>
      </c>
      <c r="J766">
        <v>0</v>
      </c>
      <c r="K766" s="5">
        <v>96500</v>
      </c>
      <c r="L766" s="5">
        <v>96500</v>
      </c>
      <c r="M766" t="s">
        <v>123</v>
      </c>
      <c r="N766" t="s">
        <v>3102</v>
      </c>
    </row>
    <row r="767" spans="1:14" x14ac:dyDescent="0.25">
      <c r="A767">
        <v>61224</v>
      </c>
      <c r="B767" s="3">
        <v>44954</v>
      </c>
      <c r="C767">
        <v>2023</v>
      </c>
      <c r="D767" t="s">
        <v>3318</v>
      </c>
      <c r="E767" t="s">
        <v>156</v>
      </c>
      <c r="F767" t="s">
        <v>1</v>
      </c>
      <c r="G767" t="s">
        <v>22</v>
      </c>
      <c r="H767" t="s">
        <v>3098</v>
      </c>
      <c r="I767" t="s">
        <v>3</v>
      </c>
      <c r="J767">
        <v>0</v>
      </c>
      <c r="K767" s="5">
        <v>96500</v>
      </c>
      <c r="L767" s="5">
        <v>96500</v>
      </c>
      <c r="M767" t="s">
        <v>123</v>
      </c>
      <c r="N767" t="s">
        <v>3102</v>
      </c>
    </row>
    <row r="768" spans="1:14" x14ac:dyDescent="0.25">
      <c r="A768">
        <v>61225</v>
      </c>
      <c r="B768" s="3">
        <v>44954</v>
      </c>
      <c r="C768">
        <v>2023</v>
      </c>
      <c r="D768" t="s">
        <v>3318</v>
      </c>
      <c r="E768" t="s">
        <v>156</v>
      </c>
      <c r="F768" t="s">
        <v>1</v>
      </c>
      <c r="G768" t="s">
        <v>22</v>
      </c>
      <c r="H768" t="s">
        <v>3087</v>
      </c>
      <c r="I768" t="s">
        <v>3</v>
      </c>
      <c r="J768">
        <v>0</v>
      </c>
      <c r="K768" s="5">
        <v>96500</v>
      </c>
      <c r="L768" s="5">
        <v>96500</v>
      </c>
      <c r="M768" t="s">
        <v>123</v>
      </c>
      <c r="N768" t="s">
        <v>3102</v>
      </c>
    </row>
    <row r="769" spans="1:14" x14ac:dyDescent="0.25">
      <c r="A769">
        <v>61226</v>
      </c>
      <c r="B769" s="3">
        <v>44954</v>
      </c>
      <c r="C769">
        <v>2023</v>
      </c>
      <c r="D769" t="s">
        <v>3318</v>
      </c>
      <c r="E769" t="s">
        <v>156</v>
      </c>
      <c r="F769" t="s">
        <v>1</v>
      </c>
      <c r="G769" t="s">
        <v>22</v>
      </c>
      <c r="H769" t="s">
        <v>625</v>
      </c>
      <c r="I769" t="s">
        <v>3</v>
      </c>
      <c r="J769">
        <v>0</v>
      </c>
      <c r="K769" s="5">
        <v>96500</v>
      </c>
      <c r="L769" s="5">
        <v>96500</v>
      </c>
      <c r="M769" t="s">
        <v>123</v>
      </c>
      <c r="N769" t="s">
        <v>3102</v>
      </c>
    </row>
    <row r="770" spans="1:14" x14ac:dyDescent="0.25">
      <c r="A770">
        <v>61227</v>
      </c>
      <c r="B770" s="3">
        <v>44954</v>
      </c>
      <c r="C770">
        <v>2023</v>
      </c>
      <c r="D770" t="s">
        <v>3318</v>
      </c>
      <c r="E770" t="s">
        <v>156</v>
      </c>
      <c r="F770" t="s">
        <v>1</v>
      </c>
      <c r="G770" t="s">
        <v>22</v>
      </c>
      <c r="H770" t="s">
        <v>1701</v>
      </c>
      <c r="I770" t="s">
        <v>3</v>
      </c>
      <c r="J770">
        <v>0</v>
      </c>
      <c r="K770" s="5">
        <v>96500</v>
      </c>
      <c r="L770" s="5">
        <v>96500</v>
      </c>
      <c r="M770" t="s">
        <v>123</v>
      </c>
      <c r="N770" t="s">
        <v>3102</v>
      </c>
    </row>
    <row r="771" spans="1:14" x14ac:dyDescent="0.25">
      <c r="A771">
        <v>61228</v>
      </c>
      <c r="B771" s="3">
        <v>44954</v>
      </c>
      <c r="C771">
        <v>2023</v>
      </c>
      <c r="D771" t="s">
        <v>3318</v>
      </c>
      <c r="E771" t="s">
        <v>156</v>
      </c>
      <c r="F771" t="s">
        <v>1</v>
      </c>
      <c r="G771" t="s">
        <v>22</v>
      </c>
      <c r="H771" t="s">
        <v>3089</v>
      </c>
      <c r="I771" t="s">
        <v>3</v>
      </c>
      <c r="J771">
        <v>0</v>
      </c>
      <c r="K771" s="5">
        <v>96500</v>
      </c>
      <c r="L771" s="5">
        <v>96500</v>
      </c>
      <c r="M771" t="s">
        <v>123</v>
      </c>
      <c r="N771" t="s">
        <v>3102</v>
      </c>
    </row>
    <row r="772" spans="1:14" x14ac:dyDescent="0.25">
      <c r="A772">
        <v>61229</v>
      </c>
      <c r="B772" s="3">
        <v>44954</v>
      </c>
      <c r="C772">
        <v>2023</v>
      </c>
      <c r="D772" t="s">
        <v>3318</v>
      </c>
      <c r="E772" t="s">
        <v>156</v>
      </c>
      <c r="F772" t="s">
        <v>1</v>
      </c>
      <c r="G772" t="s">
        <v>22</v>
      </c>
      <c r="H772" t="s">
        <v>1705</v>
      </c>
      <c r="I772" t="s">
        <v>3</v>
      </c>
      <c r="J772">
        <v>0</v>
      </c>
      <c r="K772" s="5">
        <v>96500</v>
      </c>
      <c r="L772" s="5">
        <v>96500</v>
      </c>
      <c r="M772" t="s">
        <v>123</v>
      </c>
      <c r="N772" t="s">
        <v>3102</v>
      </c>
    </row>
    <row r="773" spans="1:14" x14ac:dyDescent="0.25">
      <c r="A773">
        <v>61230</v>
      </c>
      <c r="B773" s="3">
        <v>44954</v>
      </c>
      <c r="C773">
        <v>2023</v>
      </c>
      <c r="D773" t="s">
        <v>3318</v>
      </c>
      <c r="E773" t="s">
        <v>156</v>
      </c>
      <c r="F773" t="s">
        <v>1</v>
      </c>
      <c r="G773" t="s">
        <v>22</v>
      </c>
      <c r="H773" t="s">
        <v>18</v>
      </c>
      <c r="I773" t="s">
        <v>3</v>
      </c>
      <c r="J773">
        <v>0</v>
      </c>
      <c r="K773" s="5">
        <v>96500</v>
      </c>
      <c r="L773" s="5">
        <v>96500</v>
      </c>
      <c r="M773" t="s">
        <v>123</v>
      </c>
      <c r="N773" t="s">
        <v>1696</v>
      </c>
    </row>
    <row r="774" spans="1:14" x14ac:dyDescent="0.25">
      <c r="A774">
        <v>61231</v>
      </c>
      <c r="B774" s="3">
        <v>44954</v>
      </c>
      <c r="C774">
        <v>2023</v>
      </c>
      <c r="D774" t="s">
        <v>3318</v>
      </c>
      <c r="E774" t="s">
        <v>156</v>
      </c>
      <c r="F774" t="s">
        <v>1</v>
      </c>
      <c r="G774" t="s">
        <v>22</v>
      </c>
      <c r="H774" t="s">
        <v>1695</v>
      </c>
      <c r="I774" t="s">
        <v>3</v>
      </c>
      <c r="J774">
        <v>0</v>
      </c>
      <c r="K774" s="5">
        <v>96500</v>
      </c>
      <c r="L774" s="5">
        <v>96500</v>
      </c>
      <c r="M774" t="s">
        <v>123</v>
      </c>
      <c r="N774" t="s">
        <v>1696</v>
      </c>
    </row>
    <row r="775" spans="1:14" x14ac:dyDescent="0.25">
      <c r="A775">
        <v>61232</v>
      </c>
      <c r="B775" s="3">
        <v>44954</v>
      </c>
      <c r="C775">
        <v>2023</v>
      </c>
      <c r="D775" t="s">
        <v>3318</v>
      </c>
      <c r="E775" t="s">
        <v>156</v>
      </c>
      <c r="F775" t="s">
        <v>1</v>
      </c>
      <c r="G775" t="s">
        <v>22</v>
      </c>
      <c r="H775" t="s">
        <v>3090</v>
      </c>
      <c r="I775" t="s">
        <v>3</v>
      </c>
      <c r="J775">
        <v>0</v>
      </c>
      <c r="K775" s="5">
        <v>96500</v>
      </c>
      <c r="L775" s="5">
        <v>96500</v>
      </c>
      <c r="M775" t="s">
        <v>123</v>
      </c>
      <c r="N775" t="s">
        <v>1696</v>
      </c>
    </row>
    <row r="776" spans="1:14" x14ac:dyDescent="0.25">
      <c r="A776">
        <v>61233</v>
      </c>
      <c r="B776" s="3">
        <v>44954</v>
      </c>
      <c r="C776">
        <v>2023</v>
      </c>
      <c r="D776" t="s">
        <v>3318</v>
      </c>
      <c r="E776" t="s">
        <v>156</v>
      </c>
      <c r="F776" t="s">
        <v>1</v>
      </c>
      <c r="G776" t="s">
        <v>22</v>
      </c>
      <c r="H776" t="s">
        <v>3081</v>
      </c>
      <c r="I776" t="s">
        <v>3</v>
      </c>
      <c r="J776">
        <v>0</v>
      </c>
      <c r="K776" s="5">
        <v>96500</v>
      </c>
      <c r="L776" s="5">
        <v>96500</v>
      </c>
      <c r="M776" t="s">
        <v>123</v>
      </c>
      <c r="N776" t="s">
        <v>1696</v>
      </c>
    </row>
    <row r="777" spans="1:14" x14ac:dyDescent="0.25">
      <c r="A777">
        <v>61234</v>
      </c>
      <c r="B777" s="3">
        <v>44954</v>
      </c>
      <c r="C777">
        <v>2023</v>
      </c>
      <c r="D777" t="s">
        <v>3318</v>
      </c>
      <c r="E777" t="s">
        <v>156</v>
      </c>
      <c r="F777" t="s">
        <v>1</v>
      </c>
      <c r="G777" t="s">
        <v>22</v>
      </c>
      <c r="H777" t="s">
        <v>3100</v>
      </c>
      <c r="I777" t="s">
        <v>3</v>
      </c>
      <c r="J777">
        <v>0</v>
      </c>
      <c r="K777" s="5">
        <v>96500</v>
      </c>
      <c r="L777" s="5">
        <v>96500</v>
      </c>
      <c r="M777" t="s">
        <v>123</v>
      </c>
      <c r="N777" t="s">
        <v>1696</v>
      </c>
    </row>
    <row r="778" spans="1:14" x14ac:dyDescent="0.25">
      <c r="A778">
        <v>61235</v>
      </c>
      <c r="B778" s="3">
        <v>44955</v>
      </c>
      <c r="C778">
        <v>2023</v>
      </c>
      <c r="D778" t="s">
        <v>3318</v>
      </c>
      <c r="E778" t="s">
        <v>156</v>
      </c>
      <c r="F778" t="s">
        <v>1</v>
      </c>
      <c r="G778" t="s">
        <v>22</v>
      </c>
      <c r="H778" t="s">
        <v>190</v>
      </c>
      <c r="I778" t="s">
        <v>3</v>
      </c>
      <c r="J778">
        <v>0</v>
      </c>
      <c r="K778" s="5">
        <v>96500</v>
      </c>
      <c r="L778" s="5">
        <v>96500</v>
      </c>
      <c r="M778" t="s">
        <v>123</v>
      </c>
      <c r="N778" t="s">
        <v>1696</v>
      </c>
    </row>
    <row r="779" spans="1:14" x14ac:dyDescent="0.25">
      <c r="A779">
        <v>61236</v>
      </c>
      <c r="B779" s="3">
        <v>44955</v>
      </c>
      <c r="C779">
        <v>2023</v>
      </c>
      <c r="D779" t="s">
        <v>3318</v>
      </c>
      <c r="E779" t="s">
        <v>156</v>
      </c>
      <c r="F779" t="s">
        <v>1</v>
      </c>
      <c r="G779" t="s">
        <v>22</v>
      </c>
      <c r="H779" t="s">
        <v>370</v>
      </c>
      <c r="I779" t="s">
        <v>3</v>
      </c>
      <c r="J779">
        <v>0</v>
      </c>
      <c r="K779" s="5">
        <v>96500</v>
      </c>
      <c r="L779" s="5">
        <v>96500</v>
      </c>
      <c r="M779" t="s">
        <v>123</v>
      </c>
      <c r="N779" t="s">
        <v>1696</v>
      </c>
    </row>
    <row r="780" spans="1:14" x14ac:dyDescent="0.25">
      <c r="A780">
        <v>61237</v>
      </c>
      <c r="B780" s="3">
        <v>44955</v>
      </c>
      <c r="C780">
        <v>2023</v>
      </c>
      <c r="D780" t="s">
        <v>3318</v>
      </c>
      <c r="E780" t="s">
        <v>156</v>
      </c>
      <c r="F780" t="s">
        <v>1</v>
      </c>
      <c r="G780" t="s">
        <v>22</v>
      </c>
      <c r="H780" t="s">
        <v>1707</v>
      </c>
      <c r="I780" t="s">
        <v>3</v>
      </c>
      <c r="J780">
        <v>0</v>
      </c>
      <c r="K780" s="5">
        <v>96500</v>
      </c>
      <c r="L780" s="5">
        <v>96500</v>
      </c>
      <c r="M780" t="s">
        <v>123</v>
      </c>
      <c r="N780" t="s">
        <v>3102</v>
      </c>
    </row>
    <row r="781" spans="1:14" x14ac:dyDescent="0.25">
      <c r="A781">
        <v>61238</v>
      </c>
      <c r="B781" s="3">
        <v>44955</v>
      </c>
      <c r="C781">
        <v>2023</v>
      </c>
      <c r="D781" t="s">
        <v>3318</v>
      </c>
      <c r="E781" t="s">
        <v>156</v>
      </c>
      <c r="F781" t="s">
        <v>1</v>
      </c>
      <c r="G781" t="s">
        <v>22</v>
      </c>
      <c r="H781" t="s">
        <v>3100</v>
      </c>
      <c r="I781" t="s">
        <v>3</v>
      </c>
      <c r="J781">
        <v>0</v>
      </c>
      <c r="K781" s="5">
        <v>96500</v>
      </c>
      <c r="L781" s="5">
        <v>96500</v>
      </c>
      <c r="M781" t="s">
        <v>123</v>
      </c>
      <c r="N781" t="s">
        <v>3102</v>
      </c>
    </row>
    <row r="782" spans="1:14" x14ac:dyDescent="0.25">
      <c r="A782">
        <v>61239</v>
      </c>
      <c r="B782" s="3">
        <v>44955</v>
      </c>
      <c r="C782">
        <v>2023</v>
      </c>
      <c r="D782" t="s">
        <v>3318</v>
      </c>
      <c r="E782" t="s">
        <v>156</v>
      </c>
      <c r="F782" t="s">
        <v>1</v>
      </c>
      <c r="G782" t="s">
        <v>22</v>
      </c>
      <c r="H782" t="s">
        <v>3086</v>
      </c>
      <c r="I782" t="s">
        <v>3</v>
      </c>
      <c r="J782">
        <v>0</v>
      </c>
      <c r="K782" s="5">
        <v>96500</v>
      </c>
      <c r="L782" s="5">
        <v>96500</v>
      </c>
      <c r="M782" t="s">
        <v>123</v>
      </c>
      <c r="N782" t="s">
        <v>3102</v>
      </c>
    </row>
    <row r="783" spans="1:14" x14ac:dyDescent="0.25">
      <c r="A783">
        <v>61240</v>
      </c>
      <c r="B783" s="3">
        <v>44955</v>
      </c>
      <c r="C783">
        <v>2023</v>
      </c>
      <c r="D783" t="s">
        <v>3318</v>
      </c>
      <c r="E783" t="s">
        <v>156</v>
      </c>
      <c r="F783" t="s">
        <v>1</v>
      </c>
      <c r="G783" t="s">
        <v>22</v>
      </c>
      <c r="H783" t="s">
        <v>1695</v>
      </c>
      <c r="I783" t="s">
        <v>3</v>
      </c>
      <c r="J783">
        <v>0</v>
      </c>
      <c r="K783" s="5">
        <v>96500</v>
      </c>
      <c r="L783" s="5">
        <v>96500</v>
      </c>
      <c r="M783" t="s">
        <v>123</v>
      </c>
      <c r="N783" t="s">
        <v>3102</v>
      </c>
    </row>
    <row r="784" spans="1:14" x14ac:dyDescent="0.25">
      <c r="A784">
        <v>61241</v>
      </c>
      <c r="B784" s="3">
        <v>44955</v>
      </c>
      <c r="C784">
        <v>2023</v>
      </c>
      <c r="D784" t="s">
        <v>3318</v>
      </c>
      <c r="E784" t="s">
        <v>156</v>
      </c>
      <c r="F784" t="s">
        <v>1</v>
      </c>
      <c r="G784" t="s">
        <v>22</v>
      </c>
      <c r="H784" t="s">
        <v>3099</v>
      </c>
      <c r="I784" t="s">
        <v>3</v>
      </c>
      <c r="J784">
        <v>0</v>
      </c>
      <c r="K784" s="5">
        <v>96500</v>
      </c>
      <c r="L784" s="5">
        <v>96500</v>
      </c>
      <c r="M784" t="s">
        <v>123</v>
      </c>
      <c r="N784" t="s">
        <v>1696</v>
      </c>
    </row>
    <row r="785" spans="1:14" x14ac:dyDescent="0.25">
      <c r="A785">
        <v>61242</v>
      </c>
      <c r="B785" s="3">
        <v>44955</v>
      </c>
      <c r="C785">
        <v>2023</v>
      </c>
      <c r="D785" t="s">
        <v>3318</v>
      </c>
      <c r="E785" t="s">
        <v>156</v>
      </c>
      <c r="F785" t="s">
        <v>1</v>
      </c>
      <c r="G785" t="s">
        <v>22</v>
      </c>
      <c r="H785" t="s">
        <v>3084</v>
      </c>
      <c r="I785" t="s">
        <v>3</v>
      </c>
      <c r="J785">
        <v>0</v>
      </c>
      <c r="K785" s="5">
        <v>96500</v>
      </c>
      <c r="L785" s="5">
        <v>96500</v>
      </c>
      <c r="M785" t="s">
        <v>123</v>
      </c>
      <c r="N785" t="s">
        <v>3102</v>
      </c>
    </row>
    <row r="786" spans="1:14" x14ac:dyDescent="0.25">
      <c r="A786">
        <v>61243</v>
      </c>
      <c r="B786" s="3">
        <v>44955</v>
      </c>
      <c r="C786">
        <v>2023</v>
      </c>
      <c r="D786" t="s">
        <v>3318</v>
      </c>
      <c r="E786" t="s">
        <v>156</v>
      </c>
      <c r="F786" t="s">
        <v>1</v>
      </c>
      <c r="G786" t="s">
        <v>22</v>
      </c>
      <c r="H786" t="s">
        <v>3081</v>
      </c>
      <c r="I786" t="s">
        <v>3</v>
      </c>
      <c r="J786">
        <v>0</v>
      </c>
      <c r="K786" s="5">
        <v>96500</v>
      </c>
      <c r="L786" s="5">
        <v>96500</v>
      </c>
      <c r="M786" t="s">
        <v>123</v>
      </c>
      <c r="N786" t="s">
        <v>3102</v>
      </c>
    </row>
    <row r="787" spans="1:14" x14ac:dyDescent="0.25">
      <c r="A787">
        <v>61244</v>
      </c>
      <c r="B787" s="3">
        <v>44955</v>
      </c>
      <c r="C787">
        <v>2023</v>
      </c>
      <c r="D787" t="s">
        <v>3318</v>
      </c>
      <c r="E787" t="s">
        <v>156</v>
      </c>
      <c r="F787" t="s">
        <v>1</v>
      </c>
      <c r="G787" t="s">
        <v>22</v>
      </c>
      <c r="H787" t="s">
        <v>1708</v>
      </c>
      <c r="I787" t="s">
        <v>3</v>
      </c>
      <c r="J787">
        <v>0</v>
      </c>
      <c r="K787" s="5">
        <v>96500</v>
      </c>
      <c r="L787" s="5">
        <v>96500</v>
      </c>
      <c r="M787" t="s">
        <v>123</v>
      </c>
      <c r="N787" t="s">
        <v>3102</v>
      </c>
    </row>
    <row r="788" spans="1:14" x14ac:dyDescent="0.25">
      <c r="A788">
        <v>61245</v>
      </c>
      <c r="B788" s="3">
        <v>44955</v>
      </c>
      <c r="C788">
        <v>2023</v>
      </c>
      <c r="D788" t="s">
        <v>3318</v>
      </c>
      <c r="E788" t="s">
        <v>156</v>
      </c>
      <c r="F788" t="s">
        <v>1</v>
      </c>
      <c r="G788" t="s">
        <v>22</v>
      </c>
      <c r="H788" t="s">
        <v>1700</v>
      </c>
      <c r="I788" t="s">
        <v>3</v>
      </c>
      <c r="J788">
        <v>0</v>
      </c>
      <c r="K788" s="5">
        <v>96500</v>
      </c>
      <c r="L788" s="5">
        <v>96500</v>
      </c>
      <c r="M788" t="s">
        <v>123</v>
      </c>
      <c r="N788" t="s">
        <v>3102</v>
      </c>
    </row>
    <row r="789" spans="1:14" x14ac:dyDescent="0.25">
      <c r="A789">
        <v>61246</v>
      </c>
      <c r="B789" s="3">
        <v>44955</v>
      </c>
      <c r="C789">
        <v>2023</v>
      </c>
      <c r="D789" t="s">
        <v>3318</v>
      </c>
      <c r="E789" t="s">
        <v>156</v>
      </c>
      <c r="F789" t="s">
        <v>1</v>
      </c>
      <c r="G789" t="s">
        <v>22</v>
      </c>
      <c r="H789" t="s">
        <v>1702</v>
      </c>
      <c r="I789" t="s">
        <v>3</v>
      </c>
      <c r="J789">
        <v>0</v>
      </c>
      <c r="K789" s="5">
        <v>96500</v>
      </c>
      <c r="L789" s="5">
        <v>96500</v>
      </c>
      <c r="M789" t="s">
        <v>123</v>
      </c>
      <c r="N789" t="s">
        <v>3102</v>
      </c>
    </row>
    <row r="790" spans="1:14" x14ac:dyDescent="0.25">
      <c r="A790">
        <v>61247</v>
      </c>
      <c r="B790" s="3">
        <v>44955</v>
      </c>
      <c r="C790">
        <v>2023</v>
      </c>
      <c r="D790" t="s">
        <v>3318</v>
      </c>
      <c r="E790" t="s">
        <v>156</v>
      </c>
      <c r="F790" t="s">
        <v>1</v>
      </c>
      <c r="G790" t="s">
        <v>22</v>
      </c>
      <c r="H790" t="s">
        <v>1700</v>
      </c>
      <c r="I790" t="s">
        <v>3</v>
      </c>
      <c r="J790">
        <v>0</v>
      </c>
      <c r="K790" s="5">
        <v>96500</v>
      </c>
      <c r="L790" s="5">
        <v>96500</v>
      </c>
      <c r="M790" t="s">
        <v>123</v>
      </c>
      <c r="N790" t="s">
        <v>1696</v>
      </c>
    </row>
    <row r="791" spans="1:14" x14ac:dyDescent="0.25">
      <c r="A791">
        <v>61248</v>
      </c>
      <c r="B791" s="3">
        <v>44955</v>
      </c>
      <c r="C791">
        <v>2023</v>
      </c>
      <c r="D791" t="s">
        <v>3318</v>
      </c>
      <c r="E791" t="s">
        <v>156</v>
      </c>
      <c r="F791" t="s">
        <v>1</v>
      </c>
      <c r="G791" t="s">
        <v>22</v>
      </c>
      <c r="H791" t="s">
        <v>1709</v>
      </c>
      <c r="I791" t="s">
        <v>3</v>
      </c>
      <c r="J791">
        <v>0</v>
      </c>
      <c r="K791" s="5">
        <v>96500</v>
      </c>
      <c r="L791" s="5">
        <v>96500</v>
      </c>
      <c r="M791" t="s">
        <v>123</v>
      </c>
      <c r="N791" t="s">
        <v>1696</v>
      </c>
    </row>
    <row r="792" spans="1:14" x14ac:dyDescent="0.25">
      <c r="A792">
        <v>61249</v>
      </c>
      <c r="B792" s="3">
        <v>44955</v>
      </c>
      <c r="C792">
        <v>2023</v>
      </c>
      <c r="D792" t="s">
        <v>3318</v>
      </c>
      <c r="E792" t="s">
        <v>156</v>
      </c>
      <c r="F792" t="s">
        <v>1</v>
      </c>
      <c r="G792" t="s">
        <v>22</v>
      </c>
      <c r="H792" t="s">
        <v>1706</v>
      </c>
      <c r="I792" t="s">
        <v>3</v>
      </c>
      <c r="J792">
        <v>0</v>
      </c>
      <c r="K792" s="5">
        <v>96500</v>
      </c>
      <c r="L792" s="5">
        <v>96500</v>
      </c>
      <c r="M792" t="s">
        <v>123</v>
      </c>
      <c r="N792" t="s">
        <v>3102</v>
      </c>
    </row>
    <row r="793" spans="1:14" x14ac:dyDescent="0.25">
      <c r="A793">
        <v>61250</v>
      </c>
      <c r="B793" s="3">
        <v>44955</v>
      </c>
      <c r="C793">
        <v>2023</v>
      </c>
      <c r="D793" t="s">
        <v>3318</v>
      </c>
      <c r="E793" t="s">
        <v>156</v>
      </c>
      <c r="F793" t="s">
        <v>1</v>
      </c>
      <c r="G793" t="s">
        <v>22</v>
      </c>
      <c r="H793" t="s">
        <v>3084</v>
      </c>
      <c r="I793" t="s">
        <v>3</v>
      </c>
      <c r="J793">
        <v>0</v>
      </c>
      <c r="K793" s="5">
        <v>96500</v>
      </c>
      <c r="L793" s="5">
        <v>96500</v>
      </c>
      <c r="M793" t="s">
        <v>123</v>
      </c>
      <c r="N793" t="s">
        <v>1696</v>
      </c>
    </row>
    <row r="794" spans="1:14" x14ac:dyDescent="0.25">
      <c r="A794">
        <v>61251</v>
      </c>
      <c r="B794" s="3">
        <v>44955</v>
      </c>
      <c r="C794">
        <v>2023</v>
      </c>
      <c r="D794" t="s">
        <v>3318</v>
      </c>
      <c r="E794" t="s">
        <v>156</v>
      </c>
      <c r="F794" t="s">
        <v>1</v>
      </c>
      <c r="G794" t="s">
        <v>22</v>
      </c>
      <c r="H794" t="s">
        <v>3083</v>
      </c>
      <c r="I794" t="s">
        <v>3</v>
      </c>
      <c r="J794">
        <v>0</v>
      </c>
      <c r="K794" s="5">
        <v>96500</v>
      </c>
      <c r="L794" s="5">
        <v>96500</v>
      </c>
      <c r="M794" t="s">
        <v>123</v>
      </c>
      <c r="N794" t="s">
        <v>1696</v>
      </c>
    </row>
    <row r="795" spans="1:14" x14ac:dyDescent="0.25">
      <c r="A795">
        <v>61252</v>
      </c>
      <c r="B795" s="3">
        <v>44955</v>
      </c>
      <c r="C795">
        <v>2023</v>
      </c>
      <c r="D795" t="s">
        <v>3318</v>
      </c>
      <c r="E795" t="s">
        <v>156</v>
      </c>
      <c r="F795" t="s">
        <v>1</v>
      </c>
      <c r="G795" t="s">
        <v>22</v>
      </c>
      <c r="H795" t="s">
        <v>3096</v>
      </c>
      <c r="I795" t="s">
        <v>3</v>
      </c>
      <c r="J795">
        <v>0</v>
      </c>
      <c r="K795" s="5">
        <v>96500</v>
      </c>
      <c r="L795" s="5">
        <v>96500</v>
      </c>
      <c r="M795" t="s">
        <v>123</v>
      </c>
      <c r="N795" t="s">
        <v>1696</v>
      </c>
    </row>
    <row r="796" spans="1:14" x14ac:dyDescent="0.25">
      <c r="A796">
        <v>61253</v>
      </c>
      <c r="B796" s="3">
        <v>44955</v>
      </c>
      <c r="C796">
        <v>2023</v>
      </c>
      <c r="D796" t="s">
        <v>3318</v>
      </c>
      <c r="E796" t="s">
        <v>156</v>
      </c>
      <c r="F796" t="s">
        <v>1</v>
      </c>
      <c r="G796" t="s">
        <v>22</v>
      </c>
      <c r="H796" t="s">
        <v>3087</v>
      </c>
      <c r="I796" t="s">
        <v>3</v>
      </c>
      <c r="J796">
        <v>0</v>
      </c>
      <c r="K796" s="5">
        <v>96500</v>
      </c>
      <c r="L796" s="5">
        <v>96500</v>
      </c>
      <c r="M796" t="s">
        <v>123</v>
      </c>
      <c r="N796" t="s">
        <v>1696</v>
      </c>
    </row>
    <row r="797" spans="1:14" x14ac:dyDescent="0.25">
      <c r="A797">
        <v>61254</v>
      </c>
      <c r="B797" s="3">
        <v>44955</v>
      </c>
      <c r="C797">
        <v>2023</v>
      </c>
      <c r="D797" t="s">
        <v>3318</v>
      </c>
      <c r="E797" t="s">
        <v>156</v>
      </c>
      <c r="F797" t="s">
        <v>1</v>
      </c>
      <c r="G797" t="s">
        <v>22</v>
      </c>
      <c r="H797" t="s">
        <v>3082</v>
      </c>
      <c r="I797" t="s">
        <v>3</v>
      </c>
      <c r="J797">
        <v>0</v>
      </c>
      <c r="K797" s="5">
        <v>96500</v>
      </c>
      <c r="L797" s="5">
        <v>96500</v>
      </c>
      <c r="M797" t="s">
        <v>123</v>
      </c>
      <c r="N797" t="s">
        <v>1696</v>
      </c>
    </row>
    <row r="798" spans="1:14" x14ac:dyDescent="0.25">
      <c r="A798">
        <v>61255</v>
      </c>
      <c r="B798" s="3">
        <v>44955</v>
      </c>
      <c r="C798">
        <v>2023</v>
      </c>
      <c r="D798" t="s">
        <v>3318</v>
      </c>
      <c r="E798" t="s">
        <v>156</v>
      </c>
      <c r="F798" t="s">
        <v>1</v>
      </c>
      <c r="G798" t="s">
        <v>22</v>
      </c>
      <c r="H798" t="s">
        <v>1702</v>
      </c>
      <c r="I798" t="s">
        <v>3</v>
      </c>
      <c r="J798">
        <v>0</v>
      </c>
      <c r="K798" s="5">
        <v>96500</v>
      </c>
      <c r="L798" s="5">
        <v>96500</v>
      </c>
      <c r="M798" t="s">
        <v>123</v>
      </c>
      <c r="N798" t="s">
        <v>1696</v>
      </c>
    </row>
    <row r="799" spans="1:14" x14ac:dyDescent="0.25">
      <c r="A799">
        <v>61569</v>
      </c>
      <c r="B799" s="3">
        <v>44955</v>
      </c>
      <c r="C799">
        <v>2023</v>
      </c>
      <c r="D799" t="s">
        <v>3318</v>
      </c>
      <c r="E799" t="s">
        <v>2221</v>
      </c>
      <c r="F799" t="s">
        <v>1</v>
      </c>
      <c r="G799">
        <v>0</v>
      </c>
      <c r="H799" t="s">
        <v>6</v>
      </c>
      <c r="I799" t="s">
        <v>3</v>
      </c>
      <c r="J799">
        <v>0</v>
      </c>
      <c r="K799" s="5">
        <v>100550</v>
      </c>
      <c r="L799" s="5">
        <v>100550</v>
      </c>
      <c r="M799" t="s">
        <v>3105</v>
      </c>
      <c r="N799" t="s">
        <v>43</v>
      </c>
    </row>
    <row r="800" spans="1:14" x14ac:dyDescent="0.25">
      <c r="A800">
        <v>40248</v>
      </c>
      <c r="B800" s="3">
        <v>44956</v>
      </c>
      <c r="C800">
        <v>2023</v>
      </c>
      <c r="D800" t="s">
        <v>3318</v>
      </c>
      <c r="E800" t="s">
        <v>310</v>
      </c>
      <c r="F800" t="s">
        <v>1</v>
      </c>
      <c r="G800" t="s">
        <v>22</v>
      </c>
      <c r="H800" t="s">
        <v>6</v>
      </c>
      <c r="I800" t="s">
        <v>3</v>
      </c>
      <c r="J800">
        <v>0</v>
      </c>
      <c r="K800" s="5">
        <v>130000</v>
      </c>
      <c r="L800" s="5">
        <v>130000</v>
      </c>
      <c r="M800" t="s">
        <v>2187</v>
      </c>
      <c r="N800" t="s">
        <v>548</v>
      </c>
    </row>
    <row r="801" spans="1:14" x14ac:dyDescent="0.25">
      <c r="A801">
        <v>61256</v>
      </c>
      <c r="B801" s="3">
        <v>44956</v>
      </c>
      <c r="C801">
        <v>2023</v>
      </c>
      <c r="D801" t="s">
        <v>3318</v>
      </c>
      <c r="E801" t="s">
        <v>156</v>
      </c>
      <c r="F801" t="s">
        <v>1</v>
      </c>
      <c r="G801" t="s">
        <v>22</v>
      </c>
      <c r="H801" t="s">
        <v>1697</v>
      </c>
      <c r="I801" t="s">
        <v>3</v>
      </c>
      <c r="J801">
        <v>0</v>
      </c>
      <c r="K801" s="5">
        <v>96500</v>
      </c>
      <c r="L801" s="5">
        <v>96500</v>
      </c>
      <c r="M801" t="s">
        <v>123</v>
      </c>
      <c r="N801" t="s">
        <v>1696</v>
      </c>
    </row>
    <row r="802" spans="1:14" x14ac:dyDescent="0.25">
      <c r="A802">
        <v>61257</v>
      </c>
      <c r="B802" s="3">
        <v>44956</v>
      </c>
      <c r="C802">
        <v>2023</v>
      </c>
      <c r="D802" t="s">
        <v>3318</v>
      </c>
      <c r="E802" t="s">
        <v>156</v>
      </c>
      <c r="F802" t="s">
        <v>1</v>
      </c>
      <c r="G802" t="s">
        <v>22</v>
      </c>
      <c r="H802" t="s">
        <v>370</v>
      </c>
      <c r="I802" t="s">
        <v>3</v>
      </c>
      <c r="J802">
        <v>0</v>
      </c>
      <c r="K802" s="5">
        <v>96500</v>
      </c>
      <c r="L802" s="5">
        <v>96500</v>
      </c>
      <c r="M802" t="s">
        <v>123</v>
      </c>
      <c r="N802" t="s">
        <v>3102</v>
      </c>
    </row>
    <row r="803" spans="1:14" x14ac:dyDescent="0.25">
      <c r="A803">
        <v>61258</v>
      </c>
      <c r="B803" s="3">
        <v>44956</v>
      </c>
      <c r="C803">
        <v>2023</v>
      </c>
      <c r="D803" t="s">
        <v>3318</v>
      </c>
      <c r="E803" t="s">
        <v>156</v>
      </c>
      <c r="F803" t="s">
        <v>1</v>
      </c>
      <c r="G803" t="s">
        <v>22</v>
      </c>
      <c r="H803" t="s">
        <v>388</v>
      </c>
      <c r="I803" t="s">
        <v>3</v>
      </c>
      <c r="J803">
        <v>0</v>
      </c>
      <c r="K803" s="5">
        <v>96500</v>
      </c>
      <c r="L803" s="5">
        <v>96500</v>
      </c>
      <c r="M803" t="s">
        <v>123</v>
      </c>
      <c r="N803" t="s">
        <v>1696</v>
      </c>
    </row>
    <row r="804" spans="1:14" x14ac:dyDescent="0.25">
      <c r="A804">
        <v>61259</v>
      </c>
      <c r="B804" s="3">
        <v>44956</v>
      </c>
      <c r="C804">
        <v>2023</v>
      </c>
      <c r="D804" t="s">
        <v>3318</v>
      </c>
      <c r="E804" t="s">
        <v>156</v>
      </c>
      <c r="F804" t="s">
        <v>1</v>
      </c>
      <c r="G804" t="s">
        <v>22</v>
      </c>
      <c r="H804" t="s">
        <v>3097</v>
      </c>
      <c r="I804" t="s">
        <v>3</v>
      </c>
      <c r="J804">
        <v>0</v>
      </c>
      <c r="K804" s="5">
        <v>96500</v>
      </c>
      <c r="L804" s="5">
        <v>96500</v>
      </c>
      <c r="M804" t="s">
        <v>123</v>
      </c>
      <c r="N804" t="s">
        <v>1696</v>
      </c>
    </row>
    <row r="805" spans="1:14" x14ac:dyDescent="0.25">
      <c r="A805">
        <v>61260</v>
      </c>
      <c r="B805" s="3">
        <v>44956</v>
      </c>
      <c r="C805">
        <v>2023</v>
      </c>
      <c r="D805" t="s">
        <v>3318</v>
      </c>
      <c r="E805" t="s">
        <v>156</v>
      </c>
      <c r="F805" t="s">
        <v>1</v>
      </c>
      <c r="G805" t="s">
        <v>22</v>
      </c>
      <c r="H805" t="s">
        <v>3088</v>
      </c>
      <c r="I805" t="s">
        <v>3</v>
      </c>
      <c r="J805">
        <v>0</v>
      </c>
      <c r="K805" s="5">
        <v>96500</v>
      </c>
      <c r="L805" s="5">
        <v>96500</v>
      </c>
      <c r="M805" t="s">
        <v>123</v>
      </c>
      <c r="N805" t="s">
        <v>3102</v>
      </c>
    </row>
    <row r="806" spans="1:14" x14ac:dyDescent="0.25">
      <c r="A806">
        <v>61261</v>
      </c>
      <c r="B806" s="3">
        <v>44956</v>
      </c>
      <c r="C806">
        <v>2023</v>
      </c>
      <c r="D806" t="s">
        <v>3318</v>
      </c>
      <c r="E806" t="s">
        <v>156</v>
      </c>
      <c r="F806" t="s">
        <v>1</v>
      </c>
      <c r="G806" t="s">
        <v>22</v>
      </c>
      <c r="H806" t="s">
        <v>3083</v>
      </c>
      <c r="I806" t="s">
        <v>3</v>
      </c>
      <c r="J806">
        <v>0</v>
      </c>
      <c r="K806" s="5">
        <v>96500</v>
      </c>
      <c r="L806" s="5">
        <v>96500</v>
      </c>
      <c r="M806" t="s">
        <v>123</v>
      </c>
      <c r="N806" t="s">
        <v>3102</v>
      </c>
    </row>
    <row r="807" spans="1:14" x14ac:dyDescent="0.25">
      <c r="A807">
        <v>61262</v>
      </c>
      <c r="B807" s="3">
        <v>44956</v>
      </c>
      <c r="C807">
        <v>2023</v>
      </c>
      <c r="D807" t="s">
        <v>3318</v>
      </c>
      <c r="E807" t="s">
        <v>156</v>
      </c>
      <c r="F807" t="s">
        <v>1</v>
      </c>
      <c r="G807" t="s">
        <v>22</v>
      </c>
      <c r="H807" t="s">
        <v>3099</v>
      </c>
      <c r="I807" t="s">
        <v>3</v>
      </c>
      <c r="J807">
        <v>0</v>
      </c>
      <c r="K807" s="5">
        <v>96500</v>
      </c>
      <c r="L807" s="5">
        <v>96500</v>
      </c>
      <c r="M807" t="s">
        <v>123</v>
      </c>
      <c r="N807" t="s">
        <v>1696</v>
      </c>
    </row>
    <row r="808" spans="1:14" x14ac:dyDescent="0.25">
      <c r="A808">
        <v>61263</v>
      </c>
      <c r="B808" s="3">
        <v>44956</v>
      </c>
      <c r="C808">
        <v>2023</v>
      </c>
      <c r="D808" t="s">
        <v>3318</v>
      </c>
      <c r="E808" t="s">
        <v>156</v>
      </c>
      <c r="F808" t="s">
        <v>1</v>
      </c>
      <c r="G808" t="s">
        <v>22</v>
      </c>
      <c r="H808" t="s">
        <v>3099</v>
      </c>
      <c r="I808" t="s">
        <v>3</v>
      </c>
      <c r="J808">
        <v>0</v>
      </c>
      <c r="K808" s="5">
        <v>96500</v>
      </c>
      <c r="L808" s="5">
        <v>96500</v>
      </c>
      <c r="M808" t="s">
        <v>123</v>
      </c>
      <c r="N808" t="s">
        <v>3102</v>
      </c>
    </row>
    <row r="809" spans="1:14" x14ac:dyDescent="0.25">
      <c r="A809">
        <v>61264</v>
      </c>
      <c r="B809" s="3">
        <v>44956</v>
      </c>
      <c r="C809">
        <v>2023</v>
      </c>
      <c r="D809" t="s">
        <v>3318</v>
      </c>
      <c r="E809" t="s">
        <v>156</v>
      </c>
      <c r="F809" t="s">
        <v>1</v>
      </c>
      <c r="G809" t="s">
        <v>22</v>
      </c>
      <c r="H809" t="s">
        <v>1709</v>
      </c>
      <c r="I809" t="s">
        <v>3</v>
      </c>
      <c r="J809">
        <v>0</v>
      </c>
      <c r="K809" s="5">
        <v>96500</v>
      </c>
      <c r="L809" s="5">
        <v>96500</v>
      </c>
      <c r="M809" t="s">
        <v>123</v>
      </c>
      <c r="N809" t="s">
        <v>3102</v>
      </c>
    </row>
    <row r="810" spans="1:14" x14ac:dyDescent="0.25">
      <c r="A810">
        <v>61265</v>
      </c>
      <c r="B810" s="3">
        <v>44956</v>
      </c>
      <c r="C810">
        <v>2023</v>
      </c>
      <c r="D810" t="s">
        <v>3318</v>
      </c>
      <c r="E810" t="s">
        <v>156</v>
      </c>
      <c r="F810" t="s">
        <v>1</v>
      </c>
      <c r="G810" t="s">
        <v>22</v>
      </c>
      <c r="H810" t="s">
        <v>1695</v>
      </c>
      <c r="I810" t="s">
        <v>3</v>
      </c>
      <c r="J810">
        <v>0</v>
      </c>
      <c r="K810" s="5">
        <v>96500</v>
      </c>
      <c r="L810" s="5">
        <v>96500</v>
      </c>
      <c r="M810" t="s">
        <v>123</v>
      </c>
      <c r="N810" t="s">
        <v>3102</v>
      </c>
    </row>
    <row r="811" spans="1:14" x14ac:dyDescent="0.25">
      <c r="A811">
        <v>61266</v>
      </c>
      <c r="B811" s="3">
        <v>44956</v>
      </c>
      <c r="C811">
        <v>2023</v>
      </c>
      <c r="D811" t="s">
        <v>3318</v>
      </c>
      <c r="E811" t="s">
        <v>156</v>
      </c>
      <c r="F811" t="s">
        <v>1</v>
      </c>
      <c r="G811" t="s">
        <v>22</v>
      </c>
      <c r="H811" t="s">
        <v>3096</v>
      </c>
      <c r="I811" t="s">
        <v>3</v>
      </c>
      <c r="J811">
        <v>0</v>
      </c>
      <c r="K811" s="5">
        <v>96500</v>
      </c>
      <c r="L811" s="5">
        <v>96500</v>
      </c>
      <c r="M811" t="s">
        <v>123</v>
      </c>
      <c r="N811" t="s">
        <v>3102</v>
      </c>
    </row>
    <row r="812" spans="1:14" x14ac:dyDescent="0.25">
      <c r="A812">
        <v>61267</v>
      </c>
      <c r="B812" s="3">
        <v>44956</v>
      </c>
      <c r="C812">
        <v>2023</v>
      </c>
      <c r="D812" t="s">
        <v>3318</v>
      </c>
      <c r="E812" t="s">
        <v>156</v>
      </c>
      <c r="F812" t="s">
        <v>1</v>
      </c>
      <c r="G812" t="s">
        <v>22</v>
      </c>
      <c r="H812" t="s">
        <v>3090</v>
      </c>
      <c r="I812" t="s">
        <v>3</v>
      </c>
      <c r="J812">
        <v>0</v>
      </c>
      <c r="K812" s="5">
        <v>96500</v>
      </c>
      <c r="L812" s="5">
        <v>96500</v>
      </c>
      <c r="M812" t="s">
        <v>123</v>
      </c>
      <c r="N812" t="s">
        <v>3102</v>
      </c>
    </row>
    <row r="813" spans="1:14" x14ac:dyDescent="0.25">
      <c r="A813">
        <v>61268</v>
      </c>
      <c r="B813" s="3">
        <v>44956</v>
      </c>
      <c r="C813">
        <v>2023</v>
      </c>
      <c r="D813" t="s">
        <v>3318</v>
      </c>
      <c r="E813" t="s">
        <v>156</v>
      </c>
      <c r="F813" t="s">
        <v>1</v>
      </c>
      <c r="G813" t="s">
        <v>22</v>
      </c>
      <c r="H813" t="s">
        <v>1704</v>
      </c>
      <c r="I813" t="s">
        <v>3</v>
      </c>
      <c r="J813">
        <v>0</v>
      </c>
      <c r="K813" s="5">
        <v>96500</v>
      </c>
      <c r="L813" s="5">
        <v>96500</v>
      </c>
      <c r="M813" t="s">
        <v>123</v>
      </c>
      <c r="N813" t="s">
        <v>1696</v>
      </c>
    </row>
    <row r="814" spans="1:14" x14ac:dyDescent="0.25">
      <c r="A814">
        <v>61269</v>
      </c>
      <c r="B814" s="3">
        <v>44956</v>
      </c>
      <c r="C814">
        <v>2023</v>
      </c>
      <c r="D814" t="s">
        <v>3318</v>
      </c>
      <c r="E814" t="s">
        <v>156</v>
      </c>
      <c r="F814" t="s">
        <v>1</v>
      </c>
      <c r="G814" t="s">
        <v>22</v>
      </c>
      <c r="H814" t="s">
        <v>3097</v>
      </c>
      <c r="I814" t="s">
        <v>3</v>
      </c>
      <c r="J814">
        <v>0</v>
      </c>
      <c r="K814" s="5">
        <v>96500</v>
      </c>
      <c r="L814" s="5">
        <v>96500</v>
      </c>
      <c r="M814" t="s">
        <v>123</v>
      </c>
      <c r="N814" t="s">
        <v>3102</v>
      </c>
    </row>
    <row r="815" spans="1:14" x14ac:dyDescent="0.25">
      <c r="A815">
        <v>61270</v>
      </c>
      <c r="B815" s="3">
        <v>44956</v>
      </c>
      <c r="C815">
        <v>2023</v>
      </c>
      <c r="D815" t="s">
        <v>3318</v>
      </c>
      <c r="E815" t="s">
        <v>156</v>
      </c>
      <c r="F815" t="s">
        <v>1</v>
      </c>
      <c r="G815" t="s">
        <v>22</v>
      </c>
      <c r="H815" t="s">
        <v>1707</v>
      </c>
      <c r="I815" t="s">
        <v>3</v>
      </c>
      <c r="J815">
        <v>0</v>
      </c>
      <c r="K815" s="5">
        <v>96500</v>
      </c>
      <c r="L815" s="5">
        <v>96500</v>
      </c>
      <c r="M815" t="s">
        <v>123</v>
      </c>
      <c r="N815" t="s">
        <v>3102</v>
      </c>
    </row>
    <row r="816" spans="1:14" x14ac:dyDescent="0.25">
      <c r="A816">
        <v>61271</v>
      </c>
      <c r="B816" s="3">
        <v>44956</v>
      </c>
      <c r="C816">
        <v>2023</v>
      </c>
      <c r="D816" t="s">
        <v>3318</v>
      </c>
      <c r="E816" t="s">
        <v>156</v>
      </c>
      <c r="F816" t="s">
        <v>1</v>
      </c>
      <c r="G816" t="s">
        <v>22</v>
      </c>
      <c r="H816" t="s">
        <v>3086</v>
      </c>
      <c r="I816" t="s">
        <v>3</v>
      </c>
      <c r="J816">
        <v>0</v>
      </c>
      <c r="K816" s="5">
        <v>96500</v>
      </c>
      <c r="L816" s="5">
        <v>96500</v>
      </c>
      <c r="M816" t="s">
        <v>123</v>
      </c>
      <c r="N816" t="s">
        <v>3102</v>
      </c>
    </row>
    <row r="817" spans="1:14" x14ac:dyDescent="0.25">
      <c r="A817">
        <v>61272</v>
      </c>
      <c r="B817" s="3">
        <v>44956</v>
      </c>
      <c r="C817">
        <v>2023</v>
      </c>
      <c r="D817" t="s">
        <v>3318</v>
      </c>
      <c r="E817" t="s">
        <v>156</v>
      </c>
      <c r="F817" t="s">
        <v>1</v>
      </c>
      <c r="G817" t="s">
        <v>22</v>
      </c>
      <c r="H817" t="s">
        <v>3084</v>
      </c>
      <c r="I817" t="s">
        <v>3</v>
      </c>
      <c r="J817">
        <v>0</v>
      </c>
      <c r="K817" s="5">
        <v>96500</v>
      </c>
      <c r="L817" s="5">
        <v>96500</v>
      </c>
      <c r="M817" t="s">
        <v>123</v>
      </c>
      <c r="N817" t="s">
        <v>3102</v>
      </c>
    </row>
    <row r="818" spans="1:14" x14ac:dyDescent="0.25">
      <c r="A818">
        <v>61273</v>
      </c>
      <c r="B818" s="3">
        <v>44956</v>
      </c>
      <c r="C818">
        <v>2023</v>
      </c>
      <c r="D818" t="s">
        <v>3318</v>
      </c>
      <c r="E818" t="s">
        <v>156</v>
      </c>
      <c r="F818" t="s">
        <v>1</v>
      </c>
      <c r="G818" t="s">
        <v>22</v>
      </c>
      <c r="H818" t="s">
        <v>3081</v>
      </c>
      <c r="I818" t="s">
        <v>3</v>
      </c>
      <c r="J818">
        <v>0</v>
      </c>
      <c r="K818" s="5">
        <v>96500</v>
      </c>
      <c r="L818" s="5">
        <v>96500</v>
      </c>
      <c r="M818" t="s">
        <v>123</v>
      </c>
      <c r="N818" t="s">
        <v>3102</v>
      </c>
    </row>
    <row r="819" spans="1:14" x14ac:dyDescent="0.25">
      <c r="A819">
        <v>61274</v>
      </c>
      <c r="B819" s="3">
        <v>44956</v>
      </c>
      <c r="C819">
        <v>2023</v>
      </c>
      <c r="D819" t="s">
        <v>3318</v>
      </c>
      <c r="E819" t="s">
        <v>156</v>
      </c>
      <c r="F819" t="s">
        <v>1</v>
      </c>
      <c r="G819" t="s">
        <v>22</v>
      </c>
      <c r="H819" t="s">
        <v>18</v>
      </c>
      <c r="I819" t="s">
        <v>3</v>
      </c>
      <c r="J819">
        <v>0</v>
      </c>
      <c r="K819" s="5">
        <v>96500</v>
      </c>
      <c r="L819" s="5">
        <v>96500</v>
      </c>
      <c r="M819" t="s">
        <v>123</v>
      </c>
      <c r="N819" t="s">
        <v>3102</v>
      </c>
    </row>
    <row r="820" spans="1:14" x14ac:dyDescent="0.25">
      <c r="A820">
        <v>61275</v>
      </c>
      <c r="B820" s="3">
        <v>44956</v>
      </c>
      <c r="C820">
        <v>2023</v>
      </c>
      <c r="D820" t="s">
        <v>3318</v>
      </c>
      <c r="E820" t="s">
        <v>156</v>
      </c>
      <c r="F820" t="s">
        <v>1</v>
      </c>
      <c r="G820" t="s">
        <v>22</v>
      </c>
      <c r="H820" t="s">
        <v>1699</v>
      </c>
      <c r="I820" t="s">
        <v>3</v>
      </c>
      <c r="J820">
        <v>0</v>
      </c>
      <c r="K820" s="5">
        <v>96500</v>
      </c>
      <c r="L820" s="5">
        <v>96500</v>
      </c>
      <c r="M820" t="s">
        <v>123</v>
      </c>
      <c r="N820" t="s">
        <v>3102</v>
      </c>
    </row>
    <row r="821" spans="1:14" x14ac:dyDescent="0.25">
      <c r="A821">
        <v>61276</v>
      </c>
      <c r="B821" s="3">
        <v>44956</v>
      </c>
      <c r="C821">
        <v>2023</v>
      </c>
      <c r="D821" t="s">
        <v>3318</v>
      </c>
      <c r="E821" t="s">
        <v>156</v>
      </c>
      <c r="F821" t="s">
        <v>1</v>
      </c>
      <c r="G821" t="s">
        <v>22</v>
      </c>
      <c r="H821" t="s">
        <v>3098</v>
      </c>
      <c r="I821" t="s">
        <v>3</v>
      </c>
      <c r="J821">
        <v>0</v>
      </c>
      <c r="K821" s="5">
        <v>96500</v>
      </c>
      <c r="L821" s="5">
        <v>96500</v>
      </c>
      <c r="M821" t="s">
        <v>123</v>
      </c>
      <c r="N821" t="s">
        <v>3102</v>
      </c>
    </row>
    <row r="822" spans="1:14" x14ac:dyDescent="0.25">
      <c r="A822">
        <v>61277</v>
      </c>
      <c r="B822" s="3">
        <v>44956</v>
      </c>
      <c r="C822">
        <v>2023</v>
      </c>
      <c r="D822" t="s">
        <v>3318</v>
      </c>
      <c r="E822" t="s">
        <v>156</v>
      </c>
      <c r="F822" t="s">
        <v>1</v>
      </c>
      <c r="G822" t="s">
        <v>22</v>
      </c>
      <c r="H822" t="s">
        <v>3101</v>
      </c>
      <c r="I822" t="s">
        <v>3</v>
      </c>
      <c r="J822">
        <v>0</v>
      </c>
      <c r="K822" s="5">
        <v>96500</v>
      </c>
      <c r="L822" s="5">
        <v>96500</v>
      </c>
      <c r="M822" t="s">
        <v>123</v>
      </c>
      <c r="N822" t="s">
        <v>3102</v>
      </c>
    </row>
    <row r="823" spans="1:14" x14ac:dyDescent="0.25">
      <c r="A823">
        <v>61278</v>
      </c>
      <c r="B823" s="3">
        <v>44956</v>
      </c>
      <c r="C823">
        <v>2023</v>
      </c>
      <c r="D823" t="s">
        <v>3318</v>
      </c>
      <c r="E823" t="s">
        <v>156</v>
      </c>
      <c r="F823" t="s">
        <v>1</v>
      </c>
      <c r="G823" t="s">
        <v>22</v>
      </c>
      <c r="H823" t="s">
        <v>1698</v>
      </c>
      <c r="I823" t="s">
        <v>3</v>
      </c>
      <c r="J823">
        <v>0</v>
      </c>
      <c r="K823" s="5">
        <v>96500</v>
      </c>
      <c r="L823" s="5">
        <v>96500</v>
      </c>
      <c r="M823" t="s">
        <v>123</v>
      </c>
      <c r="N823" t="s">
        <v>3102</v>
      </c>
    </row>
    <row r="824" spans="1:14" x14ac:dyDescent="0.25">
      <c r="A824">
        <v>61279</v>
      </c>
      <c r="B824" s="3">
        <v>44956</v>
      </c>
      <c r="C824">
        <v>2023</v>
      </c>
      <c r="D824" t="s">
        <v>3318</v>
      </c>
      <c r="E824" t="s">
        <v>156</v>
      </c>
      <c r="F824" t="s">
        <v>1</v>
      </c>
      <c r="G824" t="s">
        <v>22</v>
      </c>
      <c r="H824" t="s">
        <v>1703</v>
      </c>
      <c r="I824" t="s">
        <v>3</v>
      </c>
      <c r="J824">
        <v>0</v>
      </c>
      <c r="K824" s="5">
        <v>96500</v>
      </c>
      <c r="L824" s="5">
        <v>96500</v>
      </c>
      <c r="M824" t="s">
        <v>123</v>
      </c>
      <c r="N824" t="s">
        <v>3102</v>
      </c>
    </row>
    <row r="825" spans="1:14" x14ac:dyDescent="0.25">
      <c r="A825">
        <v>61280</v>
      </c>
      <c r="B825" s="3">
        <v>44956</v>
      </c>
      <c r="C825">
        <v>2023</v>
      </c>
      <c r="D825" t="s">
        <v>3318</v>
      </c>
      <c r="E825" t="s">
        <v>156</v>
      </c>
      <c r="F825" t="s">
        <v>1</v>
      </c>
      <c r="G825" t="s">
        <v>22</v>
      </c>
      <c r="H825" t="s">
        <v>1710</v>
      </c>
      <c r="I825" t="s">
        <v>3</v>
      </c>
      <c r="J825">
        <v>0</v>
      </c>
      <c r="K825" s="5">
        <v>96500</v>
      </c>
      <c r="L825" s="5">
        <v>96500</v>
      </c>
      <c r="M825" t="s">
        <v>123</v>
      </c>
      <c r="N825" t="s">
        <v>3102</v>
      </c>
    </row>
    <row r="826" spans="1:14" x14ac:dyDescent="0.25">
      <c r="A826">
        <v>61281</v>
      </c>
      <c r="B826" s="3">
        <v>44956</v>
      </c>
      <c r="C826">
        <v>2023</v>
      </c>
      <c r="D826" t="s">
        <v>3318</v>
      </c>
      <c r="E826" t="s">
        <v>156</v>
      </c>
      <c r="F826" t="s">
        <v>1</v>
      </c>
      <c r="G826" t="s">
        <v>22</v>
      </c>
      <c r="H826" t="s">
        <v>560</v>
      </c>
      <c r="I826" t="s">
        <v>3</v>
      </c>
      <c r="J826">
        <v>0</v>
      </c>
      <c r="K826" s="5">
        <v>96500</v>
      </c>
      <c r="L826" s="5">
        <v>96500</v>
      </c>
      <c r="M826" t="s">
        <v>123</v>
      </c>
      <c r="N826" t="s">
        <v>3102</v>
      </c>
    </row>
    <row r="827" spans="1:14" x14ac:dyDescent="0.25">
      <c r="A827">
        <v>61282</v>
      </c>
      <c r="B827" s="3">
        <v>44956</v>
      </c>
      <c r="C827">
        <v>2023</v>
      </c>
      <c r="D827" t="s">
        <v>3318</v>
      </c>
      <c r="E827" t="s">
        <v>156</v>
      </c>
      <c r="F827" t="s">
        <v>1</v>
      </c>
      <c r="G827" t="s">
        <v>22</v>
      </c>
      <c r="H827" t="s">
        <v>1707</v>
      </c>
      <c r="I827" t="s">
        <v>3</v>
      </c>
      <c r="J827">
        <v>0</v>
      </c>
      <c r="K827" s="5">
        <v>96500</v>
      </c>
      <c r="L827" s="5">
        <v>96500</v>
      </c>
      <c r="M827" t="s">
        <v>123</v>
      </c>
      <c r="N827" t="s">
        <v>1696</v>
      </c>
    </row>
    <row r="828" spans="1:14" x14ac:dyDescent="0.25">
      <c r="A828">
        <v>61283</v>
      </c>
      <c r="B828" s="3">
        <v>44956</v>
      </c>
      <c r="C828">
        <v>2023</v>
      </c>
      <c r="D828" t="s">
        <v>3318</v>
      </c>
      <c r="E828" t="s">
        <v>156</v>
      </c>
      <c r="F828" t="s">
        <v>1</v>
      </c>
      <c r="G828" t="s">
        <v>22</v>
      </c>
      <c r="H828" t="s">
        <v>3083</v>
      </c>
      <c r="I828" t="s">
        <v>3</v>
      </c>
      <c r="J828">
        <v>0</v>
      </c>
      <c r="K828" s="5">
        <v>96500</v>
      </c>
      <c r="L828" s="5">
        <v>96500</v>
      </c>
      <c r="M828" t="s">
        <v>123</v>
      </c>
      <c r="N828" t="s">
        <v>1696</v>
      </c>
    </row>
    <row r="829" spans="1:14" x14ac:dyDescent="0.25">
      <c r="A829">
        <v>61284</v>
      </c>
      <c r="B829" s="3">
        <v>44956</v>
      </c>
      <c r="C829">
        <v>2023</v>
      </c>
      <c r="D829" t="s">
        <v>3318</v>
      </c>
      <c r="E829" t="s">
        <v>156</v>
      </c>
      <c r="F829" t="s">
        <v>1</v>
      </c>
      <c r="G829" t="s">
        <v>22</v>
      </c>
      <c r="H829" t="s">
        <v>1708</v>
      </c>
      <c r="I829" t="s">
        <v>3</v>
      </c>
      <c r="J829">
        <v>0</v>
      </c>
      <c r="K829" s="5">
        <v>96500</v>
      </c>
      <c r="L829" s="5">
        <v>96500</v>
      </c>
      <c r="M829" t="s">
        <v>123</v>
      </c>
      <c r="N829" t="s">
        <v>3102</v>
      </c>
    </row>
    <row r="830" spans="1:14" x14ac:dyDescent="0.25">
      <c r="A830">
        <v>61285</v>
      </c>
      <c r="B830" s="3">
        <v>44956</v>
      </c>
      <c r="C830">
        <v>2023</v>
      </c>
      <c r="D830" t="s">
        <v>3318</v>
      </c>
      <c r="E830" t="s">
        <v>156</v>
      </c>
      <c r="F830" t="s">
        <v>1</v>
      </c>
      <c r="G830" t="s">
        <v>22</v>
      </c>
      <c r="H830" t="s">
        <v>1703</v>
      </c>
      <c r="I830" t="s">
        <v>3</v>
      </c>
      <c r="J830">
        <v>0</v>
      </c>
      <c r="K830" s="5">
        <v>96500</v>
      </c>
      <c r="L830" s="5">
        <v>96500</v>
      </c>
      <c r="M830" t="s">
        <v>123</v>
      </c>
      <c r="N830" t="s">
        <v>1696</v>
      </c>
    </row>
    <row r="831" spans="1:14" x14ac:dyDescent="0.25">
      <c r="A831">
        <v>61286</v>
      </c>
      <c r="B831" s="3">
        <v>44956</v>
      </c>
      <c r="C831">
        <v>2023</v>
      </c>
      <c r="D831" t="s">
        <v>3318</v>
      </c>
      <c r="E831" t="s">
        <v>156</v>
      </c>
      <c r="F831" t="s">
        <v>1</v>
      </c>
      <c r="G831" t="s">
        <v>22</v>
      </c>
      <c r="H831" t="s">
        <v>1706</v>
      </c>
      <c r="I831" t="s">
        <v>3</v>
      </c>
      <c r="J831">
        <v>0</v>
      </c>
      <c r="K831" s="5">
        <v>96500</v>
      </c>
      <c r="L831" s="5">
        <v>96500</v>
      </c>
      <c r="M831" t="s">
        <v>123</v>
      </c>
      <c r="N831" t="s">
        <v>3102</v>
      </c>
    </row>
    <row r="832" spans="1:14" x14ac:dyDescent="0.25">
      <c r="A832">
        <v>61287</v>
      </c>
      <c r="B832" s="3">
        <v>44956</v>
      </c>
      <c r="C832">
        <v>2023</v>
      </c>
      <c r="D832" t="s">
        <v>3318</v>
      </c>
      <c r="E832" t="s">
        <v>156</v>
      </c>
      <c r="F832" t="s">
        <v>1</v>
      </c>
      <c r="G832" t="s">
        <v>22</v>
      </c>
      <c r="H832" t="s">
        <v>3087</v>
      </c>
      <c r="I832" t="s">
        <v>3</v>
      </c>
      <c r="J832">
        <v>0</v>
      </c>
      <c r="K832" s="5">
        <v>96500</v>
      </c>
      <c r="L832" s="5">
        <v>96500</v>
      </c>
      <c r="M832" t="s">
        <v>123</v>
      </c>
      <c r="N832" t="s">
        <v>3102</v>
      </c>
    </row>
    <row r="833" spans="1:14" x14ac:dyDescent="0.25">
      <c r="A833">
        <v>61288</v>
      </c>
      <c r="B833" s="3">
        <v>44956</v>
      </c>
      <c r="C833">
        <v>2023</v>
      </c>
      <c r="D833" t="s">
        <v>3318</v>
      </c>
      <c r="E833" t="s">
        <v>156</v>
      </c>
      <c r="F833" t="s">
        <v>1</v>
      </c>
      <c r="G833" t="s">
        <v>22</v>
      </c>
      <c r="H833" t="s">
        <v>1705</v>
      </c>
      <c r="I833" t="s">
        <v>3</v>
      </c>
      <c r="J833">
        <v>0</v>
      </c>
      <c r="K833" s="5">
        <v>96500</v>
      </c>
      <c r="L833" s="5">
        <v>96500</v>
      </c>
      <c r="M833" t="s">
        <v>123</v>
      </c>
      <c r="N833" t="s">
        <v>3102</v>
      </c>
    </row>
    <row r="834" spans="1:14" x14ac:dyDescent="0.25">
      <c r="A834">
        <v>61289</v>
      </c>
      <c r="B834" s="3">
        <v>44956</v>
      </c>
      <c r="C834">
        <v>2023</v>
      </c>
      <c r="D834" t="s">
        <v>3318</v>
      </c>
      <c r="E834" t="s">
        <v>156</v>
      </c>
      <c r="F834" t="s">
        <v>1</v>
      </c>
      <c r="G834" t="s">
        <v>22</v>
      </c>
      <c r="H834" t="s">
        <v>3082</v>
      </c>
      <c r="I834" t="s">
        <v>3</v>
      </c>
      <c r="J834">
        <v>0</v>
      </c>
      <c r="K834" s="5">
        <v>96500</v>
      </c>
      <c r="L834" s="5">
        <v>96500</v>
      </c>
      <c r="M834" t="s">
        <v>123</v>
      </c>
      <c r="N834" t="s">
        <v>3102</v>
      </c>
    </row>
    <row r="835" spans="1:14" x14ac:dyDescent="0.25">
      <c r="A835">
        <v>61290</v>
      </c>
      <c r="B835" s="3">
        <v>44956</v>
      </c>
      <c r="C835">
        <v>2023</v>
      </c>
      <c r="D835" t="s">
        <v>3318</v>
      </c>
      <c r="E835" t="s">
        <v>156</v>
      </c>
      <c r="F835" t="s">
        <v>1</v>
      </c>
      <c r="G835" t="s">
        <v>22</v>
      </c>
      <c r="H835" t="s">
        <v>1697</v>
      </c>
      <c r="I835" t="s">
        <v>3</v>
      </c>
      <c r="J835">
        <v>0</v>
      </c>
      <c r="K835" s="5">
        <v>96500</v>
      </c>
      <c r="L835" s="5">
        <v>96500</v>
      </c>
      <c r="M835" t="s">
        <v>123</v>
      </c>
      <c r="N835" t="s">
        <v>3102</v>
      </c>
    </row>
    <row r="836" spans="1:14" x14ac:dyDescent="0.25">
      <c r="A836">
        <v>61291</v>
      </c>
      <c r="B836" s="3">
        <v>44956</v>
      </c>
      <c r="C836">
        <v>2023</v>
      </c>
      <c r="D836" t="s">
        <v>3318</v>
      </c>
      <c r="E836" t="s">
        <v>156</v>
      </c>
      <c r="F836" t="s">
        <v>1</v>
      </c>
      <c r="G836" t="s">
        <v>22</v>
      </c>
      <c r="H836" t="s">
        <v>1701</v>
      </c>
      <c r="I836" t="s">
        <v>3</v>
      </c>
      <c r="J836">
        <v>0</v>
      </c>
      <c r="K836" s="5">
        <v>96500</v>
      </c>
      <c r="L836" s="5">
        <v>96500</v>
      </c>
      <c r="M836" t="s">
        <v>123</v>
      </c>
      <c r="N836" t="s">
        <v>3102</v>
      </c>
    </row>
    <row r="837" spans="1:14" x14ac:dyDescent="0.25">
      <c r="A837">
        <v>61292</v>
      </c>
      <c r="B837" s="3">
        <v>44956</v>
      </c>
      <c r="C837">
        <v>2023</v>
      </c>
      <c r="D837" t="s">
        <v>3318</v>
      </c>
      <c r="E837" t="s">
        <v>156</v>
      </c>
      <c r="F837" t="s">
        <v>1</v>
      </c>
      <c r="G837" t="s">
        <v>22</v>
      </c>
      <c r="H837" t="s">
        <v>3085</v>
      </c>
      <c r="I837" t="s">
        <v>3</v>
      </c>
      <c r="J837">
        <v>0</v>
      </c>
      <c r="K837" s="5">
        <v>96500</v>
      </c>
      <c r="L837" s="5">
        <v>96500</v>
      </c>
      <c r="M837" t="s">
        <v>123</v>
      </c>
      <c r="N837" t="s">
        <v>1696</v>
      </c>
    </row>
    <row r="838" spans="1:14" x14ac:dyDescent="0.25">
      <c r="A838">
        <v>61293</v>
      </c>
      <c r="B838" s="3">
        <v>44956</v>
      </c>
      <c r="C838">
        <v>2023</v>
      </c>
      <c r="D838" t="s">
        <v>3318</v>
      </c>
      <c r="E838" t="s">
        <v>156</v>
      </c>
      <c r="F838" t="s">
        <v>1</v>
      </c>
      <c r="G838" t="s">
        <v>22</v>
      </c>
      <c r="H838" t="s">
        <v>3089</v>
      </c>
      <c r="I838" t="s">
        <v>3</v>
      </c>
      <c r="J838">
        <v>0</v>
      </c>
      <c r="K838" s="5">
        <v>96500</v>
      </c>
      <c r="L838" s="5">
        <v>96500</v>
      </c>
      <c r="M838" t="s">
        <v>123</v>
      </c>
      <c r="N838" t="s">
        <v>3102</v>
      </c>
    </row>
    <row r="839" spans="1:14" x14ac:dyDescent="0.25">
      <c r="A839">
        <v>61294</v>
      </c>
      <c r="B839" s="3">
        <v>44956</v>
      </c>
      <c r="C839">
        <v>2023</v>
      </c>
      <c r="D839" t="s">
        <v>3318</v>
      </c>
      <c r="E839" t="s">
        <v>156</v>
      </c>
      <c r="F839" t="s">
        <v>1</v>
      </c>
      <c r="G839" t="s">
        <v>22</v>
      </c>
      <c r="H839" t="s">
        <v>560</v>
      </c>
      <c r="I839" t="s">
        <v>3</v>
      </c>
      <c r="J839">
        <v>0</v>
      </c>
      <c r="K839" s="5">
        <v>96500</v>
      </c>
      <c r="L839" s="5">
        <v>96500</v>
      </c>
      <c r="M839" t="s">
        <v>123</v>
      </c>
      <c r="N839" t="s">
        <v>1696</v>
      </c>
    </row>
    <row r="840" spans="1:14" x14ac:dyDescent="0.25">
      <c r="A840">
        <v>61295</v>
      </c>
      <c r="B840" s="3">
        <v>44956</v>
      </c>
      <c r="C840">
        <v>2023</v>
      </c>
      <c r="D840" t="s">
        <v>3318</v>
      </c>
      <c r="E840" t="s">
        <v>156</v>
      </c>
      <c r="F840" t="s">
        <v>1</v>
      </c>
      <c r="G840" t="s">
        <v>22</v>
      </c>
      <c r="H840" t="s">
        <v>3086</v>
      </c>
      <c r="I840" t="s">
        <v>3</v>
      </c>
      <c r="J840">
        <v>0</v>
      </c>
      <c r="K840" s="5">
        <v>96500</v>
      </c>
      <c r="L840" s="5">
        <v>96500</v>
      </c>
      <c r="M840" t="s">
        <v>123</v>
      </c>
      <c r="N840" t="s">
        <v>1696</v>
      </c>
    </row>
    <row r="841" spans="1:14" x14ac:dyDescent="0.25">
      <c r="A841">
        <v>61296</v>
      </c>
      <c r="B841" s="3">
        <v>44956</v>
      </c>
      <c r="C841">
        <v>2023</v>
      </c>
      <c r="D841" t="s">
        <v>3318</v>
      </c>
      <c r="E841" t="s">
        <v>156</v>
      </c>
      <c r="F841" t="s">
        <v>1</v>
      </c>
      <c r="G841" t="s">
        <v>22</v>
      </c>
      <c r="H841" t="s">
        <v>1704</v>
      </c>
      <c r="I841" t="s">
        <v>3</v>
      </c>
      <c r="J841">
        <v>0</v>
      </c>
      <c r="K841" s="5">
        <v>96500</v>
      </c>
      <c r="L841" s="5">
        <v>96500</v>
      </c>
      <c r="M841" t="s">
        <v>123</v>
      </c>
      <c r="N841" t="s">
        <v>3102</v>
      </c>
    </row>
    <row r="842" spans="1:14" x14ac:dyDescent="0.25">
      <c r="A842">
        <v>61297</v>
      </c>
      <c r="B842" s="3">
        <v>44956</v>
      </c>
      <c r="C842">
        <v>2023</v>
      </c>
      <c r="D842" t="s">
        <v>3318</v>
      </c>
      <c r="E842" t="s">
        <v>156</v>
      </c>
      <c r="F842" t="s">
        <v>1</v>
      </c>
      <c r="G842" t="s">
        <v>22</v>
      </c>
      <c r="H842" t="s">
        <v>157</v>
      </c>
      <c r="I842" t="s">
        <v>3</v>
      </c>
      <c r="J842">
        <v>0</v>
      </c>
      <c r="K842" s="5">
        <v>96500</v>
      </c>
      <c r="L842" s="5">
        <v>96500</v>
      </c>
      <c r="M842" t="s">
        <v>123</v>
      </c>
      <c r="N842" t="s">
        <v>3102</v>
      </c>
    </row>
    <row r="843" spans="1:14" x14ac:dyDescent="0.25">
      <c r="A843">
        <v>61298</v>
      </c>
      <c r="B843" s="3">
        <v>44956</v>
      </c>
      <c r="C843">
        <v>2023</v>
      </c>
      <c r="D843" t="s">
        <v>3318</v>
      </c>
      <c r="E843" t="s">
        <v>156</v>
      </c>
      <c r="F843" t="s">
        <v>1</v>
      </c>
      <c r="G843" t="s">
        <v>22</v>
      </c>
      <c r="H843" t="s">
        <v>6</v>
      </c>
      <c r="I843" t="s">
        <v>3</v>
      </c>
      <c r="J843">
        <v>0</v>
      </c>
      <c r="K843" s="5">
        <v>96500</v>
      </c>
      <c r="L843" s="5">
        <v>96500</v>
      </c>
      <c r="M843" t="s">
        <v>123</v>
      </c>
      <c r="N843" t="s">
        <v>1696</v>
      </c>
    </row>
    <row r="844" spans="1:14" x14ac:dyDescent="0.25">
      <c r="A844">
        <v>61299</v>
      </c>
      <c r="B844" s="3">
        <v>44956</v>
      </c>
      <c r="C844">
        <v>2023</v>
      </c>
      <c r="D844" t="s">
        <v>3318</v>
      </c>
      <c r="E844" t="s">
        <v>156</v>
      </c>
      <c r="F844" t="s">
        <v>1</v>
      </c>
      <c r="G844" t="s">
        <v>22</v>
      </c>
      <c r="H844" t="s">
        <v>18</v>
      </c>
      <c r="I844" t="s">
        <v>3</v>
      </c>
      <c r="J844">
        <v>0</v>
      </c>
      <c r="K844" s="5">
        <v>96500</v>
      </c>
      <c r="L844" s="5">
        <v>96500</v>
      </c>
      <c r="M844" t="s">
        <v>123</v>
      </c>
      <c r="N844" t="s">
        <v>1696</v>
      </c>
    </row>
    <row r="845" spans="1:14" x14ac:dyDescent="0.25">
      <c r="A845">
        <v>61300</v>
      </c>
      <c r="B845" s="3">
        <v>44956</v>
      </c>
      <c r="C845">
        <v>2023</v>
      </c>
      <c r="D845" t="s">
        <v>3318</v>
      </c>
      <c r="E845" t="s">
        <v>156</v>
      </c>
      <c r="F845" t="s">
        <v>1</v>
      </c>
      <c r="G845" t="s">
        <v>22</v>
      </c>
      <c r="H845" t="s">
        <v>3096</v>
      </c>
      <c r="I845" t="s">
        <v>3</v>
      </c>
      <c r="J845">
        <v>0</v>
      </c>
      <c r="K845" s="5">
        <v>96500</v>
      </c>
      <c r="L845" s="5">
        <v>96500</v>
      </c>
      <c r="M845" t="s">
        <v>123</v>
      </c>
      <c r="N845" t="s">
        <v>1696</v>
      </c>
    </row>
    <row r="846" spans="1:14" x14ac:dyDescent="0.25">
      <c r="A846">
        <v>61301</v>
      </c>
      <c r="B846" s="3">
        <v>44956</v>
      </c>
      <c r="C846">
        <v>2023</v>
      </c>
      <c r="D846" t="s">
        <v>3318</v>
      </c>
      <c r="E846" t="s">
        <v>156</v>
      </c>
      <c r="F846" t="s">
        <v>1</v>
      </c>
      <c r="G846" t="s">
        <v>22</v>
      </c>
      <c r="H846" t="s">
        <v>1710</v>
      </c>
      <c r="I846" t="s">
        <v>3</v>
      </c>
      <c r="J846">
        <v>0</v>
      </c>
      <c r="K846" s="5">
        <v>96500</v>
      </c>
      <c r="L846" s="5">
        <v>96500</v>
      </c>
      <c r="M846" t="s">
        <v>123</v>
      </c>
      <c r="N846" t="s">
        <v>1696</v>
      </c>
    </row>
    <row r="847" spans="1:14" x14ac:dyDescent="0.25">
      <c r="A847">
        <v>61302</v>
      </c>
      <c r="B847" s="3">
        <v>44956</v>
      </c>
      <c r="C847">
        <v>2023</v>
      </c>
      <c r="D847" t="s">
        <v>3318</v>
      </c>
      <c r="E847" t="s">
        <v>156</v>
      </c>
      <c r="F847" t="s">
        <v>1</v>
      </c>
      <c r="G847" t="s">
        <v>22</v>
      </c>
      <c r="H847" t="s">
        <v>3090</v>
      </c>
      <c r="I847" t="s">
        <v>3</v>
      </c>
      <c r="J847">
        <v>0</v>
      </c>
      <c r="K847" s="5">
        <v>96500</v>
      </c>
      <c r="L847" s="5">
        <v>96500</v>
      </c>
      <c r="M847" t="s">
        <v>123</v>
      </c>
      <c r="N847" t="s">
        <v>1696</v>
      </c>
    </row>
    <row r="848" spans="1:14" x14ac:dyDescent="0.25">
      <c r="A848">
        <v>61303</v>
      </c>
      <c r="B848" s="3">
        <v>44956</v>
      </c>
      <c r="C848">
        <v>2023</v>
      </c>
      <c r="D848" t="s">
        <v>3318</v>
      </c>
      <c r="E848" t="s">
        <v>156</v>
      </c>
      <c r="F848" t="s">
        <v>1</v>
      </c>
      <c r="G848" t="s">
        <v>22</v>
      </c>
      <c r="H848" t="s">
        <v>625</v>
      </c>
      <c r="I848" t="s">
        <v>3</v>
      </c>
      <c r="J848">
        <v>0</v>
      </c>
      <c r="K848" s="5">
        <v>96500</v>
      </c>
      <c r="L848" s="5">
        <v>96500</v>
      </c>
      <c r="M848" t="s">
        <v>123</v>
      </c>
      <c r="N848" t="s">
        <v>3102</v>
      </c>
    </row>
    <row r="849" spans="1:14" x14ac:dyDescent="0.25">
      <c r="A849">
        <v>61304</v>
      </c>
      <c r="B849" s="3">
        <v>44956</v>
      </c>
      <c r="C849">
        <v>2023</v>
      </c>
      <c r="D849" t="s">
        <v>3318</v>
      </c>
      <c r="E849" t="s">
        <v>156</v>
      </c>
      <c r="F849" t="s">
        <v>1</v>
      </c>
      <c r="G849" t="s">
        <v>22</v>
      </c>
      <c r="H849" t="s">
        <v>1708</v>
      </c>
      <c r="I849" t="s">
        <v>3</v>
      </c>
      <c r="J849">
        <v>0</v>
      </c>
      <c r="K849" s="5">
        <v>96500</v>
      </c>
      <c r="L849" s="5">
        <v>96500</v>
      </c>
      <c r="M849" t="s">
        <v>123</v>
      </c>
      <c r="N849" t="s">
        <v>1696</v>
      </c>
    </row>
    <row r="850" spans="1:14" x14ac:dyDescent="0.25">
      <c r="A850">
        <v>61305</v>
      </c>
      <c r="B850" s="3">
        <v>44956</v>
      </c>
      <c r="C850">
        <v>2023</v>
      </c>
      <c r="D850" t="s">
        <v>3318</v>
      </c>
      <c r="E850" t="s">
        <v>156</v>
      </c>
      <c r="F850" t="s">
        <v>1</v>
      </c>
      <c r="G850" t="s">
        <v>22</v>
      </c>
      <c r="H850" t="s">
        <v>1706</v>
      </c>
      <c r="I850" t="s">
        <v>3</v>
      </c>
      <c r="J850">
        <v>0</v>
      </c>
      <c r="K850" s="5">
        <v>96500</v>
      </c>
      <c r="L850" s="5">
        <v>96500</v>
      </c>
      <c r="M850" t="s">
        <v>123</v>
      </c>
      <c r="N850" t="s">
        <v>1696</v>
      </c>
    </row>
    <row r="851" spans="1:14" x14ac:dyDescent="0.25">
      <c r="A851">
        <v>61306</v>
      </c>
      <c r="B851" s="3">
        <v>44956</v>
      </c>
      <c r="C851">
        <v>2023</v>
      </c>
      <c r="D851" t="s">
        <v>3318</v>
      </c>
      <c r="E851" t="s">
        <v>156</v>
      </c>
      <c r="F851" t="s">
        <v>1</v>
      </c>
      <c r="G851" t="s">
        <v>22</v>
      </c>
      <c r="H851" t="s">
        <v>3088</v>
      </c>
      <c r="I851" t="s">
        <v>3</v>
      </c>
      <c r="J851">
        <v>0</v>
      </c>
      <c r="K851" s="5">
        <v>96500</v>
      </c>
      <c r="L851" s="5">
        <v>96500</v>
      </c>
      <c r="M851" t="s">
        <v>123</v>
      </c>
      <c r="N851" t="s">
        <v>1696</v>
      </c>
    </row>
    <row r="852" spans="1:14" x14ac:dyDescent="0.25">
      <c r="A852">
        <v>61307</v>
      </c>
      <c r="B852" s="3">
        <v>44956</v>
      </c>
      <c r="C852">
        <v>2023</v>
      </c>
      <c r="D852" t="s">
        <v>3318</v>
      </c>
      <c r="E852" t="s">
        <v>156</v>
      </c>
      <c r="F852" t="s">
        <v>1</v>
      </c>
      <c r="G852" t="s">
        <v>22</v>
      </c>
      <c r="H852" t="s">
        <v>3082</v>
      </c>
      <c r="I852" t="s">
        <v>3</v>
      </c>
      <c r="J852">
        <v>0</v>
      </c>
      <c r="K852" s="5">
        <v>96500</v>
      </c>
      <c r="L852" s="5">
        <v>96500</v>
      </c>
      <c r="M852" t="s">
        <v>123</v>
      </c>
      <c r="N852" t="s">
        <v>1696</v>
      </c>
    </row>
    <row r="853" spans="1:14" x14ac:dyDescent="0.25">
      <c r="A853">
        <v>61308</v>
      </c>
      <c r="B853" s="3">
        <v>44956</v>
      </c>
      <c r="C853">
        <v>2023</v>
      </c>
      <c r="D853" t="s">
        <v>3318</v>
      </c>
      <c r="E853" t="s">
        <v>156</v>
      </c>
      <c r="F853" t="s">
        <v>1</v>
      </c>
      <c r="G853" t="s">
        <v>22</v>
      </c>
      <c r="H853" t="s">
        <v>3098</v>
      </c>
      <c r="I853" t="s">
        <v>3</v>
      </c>
      <c r="J853">
        <v>0</v>
      </c>
      <c r="K853" s="5">
        <v>96500</v>
      </c>
      <c r="L853" s="5">
        <v>96500</v>
      </c>
      <c r="M853" t="s">
        <v>123</v>
      </c>
      <c r="N853" t="s">
        <v>1696</v>
      </c>
    </row>
    <row r="854" spans="1:14" x14ac:dyDescent="0.25">
      <c r="A854">
        <v>61309</v>
      </c>
      <c r="B854" s="3">
        <v>44956</v>
      </c>
      <c r="C854">
        <v>2023</v>
      </c>
      <c r="D854" t="s">
        <v>3318</v>
      </c>
      <c r="E854" t="s">
        <v>156</v>
      </c>
      <c r="F854" t="s">
        <v>1</v>
      </c>
      <c r="G854" t="s">
        <v>22</v>
      </c>
      <c r="H854" t="s">
        <v>1701</v>
      </c>
      <c r="I854" t="s">
        <v>3</v>
      </c>
      <c r="J854">
        <v>0</v>
      </c>
      <c r="K854" s="5">
        <v>96500</v>
      </c>
      <c r="L854" s="5">
        <v>96500</v>
      </c>
      <c r="M854" t="s">
        <v>123</v>
      </c>
      <c r="N854" t="s">
        <v>1696</v>
      </c>
    </row>
    <row r="855" spans="1:14" x14ac:dyDescent="0.25">
      <c r="A855">
        <v>61310</v>
      </c>
      <c r="B855" s="3">
        <v>44956</v>
      </c>
      <c r="C855">
        <v>2023</v>
      </c>
      <c r="D855" t="s">
        <v>3318</v>
      </c>
      <c r="E855" t="s">
        <v>156</v>
      </c>
      <c r="F855" t="s">
        <v>1</v>
      </c>
      <c r="G855" t="s">
        <v>22</v>
      </c>
      <c r="H855" t="s">
        <v>3089</v>
      </c>
      <c r="I855" t="s">
        <v>3</v>
      </c>
      <c r="J855">
        <v>0</v>
      </c>
      <c r="K855" s="5">
        <v>96500</v>
      </c>
      <c r="L855" s="5">
        <v>96500</v>
      </c>
      <c r="M855" t="s">
        <v>123</v>
      </c>
      <c r="N855" t="s">
        <v>1696</v>
      </c>
    </row>
    <row r="856" spans="1:14" x14ac:dyDescent="0.25">
      <c r="A856">
        <v>61311</v>
      </c>
      <c r="B856" s="3">
        <v>44956</v>
      </c>
      <c r="C856">
        <v>2023</v>
      </c>
      <c r="D856" t="s">
        <v>3318</v>
      </c>
      <c r="E856" t="s">
        <v>156</v>
      </c>
      <c r="F856" t="s">
        <v>1</v>
      </c>
      <c r="G856" t="s">
        <v>22</v>
      </c>
      <c r="H856" t="s">
        <v>157</v>
      </c>
      <c r="I856" t="s">
        <v>3</v>
      </c>
      <c r="J856">
        <v>0</v>
      </c>
      <c r="K856" s="5">
        <v>96500</v>
      </c>
      <c r="L856" s="5">
        <v>96500</v>
      </c>
      <c r="M856" t="s">
        <v>123</v>
      </c>
      <c r="N856" t="s">
        <v>1696</v>
      </c>
    </row>
    <row r="857" spans="1:14" x14ac:dyDescent="0.25">
      <c r="A857">
        <v>61312</v>
      </c>
      <c r="B857" s="3">
        <v>44956</v>
      </c>
      <c r="C857">
        <v>2023</v>
      </c>
      <c r="D857" t="s">
        <v>3318</v>
      </c>
      <c r="E857" t="s">
        <v>156</v>
      </c>
      <c r="F857" t="s">
        <v>1</v>
      </c>
      <c r="G857" t="s">
        <v>22</v>
      </c>
      <c r="H857" t="s">
        <v>6</v>
      </c>
      <c r="I857" t="s">
        <v>3</v>
      </c>
      <c r="J857">
        <v>0</v>
      </c>
      <c r="K857" s="5">
        <v>96500</v>
      </c>
      <c r="L857" s="5">
        <v>96500</v>
      </c>
      <c r="M857" t="s">
        <v>123</v>
      </c>
      <c r="N857" t="s">
        <v>3102</v>
      </c>
    </row>
    <row r="858" spans="1:14" x14ac:dyDescent="0.25">
      <c r="A858">
        <v>61313</v>
      </c>
      <c r="B858" s="3">
        <v>44956</v>
      </c>
      <c r="C858">
        <v>2023</v>
      </c>
      <c r="D858" t="s">
        <v>3318</v>
      </c>
      <c r="E858" t="s">
        <v>156</v>
      </c>
      <c r="F858" t="s">
        <v>1</v>
      </c>
      <c r="G858" t="s">
        <v>22</v>
      </c>
      <c r="H858" t="s">
        <v>3101</v>
      </c>
      <c r="I858" t="s">
        <v>3</v>
      </c>
      <c r="J858">
        <v>0</v>
      </c>
      <c r="K858" s="5">
        <v>96500</v>
      </c>
      <c r="L858" s="5">
        <v>96500</v>
      </c>
      <c r="M858" t="s">
        <v>123</v>
      </c>
      <c r="N858" t="s">
        <v>1696</v>
      </c>
    </row>
    <row r="859" spans="1:14" x14ac:dyDescent="0.25">
      <c r="A859">
        <v>39177</v>
      </c>
      <c r="B859" s="3">
        <v>44957</v>
      </c>
      <c r="C859">
        <v>2023</v>
      </c>
      <c r="D859" t="s">
        <v>3318</v>
      </c>
      <c r="E859" t="s">
        <v>164</v>
      </c>
      <c r="F859" t="s">
        <v>1</v>
      </c>
      <c r="G859" t="s">
        <v>69</v>
      </c>
      <c r="H859" t="s">
        <v>750</v>
      </c>
      <c r="I859" t="s">
        <v>3</v>
      </c>
      <c r="J859">
        <v>0</v>
      </c>
      <c r="K859" s="5">
        <v>144481.5</v>
      </c>
      <c r="L859" s="5">
        <v>144481.5</v>
      </c>
      <c r="M859" t="s">
        <v>1531</v>
      </c>
      <c r="N859" t="s">
        <v>43</v>
      </c>
    </row>
    <row r="860" spans="1:14" x14ac:dyDescent="0.25">
      <c r="A860">
        <v>39470</v>
      </c>
      <c r="B860" s="3">
        <v>44957</v>
      </c>
      <c r="C860">
        <v>2023</v>
      </c>
      <c r="D860" t="s">
        <v>3318</v>
      </c>
      <c r="E860" t="s">
        <v>195</v>
      </c>
      <c r="F860" t="s">
        <v>1</v>
      </c>
      <c r="G860">
        <v>0</v>
      </c>
      <c r="H860" t="s">
        <v>6</v>
      </c>
      <c r="I860" t="s">
        <v>3</v>
      </c>
      <c r="J860">
        <v>0</v>
      </c>
      <c r="K860" s="5">
        <v>91960</v>
      </c>
      <c r="L860" s="5">
        <v>91960</v>
      </c>
      <c r="M860" t="s">
        <v>1531</v>
      </c>
      <c r="N860" t="s">
        <v>2196</v>
      </c>
    </row>
    <row r="861" spans="1:14" x14ac:dyDescent="0.25">
      <c r="A861">
        <v>40063</v>
      </c>
      <c r="B861" s="3">
        <v>44957</v>
      </c>
      <c r="C861">
        <v>2023</v>
      </c>
      <c r="D861" t="s">
        <v>3318</v>
      </c>
      <c r="E861" t="s">
        <v>2245</v>
      </c>
      <c r="F861" t="s">
        <v>26</v>
      </c>
      <c r="G861">
        <v>0</v>
      </c>
      <c r="H861" t="s">
        <v>6</v>
      </c>
      <c r="I861" t="s">
        <v>3</v>
      </c>
      <c r="J861">
        <v>0</v>
      </c>
      <c r="K861" s="5">
        <v>70000</v>
      </c>
      <c r="L861" s="5">
        <v>70000</v>
      </c>
      <c r="M861" t="s">
        <v>1531</v>
      </c>
      <c r="N861" t="s">
        <v>216</v>
      </c>
    </row>
    <row r="862" spans="1:14" x14ac:dyDescent="0.25">
      <c r="A862">
        <v>43898</v>
      </c>
      <c r="B862" s="3">
        <v>44957</v>
      </c>
      <c r="C862">
        <v>2023</v>
      </c>
      <c r="D862" t="s">
        <v>3318</v>
      </c>
      <c r="E862" t="s">
        <v>2420</v>
      </c>
      <c r="F862" t="s">
        <v>1</v>
      </c>
      <c r="G862">
        <v>0</v>
      </c>
      <c r="H862" t="s">
        <v>2</v>
      </c>
      <c r="I862" t="s">
        <v>3</v>
      </c>
      <c r="J862">
        <v>1</v>
      </c>
      <c r="K862" s="5">
        <v>99555</v>
      </c>
      <c r="L862" s="5">
        <v>99555</v>
      </c>
      <c r="M862" t="s">
        <v>3273</v>
      </c>
      <c r="N862" t="s">
        <v>43</v>
      </c>
    </row>
    <row r="863" spans="1:14" x14ac:dyDescent="0.25">
      <c r="A863">
        <v>44131</v>
      </c>
      <c r="B863" s="3">
        <v>44957</v>
      </c>
      <c r="C863">
        <v>2023</v>
      </c>
      <c r="D863" t="s">
        <v>3318</v>
      </c>
      <c r="E863" t="s">
        <v>2479</v>
      </c>
      <c r="F863" t="s">
        <v>1</v>
      </c>
      <c r="G863" t="s">
        <v>22</v>
      </c>
      <c r="H863" t="s">
        <v>2</v>
      </c>
      <c r="I863" t="s">
        <v>3</v>
      </c>
      <c r="J863">
        <v>1</v>
      </c>
      <c r="K863" s="5">
        <v>120000</v>
      </c>
      <c r="L863" s="5">
        <v>120000</v>
      </c>
      <c r="M863" t="s">
        <v>3273</v>
      </c>
      <c r="N863" t="s">
        <v>1008</v>
      </c>
    </row>
    <row r="864" spans="1:14" x14ac:dyDescent="0.25">
      <c r="A864">
        <v>52977</v>
      </c>
      <c r="B864" s="3">
        <v>44957</v>
      </c>
      <c r="C864">
        <v>2023</v>
      </c>
      <c r="D864" t="s">
        <v>3318</v>
      </c>
      <c r="E864" t="s">
        <v>1351</v>
      </c>
      <c r="F864" t="s">
        <v>122</v>
      </c>
      <c r="G864" t="s">
        <v>69</v>
      </c>
      <c r="H864" t="s">
        <v>6</v>
      </c>
      <c r="I864" t="s">
        <v>3</v>
      </c>
      <c r="J864">
        <v>0</v>
      </c>
      <c r="K864" s="5">
        <v>130000</v>
      </c>
      <c r="L864" s="5">
        <v>130000</v>
      </c>
      <c r="M864" t="s">
        <v>3276</v>
      </c>
      <c r="N864" t="s">
        <v>27</v>
      </c>
    </row>
    <row r="865" spans="1:14" x14ac:dyDescent="0.25">
      <c r="A865">
        <v>53718</v>
      </c>
      <c r="B865" s="3">
        <v>44957</v>
      </c>
      <c r="C865">
        <v>2023</v>
      </c>
      <c r="D865" t="s">
        <v>3318</v>
      </c>
      <c r="E865" t="s">
        <v>169</v>
      </c>
      <c r="F865" t="s">
        <v>1</v>
      </c>
      <c r="G865">
        <v>0</v>
      </c>
      <c r="H865" t="s">
        <v>2</v>
      </c>
      <c r="I865" t="s">
        <v>3</v>
      </c>
      <c r="J865">
        <v>1</v>
      </c>
      <c r="K865" s="5">
        <v>70000</v>
      </c>
      <c r="L865" s="5">
        <v>70000</v>
      </c>
      <c r="M865" t="s">
        <v>3276</v>
      </c>
      <c r="N865" t="s">
        <v>918</v>
      </c>
    </row>
    <row r="866" spans="1:14" x14ac:dyDescent="0.25">
      <c r="A866">
        <v>54079</v>
      </c>
      <c r="B866" s="3">
        <v>44957</v>
      </c>
      <c r="C866">
        <v>2023</v>
      </c>
      <c r="D866" t="s">
        <v>3318</v>
      </c>
      <c r="E866" t="s">
        <v>2787</v>
      </c>
      <c r="F866" t="s">
        <v>1</v>
      </c>
      <c r="G866" t="s">
        <v>22</v>
      </c>
      <c r="H866" t="s">
        <v>6</v>
      </c>
      <c r="I866" t="s">
        <v>3</v>
      </c>
      <c r="J866">
        <v>0</v>
      </c>
      <c r="K866" s="5">
        <v>110000</v>
      </c>
      <c r="L866" s="5">
        <v>110000</v>
      </c>
      <c r="M866" t="s">
        <v>3276</v>
      </c>
      <c r="N866" t="s">
        <v>683</v>
      </c>
    </row>
    <row r="867" spans="1:14" x14ac:dyDescent="0.25">
      <c r="A867">
        <v>54434</v>
      </c>
      <c r="B867" s="3">
        <v>44957</v>
      </c>
      <c r="C867">
        <v>2023</v>
      </c>
      <c r="D867" t="s">
        <v>3318</v>
      </c>
      <c r="E867" t="s">
        <v>2881</v>
      </c>
      <c r="F867" t="s">
        <v>17</v>
      </c>
      <c r="G867">
        <v>0</v>
      </c>
      <c r="H867" t="s">
        <v>2</v>
      </c>
      <c r="I867" t="s">
        <v>3</v>
      </c>
      <c r="J867">
        <v>1</v>
      </c>
      <c r="K867" s="5">
        <v>77500</v>
      </c>
      <c r="L867" s="5">
        <v>77500</v>
      </c>
      <c r="M867" t="s">
        <v>3276</v>
      </c>
      <c r="N867" t="s">
        <v>361</v>
      </c>
    </row>
    <row r="868" spans="1:14" x14ac:dyDescent="0.25">
      <c r="A868">
        <v>54857</v>
      </c>
      <c r="B868" s="3">
        <v>44957</v>
      </c>
      <c r="C868">
        <v>2023</v>
      </c>
      <c r="D868" t="s">
        <v>3318</v>
      </c>
      <c r="E868" t="s">
        <v>2930</v>
      </c>
      <c r="F868" t="s">
        <v>1</v>
      </c>
      <c r="G868">
        <v>0</v>
      </c>
      <c r="H868" t="s">
        <v>2</v>
      </c>
      <c r="I868" t="s">
        <v>3</v>
      </c>
      <c r="J868">
        <v>1</v>
      </c>
      <c r="K868" s="5">
        <v>77500</v>
      </c>
      <c r="L868" s="5">
        <v>77500</v>
      </c>
      <c r="M868" t="s">
        <v>3276</v>
      </c>
      <c r="N868" t="s">
        <v>778</v>
      </c>
    </row>
    <row r="869" spans="1:14" x14ac:dyDescent="0.25">
      <c r="A869">
        <v>60369</v>
      </c>
      <c r="B869" s="3">
        <v>44957</v>
      </c>
      <c r="C869">
        <v>2023</v>
      </c>
      <c r="D869" t="s">
        <v>3318</v>
      </c>
      <c r="E869" t="s">
        <v>3077</v>
      </c>
      <c r="F869" t="s">
        <v>17</v>
      </c>
      <c r="G869">
        <v>0</v>
      </c>
      <c r="H869" t="s">
        <v>526</v>
      </c>
      <c r="I869" t="s">
        <v>3</v>
      </c>
      <c r="J869">
        <v>0</v>
      </c>
      <c r="K869" s="5">
        <v>100000</v>
      </c>
      <c r="L869" s="5">
        <v>100000</v>
      </c>
      <c r="M869" t="s">
        <v>123</v>
      </c>
      <c r="N869" t="s">
        <v>3078</v>
      </c>
    </row>
    <row r="870" spans="1:14" x14ac:dyDescent="0.25">
      <c r="A870">
        <v>61314</v>
      </c>
      <c r="B870" s="3">
        <v>44957</v>
      </c>
      <c r="C870">
        <v>2023</v>
      </c>
      <c r="D870" t="s">
        <v>3318</v>
      </c>
      <c r="E870" t="s">
        <v>156</v>
      </c>
      <c r="F870" t="s">
        <v>1</v>
      </c>
      <c r="G870" t="s">
        <v>22</v>
      </c>
      <c r="H870" t="s">
        <v>370</v>
      </c>
      <c r="I870" t="s">
        <v>3</v>
      </c>
      <c r="J870">
        <v>0</v>
      </c>
      <c r="K870" s="5">
        <v>96500</v>
      </c>
      <c r="L870" s="5">
        <v>96500</v>
      </c>
      <c r="M870" t="s">
        <v>123</v>
      </c>
      <c r="N870" t="s">
        <v>1696</v>
      </c>
    </row>
    <row r="871" spans="1:14" x14ac:dyDescent="0.25">
      <c r="A871">
        <v>61315</v>
      </c>
      <c r="B871" s="3">
        <v>44957</v>
      </c>
      <c r="C871">
        <v>2023</v>
      </c>
      <c r="D871" t="s">
        <v>3318</v>
      </c>
      <c r="E871" t="s">
        <v>156</v>
      </c>
      <c r="F871" t="s">
        <v>1</v>
      </c>
      <c r="G871" t="s">
        <v>22</v>
      </c>
      <c r="H871" t="s">
        <v>190</v>
      </c>
      <c r="I871" t="s">
        <v>3</v>
      </c>
      <c r="J871">
        <v>0</v>
      </c>
      <c r="K871" s="5">
        <v>96500</v>
      </c>
      <c r="L871" s="5">
        <v>96500</v>
      </c>
      <c r="M871" t="s">
        <v>123</v>
      </c>
      <c r="N871" t="s">
        <v>1696</v>
      </c>
    </row>
    <row r="872" spans="1:14" x14ac:dyDescent="0.25">
      <c r="A872">
        <v>61316</v>
      </c>
      <c r="B872" s="3">
        <v>44957</v>
      </c>
      <c r="C872">
        <v>2023</v>
      </c>
      <c r="D872" t="s">
        <v>3318</v>
      </c>
      <c r="E872" t="s">
        <v>156</v>
      </c>
      <c r="F872" t="s">
        <v>1</v>
      </c>
      <c r="G872" t="s">
        <v>22</v>
      </c>
      <c r="H872" t="s">
        <v>3084</v>
      </c>
      <c r="I872" t="s">
        <v>3</v>
      </c>
      <c r="J872">
        <v>0</v>
      </c>
      <c r="K872" s="5">
        <v>96500</v>
      </c>
      <c r="L872" s="5">
        <v>96500</v>
      </c>
      <c r="M872" t="s">
        <v>123</v>
      </c>
      <c r="N872" t="s">
        <v>1696</v>
      </c>
    </row>
    <row r="873" spans="1:14" x14ac:dyDescent="0.25">
      <c r="A873">
        <v>61317</v>
      </c>
      <c r="B873" s="3">
        <v>44957</v>
      </c>
      <c r="C873">
        <v>2023</v>
      </c>
      <c r="D873" t="s">
        <v>3318</v>
      </c>
      <c r="E873" t="s">
        <v>156</v>
      </c>
      <c r="F873" t="s">
        <v>1</v>
      </c>
      <c r="G873" t="s">
        <v>22</v>
      </c>
      <c r="H873" t="s">
        <v>3083</v>
      </c>
      <c r="I873" t="s">
        <v>3</v>
      </c>
      <c r="J873">
        <v>0</v>
      </c>
      <c r="K873" s="5">
        <v>96500</v>
      </c>
      <c r="L873" s="5">
        <v>96500</v>
      </c>
      <c r="M873" t="s">
        <v>123</v>
      </c>
      <c r="N873" t="s">
        <v>1696</v>
      </c>
    </row>
    <row r="874" spans="1:14" x14ac:dyDescent="0.25">
      <c r="A874">
        <v>61318</v>
      </c>
      <c r="B874" s="3">
        <v>44957</v>
      </c>
      <c r="C874">
        <v>2023</v>
      </c>
      <c r="D874" t="s">
        <v>3318</v>
      </c>
      <c r="E874" t="s">
        <v>156</v>
      </c>
      <c r="F874" t="s">
        <v>1</v>
      </c>
      <c r="G874" t="s">
        <v>22</v>
      </c>
      <c r="H874" t="s">
        <v>3088</v>
      </c>
      <c r="I874" t="s">
        <v>3</v>
      </c>
      <c r="J874">
        <v>0</v>
      </c>
      <c r="K874" s="5">
        <v>96500</v>
      </c>
      <c r="L874" s="5">
        <v>96500</v>
      </c>
      <c r="M874" t="s">
        <v>123</v>
      </c>
      <c r="N874" t="s">
        <v>1696</v>
      </c>
    </row>
    <row r="875" spans="1:14" x14ac:dyDescent="0.25">
      <c r="A875">
        <v>61319</v>
      </c>
      <c r="B875" s="3">
        <v>44957</v>
      </c>
      <c r="C875">
        <v>2023</v>
      </c>
      <c r="D875" t="s">
        <v>3318</v>
      </c>
      <c r="E875" t="s">
        <v>156</v>
      </c>
      <c r="F875" t="s">
        <v>1</v>
      </c>
      <c r="G875" t="s">
        <v>22</v>
      </c>
      <c r="H875" t="s">
        <v>1704</v>
      </c>
      <c r="I875" t="s">
        <v>3</v>
      </c>
      <c r="J875">
        <v>0</v>
      </c>
      <c r="K875" s="5">
        <v>96500</v>
      </c>
      <c r="L875" s="5">
        <v>96500</v>
      </c>
      <c r="M875" t="s">
        <v>123</v>
      </c>
      <c r="N875" t="s">
        <v>3102</v>
      </c>
    </row>
    <row r="876" spans="1:14" x14ac:dyDescent="0.25">
      <c r="A876">
        <v>61320</v>
      </c>
      <c r="B876" s="3">
        <v>44957</v>
      </c>
      <c r="C876">
        <v>2023</v>
      </c>
      <c r="D876" t="s">
        <v>3318</v>
      </c>
      <c r="E876" t="s">
        <v>156</v>
      </c>
      <c r="F876" t="s">
        <v>1</v>
      </c>
      <c r="G876" t="s">
        <v>22</v>
      </c>
      <c r="H876" t="s">
        <v>3101</v>
      </c>
      <c r="I876" t="s">
        <v>3</v>
      </c>
      <c r="J876">
        <v>0</v>
      </c>
      <c r="K876" s="5">
        <v>96500</v>
      </c>
      <c r="L876" s="5">
        <v>96500</v>
      </c>
      <c r="M876" t="s">
        <v>123</v>
      </c>
      <c r="N876" t="s">
        <v>1696</v>
      </c>
    </row>
    <row r="877" spans="1:14" x14ac:dyDescent="0.25">
      <c r="A877">
        <v>61707</v>
      </c>
      <c r="B877" s="3">
        <v>44957</v>
      </c>
      <c r="C877">
        <v>2023</v>
      </c>
      <c r="D877" t="s">
        <v>3318</v>
      </c>
      <c r="E877" t="s">
        <v>195</v>
      </c>
      <c r="F877" t="s">
        <v>1</v>
      </c>
      <c r="G877">
        <v>0</v>
      </c>
      <c r="H877" t="s">
        <v>6</v>
      </c>
      <c r="I877" t="s">
        <v>3</v>
      </c>
      <c r="J877">
        <v>0</v>
      </c>
      <c r="K877" s="5">
        <v>132315</v>
      </c>
      <c r="L877" s="5">
        <v>132315</v>
      </c>
      <c r="M877" t="s">
        <v>3309</v>
      </c>
      <c r="N877" t="s">
        <v>2199</v>
      </c>
    </row>
    <row r="878" spans="1:14" x14ac:dyDescent="0.25">
      <c r="A878">
        <v>41161</v>
      </c>
      <c r="B878" s="3">
        <v>44958</v>
      </c>
      <c r="C878">
        <v>2023</v>
      </c>
      <c r="D878" t="s">
        <v>3319</v>
      </c>
      <c r="E878" t="s">
        <v>1481</v>
      </c>
      <c r="F878" t="s">
        <v>1</v>
      </c>
      <c r="G878">
        <v>0</v>
      </c>
      <c r="H878" t="s">
        <v>342</v>
      </c>
      <c r="I878" t="s">
        <v>3</v>
      </c>
      <c r="J878">
        <v>0</v>
      </c>
      <c r="K878" s="5">
        <v>90000</v>
      </c>
      <c r="L878" s="5">
        <v>90000</v>
      </c>
      <c r="M878" t="s">
        <v>30</v>
      </c>
      <c r="N878" t="s">
        <v>2314</v>
      </c>
    </row>
    <row r="879" spans="1:14" x14ac:dyDescent="0.25">
      <c r="A879">
        <v>41562</v>
      </c>
      <c r="B879" s="3">
        <v>44958</v>
      </c>
      <c r="C879">
        <v>2023</v>
      </c>
      <c r="D879" t="s">
        <v>3319</v>
      </c>
      <c r="E879" t="s">
        <v>34</v>
      </c>
      <c r="F879" t="s">
        <v>1</v>
      </c>
      <c r="G879" t="s">
        <v>174</v>
      </c>
      <c r="H879" t="s">
        <v>35</v>
      </c>
      <c r="I879" t="s">
        <v>3</v>
      </c>
      <c r="J879">
        <v>0</v>
      </c>
      <c r="K879" s="5">
        <v>90000</v>
      </c>
      <c r="L879" s="5">
        <v>90000</v>
      </c>
      <c r="M879" t="s">
        <v>30</v>
      </c>
      <c r="N879" t="s">
        <v>2333</v>
      </c>
    </row>
    <row r="880" spans="1:14" x14ac:dyDescent="0.25">
      <c r="A880">
        <v>43955</v>
      </c>
      <c r="B880" s="3">
        <v>44958</v>
      </c>
      <c r="C880">
        <v>2023</v>
      </c>
      <c r="D880" t="s">
        <v>3319</v>
      </c>
      <c r="E880" t="s">
        <v>2429</v>
      </c>
      <c r="F880" t="s">
        <v>122</v>
      </c>
      <c r="G880">
        <v>0</v>
      </c>
      <c r="H880" t="s">
        <v>2</v>
      </c>
      <c r="I880" t="s">
        <v>3</v>
      </c>
      <c r="J880">
        <v>1</v>
      </c>
      <c r="K880" s="5">
        <v>86830</v>
      </c>
      <c r="L880" s="5">
        <v>86830</v>
      </c>
      <c r="M880" t="s">
        <v>3273</v>
      </c>
      <c r="N880" t="s">
        <v>2430</v>
      </c>
    </row>
    <row r="881" spans="1:14" x14ac:dyDescent="0.25">
      <c r="A881">
        <v>52679</v>
      </c>
      <c r="B881" s="3">
        <v>44958</v>
      </c>
      <c r="C881">
        <v>2023</v>
      </c>
      <c r="D881" t="s">
        <v>3319</v>
      </c>
      <c r="E881" t="s">
        <v>169</v>
      </c>
      <c r="F881" t="s">
        <v>1</v>
      </c>
      <c r="G881" t="s">
        <v>22</v>
      </c>
      <c r="H881" t="s">
        <v>526</v>
      </c>
      <c r="I881" t="s">
        <v>3</v>
      </c>
      <c r="J881">
        <v>0</v>
      </c>
      <c r="K881" s="5">
        <v>120000</v>
      </c>
      <c r="L881" s="5">
        <v>120000</v>
      </c>
      <c r="M881" t="s">
        <v>3276</v>
      </c>
      <c r="N881" t="s">
        <v>2798</v>
      </c>
    </row>
    <row r="882" spans="1:14" x14ac:dyDescent="0.25">
      <c r="A882">
        <v>55314</v>
      </c>
      <c r="B882" s="3">
        <v>44958</v>
      </c>
      <c r="C882">
        <v>2023</v>
      </c>
      <c r="D882" t="s">
        <v>3319</v>
      </c>
      <c r="E882" t="s">
        <v>2981</v>
      </c>
      <c r="F882" t="s">
        <v>1</v>
      </c>
      <c r="G882">
        <v>0</v>
      </c>
      <c r="H882" t="s">
        <v>2</v>
      </c>
      <c r="I882" t="s">
        <v>7</v>
      </c>
      <c r="J882">
        <v>1</v>
      </c>
      <c r="K882" s="5">
        <v>145000</v>
      </c>
      <c r="L882" s="5">
        <v>145000</v>
      </c>
      <c r="M882" t="s">
        <v>3276</v>
      </c>
      <c r="N882" t="s">
        <v>2982</v>
      </c>
    </row>
    <row r="883" spans="1:14" x14ac:dyDescent="0.25">
      <c r="A883">
        <v>61321</v>
      </c>
      <c r="B883" s="3">
        <v>44958</v>
      </c>
      <c r="C883">
        <v>2023</v>
      </c>
      <c r="D883" t="s">
        <v>3319</v>
      </c>
      <c r="E883" t="s">
        <v>156</v>
      </c>
      <c r="F883" t="s">
        <v>1</v>
      </c>
      <c r="G883" t="s">
        <v>22</v>
      </c>
      <c r="H883" t="s">
        <v>3084</v>
      </c>
      <c r="I883" t="s">
        <v>3</v>
      </c>
      <c r="J883">
        <v>0</v>
      </c>
      <c r="K883" s="5">
        <v>96500</v>
      </c>
      <c r="L883" s="5">
        <v>96500</v>
      </c>
      <c r="M883" t="s">
        <v>123</v>
      </c>
      <c r="N883" t="s">
        <v>1696</v>
      </c>
    </row>
    <row r="884" spans="1:14" x14ac:dyDescent="0.25">
      <c r="A884">
        <v>61322</v>
      </c>
      <c r="B884" s="3">
        <v>44958</v>
      </c>
      <c r="C884">
        <v>2023</v>
      </c>
      <c r="D884" t="s">
        <v>3319</v>
      </c>
      <c r="E884" t="s">
        <v>156</v>
      </c>
      <c r="F884" t="s">
        <v>1</v>
      </c>
      <c r="G884" t="s">
        <v>22</v>
      </c>
      <c r="H884" t="s">
        <v>3081</v>
      </c>
      <c r="I884" t="s">
        <v>3</v>
      </c>
      <c r="J884">
        <v>0</v>
      </c>
      <c r="K884" s="5">
        <v>96500</v>
      </c>
      <c r="L884" s="5">
        <v>96500</v>
      </c>
      <c r="M884" t="s">
        <v>123</v>
      </c>
      <c r="N884" t="s">
        <v>1696</v>
      </c>
    </row>
    <row r="885" spans="1:14" x14ac:dyDescent="0.25">
      <c r="A885">
        <v>61323</v>
      </c>
      <c r="B885" s="3">
        <v>44958</v>
      </c>
      <c r="C885">
        <v>2023</v>
      </c>
      <c r="D885" t="s">
        <v>3319</v>
      </c>
      <c r="E885" t="s">
        <v>156</v>
      </c>
      <c r="F885" t="s">
        <v>1</v>
      </c>
      <c r="G885" t="s">
        <v>22</v>
      </c>
      <c r="H885" t="s">
        <v>3087</v>
      </c>
      <c r="I885" t="s">
        <v>3</v>
      </c>
      <c r="J885">
        <v>0</v>
      </c>
      <c r="K885" s="5">
        <v>96500</v>
      </c>
      <c r="L885" s="5">
        <v>96500</v>
      </c>
      <c r="M885" t="s">
        <v>123</v>
      </c>
      <c r="N885" t="s">
        <v>1696</v>
      </c>
    </row>
    <row r="886" spans="1:14" x14ac:dyDescent="0.25">
      <c r="A886">
        <v>43980</v>
      </c>
      <c r="B886" s="3">
        <v>44959</v>
      </c>
      <c r="C886">
        <v>2023</v>
      </c>
      <c r="D886" t="s">
        <v>3319</v>
      </c>
      <c r="E886" t="s">
        <v>2440</v>
      </c>
      <c r="F886" t="s">
        <v>17</v>
      </c>
      <c r="G886">
        <v>0</v>
      </c>
      <c r="H886" t="s">
        <v>2</v>
      </c>
      <c r="I886" t="s">
        <v>3</v>
      </c>
      <c r="J886">
        <v>1</v>
      </c>
      <c r="K886" s="5">
        <v>75000</v>
      </c>
      <c r="L886" s="5">
        <v>75000</v>
      </c>
      <c r="M886" t="s">
        <v>3273</v>
      </c>
      <c r="N886" t="s">
        <v>340</v>
      </c>
    </row>
    <row r="887" spans="1:14" x14ac:dyDescent="0.25">
      <c r="A887">
        <v>44044</v>
      </c>
      <c r="B887" s="3">
        <v>44959</v>
      </c>
      <c r="C887">
        <v>2023</v>
      </c>
      <c r="D887" t="s">
        <v>3319</v>
      </c>
      <c r="E887" t="s">
        <v>2462</v>
      </c>
      <c r="F887" t="s">
        <v>1</v>
      </c>
      <c r="G887">
        <v>0</v>
      </c>
      <c r="H887" t="s">
        <v>6</v>
      </c>
      <c r="I887" t="s">
        <v>3</v>
      </c>
      <c r="J887">
        <v>0</v>
      </c>
      <c r="K887" s="5">
        <v>55933.279999999999</v>
      </c>
      <c r="L887" s="5">
        <v>55933.279999999999</v>
      </c>
      <c r="M887" t="s">
        <v>3273</v>
      </c>
      <c r="N887" t="s">
        <v>996</v>
      </c>
    </row>
    <row r="888" spans="1:14" x14ac:dyDescent="0.25">
      <c r="A888">
        <v>44657</v>
      </c>
      <c r="B888" s="3">
        <v>44959</v>
      </c>
      <c r="C888">
        <v>2023</v>
      </c>
      <c r="D888" t="s">
        <v>3319</v>
      </c>
      <c r="E888" t="s">
        <v>2254</v>
      </c>
      <c r="F888" t="s">
        <v>1</v>
      </c>
      <c r="G888" t="s">
        <v>22</v>
      </c>
      <c r="H888" t="s">
        <v>2</v>
      </c>
      <c r="I888" t="s">
        <v>3</v>
      </c>
      <c r="J888">
        <v>1</v>
      </c>
      <c r="K888" s="5">
        <v>72940.494999999995</v>
      </c>
      <c r="L888" s="5">
        <v>72940.494999999995</v>
      </c>
      <c r="M888" t="s">
        <v>3273</v>
      </c>
      <c r="N888" t="s">
        <v>637</v>
      </c>
    </row>
    <row r="889" spans="1:14" x14ac:dyDescent="0.25">
      <c r="A889">
        <v>52040</v>
      </c>
      <c r="B889" s="3">
        <v>44959</v>
      </c>
      <c r="C889">
        <v>2023</v>
      </c>
      <c r="D889" t="s">
        <v>3319</v>
      </c>
      <c r="E889" t="s">
        <v>2771</v>
      </c>
      <c r="F889" t="s">
        <v>1</v>
      </c>
      <c r="G889">
        <v>0</v>
      </c>
      <c r="H889" t="s">
        <v>2</v>
      </c>
      <c r="I889" t="s">
        <v>3</v>
      </c>
      <c r="J889">
        <v>1</v>
      </c>
      <c r="K889" s="5">
        <v>125000</v>
      </c>
      <c r="L889" s="5">
        <v>125000</v>
      </c>
      <c r="M889" t="s">
        <v>3270</v>
      </c>
      <c r="N889" t="s">
        <v>2774</v>
      </c>
    </row>
    <row r="890" spans="1:14" x14ac:dyDescent="0.25">
      <c r="A890">
        <v>52960</v>
      </c>
      <c r="B890" s="3">
        <v>44959</v>
      </c>
      <c r="C890">
        <v>2023</v>
      </c>
      <c r="D890" t="s">
        <v>3319</v>
      </c>
      <c r="E890" t="s">
        <v>2807</v>
      </c>
      <c r="F890" t="s">
        <v>1</v>
      </c>
      <c r="G890">
        <v>0</v>
      </c>
      <c r="H890" t="s">
        <v>2</v>
      </c>
      <c r="I890" t="s">
        <v>3</v>
      </c>
      <c r="J890">
        <v>1</v>
      </c>
      <c r="K890" s="5">
        <v>70000</v>
      </c>
      <c r="L890" s="5">
        <v>70000</v>
      </c>
      <c r="M890" t="s">
        <v>3276</v>
      </c>
      <c r="N890" t="s">
        <v>2808</v>
      </c>
    </row>
    <row r="891" spans="1:14" x14ac:dyDescent="0.25">
      <c r="A891">
        <v>53744</v>
      </c>
      <c r="B891" s="3">
        <v>44959</v>
      </c>
      <c r="C891">
        <v>2023</v>
      </c>
      <c r="D891" t="s">
        <v>3319</v>
      </c>
      <c r="E891" t="s">
        <v>2874</v>
      </c>
      <c r="F891" t="s">
        <v>1</v>
      </c>
      <c r="G891">
        <v>0</v>
      </c>
      <c r="H891" t="s">
        <v>2</v>
      </c>
      <c r="I891" t="s">
        <v>3</v>
      </c>
      <c r="J891">
        <v>1</v>
      </c>
      <c r="K891" s="5">
        <v>142500</v>
      </c>
      <c r="L891" s="5">
        <v>142500</v>
      </c>
      <c r="M891" t="s">
        <v>3276</v>
      </c>
      <c r="N891" t="s">
        <v>27</v>
      </c>
    </row>
    <row r="892" spans="1:14" x14ac:dyDescent="0.25">
      <c r="A892">
        <v>55294</v>
      </c>
      <c r="B892" s="3">
        <v>44959</v>
      </c>
      <c r="C892">
        <v>2023</v>
      </c>
      <c r="D892" t="s">
        <v>3319</v>
      </c>
      <c r="E892" t="s">
        <v>2969</v>
      </c>
      <c r="F892" t="s">
        <v>45</v>
      </c>
      <c r="G892">
        <v>0</v>
      </c>
      <c r="H892" t="s">
        <v>2</v>
      </c>
      <c r="I892" t="s">
        <v>3</v>
      </c>
      <c r="J892">
        <v>1</v>
      </c>
      <c r="K892" s="5">
        <v>87500</v>
      </c>
      <c r="L892" s="5">
        <v>87500</v>
      </c>
      <c r="M892" t="s">
        <v>3276</v>
      </c>
      <c r="N892" t="s">
        <v>2447</v>
      </c>
    </row>
    <row r="893" spans="1:14" x14ac:dyDescent="0.25">
      <c r="A893">
        <v>57789</v>
      </c>
      <c r="B893" s="3">
        <v>44959</v>
      </c>
      <c r="C893">
        <v>2023</v>
      </c>
      <c r="D893" t="s">
        <v>3319</v>
      </c>
      <c r="E893" t="s">
        <v>139</v>
      </c>
      <c r="F893" t="s">
        <v>384</v>
      </c>
      <c r="G893" t="s">
        <v>130</v>
      </c>
      <c r="H893" t="s">
        <v>2</v>
      </c>
      <c r="I893" t="s">
        <v>3</v>
      </c>
      <c r="J893">
        <v>1</v>
      </c>
      <c r="K893" s="5">
        <v>90000</v>
      </c>
      <c r="L893" s="5">
        <v>90000</v>
      </c>
      <c r="M893" t="s">
        <v>3276</v>
      </c>
      <c r="N893" t="s">
        <v>216</v>
      </c>
    </row>
    <row r="894" spans="1:14" x14ac:dyDescent="0.25">
      <c r="A894">
        <v>61324</v>
      </c>
      <c r="B894" s="3">
        <v>44959</v>
      </c>
      <c r="C894">
        <v>2023</v>
      </c>
      <c r="D894" t="s">
        <v>3319</v>
      </c>
      <c r="E894" t="s">
        <v>156</v>
      </c>
      <c r="F894" t="s">
        <v>1</v>
      </c>
      <c r="G894" t="s">
        <v>22</v>
      </c>
      <c r="H894" t="s">
        <v>370</v>
      </c>
      <c r="I894" t="s">
        <v>3</v>
      </c>
      <c r="J894">
        <v>0</v>
      </c>
      <c r="K894" s="5">
        <v>96500</v>
      </c>
      <c r="L894" s="5">
        <v>96500</v>
      </c>
      <c r="M894" t="s">
        <v>123</v>
      </c>
      <c r="N894" t="s">
        <v>1696</v>
      </c>
    </row>
    <row r="895" spans="1:14" x14ac:dyDescent="0.25">
      <c r="A895">
        <v>61325</v>
      </c>
      <c r="B895" s="3">
        <v>44959</v>
      </c>
      <c r="C895">
        <v>2023</v>
      </c>
      <c r="D895" t="s">
        <v>3319</v>
      </c>
      <c r="E895" t="s">
        <v>156</v>
      </c>
      <c r="F895" t="s">
        <v>1</v>
      </c>
      <c r="G895" t="s">
        <v>22</v>
      </c>
      <c r="H895" t="s">
        <v>3099</v>
      </c>
      <c r="I895" t="s">
        <v>3</v>
      </c>
      <c r="J895">
        <v>0</v>
      </c>
      <c r="K895" s="5">
        <v>96500</v>
      </c>
      <c r="L895" s="5">
        <v>96500</v>
      </c>
      <c r="M895" t="s">
        <v>123</v>
      </c>
      <c r="N895" t="s">
        <v>1696</v>
      </c>
    </row>
    <row r="896" spans="1:14" x14ac:dyDescent="0.25">
      <c r="A896">
        <v>61326</v>
      </c>
      <c r="B896" s="3">
        <v>44959</v>
      </c>
      <c r="C896">
        <v>2023</v>
      </c>
      <c r="D896" t="s">
        <v>3319</v>
      </c>
      <c r="E896" t="s">
        <v>156</v>
      </c>
      <c r="F896" t="s">
        <v>1</v>
      </c>
      <c r="G896" t="s">
        <v>22</v>
      </c>
      <c r="H896" t="s">
        <v>1695</v>
      </c>
      <c r="I896" t="s">
        <v>3</v>
      </c>
      <c r="J896">
        <v>0</v>
      </c>
      <c r="K896" s="5">
        <v>96500</v>
      </c>
      <c r="L896" s="5">
        <v>96500</v>
      </c>
      <c r="M896" t="s">
        <v>123</v>
      </c>
      <c r="N896" t="s">
        <v>1696</v>
      </c>
    </row>
    <row r="897" spans="1:14" x14ac:dyDescent="0.25">
      <c r="A897">
        <v>61327</v>
      </c>
      <c r="B897" s="3">
        <v>44959</v>
      </c>
      <c r="C897">
        <v>2023</v>
      </c>
      <c r="D897" t="s">
        <v>3319</v>
      </c>
      <c r="E897" t="s">
        <v>156</v>
      </c>
      <c r="F897" t="s">
        <v>1</v>
      </c>
      <c r="G897" t="s">
        <v>22</v>
      </c>
      <c r="H897" t="s">
        <v>18</v>
      </c>
      <c r="I897" t="s">
        <v>3</v>
      </c>
      <c r="J897">
        <v>0</v>
      </c>
      <c r="K897" s="5">
        <v>96500</v>
      </c>
      <c r="L897" s="5">
        <v>96500</v>
      </c>
      <c r="M897" t="s">
        <v>123</v>
      </c>
      <c r="N897" t="s">
        <v>1696</v>
      </c>
    </row>
    <row r="898" spans="1:14" x14ac:dyDescent="0.25">
      <c r="A898">
        <v>61328</v>
      </c>
      <c r="B898" s="3">
        <v>44959</v>
      </c>
      <c r="C898">
        <v>2023</v>
      </c>
      <c r="D898" t="s">
        <v>3319</v>
      </c>
      <c r="E898" t="s">
        <v>156</v>
      </c>
      <c r="F898" t="s">
        <v>1</v>
      </c>
      <c r="G898" t="s">
        <v>22</v>
      </c>
      <c r="H898" t="s">
        <v>6</v>
      </c>
      <c r="I898" t="s">
        <v>3</v>
      </c>
      <c r="J898">
        <v>0</v>
      </c>
      <c r="K898" s="5">
        <v>96500</v>
      </c>
      <c r="L898" s="5">
        <v>96500</v>
      </c>
      <c r="M898" t="s">
        <v>123</v>
      </c>
      <c r="N898" t="s">
        <v>1696</v>
      </c>
    </row>
    <row r="899" spans="1:14" x14ac:dyDescent="0.25">
      <c r="A899">
        <v>61329</v>
      </c>
      <c r="B899" s="3">
        <v>44959</v>
      </c>
      <c r="C899">
        <v>2023</v>
      </c>
      <c r="D899" t="s">
        <v>3319</v>
      </c>
      <c r="E899" t="s">
        <v>156</v>
      </c>
      <c r="F899" t="s">
        <v>1</v>
      </c>
      <c r="G899" t="s">
        <v>22</v>
      </c>
      <c r="H899" t="s">
        <v>3087</v>
      </c>
      <c r="I899" t="s">
        <v>3</v>
      </c>
      <c r="J899">
        <v>0</v>
      </c>
      <c r="K899" s="5">
        <v>96500</v>
      </c>
      <c r="L899" s="5">
        <v>96500</v>
      </c>
      <c r="M899" t="s">
        <v>123</v>
      </c>
      <c r="N899" t="s">
        <v>1696</v>
      </c>
    </row>
    <row r="900" spans="1:14" x14ac:dyDescent="0.25">
      <c r="A900">
        <v>61330</v>
      </c>
      <c r="B900" s="3">
        <v>44959</v>
      </c>
      <c r="C900">
        <v>2023</v>
      </c>
      <c r="D900" t="s">
        <v>3319</v>
      </c>
      <c r="E900" t="s">
        <v>156</v>
      </c>
      <c r="F900" t="s">
        <v>1</v>
      </c>
      <c r="G900" t="s">
        <v>22</v>
      </c>
      <c r="H900" t="s">
        <v>1701</v>
      </c>
      <c r="I900" t="s">
        <v>3</v>
      </c>
      <c r="J900">
        <v>0</v>
      </c>
      <c r="K900" s="5">
        <v>96500</v>
      </c>
      <c r="L900" s="5">
        <v>96500</v>
      </c>
      <c r="M900" t="s">
        <v>123</v>
      </c>
      <c r="N900" t="s">
        <v>1696</v>
      </c>
    </row>
    <row r="901" spans="1:14" x14ac:dyDescent="0.25">
      <c r="A901">
        <v>61331</v>
      </c>
      <c r="B901" s="3">
        <v>44959</v>
      </c>
      <c r="C901">
        <v>2023</v>
      </c>
      <c r="D901" t="s">
        <v>3319</v>
      </c>
      <c r="E901" t="s">
        <v>156</v>
      </c>
      <c r="F901" t="s">
        <v>1</v>
      </c>
      <c r="G901" t="s">
        <v>22</v>
      </c>
      <c r="H901" t="s">
        <v>3096</v>
      </c>
      <c r="I901" t="s">
        <v>3</v>
      </c>
      <c r="J901">
        <v>0</v>
      </c>
      <c r="K901" s="5">
        <v>96500</v>
      </c>
      <c r="L901" s="5">
        <v>96500</v>
      </c>
      <c r="M901" t="s">
        <v>123</v>
      </c>
      <c r="N901" t="s">
        <v>1696</v>
      </c>
    </row>
    <row r="902" spans="1:14" x14ac:dyDescent="0.25">
      <c r="A902">
        <v>61332</v>
      </c>
      <c r="B902" s="3">
        <v>44959</v>
      </c>
      <c r="C902">
        <v>2023</v>
      </c>
      <c r="D902" t="s">
        <v>3319</v>
      </c>
      <c r="E902" t="s">
        <v>156</v>
      </c>
      <c r="F902" t="s">
        <v>1</v>
      </c>
      <c r="G902" t="s">
        <v>22</v>
      </c>
      <c r="H902" t="s">
        <v>560</v>
      </c>
      <c r="I902" t="s">
        <v>3</v>
      </c>
      <c r="J902">
        <v>0</v>
      </c>
      <c r="K902" s="5">
        <v>96500</v>
      </c>
      <c r="L902" s="5">
        <v>96500</v>
      </c>
      <c r="M902" t="s">
        <v>123</v>
      </c>
      <c r="N902" t="s">
        <v>1696</v>
      </c>
    </row>
    <row r="903" spans="1:14" x14ac:dyDescent="0.25">
      <c r="A903">
        <v>61333</v>
      </c>
      <c r="B903" s="3">
        <v>44959</v>
      </c>
      <c r="C903">
        <v>2023</v>
      </c>
      <c r="D903" t="s">
        <v>3319</v>
      </c>
      <c r="E903" t="s">
        <v>156</v>
      </c>
      <c r="F903" t="s">
        <v>1</v>
      </c>
      <c r="G903" t="s">
        <v>22</v>
      </c>
      <c r="H903" t="s">
        <v>1699</v>
      </c>
      <c r="I903" t="s">
        <v>3</v>
      </c>
      <c r="J903">
        <v>0</v>
      </c>
      <c r="K903" s="5">
        <v>96500</v>
      </c>
      <c r="L903" s="5">
        <v>96500</v>
      </c>
      <c r="M903" t="s">
        <v>123</v>
      </c>
      <c r="N903" t="s">
        <v>1696</v>
      </c>
    </row>
    <row r="904" spans="1:14" x14ac:dyDescent="0.25">
      <c r="A904">
        <v>61334</v>
      </c>
      <c r="B904" s="3">
        <v>44959</v>
      </c>
      <c r="C904">
        <v>2023</v>
      </c>
      <c r="D904" t="s">
        <v>3319</v>
      </c>
      <c r="E904" t="s">
        <v>156</v>
      </c>
      <c r="F904" t="s">
        <v>1</v>
      </c>
      <c r="G904" t="s">
        <v>22</v>
      </c>
      <c r="H904" t="s">
        <v>1701</v>
      </c>
      <c r="I904" t="s">
        <v>3</v>
      </c>
      <c r="J904">
        <v>0</v>
      </c>
      <c r="K904" s="5">
        <v>96500</v>
      </c>
      <c r="L904" s="5">
        <v>96500</v>
      </c>
      <c r="M904" t="s">
        <v>123</v>
      </c>
      <c r="N904" t="s">
        <v>1696</v>
      </c>
    </row>
    <row r="905" spans="1:14" x14ac:dyDescent="0.25">
      <c r="A905">
        <v>61335</v>
      </c>
      <c r="B905" s="3">
        <v>44959</v>
      </c>
      <c r="C905">
        <v>2023</v>
      </c>
      <c r="D905" t="s">
        <v>3319</v>
      </c>
      <c r="E905" t="s">
        <v>156</v>
      </c>
      <c r="F905" t="s">
        <v>1</v>
      </c>
      <c r="G905" t="s">
        <v>22</v>
      </c>
      <c r="H905" t="s">
        <v>3086</v>
      </c>
      <c r="I905" t="s">
        <v>3</v>
      </c>
      <c r="J905">
        <v>0</v>
      </c>
      <c r="K905" s="5">
        <v>96500</v>
      </c>
      <c r="L905" s="5">
        <v>96500</v>
      </c>
      <c r="M905" t="s">
        <v>123</v>
      </c>
      <c r="N905" t="s">
        <v>1696</v>
      </c>
    </row>
    <row r="906" spans="1:14" x14ac:dyDescent="0.25">
      <c r="A906">
        <v>61336</v>
      </c>
      <c r="B906" s="3">
        <v>44959</v>
      </c>
      <c r="C906">
        <v>2023</v>
      </c>
      <c r="D906" t="s">
        <v>3319</v>
      </c>
      <c r="E906" t="s">
        <v>156</v>
      </c>
      <c r="F906" t="s">
        <v>1</v>
      </c>
      <c r="G906" t="s">
        <v>22</v>
      </c>
      <c r="H906" t="s">
        <v>3096</v>
      </c>
      <c r="I906" t="s">
        <v>3</v>
      </c>
      <c r="J906">
        <v>0</v>
      </c>
      <c r="K906" s="5">
        <v>96500</v>
      </c>
      <c r="L906" s="5">
        <v>96500</v>
      </c>
      <c r="M906" t="s">
        <v>123</v>
      </c>
      <c r="N906" t="s">
        <v>1696</v>
      </c>
    </row>
    <row r="907" spans="1:14" x14ac:dyDescent="0.25">
      <c r="A907">
        <v>39175</v>
      </c>
      <c r="B907" s="3">
        <v>44960</v>
      </c>
      <c r="C907">
        <v>2023</v>
      </c>
      <c r="D907" t="s">
        <v>3319</v>
      </c>
      <c r="E907" t="s">
        <v>321</v>
      </c>
      <c r="F907" t="s">
        <v>1</v>
      </c>
      <c r="G907">
        <v>0</v>
      </c>
      <c r="H907" t="s">
        <v>190</v>
      </c>
      <c r="I907" t="s">
        <v>3</v>
      </c>
      <c r="J907">
        <v>0</v>
      </c>
      <c r="K907" s="5">
        <v>85000</v>
      </c>
      <c r="L907" s="5">
        <v>85000</v>
      </c>
      <c r="M907" t="s">
        <v>562</v>
      </c>
      <c r="N907" t="s">
        <v>714</v>
      </c>
    </row>
    <row r="908" spans="1:14" x14ac:dyDescent="0.25">
      <c r="A908">
        <v>52013</v>
      </c>
      <c r="B908" s="3">
        <v>44960</v>
      </c>
      <c r="C908">
        <v>2023</v>
      </c>
      <c r="D908" t="s">
        <v>3319</v>
      </c>
      <c r="E908" t="s">
        <v>2768</v>
      </c>
      <c r="F908" t="s">
        <v>1</v>
      </c>
      <c r="G908" t="s">
        <v>22</v>
      </c>
      <c r="H908" t="s">
        <v>2</v>
      </c>
      <c r="I908" t="s">
        <v>3</v>
      </c>
      <c r="J908">
        <v>1</v>
      </c>
      <c r="K908" s="5">
        <v>120000</v>
      </c>
      <c r="L908" s="5">
        <v>120000</v>
      </c>
      <c r="M908" t="s">
        <v>3270</v>
      </c>
      <c r="N908" t="s">
        <v>2769</v>
      </c>
    </row>
    <row r="909" spans="1:14" x14ac:dyDescent="0.25">
      <c r="A909">
        <v>55780</v>
      </c>
      <c r="B909" s="3">
        <v>44960</v>
      </c>
      <c r="C909">
        <v>2023</v>
      </c>
      <c r="D909" t="s">
        <v>3319</v>
      </c>
      <c r="E909" t="s">
        <v>965</v>
      </c>
      <c r="F909" t="s">
        <v>1</v>
      </c>
      <c r="G909" t="s">
        <v>174</v>
      </c>
      <c r="H909" t="s">
        <v>2</v>
      </c>
      <c r="I909" t="s">
        <v>3</v>
      </c>
      <c r="J909">
        <v>1</v>
      </c>
      <c r="K909" s="5">
        <v>165000</v>
      </c>
      <c r="L909" s="5">
        <v>165000</v>
      </c>
      <c r="M909" t="s">
        <v>3276</v>
      </c>
      <c r="N909" t="s">
        <v>3009</v>
      </c>
    </row>
    <row r="910" spans="1:14" x14ac:dyDescent="0.25">
      <c r="A910">
        <v>60382</v>
      </c>
      <c r="B910" s="3">
        <v>44960</v>
      </c>
      <c r="C910">
        <v>2023</v>
      </c>
      <c r="D910" t="s">
        <v>3319</v>
      </c>
      <c r="E910" t="s">
        <v>321</v>
      </c>
      <c r="F910" t="s">
        <v>1</v>
      </c>
      <c r="G910">
        <v>0</v>
      </c>
      <c r="H910" t="s">
        <v>190</v>
      </c>
      <c r="I910" t="s">
        <v>3</v>
      </c>
      <c r="J910">
        <v>0</v>
      </c>
      <c r="K910" s="5">
        <v>85000</v>
      </c>
      <c r="L910" s="5">
        <v>85000</v>
      </c>
      <c r="M910" t="s">
        <v>123</v>
      </c>
      <c r="N910" t="s">
        <v>714</v>
      </c>
    </row>
    <row r="911" spans="1:14" x14ac:dyDescent="0.25">
      <c r="A911">
        <v>61337</v>
      </c>
      <c r="B911" s="3">
        <v>44960</v>
      </c>
      <c r="C911">
        <v>2023</v>
      </c>
      <c r="D911" t="s">
        <v>3319</v>
      </c>
      <c r="E911" t="s">
        <v>156</v>
      </c>
      <c r="F911" t="s">
        <v>1</v>
      </c>
      <c r="G911" t="s">
        <v>22</v>
      </c>
      <c r="H911" t="s">
        <v>190</v>
      </c>
      <c r="I911" t="s">
        <v>3</v>
      </c>
      <c r="J911">
        <v>0</v>
      </c>
      <c r="K911" s="5">
        <v>96500</v>
      </c>
      <c r="L911" s="5">
        <v>96500</v>
      </c>
      <c r="M911" t="s">
        <v>123</v>
      </c>
      <c r="N911" t="s">
        <v>1696</v>
      </c>
    </row>
    <row r="912" spans="1:14" x14ac:dyDescent="0.25">
      <c r="A912">
        <v>61338</v>
      </c>
      <c r="B912" s="3">
        <v>44960</v>
      </c>
      <c r="C912">
        <v>2023</v>
      </c>
      <c r="D912" t="s">
        <v>3319</v>
      </c>
      <c r="E912" t="s">
        <v>156</v>
      </c>
      <c r="F912" t="s">
        <v>1</v>
      </c>
      <c r="G912" t="s">
        <v>22</v>
      </c>
      <c r="H912" t="s">
        <v>1700</v>
      </c>
      <c r="I912" t="s">
        <v>3</v>
      </c>
      <c r="J912">
        <v>0</v>
      </c>
      <c r="K912" s="5">
        <v>96500</v>
      </c>
      <c r="L912" s="5">
        <v>96500</v>
      </c>
      <c r="M912" t="s">
        <v>123</v>
      </c>
      <c r="N912" t="s">
        <v>1696</v>
      </c>
    </row>
    <row r="913" spans="1:14" x14ac:dyDescent="0.25">
      <c r="A913">
        <v>43828</v>
      </c>
      <c r="B913" s="3">
        <v>44961</v>
      </c>
      <c r="C913">
        <v>2023</v>
      </c>
      <c r="D913" t="s">
        <v>3319</v>
      </c>
      <c r="E913" t="s">
        <v>2264</v>
      </c>
      <c r="F913" t="s">
        <v>1</v>
      </c>
      <c r="G913">
        <v>0</v>
      </c>
      <c r="H913" t="s">
        <v>1396</v>
      </c>
      <c r="I913" t="s">
        <v>3</v>
      </c>
      <c r="J913">
        <v>0</v>
      </c>
      <c r="K913" s="5">
        <v>61353</v>
      </c>
      <c r="L913" s="5">
        <v>61353</v>
      </c>
      <c r="M913" t="s">
        <v>3273</v>
      </c>
      <c r="N913" t="s">
        <v>2265</v>
      </c>
    </row>
    <row r="914" spans="1:14" x14ac:dyDescent="0.25">
      <c r="A914">
        <v>52681</v>
      </c>
      <c r="B914" s="3">
        <v>44961</v>
      </c>
      <c r="C914">
        <v>2023</v>
      </c>
      <c r="D914" t="s">
        <v>3319</v>
      </c>
      <c r="E914" t="s">
        <v>2801</v>
      </c>
      <c r="F914" t="s">
        <v>1</v>
      </c>
      <c r="G914">
        <v>0</v>
      </c>
      <c r="H914" t="s">
        <v>2</v>
      </c>
      <c r="I914" t="s">
        <v>3</v>
      </c>
      <c r="J914">
        <v>1</v>
      </c>
      <c r="K914" s="5">
        <v>125000</v>
      </c>
      <c r="L914" s="5">
        <v>125000</v>
      </c>
      <c r="M914" t="s">
        <v>3276</v>
      </c>
      <c r="N914" t="s">
        <v>2802</v>
      </c>
    </row>
    <row r="915" spans="1:14" x14ac:dyDescent="0.25">
      <c r="A915">
        <v>57280</v>
      </c>
      <c r="B915" s="3">
        <v>44961</v>
      </c>
      <c r="C915">
        <v>2023</v>
      </c>
      <c r="D915" t="s">
        <v>3319</v>
      </c>
      <c r="E915" t="s">
        <v>3042</v>
      </c>
      <c r="F915" t="s">
        <v>1</v>
      </c>
      <c r="G915" t="s">
        <v>40</v>
      </c>
      <c r="H915" t="s">
        <v>6</v>
      </c>
      <c r="I915" t="s">
        <v>3</v>
      </c>
      <c r="J915">
        <v>0</v>
      </c>
      <c r="K915" s="5">
        <v>110000</v>
      </c>
      <c r="L915" s="5">
        <v>110000</v>
      </c>
      <c r="M915" t="s">
        <v>3276</v>
      </c>
      <c r="N915" t="s">
        <v>3043</v>
      </c>
    </row>
    <row r="916" spans="1:14" x14ac:dyDescent="0.25">
      <c r="A916">
        <v>40254</v>
      </c>
      <c r="B916" s="3">
        <v>44962</v>
      </c>
      <c r="C916">
        <v>2023</v>
      </c>
      <c r="D916" t="s">
        <v>3319</v>
      </c>
      <c r="E916" t="s">
        <v>2254</v>
      </c>
      <c r="F916" t="s">
        <v>1</v>
      </c>
      <c r="G916" t="s">
        <v>22</v>
      </c>
      <c r="H916" t="s">
        <v>6</v>
      </c>
      <c r="I916" t="s">
        <v>3</v>
      </c>
      <c r="J916">
        <v>0</v>
      </c>
      <c r="K916" s="5">
        <v>72940.494999999995</v>
      </c>
      <c r="L916" s="5">
        <v>72940.494999999995</v>
      </c>
      <c r="M916" t="s">
        <v>2176</v>
      </c>
      <c r="N916" t="s">
        <v>637</v>
      </c>
    </row>
    <row r="917" spans="1:14" x14ac:dyDescent="0.25">
      <c r="A917">
        <v>61824</v>
      </c>
      <c r="B917" s="3">
        <v>44962</v>
      </c>
      <c r="C917">
        <v>2023</v>
      </c>
      <c r="D917" t="s">
        <v>3319</v>
      </c>
      <c r="E917" t="s">
        <v>2254</v>
      </c>
      <c r="F917" t="s">
        <v>1</v>
      </c>
      <c r="G917" t="s">
        <v>22</v>
      </c>
      <c r="H917" t="s">
        <v>6</v>
      </c>
      <c r="I917" t="s">
        <v>3</v>
      </c>
      <c r="J917">
        <v>0</v>
      </c>
      <c r="K917" s="5">
        <v>72940.494999999995</v>
      </c>
      <c r="L917" s="5">
        <v>72940.494999999995</v>
      </c>
      <c r="M917" t="s">
        <v>3309</v>
      </c>
      <c r="N917" t="s">
        <v>637</v>
      </c>
    </row>
    <row r="918" spans="1:14" x14ac:dyDescent="0.25">
      <c r="A918">
        <v>53381</v>
      </c>
      <c r="B918" s="3">
        <v>44964</v>
      </c>
      <c r="C918">
        <v>2023</v>
      </c>
      <c r="D918" t="s">
        <v>3319</v>
      </c>
      <c r="E918" t="s">
        <v>2833</v>
      </c>
      <c r="F918" t="s">
        <v>122</v>
      </c>
      <c r="G918">
        <v>0</v>
      </c>
      <c r="H918" t="s">
        <v>2</v>
      </c>
      <c r="I918" t="s">
        <v>3</v>
      </c>
      <c r="J918">
        <v>1</v>
      </c>
      <c r="K918" s="5">
        <v>72500</v>
      </c>
      <c r="L918" s="5">
        <v>72500</v>
      </c>
      <c r="M918" t="s">
        <v>3276</v>
      </c>
      <c r="N918" t="s">
        <v>2834</v>
      </c>
    </row>
    <row r="919" spans="1:14" x14ac:dyDescent="0.25">
      <c r="A919">
        <v>55758</v>
      </c>
      <c r="B919" s="3">
        <v>44964</v>
      </c>
      <c r="C919">
        <v>2023</v>
      </c>
      <c r="D919" t="s">
        <v>3319</v>
      </c>
      <c r="E919" t="s">
        <v>169</v>
      </c>
      <c r="F919" t="s">
        <v>1</v>
      </c>
      <c r="G919">
        <v>0</v>
      </c>
      <c r="H919" t="s">
        <v>2</v>
      </c>
      <c r="I919" t="s">
        <v>3</v>
      </c>
      <c r="J919">
        <v>1</v>
      </c>
      <c r="K919" s="5">
        <v>72500</v>
      </c>
      <c r="L919" s="5">
        <v>72500</v>
      </c>
      <c r="M919" t="s">
        <v>3276</v>
      </c>
      <c r="N919" t="s">
        <v>216</v>
      </c>
    </row>
    <row r="920" spans="1:14" x14ac:dyDescent="0.25">
      <c r="A920">
        <v>56677</v>
      </c>
      <c r="B920" s="3">
        <v>44964</v>
      </c>
      <c r="C920">
        <v>2023</v>
      </c>
      <c r="D920" t="s">
        <v>3319</v>
      </c>
      <c r="E920" t="s">
        <v>2895</v>
      </c>
      <c r="F920" t="s">
        <v>1</v>
      </c>
      <c r="G920">
        <v>0</v>
      </c>
      <c r="H920" t="s">
        <v>2</v>
      </c>
      <c r="I920" t="s">
        <v>3</v>
      </c>
      <c r="J920">
        <v>1</v>
      </c>
      <c r="K920" s="5">
        <v>50000</v>
      </c>
      <c r="L920" s="5">
        <v>50000</v>
      </c>
      <c r="M920" t="s">
        <v>3276</v>
      </c>
      <c r="N920" t="s">
        <v>2896</v>
      </c>
    </row>
    <row r="921" spans="1:14" x14ac:dyDescent="0.25">
      <c r="A921">
        <v>56686</v>
      </c>
      <c r="B921" s="3">
        <v>44964</v>
      </c>
      <c r="C921">
        <v>2023</v>
      </c>
      <c r="D921" t="s">
        <v>3319</v>
      </c>
      <c r="E921" t="s">
        <v>2906</v>
      </c>
      <c r="F921" t="s">
        <v>1</v>
      </c>
      <c r="G921">
        <v>0</v>
      </c>
      <c r="H921" t="s">
        <v>6</v>
      </c>
      <c r="I921" t="s">
        <v>3</v>
      </c>
      <c r="J921">
        <v>0</v>
      </c>
      <c r="K921" s="5">
        <v>95000</v>
      </c>
      <c r="L921" s="5">
        <v>95000</v>
      </c>
      <c r="M921" t="s">
        <v>3276</v>
      </c>
      <c r="N921" t="s">
        <v>2896</v>
      </c>
    </row>
    <row r="922" spans="1:14" x14ac:dyDescent="0.25">
      <c r="A922">
        <v>51995</v>
      </c>
      <c r="B922" s="3">
        <v>44965</v>
      </c>
      <c r="C922">
        <v>2023</v>
      </c>
      <c r="D922" t="s">
        <v>3319</v>
      </c>
      <c r="E922" t="s">
        <v>2764</v>
      </c>
      <c r="F922" t="s">
        <v>1</v>
      </c>
      <c r="G922">
        <v>0</v>
      </c>
      <c r="H922" t="s">
        <v>2</v>
      </c>
      <c r="I922" t="s">
        <v>3</v>
      </c>
      <c r="J922">
        <v>1</v>
      </c>
      <c r="K922" s="5">
        <v>100000</v>
      </c>
      <c r="L922" s="5">
        <v>100000</v>
      </c>
      <c r="M922" t="s">
        <v>3270</v>
      </c>
      <c r="N922" t="s">
        <v>2765</v>
      </c>
    </row>
    <row r="923" spans="1:14" x14ac:dyDescent="0.25">
      <c r="A923">
        <v>52038</v>
      </c>
      <c r="B923" s="3">
        <v>44965</v>
      </c>
      <c r="C923">
        <v>2023</v>
      </c>
      <c r="D923" t="s">
        <v>3319</v>
      </c>
      <c r="E923" t="s">
        <v>2771</v>
      </c>
      <c r="F923" t="s">
        <v>1</v>
      </c>
      <c r="G923" t="s">
        <v>22</v>
      </c>
      <c r="H923" t="s">
        <v>2</v>
      </c>
      <c r="I923" t="s">
        <v>3</v>
      </c>
      <c r="J923">
        <v>1</v>
      </c>
      <c r="K923" s="5">
        <v>102500</v>
      </c>
      <c r="L923" s="5">
        <v>102500</v>
      </c>
      <c r="M923" t="s">
        <v>3270</v>
      </c>
      <c r="N923" t="s">
        <v>2772</v>
      </c>
    </row>
    <row r="924" spans="1:14" x14ac:dyDescent="0.25">
      <c r="A924">
        <v>39472</v>
      </c>
      <c r="B924" s="3">
        <v>44966</v>
      </c>
      <c r="C924">
        <v>2023</v>
      </c>
      <c r="D924" t="s">
        <v>3319</v>
      </c>
      <c r="E924" t="s">
        <v>195</v>
      </c>
      <c r="F924" t="s">
        <v>1</v>
      </c>
      <c r="G924">
        <v>0</v>
      </c>
      <c r="H924" t="s">
        <v>6</v>
      </c>
      <c r="I924" t="s">
        <v>3</v>
      </c>
      <c r="J924">
        <v>0</v>
      </c>
      <c r="K924" s="5">
        <v>132315</v>
      </c>
      <c r="L924" s="5">
        <v>132315</v>
      </c>
      <c r="M924" t="s">
        <v>1531</v>
      </c>
      <c r="N924" t="s">
        <v>2199</v>
      </c>
    </row>
    <row r="925" spans="1:14" x14ac:dyDescent="0.25">
      <c r="A925">
        <v>40252</v>
      </c>
      <c r="B925" s="3">
        <v>44966</v>
      </c>
      <c r="C925">
        <v>2023</v>
      </c>
      <c r="D925" t="s">
        <v>3319</v>
      </c>
      <c r="E925" t="s">
        <v>2264</v>
      </c>
      <c r="F925" t="s">
        <v>1</v>
      </c>
      <c r="G925">
        <v>0</v>
      </c>
      <c r="H925" t="s">
        <v>1396</v>
      </c>
      <c r="I925" t="s">
        <v>3</v>
      </c>
      <c r="J925">
        <v>0</v>
      </c>
      <c r="K925" s="5">
        <v>61353</v>
      </c>
      <c r="L925" s="5">
        <v>61353</v>
      </c>
      <c r="M925" t="s">
        <v>2176</v>
      </c>
      <c r="N925" t="s">
        <v>2265</v>
      </c>
    </row>
    <row r="926" spans="1:14" x14ac:dyDescent="0.25">
      <c r="A926">
        <v>41656</v>
      </c>
      <c r="B926" s="3">
        <v>44966</v>
      </c>
      <c r="C926">
        <v>2023</v>
      </c>
      <c r="D926" t="s">
        <v>3319</v>
      </c>
      <c r="E926" t="s">
        <v>2350</v>
      </c>
      <c r="F926" t="s">
        <v>1</v>
      </c>
      <c r="G926">
        <v>0</v>
      </c>
      <c r="H926" t="s">
        <v>3268</v>
      </c>
      <c r="I926" t="s">
        <v>3</v>
      </c>
      <c r="J926">
        <v>1</v>
      </c>
      <c r="K926" s="5">
        <v>127500</v>
      </c>
      <c r="L926" s="5">
        <v>127500</v>
      </c>
      <c r="M926" t="s">
        <v>3270</v>
      </c>
      <c r="N926" t="s">
        <v>27</v>
      </c>
    </row>
    <row r="927" spans="1:14" x14ac:dyDescent="0.25">
      <c r="A927">
        <v>43977</v>
      </c>
      <c r="B927" s="3">
        <v>44966</v>
      </c>
      <c r="C927">
        <v>2023</v>
      </c>
      <c r="D927" t="s">
        <v>3319</v>
      </c>
      <c r="E927" t="s">
        <v>2436</v>
      </c>
      <c r="F927" t="s">
        <v>1</v>
      </c>
      <c r="G927">
        <v>0</v>
      </c>
      <c r="H927" t="s">
        <v>2</v>
      </c>
      <c r="I927" t="s">
        <v>3</v>
      </c>
      <c r="J927">
        <v>1</v>
      </c>
      <c r="K927" s="5">
        <v>77500</v>
      </c>
      <c r="L927" s="5">
        <v>77500</v>
      </c>
      <c r="M927" t="s">
        <v>3273</v>
      </c>
      <c r="N927" t="s">
        <v>43</v>
      </c>
    </row>
    <row r="928" spans="1:14" x14ac:dyDescent="0.25">
      <c r="A928">
        <v>53379</v>
      </c>
      <c r="B928" s="3">
        <v>44966</v>
      </c>
      <c r="C928">
        <v>2023</v>
      </c>
      <c r="D928" t="s">
        <v>3319</v>
      </c>
      <c r="E928" t="s">
        <v>1663</v>
      </c>
      <c r="F928" t="s">
        <v>122</v>
      </c>
      <c r="G928">
        <v>0</v>
      </c>
      <c r="H928" t="s">
        <v>2</v>
      </c>
      <c r="I928" t="s">
        <v>3</v>
      </c>
      <c r="J928">
        <v>1</v>
      </c>
      <c r="K928" s="5">
        <v>75000</v>
      </c>
      <c r="L928" s="5">
        <v>75000</v>
      </c>
      <c r="M928" t="s">
        <v>3276</v>
      </c>
      <c r="N928" t="s">
        <v>515</v>
      </c>
    </row>
    <row r="929" spans="1:14" x14ac:dyDescent="0.25">
      <c r="A929">
        <v>53392</v>
      </c>
      <c r="B929" s="3">
        <v>44966</v>
      </c>
      <c r="C929">
        <v>2023</v>
      </c>
      <c r="D929" t="s">
        <v>3319</v>
      </c>
      <c r="E929" t="s">
        <v>2840</v>
      </c>
      <c r="F929" t="s">
        <v>1</v>
      </c>
      <c r="G929" t="s">
        <v>22</v>
      </c>
      <c r="H929" t="s">
        <v>2</v>
      </c>
      <c r="I929" t="s">
        <v>3</v>
      </c>
      <c r="J929">
        <v>1</v>
      </c>
      <c r="K929" s="5">
        <v>115000</v>
      </c>
      <c r="L929" s="5">
        <v>115000</v>
      </c>
      <c r="M929" t="s">
        <v>3276</v>
      </c>
      <c r="N929" t="s">
        <v>2841</v>
      </c>
    </row>
    <row r="930" spans="1:14" x14ac:dyDescent="0.25">
      <c r="A930">
        <v>54429</v>
      </c>
      <c r="B930" s="3">
        <v>44966</v>
      </c>
      <c r="C930">
        <v>2023</v>
      </c>
      <c r="D930" t="s">
        <v>3319</v>
      </c>
      <c r="E930" t="s">
        <v>809</v>
      </c>
      <c r="F930" t="s">
        <v>1</v>
      </c>
      <c r="G930">
        <v>0</v>
      </c>
      <c r="H930" t="s">
        <v>2</v>
      </c>
      <c r="I930" t="s">
        <v>3</v>
      </c>
      <c r="J930">
        <v>1</v>
      </c>
      <c r="K930" s="5">
        <v>75000</v>
      </c>
      <c r="L930" s="5">
        <v>75000</v>
      </c>
      <c r="M930" t="s">
        <v>3276</v>
      </c>
      <c r="N930" t="s">
        <v>27</v>
      </c>
    </row>
    <row r="931" spans="1:14" x14ac:dyDescent="0.25">
      <c r="A931">
        <v>54465</v>
      </c>
      <c r="B931" s="3">
        <v>44966</v>
      </c>
      <c r="C931">
        <v>2023</v>
      </c>
      <c r="D931" t="s">
        <v>3319</v>
      </c>
      <c r="E931" t="s">
        <v>1552</v>
      </c>
      <c r="F931" t="s">
        <v>1</v>
      </c>
      <c r="G931" t="s">
        <v>22</v>
      </c>
      <c r="H931" t="s">
        <v>2</v>
      </c>
      <c r="I931" t="s">
        <v>3</v>
      </c>
      <c r="J931">
        <v>1</v>
      </c>
      <c r="K931" s="5">
        <v>113784.71</v>
      </c>
      <c r="L931" s="5">
        <v>113784.71</v>
      </c>
      <c r="M931" t="s">
        <v>3276</v>
      </c>
      <c r="N931" t="s">
        <v>2920</v>
      </c>
    </row>
    <row r="932" spans="1:14" x14ac:dyDescent="0.25">
      <c r="A932">
        <v>56678</v>
      </c>
      <c r="B932" s="3">
        <v>44966</v>
      </c>
      <c r="C932">
        <v>2023</v>
      </c>
      <c r="D932" t="s">
        <v>3319</v>
      </c>
      <c r="E932" t="s">
        <v>2895</v>
      </c>
      <c r="F932" t="s">
        <v>1</v>
      </c>
      <c r="G932">
        <v>0</v>
      </c>
      <c r="H932" t="s">
        <v>2</v>
      </c>
      <c r="I932" t="s">
        <v>3</v>
      </c>
      <c r="J932">
        <v>1</v>
      </c>
      <c r="K932" s="5">
        <v>50000</v>
      </c>
      <c r="L932" s="5">
        <v>50000</v>
      </c>
      <c r="M932" t="s">
        <v>3276</v>
      </c>
      <c r="N932" t="s">
        <v>2896</v>
      </c>
    </row>
    <row r="933" spans="1:14" x14ac:dyDescent="0.25">
      <c r="A933">
        <v>58694</v>
      </c>
      <c r="B933" s="3">
        <v>44966</v>
      </c>
      <c r="C933">
        <v>2023</v>
      </c>
      <c r="D933" t="s">
        <v>3319</v>
      </c>
      <c r="E933" t="s">
        <v>3068</v>
      </c>
      <c r="F933" t="s">
        <v>1</v>
      </c>
      <c r="G933" t="s">
        <v>22</v>
      </c>
      <c r="H933" t="s">
        <v>6</v>
      </c>
      <c r="I933" t="s">
        <v>3</v>
      </c>
      <c r="J933">
        <v>0</v>
      </c>
      <c r="K933" s="5">
        <v>111500</v>
      </c>
      <c r="L933" s="5">
        <v>111500</v>
      </c>
      <c r="M933" t="s">
        <v>815</v>
      </c>
      <c r="N933" t="s">
        <v>3069</v>
      </c>
    </row>
    <row r="934" spans="1:14" x14ac:dyDescent="0.25">
      <c r="A934">
        <v>44121</v>
      </c>
      <c r="B934" s="3">
        <v>44967</v>
      </c>
      <c r="C934">
        <v>2023</v>
      </c>
      <c r="D934" t="s">
        <v>3319</v>
      </c>
      <c r="E934" t="s">
        <v>2502</v>
      </c>
      <c r="F934" t="s">
        <v>26</v>
      </c>
      <c r="G934">
        <v>0</v>
      </c>
      <c r="H934" t="s">
        <v>2</v>
      </c>
      <c r="I934" t="s">
        <v>3</v>
      </c>
      <c r="J934">
        <v>1</v>
      </c>
      <c r="K934" s="5">
        <v>80000</v>
      </c>
      <c r="L934" s="5">
        <v>80000</v>
      </c>
      <c r="M934" t="s">
        <v>3273</v>
      </c>
      <c r="N934" t="s">
        <v>2503</v>
      </c>
    </row>
    <row r="935" spans="1:14" x14ac:dyDescent="0.25">
      <c r="A935">
        <v>44329</v>
      </c>
      <c r="B935" s="3">
        <v>44967</v>
      </c>
      <c r="C935">
        <v>2023</v>
      </c>
      <c r="D935" t="s">
        <v>3319</v>
      </c>
      <c r="E935" t="s">
        <v>2551</v>
      </c>
      <c r="F935" t="s">
        <v>1</v>
      </c>
      <c r="G935">
        <v>0</v>
      </c>
      <c r="H935" t="s">
        <v>6</v>
      </c>
      <c r="I935" t="s">
        <v>3</v>
      </c>
      <c r="J935">
        <v>0</v>
      </c>
      <c r="K935" s="5">
        <v>87500</v>
      </c>
      <c r="L935" s="5">
        <v>87500</v>
      </c>
      <c r="M935" t="s">
        <v>3273</v>
      </c>
      <c r="N935" t="s">
        <v>2447</v>
      </c>
    </row>
    <row r="936" spans="1:14" x14ac:dyDescent="0.25">
      <c r="A936">
        <v>53067</v>
      </c>
      <c r="B936" s="3">
        <v>44967</v>
      </c>
      <c r="C936">
        <v>2023</v>
      </c>
      <c r="D936" t="s">
        <v>3319</v>
      </c>
      <c r="E936" t="s">
        <v>2829</v>
      </c>
      <c r="F936" t="s">
        <v>1</v>
      </c>
      <c r="G936" t="s">
        <v>22</v>
      </c>
      <c r="H936" t="s">
        <v>2</v>
      </c>
      <c r="I936" t="s">
        <v>3</v>
      </c>
      <c r="J936">
        <v>1</v>
      </c>
      <c r="K936" s="5">
        <v>100000</v>
      </c>
      <c r="L936" s="5">
        <v>100000</v>
      </c>
      <c r="M936" t="s">
        <v>3276</v>
      </c>
      <c r="N936" t="s">
        <v>136</v>
      </c>
    </row>
    <row r="937" spans="1:14" x14ac:dyDescent="0.25">
      <c r="A937">
        <v>53385</v>
      </c>
      <c r="B937" s="3">
        <v>44967</v>
      </c>
      <c r="C937">
        <v>2023</v>
      </c>
      <c r="D937" t="s">
        <v>3319</v>
      </c>
      <c r="E937" t="s">
        <v>457</v>
      </c>
      <c r="F937" t="s">
        <v>1</v>
      </c>
      <c r="G937" t="s">
        <v>22</v>
      </c>
      <c r="H937" t="s">
        <v>2</v>
      </c>
      <c r="I937" t="s">
        <v>3</v>
      </c>
      <c r="J937">
        <v>1</v>
      </c>
      <c r="K937" s="5">
        <v>105000</v>
      </c>
      <c r="L937" s="5">
        <v>105000</v>
      </c>
      <c r="M937" t="s">
        <v>3276</v>
      </c>
      <c r="N937" t="s">
        <v>2837</v>
      </c>
    </row>
    <row r="938" spans="1:14" x14ac:dyDescent="0.25">
      <c r="A938">
        <v>55764</v>
      </c>
      <c r="B938" s="3">
        <v>44967</v>
      </c>
      <c r="C938">
        <v>2023</v>
      </c>
      <c r="D938" t="s">
        <v>3319</v>
      </c>
      <c r="E938" t="s">
        <v>2993</v>
      </c>
      <c r="F938" t="s">
        <v>1</v>
      </c>
      <c r="G938">
        <v>0</v>
      </c>
      <c r="H938" t="s">
        <v>2</v>
      </c>
      <c r="I938" t="s">
        <v>3</v>
      </c>
      <c r="J938">
        <v>1</v>
      </c>
      <c r="K938" s="5">
        <v>85000</v>
      </c>
      <c r="L938" s="5">
        <v>85000</v>
      </c>
      <c r="M938" t="s">
        <v>3276</v>
      </c>
      <c r="N938" t="s">
        <v>2994</v>
      </c>
    </row>
    <row r="939" spans="1:14" x14ac:dyDescent="0.25">
      <c r="A939">
        <v>55769</v>
      </c>
      <c r="B939" s="3">
        <v>44967</v>
      </c>
      <c r="C939">
        <v>2023</v>
      </c>
      <c r="D939" t="s">
        <v>3319</v>
      </c>
      <c r="E939" t="s">
        <v>2997</v>
      </c>
      <c r="F939" t="s">
        <v>1</v>
      </c>
      <c r="G939">
        <v>0</v>
      </c>
      <c r="H939" t="s">
        <v>2</v>
      </c>
      <c r="I939" t="s">
        <v>3</v>
      </c>
      <c r="J939">
        <v>1</v>
      </c>
      <c r="K939" s="5">
        <v>100000</v>
      </c>
      <c r="L939" s="5">
        <v>100000</v>
      </c>
      <c r="M939" t="s">
        <v>3276</v>
      </c>
      <c r="N939" t="s">
        <v>2998</v>
      </c>
    </row>
    <row r="940" spans="1:14" x14ac:dyDescent="0.25">
      <c r="A940">
        <v>61798</v>
      </c>
      <c r="B940" s="3">
        <v>44967</v>
      </c>
      <c r="C940">
        <v>2023</v>
      </c>
      <c r="D940" t="s">
        <v>3319</v>
      </c>
      <c r="E940" t="s">
        <v>2264</v>
      </c>
      <c r="F940" t="s">
        <v>1</v>
      </c>
      <c r="G940">
        <v>0</v>
      </c>
      <c r="H940" t="s">
        <v>1396</v>
      </c>
      <c r="I940" t="s">
        <v>3</v>
      </c>
      <c r="J940">
        <v>0</v>
      </c>
      <c r="K940" s="5">
        <v>61353</v>
      </c>
      <c r="L940" s="5">
        <v>61353</v>
      </c>
      <c r="M940" t="s">
        <v>3309</v>
      </c>
      <c r="N940" t="s">
        <v>2265</v>
      </c>
    </row>
    <row r="941" spans="1:14" x14ac:dyDescent="0.25">
      <c r="A941">
        <v>41160</v>
      </c>
      <c r="B941" s="3">
        <v>44968</v>
      </c>
      <c r="C941">
        <v>2023</v>
      </c>
      <c r="D941" t="s">
        <v>3319</v>
      </c>
      <c r="E941" t="s">
        <v>2313</v>
      </c>
      <c r="F941" t="s">
        <v>1</v>
      </c>
      <c r="G941" t="s">
        <v>22</v>
      </c>
      <c r="H941" t="s">
        <v>6</v>
      </c>
      <c r="I941" t="s">
        <v>3</v>
      </c>
      <c r="J941">
        <v>0</v>
      </c>
      <c r="K941" s="5">
        <v>98500</v>
      </c>
      <c r="L941" s="5">
        <v>98500</v>
      </c>
      <c r="M941" t="s">
        <v>111</v>
      </c>
      <c r="N941" t="s">
        <v>218</v>
      </c>
    </row>
    <row r="942" spans="1:14" x14ac:dyDescent="0.25">
      <c r="A942">
        <v>43894</v>
      </c>
      <c r="B942" s="3">
        <v>44968</v>
      </c>
      <c r="C942">
        <v>2023</v>
      </c>
      <c r="D942" t="s">
        <v>3319</v>
      </c>
      <c r="E942" t="s">
        <v>1320</v>
      </c>
      <c r="F942" t="s">
        <v>1</v>
      </c>
      <c r="G942" t="s">
        <v>22</v>
      </c>
      <c r="H942" t="s">
        <v>2</v>
      </c>
      <c r="I942" t="s">
        <v>3</v>
      </c>
      <c r="J942">
        <v>1</v>
      </c>
      <c r="K942" s="5">
        <v>79450</v>
      </c>
      <c r="L942" s="5">
        <v>79450</v>
      </c>
      <c r="M942" t="s">
        <v>3273</v>
      </c>
      <c r="N942" t="s">
        <v>2419</v>
      </c>
    </row>
    <row r="943" spans="1:14" x14ac:dyDescent="0.25">
      <c r="A943">
        <v>43953</v>
      </c>
      <c r="B943" s="3">
        <v>44968</v>
      </c>
      <c r="C943">
        <v>2023</v>
      </c>
      <c r="D943" t="s">
        <v>3319</v>
      </c>
      <c r="E943" t="s">
        <v>2426</v>
      </c>
      <c r="F943" t="s">
        <v>384</v>
      </c>
      <c r="G943">
        <v>0</v>
      </c>
      <c r="H943" t="s">
        <v>2</v>
      </c>
      <c r="I943" t="s">
        <v>3</v>
      </c>
      <c r="J943">
        <v>1</v>
      </c>
      <c r="K943" s="5">
        <v>105000</v>
      </c>
      <c r="L943" s="5">
        <v>105000</v>
      </c>
      <c r="M943" t="s">
        <v>3273</v>
      </c>
      <c r="N943" t="s">
        <v>410</v>
      </c>
    </row>
    <row r="944" spans="1:14" x14ac:dyDescent="0.25">
      <c r="A944">
        <v>44116</v>
      </c>
      <c r="B944" s="3">
        <v>44968</v>
      </c>
      <c r="C944">
        <v>2023</v>
      </c>
      <c r="D944" t="s">
        <v>3319</v>
      </c>
      <c r="E944" t="s">
        <v>2136</v>
      </c>
      <c r="F944" t="s">
        <v>1</v>
      </c>
      <c r="G944">
        <v>0</v>
      </c>
      <c r="H944" t="s">
        <v>2</v>
      </c>
      <c r="I944" t="s">
        <v>3</v>
      </c>
      <c r="J944">
        <v>1</v>
      </c>
      <c r="K944" s="5">
        <v>61000</v>
      </c>
      <c r="L944" s="5">
        <v>61000</v>
      </c>
      <c r="M944" t="s">
        <v>3273</v>
      </c>
      <c r="N944" t="s">
        <v>43</v>
      </c>
    </row>
    <row r="945" spans="1:14" x14ac:dyDescent="0.25">
      <c r="A945">
        <v>44394</v>
      </c>
      <c r="B945" s="3">
        <v>44968</v>
      </c>
      <c r="C945">
        <v>2023</v>
      </c>
      <c r="D945" t="s">
        <v>3319</v>
      </c>
      <c r="E945" t="s">
        <v>2402</v>
      </c>
      <c r="F945" t="s">
        <v>1</v>
      </c>
      <c r="G945">
        <v>0</v>
      </c>
      <c r="H945" t="s">
        <v>2</v>
      </c>
      <c r="I945" t="s">
        <v>3</v>
      </c>
      <c r="J945">
        <v>1</v>
      </c>
      <c r="K945" s="5">
        <v>80000</v>
      </c>
      <c r="L945" s="5">
        <v>80000</v>
      </c>
      <c r="M945" t="s">
        <v>3273</v>
      </c>
      <c r="N945" t="s">
        <v>2403</v>
      </c>
    </row>
    <row r="946" spans="1:14" x14ac:dyDescent="0.25">
      <c r="A946">
        <v>52967</v>
      </c>
      <c r="B946" s="3">
        <v>44968</v>
      </c>
      <c r="C946">
        <v>2023</v>
      </c>
      <c r="D946" t="s">
        <v>3319</v>
      </c>
      <c r="E946" t="s">
        <v>2813</v>
      </c>
      <c r="F946" t="s">
        <v>17</v>
      </c>
      <c r="G946" t="s">
        <v>22</v>
      </c>
      <c r="H946" t="s">
        <v>2</v>
      </c>
      <c r="I946" t="s">
        <v>3</v>
      </c>
      <c r="J946">
        <v>1</v>
      </c>
      <c r="K946" s="5">
        <v>90000</v>
      </c>
      <c r="L946" s="5">
        <v>90000</v>
      </c>
      <c r="M946" t="s">
        <v>3276</v>
      </c>
      <c r="N946" t="s">
        <v>2814</v>
      </c>
    </row>
    <row r="947" spans="1:14" x14ac:dyDescent="0.25">
      <c r="A947">
        <v>54849</v>
      </c>
      <c r="B947" s="3">
        <v>44968</v>
      </c>
      <c r="C947">
        <v>2023</v>
      </c>
      <c r="D947" t="s">
        <v>3319</v>
      </c>
      <c r="E947" t="s">
        <v>2921</v>
      </c>
      <c r="F947" t="s">
        <v>1</v>
      </c>
      <c r="G947">
        <v>0</v>
      </c>
      <c r="H947" t="s">
        <v>6</v>
      </c>
      <c r="I947" t="s">
        <v>3</v>
      </c>
      <c r="J947">
        <v>0</v>
      </c>
      <c r="K947" s="5">
        <v>60500</v>
      </c>
      <c r="L947" s="5">
        <v>60500</v>
      </c>
      <c r="M947" t="s">
        <v>3276</v>
      </c>
      <c r="N947" t="s">
        <v>2922</v>
      </c>
    </row>
    <row r="948" spans="1:14" x14ac:dyDescent="0.25">
      <c r="A948">
        <v>58187</v>
      </c>
      <c r="B948" s="3">
        <v>44968</v>
      </c>
      <c r="C948">
        <v>2023</v>
      </c>
      <c r="D948" t="s">
        <v>3319</v>
      </c>
      <c r="E948" t="s">
        <v>1674</v>
      </c>
      <c r="F948" t="s">
        <v>384</v>
      </c>
      <c r="G948">
        <v>0</v>
      </c>
      <c r="H948" t="s">
        <v>2</v>
      </c>
      <c r="I948" t="s">
        <v>3</v>
      </c>
      <c r="J948">
        <v>1</v>
      </c>
      <c r="K948" s="5">
        <v>95000</v>
      </c>
      <c r="L948" s="5">
        <v>95000</v>
      </c>
      <c r="M948" t="s">
        <v>3276</v>
      </c>
      <c r="N948" t="s">
        <v>185</v>
      </c>
    </row>
    <row r="949" spans="1:14" x14ac:dyDescent="0.25">
      <c r="A949">
        <v>44523</v>
      </c>
      <c r="B949" s="3">
        <v>44969</v>
      </c>
      <c r="C949">
        <v>2023</v>
      </c>
      <c r="D949" t="s">
        <v>3319</v>
      </c>
      <c r="E949" t="s">
        <v>152</v>
      </c>
      <c r="F949" t="s">
        <v>17</v>
      </c>
      <c r="G949" t="s">
        <v>22</v>
      </c>
      <c r="H949" t="s">
        <v>2</v>
      </c>
      <c r="I949" t="s">
        <v>3</v>
      </c>
      <c r="J949">
        <v>1</v>
      </c>
      <c r="K949" s="5">
        <v>85100</v>
      </c>
      <c r="L949" s="5">
        <v>85100</v>
      </c>
      <c r="M949" t="s">
        <v>3273</v>
      </c>
      <c r="N949" t="s">
        <v>153</v>
      </c>
    </row>
    <row r="950" spans="1:14" x14ac:dyDescent="0.25">
      <c r="A950">
        <v>61748</v>
      </c>
      <c r="B950" s="3">
        <v>44969</v>
      </c>
      <c r="C950">
        <v>2023</v>
      </c>
      <c r="D950" t="s">
        <v>3319</v>
      </c>
      <c r="E950" t="s">
        <v>3068</v>
      </c>
      <c r="F950" t="s">
        <v>1</v>
      </c>
      <c r="G950" t="s">
        <v>22</v>
      </c>
      <c r="H950" t="s">
        <v>6</v>
      </c>
      <c r="I950" t="s">
        <v>3</v>
      </c>
      <c r="J950">
        <v>0</v>
      </c>
      <c r="K950" s="5">
        <v>111500</v>
      </c>
      <c r="L950" s="5">
        <v>111500</v>
      </c>
      <c r="M950" t="s">
        <v>3309</v>
      </c>
      <c r="N950" t="s">
        <v>3069</v>
      </c>
    </row>
    <row r="951" spans="1:14" x14ac:dyDescent="0.25">
      <c r="A951">
        <v>44580</v>
      </c>
      <c r="B951" s="3">
        <v>44970</v>
      </c>
      <c r="C951">
        <v>2023</v>
      </c>
      <c r="D951" t="s">
        <v>3319</v>
      </c>
      <c r="E951" t="s">
        <v>2006</v>
      </c>
      <c r="F951" t="s">
        <v>1</v>
      </c>
      <c r="G951">
        <v>0</v>
      </c>
      <c r="H951" t="s">
        <v>801</v>
      </c>
      <c r="I951" t="s">
        <v>3</v>
      </c>
      <c r="J951">
        <v>0</v>
      </c>
      <c r="K951" s="5">
        <v>70437.5</v>
      </c>
      <c r="L951" s="5">
        <v>70437.5</v>
      </c>
      <c r="M951" t="s">
        <v>3273</v>
      </c>
      <c r="N951" t="s">
        <v>2611</v>
      </c>
    </row>
    <row r="952" spans="1:14" x14ac:dyDescent="0.25">
      <c r="A952">
        <v>58744</v>
      </c>
      <c r="B952" s="3">
        <v>44970</v>
      </c>
      <c r="C952">
        <v>2023</v>
      </c>
      <c r="D952" t="s">
        <v>3319</v>
      </c>
      <c r="E952" t="s">
        <v>475</v>
      </c>
      <c r="F952" t="s">
        <v>1</v>
      </c>
      <c r="G952">
        <v>0</v>
      </c>
      <c r="H952" t="s">
        <v>6</v>
      </c>
      <c r="I952" t="s">
        <v>3</v>
      </c>
      <c r="J952">
        <v>0</v>
      </c>
      <c r="K952" s="5">
        <v>57500</v>
      </c>
      <c r="L952" s="5">
        <v>57500</v>
      </c>
      <c r="M952" t="s">
        <v>815</v>
      </c>
      <c r="N952" t="s">
        <v>3073</v>
      </c>
    </row>
    <row r="953" spans="1:14" x14ac:dyDescent="0.25">
      <c r="A953">
        <v>39619</v>
      </c>
      <c r="B953" s="3">
        <v>44971</v>
      </c>
      <c r="C953">
        <v>2023</v>
      </c>
      <c r="D953" t="s">
        <v>3319</v>
      </c>
      <c r="E953" t="s">
        <v>2212</v>
      </c>
      <c r="F953" t="s">
        <v>1</v>
      </c>
      <c r="G953">
        <v>0</v>
      </c>
      <c r="H953" t="s">
        <v>2</v>
      </c>
      <c r="I953" t="s">
        <v>3</v>
      </c>
      <c r="J953">
        <v>1</v>
      </c>
      <c r="K953" s="5">
        <v>85000</v>
      </c>
      <c r="L953" s="5">
        <v>85000</v>
      </c>
      <c r="M953" t="s">
        <v>562</v>
      </c>
      <c r="N953" t="s">
        <v>38</v>
      </c>
    </row>
    <row r="954" spans="1:14" x14ac:dyDescent="0.25">
      <c r="A954">
        <v>43449</v>
      </c>
      <c r="B954" s="3">
        <v>44971</v>
      </c>
      <c r="C954">
        <v>2023</v>
      </c>
      <c r="D954" t="s">
        <v>3319</v>
      </c>
      <c r="E954" t="s">
        <v>575</v>
      </c>
      <c r="F954" t="s">
        <v>14</v>
      </c>
      <c r="G954" t="s">
        <v>69</v>
      </c>
      <c r="H954" t="s">
        <v>23</v>
      </c>
      <c r="I954" t="s">
        <v>3</v>
      </c>
      <c r="J954">
        <v>0</v>
      </c>
      <c r="K954" s="5">
        <v>115500</v>
      </c>
      <c r="L954" s="5">
        <v>115500</v>
      </c>
      <c r="M954" t="s">
        <v>3265</v>
      </c>
      <c r="N954" t="s">
        <v>2362</v>
      </c>
    </row>
    <row r="955" spans="1:14" x14ac:dyDescent="0.25">
      <c r="A955">
        <v>43798</v>
      </c>
      <c r="B955" s="3">
        <v>44971</v>
      </c>
      <c r="C955">
        <v>2023</v>
      </c>
      <c r="D955" t="s">
        <v>3319</v>
      </c>
      <c r="E955" t="s">
        <v>2264</v>
      </c>
      <c r="F955" t="s">
        <v>1</v>
      </c>
      <c r="G955">
        <v>0</v>
      </c>
      <c r="H955" t="s">
        <v>1396</v>
      </c>
      <c r="I955" t="s">
        <v>3</v>
      </c>
      <c r="J955">
        <v>0</v>
      </c>
      <c r="K955" s="5">
        <v>49962</v>
      </c>
      <c r="L955" s="5">
        <v>49962</v>
      </c>
      <c r="M955" t="s">
        <v>3273</v>
      </c>
      <c r="N955" t="s">
        <v>2397</v>
      </c>
    </row>
    <row r="956" spans="1:14" x14ac:dyDescent="0.25">
      <c r="A956">
        <v>44127</v>
      </c>
      <c r="B956" s="3">
        <v>44971</v>
      </c>
      <c r="C956">
        <v>2023</v>
      </c>
      <c r="D956" t="s">
        <v>3319</v>
      </c>
      <c r="E956" t="s">
        <v>2509</v>
      </c>
      <c r="F956" t="s">
        <v>1</v>
      </c>
      <c r="G956" t="s">
        <v>22</v>
      </c>
      <c r="H956" t="s">
        <v>2</v>
      </c>
      <c r="I956" t="s">
        <v>3</v>
      </c>
      <c r="J956">
        <v>1</v>
      </c>
      <c r="K956" s="5">
        <v>106000</v>
      </c>
      <c r="L956" s="5">
        <v>106000</v>
      </c>
      <c r="M956" t="s">
        <v>3273</v>
      </c>
      <c r="N956" t="s">
        <v>2510</v>
      </c>
    </row>
    <row r="957" spans="1:14" x14ac:dyDescent="0.25">
      <c r="A957">
        <v>44213</v>
      </c>
      <c r="B957" s="3">
        <v>44971</v>
      </c>
      <c r="C957">
        <v>2023</v>
      </c>
      <c r="D957" t="s">
        <v>3319</v>
      </c>
      <c r="E957" t="s">
        <v>2520</v>
      </c>
      <c r="F957" t="s">
        <v>1</v>
      </c>
      <c r="G957">
        <v>0</v>
      </c>
      <c r="H957" t="s">
        <v>2</v>
      </c>
      <c r="I957" t="s">
        <v>3</v>
      </c>
      <c r="J957">
        <v>1</v>
      </c>
      <c r="K957" s="5">
        <v>70000</v>
      </c>
      <c r="L957" s="5">
        <v>70000</v>
      </c>
      <c r="M957" t="s">
        <v>3273</v>
      </c>
      <c r="N957" t="s">
        <v>2521</v>
      </c>
    </row>
    <row r="958" spans="1:14" x14ac:dyDescent="0.25">
      <c r="A958">
        <v>44214</v>
      </c>
      <c r="B958" s="3">
        <v>44971</v>
      </c>
      <c r="C958">
        <v>2023</v>
      </c>
      <c r="D958" t="s">
        <v>3319</v>
      </c>
      <c r="E958" t="s">
        <v>2522</v>
      </c>
      <c r="F958" t="s">
        <v>26</v>
      </c>
      <c r="G958">
        <v>0</v>
      </c>
      <c r="H958" t="s">
        <v>2</v>
      </c>
      <c r="I958" t="s">
        <v>3</v>
      </c>
      <c r="J958">
        <v>1</v>
      </c>
      <c r="K958" s="5">
        <v>75000</v>
      </c>
      <c r="L958" s="5">
        <v>75000</v>
      </c>
      <c r="M958" t="s">
        <v>3273</v>
      </c>
      <c r="N958" t="s">
        <v>2523</v>
      </c>
    </row>
    <row r="959" spans="1:14" x14ac:dyDescent="0.25">
      <c r="A959">
        <v>53396</v>
      </c>
      <c r="B959" s="3">
        <v>44971</v>
      </c>
      <c r="C959">
        <v>2023</v>
      </c>
      <c r="D959" t="s">
        <v>3319</v>
      </c>
      <c r="E959" t="s">
        <v>2844</v>
      </c>
      <c r="F959" t="s">
        <v>1</v>
      </c>
      <c r="G959" t="s">
        <v>22</v>
      </c>
      <c r="H959" t="s">
        <v>2</v>
      </c>
      <c r="I959" t="s">
        <v>3</v>
      </c>
      <c r="J959">
        <v>1</v>
      </c>
      <c r="K959" s="5">
        <v>125000</v>
      </c>
      <c r="L959" s="5">
        <v>125000</v>
      </c>
      <c r="M959" t="s">
        <v>3276</v>
      </c>
      <c r="N959" t="s">
        <v>27</v>
      </c>
    </row>
    <row r="960" spans="1:14" x14ac:dyDescent="0.25">
      <c r="A960">
        <v>53717</v>
      </c>
      <c r="B960" s="3">
        <v>44971</v>
      </c>
      <c r="C960">
        <v>2023</v>
      </c>
      <c r="D960" t="s">
        <v>3319</v>
      </c>
      <c r="E960" t="s">
        <v>2851</v>
      </c>
      <c r="F960" t="s">
        <v>1</v>
      </c>
      <c r="G960">
        <v>0</v>
      </c>
      <c r="H960" t="s">
        <v>2</v>
      </c>
      <c r="I960" t="s">
        <v>3</v>
      </c>
      <c r="J960">
        <v>1</v>
      </c>
      <c r="K960" s="5">
        <v>70000</v>
      </c>
      <c r="L960" s="5">
        <v>70000</v>
      </c>
      <c r="M960" t="s">
        <v>3276</v>
      </c>
      <c r="N960" t="s">
        <v>2852</v>
      </c>
    </row>
    <row r="961" spans="1:14" x14ac:dyDescent="0.25">
      <c r="A961">
        <v>54880</v>
      </c>
      <c r="B961" s="3">
        <v>44971</v>
      </c>
      <c r="C961">
        <v>2023</v>
      </c>
      <c r="D961" t="s">
        <v>3319</v>
      </c>
      <c r="E961" t="s">
        <v>2949</v>
      </c>
      <c r="F961" t="s">
        <v>17</v>
      </c>
      <c r="G961" t="s">
        <v>22</v>
      </c>
      <c r="H961" t="s">
        <v>2</v>
      </c>
      <c r="I961" t="s">
        <v>3</v>
      </c>
      <c r="J961">
        <v>1</v>
      </c>
      <c r="K961" s="5">
        <v>125000</v>
      </c>
      <c r="L961" s="5">
        <v>125000</v>
      </c>
      <c r="M961" t="s">
        <v>3276</v>
      </c>
      <c r="N961" t="s">
        <v>2950</v>
      </c>
    </row>
    <row r="962" spans="1:14" x14ac:dyDescent="0.25">
      <c r="A962">
        <v>56203</v>
      </c>
      <c r="B962" s="3">
        <v>44971</v>
      </c>
      <c r="C962">
        <v>2023</v>
      </c>
      <c r="D962" t="s">
        <v>3319</v>
      </c>
      <c r="E962" t="s">
        <v>3022</v>
      </c>
      <c r="F962" t="s">
        <v>17</v>
      </c>
      <c r="G962" t="s">
        <v>22</v>
      </c>
      <c r="H962" t="s">
        <v>2</v>
      </c>
      <c r="I962" t="s">
        <v>3</v>
      </c>
      <c r="J962">
        <v>1</v>
      </c>
      <c r="K962" s="5">
        <v>97000</v>
      </c>
      <c r="L962" s="5">
        <v>97000</v>
      </c>
      <c r="M962" t="s">
        <v>3276</v>
      </c>
      <c r="N962" t="s">
        <v>3023</v>
      </c>
    </row>
    <row r="963" spans="1:14" x14ac:dyDescent="0.25">
      <c r="A963">
        <v>61554</v>
      </c>
      <c r="B963" s="3">
        <v>44971</v>
      </c>
      <c r="C963">
        <v>2023</v>
      </c>
      <c r="D963" t="s">
        <v>3319</v>
      </c>
      <c r="E963" t="s">
        <v>164</v>
      </c>
      <c r="F963" t="s">
        <v>1</v>
      </c>
      <c r="G963" t="s">
        <v>69</v>
      </c>
      <c r="H963" t="s">
        <v>2177</v>
      </c>
      <c r="I963" t="s">
        <v>3</v>
      </c>
      <c r="J963">
        <v>0</v>
      </c>
      <c r="K963" s="5">
        <v>148238.5</v>
      </c>
      <c r="L963" s="5">
        <v>148238.5</v>
      </c>
      <c r="M963" t="s">
        <v>3105</v>
      </c>
      <c r="N963" t="s">
        <v>43</v>
      </c>
    </row>
    <row r="964" spans="1:14" x14ac:dyDescent="0.25">
      <c r="A964">
        <v>39617</v>
      </c>
      <c r="B964" s="3">
        <v>44972</v>
      </c>
      <c r="C964">
        <v>2023</v>
      </c>
      <c r="D964" t="s">
        <v>3319</v>
      </c>
      <c r="E964" t="s">
        <v>25</v>
      </c>
      <c r="F964" t="s">
        <v>1</v>
      </c>
      <c r="G964" t="s">
        <v>130</v>
      </c>
      <c r="H964" t="s">
        <v>342</v>
      </c>
      <c r="I964" t="s">
        <v>3</v>
      </c>
      <c r="J964">
        <v>0</v>
      </c>
      <c r="K964" s="5">
        <v>70000</v>
      </c>
      <c r="L964" s="5">
        <v>70000</v>
      </c>
      <c r="M964" t="s">
        <v>562</v>
      </c>
      <c r="N964" t="s">
        <v>2210</v>
      </c>
    </row>
    <row r="965" spans="1:14" x14ac:dyDescent="0.25">
      <c r="A965">
        <v>54862</v>
      </c>
      <c r="B965" s="3">
        <v>44972</v>
      </c>
      <c r="C965">
        <v>2023</v>
      </c>
      <c r="D965" t="s">
        <v>3319</v>
      </c>
      <c r="E965" t="s">
        <v>2934</v>
      </c>
      <c r="F965" t="s">
        <v>1</v>
      </c>
      <c r="G965" t="s">
        <v>22</v>
      </c>
      <c r="H965" t="s">
        <v>2</v>
      </c>
      <c r="I965" t="s">
        <v>3</v>
      </c>
      <c r="J965">
        <v>1</v>
      </c>
      <c r="K965" s="5">
        <v>83500</v>
      </c>
      <c r="L965" s="5">
        <v>83500</v>
      </c>
      <c r="M965" t="s">
        <v>3276</v>
      </c>
      <c r="N965" t="s">
        <v>2935</v>
      </c>
    </row>
    <row r="966" spans="1:14" x14ac:dyDescent="0.25">
      <c r="A966">
        <v>56201</v>
      </c>
      <c r="B966" s="3">
        <v>44972</v>
      </c>
      <c r="C966">
        <v>2023</v>
      </c>
      <c r="D966" t="s">
        <v>3319</v>
      </c>
      <c r="E966" t="s">
        <v>644</v>
      </c>
      <c r="F966" t="s">
        <v>1</v>
      </c>
      <c r="G966">
        <v>0</v>
      </c>
      <c r="H966" t="s">
        <v>6</v>
      </c>
      <c r="I966" t="s">
        <v>3</v>
      </c>
      <c r="J966">
        <v>0</v>
      </c>
      <c r="K966" s="5">
        <v>90500</v>
      </c>
      <c r="L966" s="5">
        <v>90500</v>
      </c>
      <c r="M966" t="s">
        <v>3276</v>
      </c>
      <c r="N966" t="s">
        <v>3019</v>
      </c>
    </row>
    <row r="967" spans="1:14" x14ac:dyDescent="0.25">
      <c r="A967">
        <v>58135</v>
      </c>
      <c r="B967" s="3">
        <v>44972</v>
      </c>
      <c r="C967">
        <v>2023</v>
      </c>
      <c r="D967" t="s">
        <v>3319</v>
      </c>
      <c r="E967" t="s">
        <v>3056</v>
      </c>
      <c r="F967" t="s">
        <v>1</v>
      </c>
      <c r="G967">
        <v>0</v>
      </c>
      <c r="H967" t="s">
        <v>6</v>
      </c>
      <c r="I967" t="s">
        <v>3</v>
      </c>
      <c r="J967">
        <v>0</v>
      </c>
      <c r="K967" s="5">
        <v>70000</v>
      </c>
      <c r="L967" s="5">
        <v>70000</v>
      </c>
      <c r="M967" t="s">
        <v>3276</v>
      </c>
      <c r="N967" t="s">
        <v>3057</v>
      </c>
    </row>
    <row r="968" spans="1:14" x14ac:dyDescent="0.25">
      <c r="A968">
        <v>40421</v>
      </c>
      <c r="B968" s="3">
        <v>44973</v>
      </c>
      <c r="C968">
        <v>2023</v>
      </c>
      <c r="D968" t="s">
        <v>3319</v>
      </c>
      <c r="E968" t="s">
        <v>321</v>
      </c>
      <c r="F968" t="s">
        <v>1</v>
      </c>
      <c r="G968">
        <v>0</v>
      </c>
      <c r="H968" t="s">
        <v>190</v>
      </c>
      <c r="I968" t="s">
        <v>3</v>
      </c>
      <c r="J968">
        <v>0</v>
      </c>
      <c r="K968" s="5">
        <v>85000</v>
      </c>
      <c r="L968" s="5">
        <v>85000</v>
      </c>
      <c r="M968" t="s">
        <v>562</v>
      </c>
      <c r="N968" t="s">
        <v>714</v>
      </c>
    </row>
    <row r="969" spans="1:14" x14ac:dyDescent="0.25">
      <c r="A969">
        <v>43996</v>
      </c>
      <c r="B969" s="3">
        <v>44974</v>
      </c>
      <c r="C969">
        <v>2023</v>
      </c>
      <c r="D969" t="s">
        <v>3319</v>
      </c>
      <c r="E969" t="s">
        <v>2383</v>
      </c>
      <c r="F969" t="s">
        <v>1</v>
      </c>
      <c r="G969">
        <v>0</v>
      </c>
      <c r="H969" t="s">
        <v>2</v>
      </c>
      <c r="I969" t="s">
        <v>3</v>
      </c>
      <c r="J969">
        <v>1</v>
      </c>
      <c r="K969" s="5">
        <v>82350.5</v>
      </c>
      <c r="L969" s="5">
        <v>82350.5</v>
      </c>
      <c r="M969" t="s">
        <v>3273</v>
      </c>
      <c r="N969" t="s">
        <v>2256</v>
      </c>
    </row>
    <row r="970" spans="1:14" x14ac:dyDescent="0.25">
      <c r="A970">
        <v>44220</v>
      </c>
      <c r="B970" s="3">
        <v>44974</v>
      </c>
      <c r="C970">
        <v>2023</v>
      </c>
      <c r="D970" t="s">
        <v>3319</v>
      </c>
      <c r="E970" t="s">
        <v>0</v>
      </c>
      <c r="F970" t="s">
        <v>1</v>
      </c>
      <c r="G970">
        <v>0</v>
      </c>
      <c r="H970" t="s">
        <v>2</v>
      </c>
      <c r="I970" t="s">
        <v>3</v>
      </c>
      <c r="J970">
        <v>1</v>
      </c>
      <c r="K970" s="5">
        <v>157500</v>
      </c>
      <c r="L970" s="5">
        <v>157500</v>
      </c>
      <c r="M970" t="s">
        <v>3273</v>
      </c>
      <c r="N970" t="s">
        <v>2530</v>
      </c>
    </row>
    <row r="971" spans="1:14" x14ac:dyDescent="0.25">
      <c r="A971">
        <v>44328</v>
      </c>
      <c r="B971" s="3">
        <v>44974</v>
      </c>
      <c r="C971">
        <v>2023</v>
      </c>
      <c r="D971" t="s">
        <v>3319</v>
      </c>
      <c r="E971" t="s">
        <v>2550</v>
      </c>
      <c r="F971" t="s">
        <v>1</v>
      </c>
      <c r="G971">
        <v>0</v>
      </c>
      <c r="H971" t="s">
        <v>342</v>
      </c>
      <c r="I971" t="s">
        <v>3</v>
      </c>
      <c r="J971">
        <v>0</v>
      </c>
      <c r="K971" s="5">
        <v>87500</v>
      </c>
      <c r="L971" s="5">
        <v>87500</v>
      </c>
      <c r="M971" t="s">
        <v>3273</v>
      </c>
      <c r="N971" t="s">
        <v>27</v>
      </c>
    </row>
    <row r="972" spans="1:14" x14ac:dyDescent="0.25">
      <c r="A972">
        <v>44336</v>
      </c>
      <c r="B972" s="3">
        <v>44974</v>
      </c>
      <c r="C972">
        <v>2023</v>
      </c>
      <c r="D972" t="s">
        <v>3319</v>
      </c>
      <c r="E972" t="s">
        <v>1320</v>
      </c>
      <c r="F972" t="s">
        <v>17</v>
      </c>
      <c r="G972" t="s">
        <v>40</v>
      </c>
      <c r="H972" t="s">
        <v>2</v>
      </c>
      <c r="I972" t="s">
        <v>3</v>
      </c>
      <c r="J972">
        <v>1</v>
      </c>
      <c r="K972" s="5">
        <v>96200</v>
      </c>
      <c r="L972" s="5">
        <v>96200</v>
      </c>
      <c r="M972" t="s">
        <v>3273</v>
      </c>
      <c r="N972" t="s">
        <v>2562</v>
      </c>
    </row>
    <row r="973" spans="1:14" x14ac:dyDescent="0.25">
      <c r="A973">
        <v>51846</v>
      </c>
      <c r="B973" s="3">
        <v>44974</v>
      </c>
      <c r="C973">
        <v>2023</v>
      </c>
      <c r="D973" t="s">
        <v>3319</v>
      </c>
      <c r="E973" t="s">
        <v>2721</v>
      </c>
      <c r="F973" t="s">
        <v>1</v>
      </c>
      <c r="G973">
        <v>0</v>
      </c>
      <c r="H973" t="s">
        <v>2</v>
      </c>
      <c r="I973" t="s">
        <v>3</v>
      </c>
      <c r="J973">
        <v>1</v>
      </c>
      <c r="K973" s="5">
        <v>124000</v>
      </c>
      <c r="L973" s="5">
        <v>124000</v>
      </c>
      <c r="M973" t="s">
        <v>3270</v>
      </c>
      <c r="N973" t="s">
        <v>1405</v>
      </c>
    </row>
    <row r="974" spans="1:14" x14ac:dyDescent="0.25">
      <c r="A974">
        <v>55755</v>
      </c>
      <c r="B974" s="3">
        <v>44974</v>
      </c>
      <c r="C974">
        <v>2023</v>
      </c>
      <c r="D974" t="s">
        <v>3319</v>
      </c>
      <c r="E974" t="s">
        <v>2988</v>
      </c>
      <c r="F974" t="s">
        <v>17</v>
      </c>
      <c r="G974">
        <v>0</v>
      </c>
      <c r="H974" t="s">
        <v>2</v>
      </c>
      <c r="I974" t="s">
        <v>3</v>
      </c>
      <c r="J974">
        <v>1</v>
      </c>
      <c r="K974" s="5">
        <v>70000</v>
      </c>
      <c r="L974" s="5">
        <v>70000</v>
      </c>
      <c r="M974" t="s">
        <v>3276</v>
      </c>
      <c r="N974" t="s">
        <v>1353</v>
      </c>
    </row>
    <row r="975" spans="1:14" x14ac:dyDescent="0.25">
      <c r="A975">
        <v>56691</v>
      </c>
      <c r="B975" s="3">
        <v>44974</v>
      </c>
      <c r="C975">
        <v>2023</v>
      </c>
      <c r="D975" t="s">
        <v>3319</v>
      </c>
      <c r="E975" t="s">
        <v>169</v>
      </c>
      <c r="F975" t="s">
        <v>1</v>
      </c>
      <c r="G975" t="s">
        <v>22</v>
      </c>
      <c r="H975" t="s">
        <v>936</v>
      </c>
      <c r="I975" t="s">
        <v>3</v>
      </c>
      <c r="J975">
        <v>0</v>
      </c>
      <c r="K975" s="5">
        <v>122500</v>
      </c>
      <c r="L975" s="5">
        <v>122500</v>
      </c>
      <c r="M975" t="s">
        <v>3276</v>
      </c>
      <c r="N975" t="s">
        <v>3036</v>
      </c>
    </row>
    <row r="976" spans="1:14" x14ac:dyDescent="0.25">
      <c r="A976">
        <v>57692</v>
      </c>
      <c r="B976" s="3">
        <v>44974</v>
      </c>
      <c r="C976">
        <v>2023</v>
      </c>
      <c r="D976" t="s">
        <v>3319</v>
      </c>
      <c r="E976" t="s">
        <v>1351</v>
      </c>
      <c r="F976" t="s">
        <v>122</v>
      </c>
      <c r="G976" t="s">
        <v>69</v>
      </c>
      <c r="H976" t="s">
        <v>2</v>
      </c>
      <c r="I976" t="s">
        <v>3</v>
      </c>
      <c r="J976">
        <v>1</v>
      </c>
      <c r="K976" s="5">
        <v>130000</v>
      </c>
      <c r="L976" s="5">
        <v>130000</v>
      </c>
      <c r="M976" t="s">
        <v>3276</v>
      </c>
      <c r="N976" t="s">
        <v>27</v>
      </c>
    </row>
    <row r="977" spans="1:14" x14ac:dyDescent="0.25">
      <c r="A977">
        <v>57693</v>
      </c>
      <c r="B977" s="3">
        <v>44974</v>
      </c>
      <c r="C977">
        <v>2023</v>
      </c>
      <c r="D977" t="s">
        <v>3319</v>
      </c>
      <c r="E977" t="s">
        <v>1351</v>
      </c>
      <c r="F977" t="s">
        <v>17</v>
      </c>
      <c r="G977">
        <v>0</v>
      </c>
      <c r="H977" t="s">
        <v>2</v>
      </c>
      <c r="I977" t="s">
        <v>3</v>
      </c>
      <c r="J977">
        <v>1</v>
      </c>
      <c r="K977" s="5">
        <v>132500</v>
      </c>
      <c r="L977" s="5">
        <v>132500</v>
      </c>
      <c r="M977" t="s">
        <v>3276</v>
      </c>
      <c r="N977" t="s">
        <v>27</v>
      </c>
    </row>
    <row r="978" spans="1:14" x14ac:dyDescent="0.25">
      <c r="A978">
        <v>40554</v>
      </c>
      <c r="B978" s="3">
        <v>44975</v>
      </c>
      <c r="C978">
        <v>2023</v>
      </c>
      <c r="D978" t="s">
        <v>3319</v>
      </c>
      <c r="E978" t="s">
        <v>2281</v>
      </c>
      <c r="F978" t="s">
        <v>1</v>
      </c>
      <c r="G978" t="s">
        <v>22</v>
      </c>
      <c r="H978" t="s">
        <v>6</v>
      </c>
      <c r="I978" t="s">
        <v>3</v>
      </c>
      <c r="J978">
        <v>0</v>
      </c>
      <c r="K978" s="5">
        <v>137142</v>
      </c>
      <c r="L978" s="5">
        <v>137142</v>
      </c>
      <c r="M978" t="s">
        <v>111</v>
      </c>
      <c r="N978" t="s">
        <v>2282</v>
      </c>
    </row>
    <row r="979" spans="1:14" x14ac:dyDescent="0.25">
      <c r="A979">
        <v>40555</v>
      </c>
      <c r="B979" s="3">
        <v>44975</v>
      </c>
      <c r="C979">
        <v>2023</v>
      </c>
      <c r="D979" t="s">
        <v>3319</v>
      </c>
      <c r="E979" t="s">
        <v>2281</v>
      </c>
      <c r="F979" t="s">
        <v>1</v>
      </c>
      <c r="G979" t="s">
        <v>22</v>
      </c>
      <c r="H979" t="s">
        <v>6</v>
      </c>
      <c r="I979" t="s">
        <v>3</v>
      </c>
      <c r="J979">
        <v>0</v>
      </c>
      <c r="K979" s="5">
        <v>137142</v>
      </c>
      <c r="L979" s="5">
        <v>137142</v>
      </c>
      <c r="M979" t="s">
        <v>111</v>
      </c>
      <c r="N979" t="s">
        <v>2282</v>
      </c>
    </row>
    <row r="980" spans="1:14" x14ac:dyDescent="0.25">
      <c r="A980">
        <v>44053</v>
      </c>
      <c r="B980" s="3">
        <v>44975</v>
      </c>
      <c r="C980">
        <v>2023</v>
      </c>
      <c r="D980" t="s">
        <v>3319</v>
      </c>
      <c r="E980" t="s">
        <v>728</v>
      </c>
      <c r="F980" t="s">
        <v>1</v>
      </c>
      <c r="G980" t="s">
        <v>22</v>
      </c>
      <c r="H980" t="s">
        <v>2</v>
      </c>
      <c r="I980" t="s">
        <v>3</v>
      </c>
      <c r="J980">
        <v>1</v>
      </c>
      <c r="K980" s="5">
        <v>115000</v>
      </c>
      <c r="L980" s="5">
        <v>115000</v>
      </c>
      <c r="M980" t="s">
        <v>3273</v>
      </c>
      <c r="N980" t="s">
        <v>2473</v>
      </c>
    </row>
    <row r="981" spans="1:14" x14ac:dyDescent="0.25">
      <c r="A981">
        <v>44054</v>
      </c>
      <c r="B981" s="3">
        <v>44975</v>
      </c>
      <c r="C981">
        <v>2023</v>
      </c>
      <c r="D981" t="s">
        <v>3319</v>
      </c>
      <c r="E981" t="s">
        <v>728</v>
      </c>
      <c r="F981" t="s">
        <v>1</v>
      </c>
      <c r="G981" t="s">
        <v>22</v>
      </c>
      <c r="H981" t="s">
        <v>2</v>
      </c>
      <c r="I981" t="s">
        <v>3</v>
      </c>
      <c r="J981">
        <v>1</v>
      </c>
      <c r="K981" s="5">
        <v>115000</v>
      </c>
      <c r="L981" s="5">
        <v>115000</v>
      </c>
      <c r="M981" t="s">
        <v>3273</v>
      </c>
      <c r="N981" t="s">
        <v>2473</v>
      </c>
    </row>
    <row r="982" spans="1:14" x14ac:dyDescent="0.25">
      <c r="A982">
        <v>44335</v>
      </c>
      <c r="B982" s="3">
        <v>44975</v>
      </c>
      <c r="C982">
        <v>2023</v>
      </c>
      <c r="D982" t="s">
        <v>3319</v>
      </c>
      <c r="E982" t="s">
        <v>1320</v>
      </c>
      <c r="F982" t="s">
        <v>1</v>
      </c>
      <c r="G982" t="s">
        <v>22</v>
      </c>
      <c r="H982" t="s">
        <v>2</v>
      </c>
      <c r="I982" t="s">
        <v>3</v>
      </c>
      <c r="J982">
        <v>1</v>
      </c>
      <c r="K982" s="5">
        <v>89050</v>
      </c>
      <c r="L982" s="5">
        <v>89050</v>
      </c>
      <c r="M982" t="s">
        <v>3273</v>
      </c>
      <c r="N982" t="s">
        <v>2561</v>
      </c>
    </row>
    <row r="983" spans="1:14" x14ac:dyDescent="0.25">
      <c r="A983">
        <v>52409</v>
      </c>
      <c r="B983" s="3">
        <v>44975</v>
      </c>
      <c r="C983">
        <v>2023</v>
      </c>
      <c r="D983" t="s">
        <v>3319</v>
      </c>
      <c r="E983" t="s">
        <v>1630</v>
      </c>
      <c r="F983" t="s">
        <v>1</v>
      </c>
      <c r="G983">
        <v>0</v>
      </c>
      <c r="H983" t="s">
        <v>2</v>
      </c>
      <c r="I983" t="s">
        <v>3</v>
      </c>
      <c r="J983">
        <v>1</v>
      </c>
      <c r="K983" s="5">
        <v>100000</v>
      </c>
      <c r="L983" s="5">
        <v>100000</v>
      </c>
      <c r="M983" t="s">
        <v>3276</v>
      </c>
      <c r="N983" t="s">
        <v>27</v>
      </c>
    </row>
    <row r="984" spans="1:14" x14ac:dyDescent="0.25">
      <c r="A984">
        <v>56687</v>
      </c>
      <c r="B984" s="3">
        <v>44975</v>
      </c>
      <c r="C984">
        <v>2023</v>
      </c>
      <c r="D984" t="s">
        <v>3319</v>
      </c>
      <c r="E984" t="s">
        <v>2764</v>
      </c>
      <c r="F984" t="s">
        <v>1</v>
      </c>
      <c r="G984">
        <v>0</v>
      </c>
      <c r="H984" t="s">
        <v>2</v>
      </c>
      <c r="I984" t="s">
        <v>3</v>
      </c>
      <c r="J984">
        <v>1</v>
      </c>
      <c r="K984" s="5">
        <v>100000</v>
      </c>
      <c r="L984" s="5">
        <v>100000</v>
      </c>
      <c r="M984" t="s">
        <v>3276</v>
      </c>
      <c r="N984" t="s">
        <v>2765</v>
      </c>
    </row>
    <row r="985" spans="1:14" x14ac:dyDescent="0.25">
      <c r="A985">
        <v>56688</v>
      </c>
      <c r="B985" s="3">
        <v>44975</v>
      </c>
      <c r="C985">
        <v>2023</v>
      </c>
      <c r="D985" t="s">
        <v>3319</v>
      </c>
      <c r="E985" t="s">
        <v>2764</v>
      </c>
      <c r="F985" t="s">
        <v>1</v>
      </c>
      <c r="G985">
        <v>0</v>
      </c>
      <c r="H985" t="s">
        <v>2</v>
      </c>
      <c r="I985" t="s">
        <v>3</v>
      </c>
      <c r="J985">
        <v>1</v>
      </c>
      <c r="K985" s="5">
        <v>100000</v>
      </c>
      <c r="L985" s="5">
        <v>100000</v>
      </c>
      <c r="M985" t="s">
        <v>3276</v>
      </c>
      <c r="N985" t="s">
        <v>2765</v>
      </c>
    </row>
    <row r="986" spans="1:14" x14ac:dyDescent="0.25">
      <c r="A986">
        <v>58188</v>
      </c>
      <c r="B986" s="3">
        <v>44975</v>
      </c>
      <c r="C986">
        <v>2023</v>
      </c>
      <c r="D986" t="s">
        <v>3319</v>
      </c>
      <c r="E986" t="s">
        <v>3060</v>
      </c>
      <c r="F986" t="s">
        <v>1</v>
      </c>
      <c r="G986">
        <v>0</v>
      </c>
      <c r="H986" t="s">
        <v>2</v>
      </c>
      <c r="I986" t="s">
        <v>3</v>
      </c>
      <c r="J986">
        <v>1</v>
      </c>
      <c r="K986" s="5">
        <v>135500</v>
      </c>
      <c r="L986" s="5">
        <v>135500</v>
      </c>
      <c r="M986" t="s">
        <v>3276</v>
      </c>
      <c r="N986" t="s">
        <v>3061</v>
      </c>
    </row>
    <row r="987" spans="1:14" x14ac:dyDescent="0.25">
      <c r="A987">
        <v>60338</v>
      </c>
      <c r="B987" s="3">
        <v>44975</v>
      </c>
      <c r="C987">
        <v>2023</v>
      </c>
      <c r="D987" t="s">
        <v>3319</v>
      </c>
      <c r="E987" t="s">
        <v>3076</v>
      </c>
      <c r="F987" t="s">
        <v>17</v>
      </c>
      <c r="G987">
        <v>0</v>
      </c>
      <c r="H987" t="s">
        <v>1463</v>
      </c>
      <c r="I987" t="s">
        <v>3</v>
      </c>
      <c r="J987">
        <v>0</v>
      </c>
      <c r="K987" s="5">
        <v>98800</v>
      </c>
      <c r="L987" s="5">
        <v>98800</v>
      </c>
      <c r="M987" t="s">
        <v>123</v>
      </c>
      <c r="N987" t="s">
        <v>43</v>
      </c>
    </row>
    <row r="988" spans="1:14" x14ac:dyDescent="0.25">
      <c r="A988">
        <v>39555</v>
      </c>
      <c r="B988" s="3">
        <v>44976</v>
      </c>
      <c r="C988">
        <v>2023</v>
      </c>
      <c r="D988" t="s">
        <v>3319</v>
      </c>
      <c r="E988" t="s">
        <v>164</v>
      </c>
      <c r="F988" t="s">
        <v>1</v>
      </c>
      <c r="G988" t="s">
        <v>69</v>
      </c>
      <c r="H988" t="s">
        <v>2209</v>
      </c>
      <c r="I988" t="s">
        <v>3</v>
      </c>
      <c r="J988">
        <v>0</v>
      </c>
      <c r="K988" s="5">
        <v>148238.5</v>
      </c>
      <c r="L988" s="5">
        <v>148238.5</v>
      </c>
      <c r="M988" t="s">
        <v>3278</v>
      </c>
      <c r="N988" t="s">
        <v>43</v>
      </c>
    </row>
    <row r="989" spans="1:14" x14ac:dyDescent="0.25">
      <c r="A989">
        <v>44639</v>
      </c>
      <c r="B989" s="3">
        <v>44976</v>
      </c>
      <c r="C989">
        <v>2023</v>
      </c>
      <c r="D989" t="s">
        <v>3319</v>
      </c>
      <c r="E989" t="s">
        <v>2396</v>
      </c>
      <c r="F989" t="s">
        <v>1</v>
      </c>
      <c r="G989">
        <v>0</v>
      </c>
      <c r="H989" t="s">
        <v>6</v>
      </c>
      <c r="I989" t="s">
        <v>3</v>
      </c>
      <c r="J989">
        <v>0</v>
      </c>
      <c r="K989" s="5">
        <v>62500</v>
      </c>
      <c r="L989" s="5">
        <v>62500</v>
      </c>
      <c r="M989" t="s">
        <v>3273</v>
      </c>
      <c r="N989" t="s">
        <v>1667</v>
      </c>
    </row>
    <row r="990" spans="1:14" x14ac:dyDescent="0.25">
      <c r="A990">
        <v>44656</v>
      </c>
      <c r="B990" s="3">
        <v>44976</v>
      </c>
      <c r="C990">
        <v>2023</v>
      </c>
      <c r="D990" t="s">
        <v>3319</v>
      </c>
      <c r="E990" t="s">
        <v>2406</v>
      </c>
      <c r="F990" t="s">
        <v>1</v>
      </c>
      <c r="G990">
        <v>0</v>
      </c>
      <c r="H990" t="s">
        <v>2</v>
      </c>
      <c r="I990" t="s">
        <v>3</v>
      </c>
      <c r="J990">
        <v>1</v>
      </c>
      <c r="K990" s="5">
        <v>113977.5</v>
      </c>
      <c r="L990" s="5">
        <v>113977.5</v>
      </c>
      <c r="M990" t="s">
        <v>3273</v>
      </c>
      <c r="N990" t="s">
        <v>216</v>
      </c>
    </row>
    <row r="991" spans="1:14" x14ac:dyDescent="0.25">
      <c r="A991">
        <v>61360</v>
      </c>
      <c r="B991" s="3">
        <v>44976</v>
      </c>
      <c r="C991">
        <v>2023</v>
      </c>
      <c r="D991" t="s">
        <v>3319</v>
      </c>
      <c r="E991" t="s">
        <v>156</v>
      </c>
      <c r="F991" t="s">
        <v>17</v>
      </c>
      <c r="G991" t="s">
        <v>40</v>
      </c>
      <c r="H991" t="s">
        <v>3082</v>
      </c>
      <c r="I991" t="s">
        <v>3</v>
      </c>
      <c r="J991">
        <v>0</v>
      </c>
      <c r="K991" s="5">
        <v>116700</v>
      </c>
      <c r="L991" s="5">
        <v>116700</v>
      </c>
      <c r="M991" t="s">
        <v>123</v>
      </c>
      <c r="N991" t="s">
        <v>3092</v>
      </c>
    </row>
    <row r="992" spans="1:14" x14ac:dyDescent="0.25">
      <c r="A992">
        <v>61717</v>
      </c>
      <c r="B992" s="3">
        <v>44976</v>
      </c>
      <c r="C992">
        <v>2023</v>
      </c>
      <c r="D992" t="s">
        <v>3319</v>
      </c>
      <c r="E992" t="s">
        <v>164</v>
      </c>
      <c r="F992" t="s">
        <v>1</v>
      </c>
      <c r="G992" t="s">
        <v>69</v>
      </c>
      <c r="H992" t="s">
        <v>2209</v>
      </c>
      <c r="I992" t="s">
        <v>3</v>
      </c>
      <c r="J992">
        <v>0</v>
      </c>
      <c r="K992" s="5">
        <v>148238.5</v>
      </c>
      <c r="L992" s="5">
        <v>148238.5</v>
      </c>
      <c r="M992" t="s">
        <v>3309</v>
      </c>
      <c r="N992" t="s">
        <v>43</v>
      </c>
    </row>
    <row r="993" spans="1:14" x14ac:dyDescent="0.25">
      <c r="A993">
        <v>41661</v>
      </c>
      <c r="B993" s="3">
        <v>44977</v>
      </c>
      <c r="C993">
        <v>2023</v>
      </c>
      <c r="D993" t="s">
        <v>3319</v>
      </c>
      <c r="E993" t="s">
        <v>919</v>
      </c>
      <c r="F993" t="s">
        <v>1</v>
      </c>
      <c r="G993" t="s">
        <v>174</v>
      </c>
      <c r="H993" t="s">
        <v>2352</v>
      </c>
      <c r="I993" t="s">
        <v>3</v>
      </c>
      <c r="J993">
        <v>0</v>
      </c>
      <c r="K993" s="5">
        <v>138516</v>
      </c>
      <c r="L993" s="5">
        <v>138516</v>
      </c>
      <c r="M993" t="s">
        <v>2346</v>
      </c>
      <c r="N993" t="s">
        <v>1363</v>
      </c>
    </row>
    <row r="994" spans="1:14" x14ac:dyDescent="0.25">
      <c r="A994">
        <v>44333</v>
      </c>
      <c r="B994" s="3">
        <v>44978</v>
      </c>
      <c r="C994">
        <v>2023</v>
      </c>
      <c r="D994" t="s">
        <v>3319</v>
      </c>
      <c r="E994" t="s">
        <v>2557</v>
      </c>
      <c r="F994" t="s">
        <v>1</v>
      </c>
      <c r="G994">
        <v>0</v>
      </c>
      <c r="H994" t="s">
        <v>2</v>
      </c>
      <c r="I994" t="s">
        <v>3</v>
      </c>
      <c r="J994">
        <v>1</v>
      </c>
      <c r="K994" s="5">
        <v>93000</v>
      </c>
      <c r="L994" s="5">
        <v>93000</v>
      </c>
      <c r="M994" t="s">
        <v>3273</v>
      </c>
      <c r="N994" t="s">
        <v>2558</v>
      </c>
    </row>
    <row r="995" spans="1:14" x14ac:dyDescent="0.25">
      <c r="A995">
        <v>44124</v>
      </c>
      <c r="B995" s="3">
        <v>44979</v>
      </c>
      <c r="C995">
        <v>2023</v>
      </c>
      <c r="D995" t="s">
        <v>3319</v>
      </c>
      <c r="E995" t="s">
        <v>156</v>
      </c>
      <c r="F995" t="s">
        <v>1</v>
      </c>
      <c r="G995" t="s">
        <v>22</v>
      </c>
      <c r="H995" t="s">
        <v>190</v>
      </c>
      <c r="I995" t="s">
        <v>3</v>
      </c>
      <c r="J995">
        <v>0</v>
      </c>
      <c r="K995" s="5">
        <v>96500</v>
      </c>
      <c r="L995" s="5">
        <v>96500</v>
      </c>
      <c r="M995" t="s">
        <v>3273</v>
      </c>
      <c r="N995" t="s">
        <v>2236</v>
      </c>
    </row>
    <row r="996" spans="1:14" x14ac:dyDescent="0.25">
      <c r="A996">
        <v>44325</v>
      </c>
      <c r="B996" s="3">
        <v>44979</v>
      </c>
      <c r="C996">
        <v>2023</v>
      </c>
      <c r="D996" t="s">
        <v>3319</v>
      </c>
      <c r="E996" t="s">
        <v>2547</v>
      </c>
      <c r="F996" t="s">
        <v>17</v>
      </c>
      <c r="G996">
        <v>0</v>
      </c>
      <c r="H996" t="s">
        <v>342</v>
      </c>
      <c r="I996" t="s">
        <v>3</v>
      </c>
      <c r="J996">
        <v>0</v>
      </c>
      <c r="K996" s="5">
        <v>70000</v>
      </c>
      <c r="L996" s="5">
        <v>70000</v>
      </c>
      <c r="M996" t="s">
        <v>3273</v>
      </c>
      <c r="N996" t="s">
        <v>2548</v>
      </c>
    </row>
    <row r="997" spans="1:14" x14ac:dyDescent="0.25">
      <c r="A997">
        <v>55318</v>
      </c>
      <c r="B997" s="3">
        <v>44979</v>
      </c>
      <c r="C997">
        <v>2023</v>
      </c>
      <c r="D997" t="s">
        <v>3319</v>
      </c>
      <c r="E997" t="s">
        <v>2983</v>
      </c>
      <c r="F997" t="s">
        <v>1</v>
      </c>
      <c r="G997">
        <v>0</v>
      </c>
      <c r="H997" t="s">
        <v>6</v>
      </c>
      <c r="I997" t="s">
        <v>3</v>
      </c>
      <c r="J997">
        <v>0</v>
      </c>
      <c r="K997" s="5">
        <v>88035.5</v>
      </c>
      <c r="L997" s="5">
        <v>88035.5</v>
      </c>
      <c r="M997" t="s">
        <v>3276</v>
      </c>
      <c r="N997" t="s">
        <v>210</v>
      </c>
    </row>
    <row r="998" spans="1:14" x14ac:dyDescent="0.25">
      <c r="A998">
        <v>55319</v>
      </c>
      <c r="B998" s="3">
        <v>44979</v>
      </c>
      <c r="C998">
        <v>2023</v>
      </c>
      <c r="D998" t="s">
        <v>3319</v>
      </c>
      <c r="E998" t="s">
        <v>2983</v>
      </c>
      <c r="F998" t="s">
        <v>1</v>
      </c>
      <c r="G998">
        <v>0</v>
      </c>
      <c r="H998" t="s">
        <v>6</v>
      </c>
      <c r="I998" t="s">
        <v>3</v>
      </c>
      <c r="J998">
        <v>0</v>
      </c>
      <c r="K998" s="5">
        <v>88035.5</v>
      </c>
      <c r="L998" s="5">
        <v>88035.5</v>
      </c>
      <c r="M998" t="s">
        <v>3276</v>
      </c>
      <c r="N998" t="s">
        <v>210</v>
      </c>
    </row>
    <row r="999" spans="1:14" x14ac:dyDescent="0.25">
      <c r="A999">
        <v>55765</v>
      </c>
      <c r="B999" s="3">
        <v>44979</v>
      </c>
      <c r="C999">
        <v>2023</v>
      </c>
      <c r="D999" t="s">
        <v>3319</v>
      </c>
      <c r="E999" t="s">
        <v>2995</v>
      </c>
      <c r="F999" t="s">
        <v>384</v>
      </c>
      <c r="G999">
        <v>0</v>
      </c>
      <c r="H999" t="s">
        <v>2</v>
      </c>
      <c r="I999" t="s">
        <v>3</v>
      </c>
      <c r="J999">
        <v>1</v>
      </c>
      <c r="K999" s="5">
        <v>87500</v>
      </c>
      <c r="L999" s="5">
        <v>87500</v>
      </c>
      <c r="M999" t="s">
        <v>3276</v>
      </c>
      <c r="N999" t="s">
        <v>2996</v>
      </c>
    </row>
    <row r="1000" spans="1:14" x14ac:dyDescent="0.25">
      <c r="A1000">
        <v>55771</v>
      </c>
      <c r="B1000" s="3">
        <v>44979</v>
      </c>
      <c r="C1000">
        <v>2023</v>
      </c>
      <c r="D1000" t="s">
        <v>3319</v>
      </c>
      <c r="E1000" t="s">
        <v>3000</v>
      </c>
      <c r="F1000" t="s">
        <v>1</v>
      </c>
      <c r="G1000" t="s">
        <v>22</v>
      </c>
      <c r="H1000" t="s">
        <v>2</v>
      </c>
      <c r="I1000" t="s">
        <v>3</v>
      </c>
      <c r="J1000">
        <v>1</v>
      </c>
      <c r="K1000" s="5">
        <v>105000</v>
      </c>
      <c r="L1000" s="5">
        <v>105000</v>
      </c>
      <c r="M1000" t="s">
        <v>3276</v>
      </c>
      <c r="N1000" t="s">
        <v>3001</v>
      </c>
    </row>
    <row r="1001" spans="1:14" x14ac:dyDescent="0.25">
      <c r="A1001">
        <v>58138</v>
      </c>
      <c r="B1001" s="3">
        <v>44979</v>
      </c>
      <c r="C1001">
        <v>2023</v>
      </c>
      <c r="D1001" t="s">
        <v>3319</v>
      </c>
      <c r="E1001" t="s">
        <v>2890</v>
      </c>
      <c r="F1001" t="s">
        <v>1</v>
      </c>
      <c r="G1001">
        <v>0</v>
      </c>
      <c r="H1001" t="s">
        <v>2</v>
      </c>
      <c r="I1001" t="s">
        <v>3</v>
      </c>
      <c r="J1001">
        <v>1</v>
      </c>
      <c r="K1001" s="5">
        <v>125000</v>
      </c>
      <c r="L1001" s="5">
        <v>125000</v>
      </c>
      <c r="M1001" t="s">
        <v>3276</v>
      </c>
      <c r="N1001" t="s">
        <v>2891</v>
      </c>
    </row>
    <row r="1002" spans="1:14" x14ac:dyDescent="0.25">
      <c r="A1002">
        <v>61339</v>
      </c>
      <c r="B1002" s="3">
        <v>44979</v>
      </c>
      <c r="C1002">
        <v>2023</v>
      </c>
      <c r="D1002" t="s">
        <v>3319</v>
      </c>
      <c r="E1002" t="s">
        <v>156</v>
      </c>
      <c r="F1002" t="s">
        <v>1</v>
      </c>
      <c r="G1002" t="s">
        <v>22</v>
      </c>
      <c r="H1002" t="s">
        <v>3085</v>
      </c>
      <c r="I1002" t="s">
        <v>3</v>
      </c>
      <c r="J1002">
        <v>0</v>
      </c>
      <c r="K1002" s="5">
        <v>96500</v>
      </c>
      <c r="L1002" s="5">
        <v>96500</v>
      </c>
      <c r="M1002" t="s">
        <v>123</v>
      </c>
      <c r="N1002" t="s">
        <v>2236</v>
      </c>
    </row>
    <row r="1003" spans="1:14" x14ac:dyDescent="0.25">
      <c r="A1003">
        <v>61340</v>
      </c>
      <c r="B1003" s="3">
        <v>44979</v>
      </c>
      <c r="C1003">
        <v>2023</v>
      </c>
      <c r="D1003" t="s">
        <v>3319</v>
      </c>
      <c r="E1003" t="s">
        <v>156</v>
      </c>
      <c r="F1003" t="s">
        <v>1</v>
      </c>
      <c r="G1003" t="s">
        <v>22</v>
      </c>
      <c r="H1003" t="s">
        <v>18</v>
      </c>
      <c r="I1003" t="s">
        <v>3</v>
      </c>
      <c r="J1003">
        <v>0</v>
      </c>
      <c r="K1003" s="5">
        <v>96500</v>
      </c>
      <c r="L1003" s="5">
        <v>96500</v>
      </c>
      <c r="M1003" t="s">
        <v>123</v>
      </c>
      <c r="N1003" t="s">
        <v>2236</v>
      </c>
    </row>
    <row r="1004" spans="1:14" x14ac:dyDescent="0.25">
      <c r="A1004">
        <v>61341</v>
      </c>
      <c r="B1004" s="3">
        <v>44979</v>
      </c>
      <c r="C1004">
        <v>2023</v>
      </c>
      <c r="D1004" t="s">
        <v>3319</v>
      </c>
      <c r="E1004" t="s">
        <v>156</v>
      </c>
      <c r="F1004" t="s">
        <v>1</v>
      </c>
      <c r="G1004" t="s">
        <v>22</v>
      </c>
      <c r="H1004" t="s">
        <v>625</v>
      </c>
      <c r="I1004" t="s">
        <v>3</v>
      </c>
      <c r="J1004">
        <v>0</v>
      </c>
      <c r="K1004" s="5">
        <v>96500</v>
      </c>
      <c r="L1004" s="5">
        <v>96500</v>
      </c>
      <c r="M1004" t="s">
        <v>123</v>
      </c>
      <c r="N1004" t="s">
        <v>2236</v>
      </c>
    </row>
    <row r="1005" spans="1:14" x14ac:dyDescent="0.25">
      <c r="A1005">
        <v>61342</v>
      </c>
      <c r="B1005" s="3">
        <v>44979</v>
      </c>
      <c r="C1005">
        <v>2023</v>
      </c>
      <c r="D1005" t="s">
        <v>3319</v>
      </c>
      <c r="E1005" t="s">
        <v>156</v>
      </c>
      <c r="F1005" t="s">
        <v>1</v>
      </c>
      <c r="G1005" t="s">
        <v>22</v>
      </c>
      <c r="H1005" t="s">
        <v>3089</v>
      </c>
      <c r="I1005" t="s">
        <v>3</v>
      </c>
      <c r="J1005">
        <v>0</v>
      </c>
      <c r="K1005" s="5">
        <v>96500</v>
      </c>
      <c r="L1005" s="5">
        <v>96500</v>
      </c>
      <c r="M1005" t="s">
        <v>123</v>
      </c>
      <c r="N1005" t="s">
        <v>2236</v>
      </c>
    </row>
    <row r="1006" spans="1:14" x14ac:dyDescent="0.25">
      <c r="A1006">
        <v>61343</v>
      </c>
      <c r="B1006" s="3">
        <v>44979</v>
      </c>
      <c r="C1006">
        <v>2023</v>
      </c>
      <c r="D1006" t="s">
        <v>3319</v>
      </c>
      <c r="E1006" t="s">
        <v>156</v>
      </c>
      <c r="F1006" t="s">
        <v>1</v>
      </c>
      <c r="G1006" t="s">
        <v>22</v>
      </c>
      <c r="H1006" t="s">
        <v>3082</v>
      </c>
      <c r="I1006" t="s">
        <v>3</v>
      </c>
      <c r="J1006">
        <v>0</v>
      </c>
      <c r="K1006" s="5">
        <v>96500</v>
      </c>
      <c r="L1006" s="5">
        <v>96500</v>
      </c>
      <c r="M1006" t="s">
        <v>123</v>
      </c>
      <c r="N1006" t="s">
        <v>2236</v>
      </c>
    </row>
    <row r="1007" spans="1:14" x14ac:dyDescent="0.25">
      <c r="A1007">
        <v>61344</v>
      </c>
      <c r="B1007" s="3">
        <v>44979</v>
      </c>
      <c r="C1007">
        <v>2023</v>
      </c>
      <c r="D1007" t="s">
        <v>3319</v>
      </c>
      <c r="E1007" t="s">
        <v>156</v>
      </c>
      <c r="F1007" t="s">
        <v>1</v>
      </c>
      <c r="G1007" t="s">
        <v>22</v>
      </c>
      <c r="H1007" t="s">
        <v>190</v>
      </c>
      <c r="I1007" t="s">
        <v>3</v>
      </c>
      <c r="J1007">
        <v>0</v>
      </c>
      <c r="K1007" s="5">
        <v>96500</v>
      </c>
      <c r="L1007" s="5">
        <v>96500</v>
      </c>
      <c r="M1007" t="s">
        <v>123</v>
      </c>
      <c r="N1007" t="s">
        <v>2236</v>
      </c>
    </row>
    <row r="1008" spans="1:14" x14ac:dyDescent="0.25">
      <c r="A1008">
        <v>61345</v>
      </c>
      <c r="B1008" s="3">
        <v>44979</v>
      </c>
      <c r="C1008">
        <v>2023</v>
      </c>
      <c r="D1008" t="s">
        <v>3319</v>
      </c>
      <c r="E1008" t="s">
        <v>156</v>
      </c>
      <c r="F1008" t="s">
        <v>1</v>
      </c>
      <c r="G1008" t="s">
        <v>22</v>
      </c>
      <c r="H1008" t="s">
        <v>18</v>
      </c>
      <c r="I1008" t="s">
        <v>3</v>
      </c>
      <c r="J1008">
        <v>0</v>
      </c>
      <c r="K1008" s="5">
        <v>96500</v>
      </c>
      <c r="L1008" s="5">
        <v>96500</v>
      </c>
      <c r="M1008" t="s">
        <v>123</v>
      </c>
      <c r="N1008" t="s">
        <v>2236</v>
      </c>
    </row>
    <row r="1009" spans="1:14" x14ac:dyDescent="0.25">
      <c r="A1009">
        <v>40800</v>
      </c>
      <c r="B1009" s="3">
        <v>44980</v>
      </c>
      <c r="C1009">
        <v>2023</v>
      </c>
      <c r="D1009" t="s">
        <v>3319</v>
      </c>
      <c r="E1009" t="s">
        <v>164</v>
      </c>
      <c r="F1009" t="s">
        <v>17</v>
      </c>
      <c r="G1009" t="s">
        <v>22</v>
      </c>
      <c r="H1009" t="s">
        <v>2208</v>
      </c>
      <c r="I1009" t="s">
        <v>3</v>
      </c>
      <c r="J1009">
        <v>0</v>
      </c>
      <c r="K1009" s="5">
        <v>78795</v>
      </c>
      <c r="L1009" s="5">
        <v>78795</v>
      </c>
      <c r="M1009" t="s">
        <v>2294</v>
      </c>
      <c r="N1009" t="s">
        <v>185</v>
      </c>
    </row>
    <row r="1010" spans="1:14" x14ac:dyDescent="0.25">
      <c r="A1010">
        <v>56206</v>
      </c>
      <c r="B1010" s="3">
        <v>44980</v>
      </c>
      <c r="C1010">
        <v>2023</v>
      </c>
      <c r="D1010" t="s">
        <v>3319</v>
      </c>
      <c r="E1010" t="s">
        <v>1653</v>
      </c>
      <c r="F1010" t="s">
        <v>1</v>
      </c>
      <c r="G1010">
        <v>0</v>
      </c>
      <c r="H1010" t="s">
        <v>2</v>
      </c>
      <c r="I1010" t="s">
        <v>3</v>
      </c>
      <c r="J1010">
        <v>1</v>
      </c>
      <c r="K1010" s="5">
        <v>90000</v>
      </c>
      <c r="L1010" s="5">
        <v>90000</v>
      </c>
      <c r="M1010" t="s">
        <v>3276</v>
      </c>
      <c r="N1010" t="s">
        <v>43</v>
      </c>
    </row>
    <row r="1011" spans="1:14" x14ac:dyDescent="0.25">
      <c r="A1011">
        <v>57794</v>
      </c>
      <c r="B1011" s="3">
        <v>44980</v>
      </c>
      <c r="C1011">
        <v>2023</v>
      </c>
      <c r="D1011" t="s">
        <v>3319</v>
      </c>
      <c r="E1011" t="s">
        <v>139</v>
      </c>
      <c r="F1011" t="s">
        <v>1</v>
      </c>
      <c r="G1011">
        <v>0</v>
      </c>
      <c r="H1011" t="s">
        <v>2</v>
      </c>
      <c r="I1011" t="s">
        <v>3</v>
      </c>
      <c r="J1011">
        <v>1</v>
      </c>
      <c r="K1011" s="5">
        <v>61980</v>
      </c>
      <c r="L1011" s="5">
        <v>61980</v>
      </c>
      <c r="M1011" t="s">
        <v>3276</v>
      </c>
      <c r="N1011" t="s">
        <v>141</v>
      </c>
    </row>
    <row r="1012" spans="1:14" x14ac:dyDescent="0.25">
      <c r="A1012">
        <v>41564</v>
      </c>
      <c r="B1012" s="3">
        <v>44981</v>
      </c>
      <c r="C1012">
        <v>2023</v>
      </c>
      <c r="D1012" t="s">
        <v>3319</v>
      </c>
      <c r="E1012" t="s">
        <v>2339</v>
      </c>
      <c r="F1012" t="s">
        <v>1</v>
      </c>
      <c r="G1012">
        <v>0</v>
      </c>
      <c r="H1012" t="s">
        <v>157</v>
      </c>
      <c r="I1012" t="s">
        <v>3</v>
      </c>
      <c r="J1012">
        <v>0</v>
      </c>
      <c r="K1012" s="5">
        <v>90000</v>
      </c>
      <c r="L1012" s="5">
        <v>90000</v>
      </c>
      <c r="M1012" t="s">
        <v>30</v>
      </c>
      <c r="N1012" t="s">
        <v>2340</v>
      </c>
    </row>
    <row r="1013" spans="1:14" x14ac:dyDescent="0.25">
      <c r="A1013">
        <v>41565</v>
      </c>
      <c r="B1013" s="3">
        <v>44981</v>
      </c>
      <c r="C1013">
        <v>2023</v>
      </c>
      <c r="D1013" t="s">
        <v>3319</v>
      </c>
      <c r="E1013" t="s">
        <v>2339</v>
      </c>
      <c r="F1013" t="s">
        <v>1</v>
      </c>
      <c r="G1013">
        <v>0</v>
      </c>
      <c r="H1013" t="s">
        <v>157</v>
      </c>
      <c r="I1013" t="s">
        <v>3</v>
      </c>
      <c r="J1013">
        <v>0</v>
      </c>
      <c r="K1013" s="5">
        <v>90000</v>
      </c>
      <c r="L1013" s="5">
        <v>90000</v>
      </c>
      <c r="M1013" t="s">
        <v>30</v>
      </c>
      <c r="N1013" t="s">
        <v>2340</v>
      </c>
    </row>
    <row r="1014" spans="1:14" x14ac:dyDescent="0.25">
      <c r="A1014">
        <v>41566</v>
      </c>
      <c r="B1014" s="3">
        <v>44981</v>
      </c>
      <c r="C1014">
        <v>2023</v>
      </c>
      <c r="D1014" t="s">
        <v>3319</v>
      </c>
      <c r="E1014" t="s">
        <v>2339</v>
      </c>
      <c r="F1014" t="s">
        <v>1</v>
      </c>
      <c r="G1014">
        <v>0</v>
      </c>
      <c r="H1014" t="s">
        <v>157</v>
      </c>
      <c r="I1014" t="s">
        <v>3</v>
      </c>
      <c r="J1014">
        <v>0</v>
      </c>
      <c r="K1014" s="5">
        <v>90000</v>
      </c>
      <c r="L1014" s="5">
        <v>90000</v>
      </c>
      <c r="M1014" t="s">
        <v>30</v>
      </c>
      <c r="N1014" t="s">
        <v>2340</v>
      </c>
    </row>
    <row r="1015" spans="1:14" x14ac:dyDescent="0.25">
      <c r="A1015">
        <v>43491</v>
      </c>
      <c r="B1015" s="3">
        <v>44981</v>
      </c>
      <c r="C1015">
        <v>2023</v>
      </c>
      <c r="D1015" t="s">
        <v>3319</v>
      </c>
      <c r="E1015" t="s">
        <v>2360</v>
      </c>
      <c r="F1015" t="s">
        <v>21</v>
      </c>
      <c r="G1015" t="s">
        <v>22</v>
      </c>
      <c r="H1015" t="s">
        <v>6</v>
      </c>
      <c r="I1015" t="s">
        <v>3</v>
      </c>
      <c r="J1015">
        <v>0</v>
      </c>
      <c r="K1015" s="5">
        <v>72500</v>
      </c>
      <c r="L1015" s="5">
        <v>72500</v>
      </c>
      <c r="M1015" t="s">
        <v>3265</v>
      </c>
      <c r="N1015" t="s">
        <v>2361</v>
      </c>
    </row>
    <row r="1016" spans="1:14" x14ac:dyDescent="0.25">
      <c r="A1016">
        <v>44562</v>
      </c>
      <c r="B1016" s="3">
        <v>44981</v>
      </c>
      <c r="C1016">
        <v>2023</v>
      </c>
      <c r="D1016" t="s">
        <v>3319</v>
      </c>
      <c r="E1016" t="s">
        <v>2609</v>
      </c>
      <c r="F1016" t="s">
        <v>21</v>
      </c>
      <c r="G1016">
        <v>0</v>
      </c>
      <c r="H1016" t="s">
        <v>2</v>
      </c>
      <c r="I1016" t="s">
        <v>3</v>
      </c>
      <c r="J1016">
        <v>1</v>
      </c>
      <c r="K1016" s="5">
        <v>85000</v>
      </c>
      <c r="L1016" s="5">
        <v>85000</v>
      </c>
      <c r="M1016" t="s">
        <v>3273</v>
      </c>
      <c r="N1016" t="s">
        <v>297</v>
      </c>
    </row>
    <row r="1017" spans="1:14" x14ac:dyDescent="0.25">
      <c r="A1017">
        <v>55279</v>
      </c>
      <c r="B1017" s="3">
        <v>44981</v>
      </c>
      <c r="C1017">
        <v>2023</v>
      </c>
      <c r="D1017" t="s">
        <v>3319</v>
      </c>
      <c r="E1017" t="s">
        <v>1663</v>
      </c>
      <c r="F1017" t="s">
        <v>122</v>
      </c>
      <c r="G1017">
        <v>0</v>
      </c>
      <c r="H1017" t="s">
        <v>2</v>
      </c>
      <c r="I1017" t="s">
        <v>3</v>
      </c>
      <c r="J1017">
        <v>1</v>
      </c>
      <c r="K1017" s="5">
        <v>75000</v>
      </c>
      <c r="L1017" s="5">
        <v>75000</v>
      </c>
      <c r="M1017" t="s">
        <v>3276</v>
      </c>
      <c r="N1017" t="s">
        <v>515</v>
      </c>
    </row>
    <row r="1018" spans="1:14" x14ac:dyDescent="0.25">
      <c r="A1018">
        <v>55303</v>
      </c>
      <c r="B1018" s="3">
        <v>44981</v>
      </c>
      <c r="C1018">
        <v>2023</v>
      </c>
      <c r="D1018" t="s">
        <v>3319</v>
      </c>
      <c r="E1018" t="s">
        <v>32</v>
      </c>
      <c r="F1018" t="s">
        <v>1</v>
      </c>
      <c r="G1018">
        <v>0</v>
      </c>
      <c r="H1018" t="s">
        <v>6</v>
      </c>
      <c r="I1018" t="s">
        <v>7</v>
      </c>
      <c r="J1018">
        <v>0</v>
      </c>
      <c r="K1018" s="5">
        <v>105000</v>
      </c>
      <c r="L1018" s="5">
        <v>105000</v>
      </c>
      <c r="M1018" t="s">
        <v>3276</v>
      </c>
      <c r="N1018" t="s">
        <v>2974</v>
      </c>
    </row>
    <row r="1019" spans="1:14" x14ac:dyDescent="0.25">
      <c r="A1019">
        <v>56679</v>
      </c>
      <c r="B1019" s="3">
        <v>44981</v>
      </c>
      <c r="C1019">
        <v>2023</v>
      </c>
      <c r="D1019" t="s">
        <v>3319</v>
      </c>
      <c r="E1019" t="s">
        <v>2895</v>
      </c>
      <c r="F1019" t="s">
        <v>1</v>
      </c>
      <c r="G1019">
        <v>0</v>
      </c>
      <c r="H1019" t="s">
        <v>2</v>
      </c>
      <c r="I1019" t="s">
        <v>3</v>
      </c>
      <c r="J1019">
        <v>1</v>
      </c>
      <c r="K1019" s="5">
        <v>55000</v>
      </c>
      <c r="L1019" s="5">
        <v>55000</v>
      </c>
      <c r="M1019" t="s">
        <v>3276</v>
      </c>
      <c r="N1019" t="s">
        <v>297</v>
      </c>
    </row>
    <row r="1020" spans="1:14" x14ac:dyDescent="0.25">
      <c r="A1020">
        <v>56680</v>
      </c>
      <c r="B1020" s="3">
        <v>44981</v>
      </c>
      <c r="C1020">
        <v>2023</v>
      </c>
      <c r="D1020" t="s">
        <v>3319</v>
      </c>
      <c r="E1020" t="s">
        <v>2895</v>
      </c>
      <c r="F1020" t="s">
        <v>1</v>
      </c>
      <c r="G1020">
        <v>0</v>
      </c>
      <c r="H1020" t="s">
        <v>2</v>
      </c>
      <c r="I1020" t="s">
        <v>3</v>
      </c>
      <c r="J1020">
        <v>1</v>
      </c>
      <c r="K1020" s="5">
        <v>55000</v>
      </c>
      <c r="L1020" s="5">
        <v>55000</v>
      </c>
      <c r="M1020" t="s">
        <v>3276</v>
      </c>
      <c r="N1020" t="s">
        <v>297</v>
      </c>
    </row>
    <row r="1021" spans="1:14" x14ac:dyDescent="0.25">
      <c r="A1021">
        <v>57695</v>
      </c>
      <c r="B1021" s="3">
        <v>44981</v>
      </c>
      <c r="C1021">
        <v>2023</v>
      </c>
      <c r="D1021" t="s">
        <v>3319</v>
      </c>
      <c r="E1021" t="s">
        <v>3045</v>
      </c>
      <c r="F1021" t="s">
        <v>1</v>
      </c>
      <c r="G1021">
        <v>0</v>
      </c>
      <c r="H1021" t="s">
        <v>6</v>
      </c>
      <c r="I1021" t="s">
        <v>3</v>
      </c>
      <c r="J1021">
        <v>0</v>
      </c>
      <c r="K1021" s="5">
        <v>108033</v>
      </c>
      <c r="L1021" s="5">
        <v>108033</v>
      </c>
      <c r="M1021" t="s">
        <v>3276</v>
      </c>
      <c r="N1021" t="s">
        <v>43</v>
      </c>
    </row>
    <row r="1022" spans="1:14" x14ac:dyDescent="0.25">
      <c r="A1022">
        <v>57696</v>
      </c>
      <c r="B1022" s="3">
        <v>44981</v>
      </c>
      <c r="C1022">
        <v>2023</v>
      </c>
      <c r="D1022" t="s">
        <v>3319</v>
      </c>
      <c r="E1022" t="s">
        <v>3045</v>
      </c>
      <c r="F1022" t="s">
        <v>1</v>
      </c>
      <c r="G1022">
        <v>0</v>
      </c>
      <c r="H1022" t="s">
        <v>6</v>
      </c>
      <c r="I1022" t="s">
        <v>3</v>
      </c>
      <c r="J1022">
        <v>0</v>
      </c>
      <c r="K1022" s="5">
        <v>108033</v>
      </c>
      <c r="L1022" s="5">
        <v>108033</v>
      </c>
      <c r="M1022" t="s">
        <v>3276</v>
      </c>
      <c r="N1022" t="s">
        <v>43</v>
      </c>
    </row>
    <row r="1023" spans="1:14" x14ac:dyDescent="0.25">
      <c r="A1023">
        <v>39942</v>
      </c>
      <c r="B1023" s="3">
        <v>44982</v>
      </c>
      <c r="C1023">
        <v>2023</v>
      </c>
      <c r="D1023" t="s">
        <v>3319</v>
      </c>
      <c r="E1023" t="s">
        <v>2233</v>
      </c>
      <c r="F1023" t="s">
        <v>1</v>
      </c>
      <c r="G1023">
        <v>0</v>
      </c>
      <c r="H1023" t="s">
        <v>2</v>
      </c>
      <c r="I1023" t="s">
        <v>3</v>
      </c>
      <c r="J1023">
        <v>1</v>
      </c>
      <c r="K1023" s="5">
        <v>77500</v>
      </c>
      <c r="L1023" s="5">
        <v>77500</v>
      </c>
      <c r="M1023" t="s">
        <v>3287</v>
      </c>
      <c r="N1023" t="s">
        <v>2234</v>
      </c>
    </row>
    <row r="1024" spans="1:14" x14ac:dyDescent="0.25">
      <c r="A1024">
        <v>44270</v>
      </c>
      <c r="B1024" s="3">
        <v>44982</v>
      </c>
      <c r="C1024">
        <v>2023</v>
      </c>
      <c r="D1024" t="s">
        <v>3319</v>
      </c>
      <c r="E1024" t="s">
        <v>2512</v>
      </c>
      <c r="F1024" t="s">
        <v>1</v>
      </c>
      <c r="G1024" t="s">
        <v>22</v>
      </c>
      <c r="H1024" t="s">
        <v>2</v>
      </c>
      <c r="I1024" t="s">
        <v>3</v>
      </c>
      <c r="J1024">
        <v>1</v>
      </c>
      <c r="K1024" s="5">
        <v>107500</v>
      </c>
      <c r="L1024" s="5">
        <v>107500</v>
      </c>
      <c r="M1024" t="s">
        <v>3273</v>
      </c>
      <c r="N1024" t="s">
        <v>2513</v>
      </c>
    </row>
    <row r="1025" spans="1:14" x14ac:dyDescent="0.25">
      <c r="A1025">
        <v>52965</v>
      </c>
      <c r="B1025" s="3">
        <v>44982</v>
      </c>
      <c r="C1025">
        <v>2023</v>
      </c>
      <c r="D1025" t="s">
        <v>3319</v>
      </c>
      <c r="E1025" t="s">
        <v>2812</v>
      </c>
      <c r="F1025" t="s">
        <v>17</v>
      </c>
      <c r="G1025">
        <v>0</v>
      </c>
      <c r="H1025" t="s">
        <v>6</v>
      </c>
      <c r="I1025" t="s">
        <v>3</v>
      </c>
      <c r="J1025">
        <v>0</v>
      </c>
      <c r="K1025" s="5">
        <v>80000</v>
      </c>
      <c r="L1025" s="5">
        <v>80000</v>
      </c>
      <c r="M1025" t="s">
        <v>3276</v>
      </c>
      <c r="N1025" t="s">
        <v>340</v>
      </c>
    </row>
    <row r="1026" spans="1:14" x14ac:dyDescent="0.25">
      <c r="A1026">
        <v>52966</v>
      </c>
      <c r="B1026" s="3">
        <v>44982</v>
      </c>
      <c r="C1026">
        <v>2023</v>
      </c>
      <c r="D1026" t="s">
        <v>3319</v>
      </c>
      <c r="E1026" t="s">
        <v>2812</v>
      </c>
      <c r="F1026" t="s">
        <v>17</v>
      </c>
      <c r="G1026">
        <v>0</v>
      </c>
      <c r="H1026" t="s">
        <v>6</v>
      </c>
      <c r="I1026" t="s">
        <v>3</v>
      </c>
      <c r="J1026">
        <v>0</v>
      </c>
      <c r="K1026" s="5">
        <v>80000</v>
      </c>
      <c r="L1026" s="5">
        <v>80000</v>
      </c>
      <c r="M1026" t="s">
        <v>3276</v>
      </c>
      <c r="N1026" t="s">
        <v>340</v>
      </c>
    </row>
    <row r="1027" spans="1:14" x14ac:dyDescent="0.25">
      <c r="A1027">
        <v>53386</v>
      </c>
      <c r="B1027" s="3">
        <v>44982</v>
      </c>
      <c r="C1027">
        <v>2023</v>
      </c>
      <c r="D1027" t="s">
        <v>3319</v>
      </c>
      <c r="E1027" t="s">
        <v>169</v>
      </c>
      <c r="F1027" t="s">
        <v>384</v>
      </c>
      <c r="G1027">
        <v>0</v>
      </c>
      <c r="H1027" t="s">
        <v>2</v>
      </c>
      <c r="I1027" t="s">
        <v>3</v>
      </c>
      <c r="J1027">
        <v>1</v>
      </c>
      <c r="K1027" s="5">
        <v>97000</v>
      </c>
      <c r="L1027" s="5">
        <v>97000</v>
      </c>
      <c r="M1027" t="s">
        <v>3276</v>
      </c>
      <c r="N1027" t="s">
        <v>2838</v>
      </c>
    </row>
    <row r="1028" spans="1:14" x14ac:dyDescent="0.25">
      <c r="A1028">
        <v>54870</v>
      </c>
      <c r="B1028" s="3">
        <v>44982</v>
      </c>
      <c r="C1028">
        <v>2023</v>
      </c>
      <c r="D1028" t="s">
        <v>3319</v>
      </c>
      <c r="E1028" t="s">
        <v>2942</v>
      </c>
      <c r="F1028" t="s">
        <v>1</v>
      </c>
      <c r="G1028" t="s">
        <v>22</v>
      </c>
      <c r="H1028" t="s">
        <v>2</v>
      </c>
      <c r="I1028" t="s">
        <v>3</v>
      </c>
      <c r="J1028">
        <v>1</v>
      </c>
      <c r="K1028" s="5">
        <v>90000</v>
      </c>
      <c r="L1028" s="5">
        <v>90000</v>
      </c>
      <c r="M1028" t="s">
        <v>3276</v>
      </c>
      <c r="N1028" t="s">
        <v>2943</v>
      </c>
    </row>
    <row r="1029" spans="1:14" x14ac:dyDescent="0.25">
      <c r="A1029">
        <v>54871</v>
      </c>
      <c r="B1029" s="3">
        <v>44982</v>
      </c>
      <c r="C1029">
        <v>2023</v>
      </c>
      <c r="D1029" t="s">
        <v>3319</v>
      </c>
      <c r="E1029" t="s">
        <v>2942</v>
      </c>
      <c r="F1029" t="s">
        <v>1</v>
      </c>
      <c r="G1029" t="s">
        <v>22</v>
      </c>
      <c r="H1029" t="s">
        <v>2</v>
      </c>
      <c r="I1029" t="s">
        <v>3</v>
      </c>
      <c r="J1029">
        <v>1</v>
      </c>
      <c r="K1029" s="5">
        <v>90000</v>
      </c>
      <c r="L1029" s="5">
        <v>90000</v>
      </c>
      <c r="M1029" t="s">
        <v>3276</v>
      </c>
      <c r="N1029" t="s">
        <v>2943</v>
      </c>
    </row>
    <row r="1030" spans="1:14" x14ac:dyDescent="0.25">
      <c r="A1030">
        <v>61361</v>
      </c>
      <c r="B1030" s="3">
        <v>44982</v>
      </c>
      <c r="C1030">
        <v>2023</v>
      </c>
      <c r="D1030" t="s">
        <v>3319</v>
      </c>
      <c r="E1030" t="s">
        <v>156</v>
      </c>
      <c r="F1030" t="s">
        <v>1</v>
      </c>
      <c r="G1030" t="s">
        <v>69</v>
      </c>
      <c r="H1030" t="s">
        <v>1709</v>
      </c>
      <c r="I1030" t="s">
        <v>3</v>
      </c>
      <c r="J1030">
        <v>0</v>
      </c>
      <c r="K1030" s="5">
        <v>116700</v>
      </c>
      <c r="L1030" s="5">
        <v>116700</v>
      </c>
      <c r="M1030" t="s">
        <v>123</v>
      </c>
      <c r="N1030" t="s">
        <v>3091</v>
      </c>
    </row>
    <row r="1031" spans="1:14" x14ac:dyDescent="0.25">
      <c r="A1031">
        <v>61362</v>
      </c>
      <c r="B1031" s="3">
        <v>44982</v>
      </c>
      <c r="C1031">
        <v>2023</v>
      </c>
      <c r="D1031" t="s">
        <v>3319</v>
      </c>
      <c r="E1031" t="s">
        <v>156</v>
      </c>
      <c r="F1031" t="s">
        <v>1</v>
      </c>
      <c r="G1031" t="s">
        <v>69</v>
      </c>
      <c r="H1031" t="s">
        <v>1697</v>
      </c>
      <c r="I1031" t="s">
        <v>3</v>
      </c>
      <c r="J1031">
        <v>0</v>
      </c>
      <c r="K1031" s="5">
        <v>116700</v>
      </c>
      <c r="L1031" s="5">
        <v>116700</v>
      </c>
      <c r="M1031" t="s">
        <v>123</v>
      </c>
      <c r="N1031" t="s">
        <v>3091</v>
      </c>
    </row>
    <row r="1032" spans="1:14" x14ac:dyDescent="0.25">
      <c r="A1032">
        <v>61363</v>
      </c>
      <c r="B1032" s="3">
        <v>44982</v>
      </c>
      <c r="C1032">
        <v>2023</v>
      </c>
      <c r="D1032" t="s">
        <v>3319</v>
      </c>
      <c r="E1032" t="s">
        <v>156</v>
      </c>
      <c r="F1032" t="s">
        <v>1</v>
      </c>
      <c r="G1032" t="s">
        <v>69</v>
      </c>
      <c r="H1032" t="s">
        <v>3082</v>
      </c>
      <c r="I1032" t="s">
        <v>3</v>
      </c>
      <c r="J1032">
        <v>0</v>
      </c>
      <c r="K1032" s="5">
        <v>116700</v>
      </c>
      <c r="L1032" s="5">
        <v>116700</v>
      </c>
      <c r="M1032" t="s">
        <v>123</v>
      </c>
      <c r="N1032" t="s">
        <v>3091</v>
      </c>
    </row>
    <row r="1033" spans="1:14" x14ac:dyDescent="0.25">
      <c r="A1033">
        <v>61364</v>
      </c>
      <c r="B1033" s="3">
        <v>44982</v>
      </c>
      <c r="C1033">
        <v>2023</v>
      </c>
      <c r="D1033" t="s">
        <v>3319</v>
      </c>
      <c r="E1033" t="s">
        <v>156</v>
      </c>
      <c r="F1033" t="s">
        <v>1</v>
      </c>
      <c r="G1033" t="s">
        <v>69</v>
      </c>
      <c r="H1033" t="s">
        <v>3098</v>
      </c>
      <c r="I1033" t="s">
        <v>3</v>
      </c>
      <c r="J1033">
        <v>0</v>
      </c>
      <c r="K1033" s="5">
        <v>116700</v>
      </c>
      <c r="L1033" s="5">
        <v>116700</v>
      </c>
      <c r="M1033" t="s">
        <v>123</v>
      </c>
      <c r="N1033" t="s">
        <v>3091</v>
      </c>
    </row>
    <row r="1034" spans="1:14" x14ac:dyDescent="0.25">
      <c r="A1034">
        <v>61365</v>
      </c>
      <c r="B1034" s="3">
        <v>44982</v>
      </c>
      <c r="C1034">
        <v>2023</v>
      </c>
      <c r="D1034" t="s">
        <v>3319</v>
      </c>
      <c r="E1034" t="s">
        <v>156</v>
      </c>
      <c r="F1034" t="s">
        <v>1</v>
      </c>
      <c r="G1034" t="s">
        <v>69</v>
      </c>
      <c r="H1034" t="s">
        <v>18</v>
      </c>
      <c r="I1034" t="s">
        <v>3</v>
      </c>
      <c r="J1034">
        <v>0</v>
      </c>
      <c r="K1034" s="5">
        <v>116700</v>
      </c>
      <c r="L1034" s="5">
        <v>116700</v>
      </c>
      <c r="M1034" t="s">
        <v>123</v>
      </c>
      <c r="N1034" t="s">
        <v>3091</v>
      </c>
    </row>
    <row r="1035" spans="1:14" x14ac:dyDescent="0.25">
      <c r="A1035">
        <v>61865</v>
      </c>
      <c r="B1035" s="3">
        <v>44982</v>
      </c>
      <c r="C1035">
        <v>2023</v>
      </c>
      <c r="D1035" t="s">
        <v>3319</v>
      </c>
      <c r="E1035" t="s">
        <v>3126</v>
      </c>
      <c r="F1035" t="s">
        <v>1</v>
      </c>
      <c r="G1035" t="s">
        <v>22</v>
      </c>
      <c r="H1035" t="s">
        <v>6</v>
      </c>
      <c r="I1035" t="s">
        <v>3</v>
      </c>
      <c r="J1035">
        <v>0</v>
      </c>
      <c r="K1035" s="5">
        <v>105815</v>
      </c>
      <c r="L1035" s="5">
        <v>105815</v>
      </c>
      <c r="M1035" t="s">
        <v>3309</v>
      </c>
      <c r="N1035" t="s">
        <v>58</v>
      </c>
    </row>
    <row r="1036" spans="1:14" x14ac:dyDescent="0.25">
      <c r="A1036">
        <v>44435</v>
      </c>
      <c r="B1036" s="3">
        <v>44983</v>
      </c>
      <c r="C1036">
        <v>2023</v>
      </c>
      <c r="D1036" t="s">
        <v>3319</v>
      </c>
      <c r="E1036" t="s">
        <v>2576</v>
      </c>
      <c r="F1036" t="s">
        <v>1</v>
      </c>
      <c r="G1036">
        <v>0</v>
      </c>
      <c r="H1036" t="s">
        <v>2</v>
      </c>
      <c r="I1036" t="s">
        <v>3</v>
      </c>
      <c r="J1036">
        <v>1</v>
      </c>
      <c r="K1036" s="5">
        <v>62500</v>
      </c>
      <c r="L1036" s="5">
        <v>62500</v>
      </c>
      <c r="M1036" t="s">
        <v>3273</v>
      </c>
      <c r="N1036" t="s">
        <v>1634</v>
      </c>
    </row>
    <row r="1037" spans="1:14" x14ac:dyDescent="0.25">
      <c r="A1037">
        <v>52278</v>
      </c>
      <c r="B1037" s="3">
        <v>44983</v>
      </c>
      <c r="C1037">
        <v>2023</v>
      </c>
      <c r="D1037" t="s">
        <v>3319</v>
      </c>
      <c r="E1037" t="s">
        <v>2781</v>
      </c>
      <c r="F1037" t="s">
        <v>1</v>
      </c>
      <c r="G1037">
        <v>0</v>
      </c>
      <c r="H1037" t="s">
        <v>2</v>
      </c>
      <c r="I1037" t="s">
        <v>3</v>
      </c>
      <c r="J1037">
        <v>1</v>
      </c>
      <c r="K1037" s="5">
        <v>135000</v>
      </c>
      <c r="L1037" s="5">
        <v>135000</v>
      </c>
      <c r="M1037" t="s">
        <v>3276</v>
      </c>
      <c r="N1037" t="s">
        <v>2784</v>
      </c>
    </row>
    <row r="1038" spans="1:14" x14ac:dyDescent="0.25">
      <c r="A1038">
        <v>40552</v>
      </c>
      <c r="B1038" s="3">
        <v>44985</v>
      </c>
      <c r="C1038">
        <v>2023</v>
      </c>
      <c r="D1038" t="s">
        <v>3319</v>
      </c>
      <c r="E1038" t="s">
        <v>164</v>
      </c>
      <c r="F1038" t="s">
        <v>1</v>
      </c>
      <c r="G1038" t="s">
        <v>22</v>
      </c>
      <c r="H1038" t="s">
        <v>1396</v>
      </c>
      <c r="I1038" t="s">
        <v>3</v>
      </c>
      <c r="J1038">
        <v>0</v>
      </c>
      <c r="K1038" s="5">
        <v>125654.5</v>
      </c>
      <c r="L1038" s="5">
        <v>125654.5</v>
      </c>
      <c r="M1038" t="s">
        <v>165</v>
      </c>
      <c r="N1038" t="s">
        <v>1327</v>
      </c>
    </row>
    <row r="1039" spans="1:14" x14ac:dyDescent="0.25">
      <c r="A1039">
        <v>44135</v>
      </c>
      <c r="B1039" s="3">
        <v>44985</v>
      </c>
      <c r="C1039">
        <v>2023</v>
      </c>
      <c r="D1039" t="s">
        <v>3319</v>
      </c>
      <c r="E1039" t="s">
        <v>1894</v>
      </c>
      <c r="F1039" t="s">
        <v>122</v>
      </c>
      <c r="G1039">
        <v>0</v>
      </c>
      <c r="H1039" t="s">
        <v>2</v>
      </c>
      <c r="I1039" t="s">
        <v>3</v>
      </c>
      <c r="J1039">
        <v>1</v>
      </c>
      <c r="K1039" s="5">
        <v>95026</v>
      </c>
      <c r="L1039" s="5">
        <v>95026</v>
      </c>
      <c r="M1039" t="s">
        <v>3273</v>
      </c>
      <c r="N1039" t="s">
        <v>2514</v>
      </c>
    </row>
    <row r="1040" spans="1:14" x14ac:dyDescent="0.25">
      <c r="A1040">
        <v>52669</v>
      </c>
      <c r="B1040" s="3">
        <v>44985</v>
      </c>
      <c r="C1040">
        <v>2023</v>
      </c>
      <c r="D1040" t="s">
        <v>3319</v>
      </c>
      <c r="E1040" t="s">
        <v>169</v>
      </c>
      <c r="F1040" t="s">
        <v>26</v>
      </c>
      <c r="G1040">
        <v>0</v>
      </c>
      <c r="H1040" t="s">
        <v>2</v>
      </c>
      <c r="I1040" t="s">
        <v>3</v>
      </c>
      <c r="J1040">
        <v>1</v>
      </c>
      <c r="K1040" s="5">
        <v>88000</v>
      </c>
      <c r="L1040" s="5">
        <v>88000</v>
      </c>
      <c r="M1040" t="s">
        <v>3276</v>
      </c>
      <c r="N1040" t="s">
        <v>519</v>
      </c>
    </row>
    <row r="1041" spans="1:14" x14ac:dyDescent="0.25">
      <c r="A1041">
        <v>52683</v>
      </c>
      <c r="B1041" s="3">
        <v>44985</v>
      </c>
      <c r="C1041">
        <v>2023</v>
      </c>
      <c r="D1041" t="s">
        <v>3319</v>
      </c>
      <c r="E1041" t="s">
        <v>2803</v>
      </c>
      <c r="F1041" t="s">
        <v>1</v>
      </c>
      <c r="G1041">
        <v>0</v>
      </c>
      <c r="H1041" t="s">
        <v>2</v>
      </c>
      <c r="I1041" t="s">
        <v>3</v>
      </c>
      <c r="J1041">
        <v>1</v>
      </c>
      <c r="K1041" s="5">
        <v>200000</v>
      </c>
      <c r="L1041" s="5">
        <v>200000</v>
      </c>
      <c r="M1041" t="s">
        <v>3276</v>
      </c>
      <c r="N1041" t="s">
        <v>1112</v>
      </c>
    </row>
    <row r="1042" spans="1:14" x14ac:dyDescent="0.25">
      <c r="A1042">
        <v>53389</v>
      </c>
      <c r="B1042" s="3">
        <v>44985</v>
      </c>
      <c r="C1042">
        <v>2023</v>
      </c>
      <c r="D1042" t="s">
        <v>3319</v>
      </c>
      <c r="E1042" t="s">
        <v>2839</v>
      </c>
      <c r="F1042" t="s">
        <v>1</v>
      </c>
      <c r="G1042">
        <v>0</v>
      </c>
      <c r="H1042" t="s">
        <v>2</v>
      </c>
      <c r="I1042" t="s">
        <v>3</v>
      </c>
      <c r="J1042">
        <v>1</v>
      </c>
      <c r="K1042" s="5">
        <v>110000</v>
      </c>
      <c r="L1042" s="5">
        <v>110000</v>
      </c>
      <c r="M1042" t="s">
        <v>3276</v>
      </c>
      <c r="N1042" t="s">
        <v>328</v>
      </c>
    </row>
    <row r="1043" spans="1:14" x14ac:dyDescent="0.25">
      <c r="A1043">
        <v>53390</v>
      </c>
      <c r="B1043" s="3">
        <v>44985</v>
      </c>
      <c r="C1043">
        <v>2023</v>
      </c>
      <c r="D1043" t="s">
        <v>3319</v>
      </c>
      <c r="E1043" t="s">
        <v>2839</v>
      </c>
      <c r="F1043" t="s">
        <v>1</v>
      </c>
      <c r="G1043">
        <v>0</v>
      </c>
      <c r="H1043" t="s">
        <v>2</v>
      </c>
      <c r="I1043" t="s">
        <v>3</v>
      </c>
      <c r="J1043">
        <v>1</v>
      </c>
      <c r="K1043" s="5">
        <v>110000</v>
      </c>
      <c r="L1043" s="5">
        <v>110000</v>
      </c>
      <c r="M1043" t="s">
        <v>3276</v>
      </c>
      <c r="N1043" t="s">
        <v>328</v>
      </c>
    </row>
    <row r="1044" spans="1:14" x14ac:dyDescent="0.25">
      <c r="A1044">
        <v>53465</v>
      </c>
      <c r="B1044" s="3">
        <v>44985</v>
      </c>
      <c r="C1044">
        <v>2023</v>
      </c>
      <c r="D1044" t="s">
        <v>3319</v>
      </c>
      <c r="E1044" t="s">
        <v>2849</v>
      </c>
      <c r="F1044" t="s">
        <v>1</v>
      </c>
      <c r="G1044" t="s">
        <v>22</v>
      </c>
      <c r="H1044" t="s">
        <v>2</v>
      </c>
      <c r="I1044" t="s">
        <v>3</v>
      </c>
      <c r="J1044">
        <v>1</v>
      </c>
      <c r="K1044" s="5">
        <v>90000</v>
      </c>
      <c r="L1044" s="5">
        <v>90000</v>
      </c>
      <c r="M1044" t="s">
        <v>3276</v>
      </c>
      <c r="N1044" t="s">
        <v>2850</v>
      </c>
    </row>
    <row r="1045" spans="1:14" x14ac:dyDescent="0.25">
      <c r="A1045">
        <v>57278</v>
      </c>
      <c r="B1045" s="3">
        <v>44985</v>
      </c>
      <c r="C1045">
        <v>2023</v>
      </c>
      <c r="D1045" t="s">
        <v>3319</v>
      </c>
      <c r="E1045" t="s">
        <v>3039</v>
      </c>
      <c r="F1045" t="s">
        <v>1</v>
      </c>
      <c r="G1045">
        <v>0</v>
      </c>
      <c r="H1045" t="s">
        <v>2</v>
      </c>
      <c r="I1045" t="s">
        <v>3</v>
      </c>
      <c r="J1045">
        <v>1</v>
      </c>
      <c r="K1045" s="5">
        <v>72500</v>
      </c>
      <c r="L1045" s="5">
        <v>72500</v>
      </c>
      <c r="M1045" t="s">
        <v>3276</v>
      </c>
      <c r="N1045" t="s">
        <v>3040</v>
      </c>
    </row>
    <row r="1046" spans="1:14" x14ac:dyDescent="0.25">
      <c r="A1046">
        <v>41440</v>
      </c>
      <c r="B1046" s="3">
        <v>44986</v>
      </c>
      <c r="C1046">
        <v>2023</v>
      </c>
      <c r="D1046" t="s">
        <v>3320</v>
      </c>
      <c r="E1046" t="s">
        <v>164</v>
      </c>
      <c r="F1046" t="s">
        <v>1</v>
      </c>
      <c r="G1046" t="s">
        <v>22</v>
      </c>
      <c r="H1046" t="s">
        <v>23</v>
      </c>
      <c r="I1046" t="s">
        <v>3</v>
      </c>
      <c r="J1046">
        <v>0</v>
      </c>
      <c r="K1046" s="5">
        <v>125654.5</v>
      </c>
      <c r="L1046" s="5">
        <v>125654.5</v>
      </c>
      <c r="M1046" t="s">
        <v>165</v>
      </c>
      <c r="N1046" t="s">
        <v>1327</v>
      </c>
    </row>
    <row r="1047" spans="1:14" x14ac:dyDescent="0.25">
      <c r="A1047">
        <v>44269</v>
      </c>
      <c r="B1047" s="3">
        <v>44986</v>
      </c>
      <c r="C1047">
        <v>2023</v>
      </c>
      <c r="D1047" t="s">
        <v>3320</v>
      </c>
      <c r="E1047" t="s">
        <v>665</v>
      </c>
      <c r="F1047" t="s">
        <v>1</v>
      </c>
      <c r="G1047" t="s">
        <v>22</v>
      </c>
      <c r="H1047" t="s">
        <v>2</v>
      </c>
      <c r="I1047" t="s">
        <v>3</v>
      </c>
      <c r="J1047">
        <v>1</v>
      </c>
      <c r="K1047" s="5">
        <v>110500</v>
      </c>
      <c r="L1047" s="5">
        <v>110500</v>
      </c>
      <c r="M1047" t="s">
        <v>3273</v>
      </c>
      <c r="N1047" t="s">
        <v>2367</v>
      </c>
    </row>
    <row r="1048" spans="1:14" x14ac:dyDescent="0.25">
      <c r="A1048">
        <v>44320</v>
      </c>
      <c r="B1048" s="3">
        <v>44986</v>
      </c>
      <c r="C1048">
        <v>2023</v>
      </c>
      <c r="D1048" t="s">
        <v>3320</v>
      </c>
      <c r="E1048" t="s">
        <v>2544</v>
      </c>
      <c r="F1048" t="s">
        <v>1</v>
      </c>
      <c r="G1048">
        <v>0</v>
      </c>
      <c r="H1048" t="s">
        <v>1561</v>
      </c>
      <c r="I1048" t="s">
        <v>3</v>
      </c>
      <c r="J1048">
        <v>0</v>
      </c>
      <c r="K1048" s="5">
        <v>55000</v>
      </c>
      <c r="L1048" s="5">
        <v>55000</v>
      </c>
      <c r="M1048" t="s">
        <v>3273</v>
      </c>
      <c r="N1048" t="s">
        <v>43</v>
      </c>
    </row>
    <row r="1049" spans="1:14" x14ac:dyDescent="0.25">
      <c r="A1049">
        <v>44338</v>
      </c>
      <c r="B1049" s="3">
        <v>44986</v>
      </c>
      <c r="C1049">
        <v>2023</v>
      </c>
      <c r="D1049" t="s">
        <v>3320</v>
      </c>
      <c r="E1049" t="s">
        <v>1320</v>
      </c>
      <c r="F1049" t="s">
        <v>1</v>
      </c>
      <c r="G1049" t="s">
        <v>10</v>
      </c>
      <c r="H1049" t="s">
        <v>2</v>
      </c>
      <c r="I1049" t="s">
        <v>3</v>
      </c>
      <c r="J1049">
        <v>1</v>
      </c>
      <c r="K1049" s="5">
        <v>65700</v>
      </c>
      <c r="L1049" s="5">
        <v>65700</v>
      </c>
      <c r="M1049" t="s">
        <v>3273</v>
      </c>
      <c r="N1049" t="s">
        <v>2565</v>
      </c>
    </row>
    <row r="1050" spans="1:14" x14ac:dyDescent="0.25">
      <c r="A1050">
        <v>44339</v>
      </c>
      <c r="B1050" s="3">
        <v>44986</v>
      </c>
      <c r="C1050">
        <v>2023</v>
      </c>
      <c r="D1050" t="s">
        <v>3320</v>
      </c>
      <c r="E1050" t="s">
        <v>1320</v>
      </c>
      <c r="F1050" t="s">
        <v>1</v>
      </c>
      <c r="G1050" t="s">
        <v>10</v>
      </c>
      <c r="H1050" t="s">
        <v>2</v>
      </c>
      <c r="I1050" t="s">
        <v>3</v>
      </c>
      <c r="J1050">
        <v>1</v>
      </c>
      <c r="K1050" s="5">
        <v>65700</v>
      </c>
      <c r="L1050" s="5">
        <v>65700</v>
      </c>
      <c r="M1050" t="s">
        <v>3273</v>
      </c>
      <c r="N1050" t="s">
        <v>2565</v>
      </c>
    </row>
    <row r="1051" spans="1:14" x14ac:dyDescent="0.25">
      <c r="A1051">
        <v>44392</v>
      </c>
      <c r="B1051" s="3">
        <v>44986</v>
      </c>
      <c r="C1051">
        <v>2023</v>
      </c>
      <c r="D1051" t="s">
        <v>3320</v>
      </c>
      <c r="E1051" t="s">
        <v>2520</v>
      </c>
      <c r="F1051" t="s">
        <v>1</v>
      </c>
      <c r="G1051">
        <v>0</v>
      </c>
      <c r="H1051" t="s">
        <v>2</v>
      </c>
      <c r="I1051" t="s">
        <v>3</v>
      </c>
      <c r="J1051">
        <v>1</v>
      </c>
      <c r="K1051" s="5">
        <v>70000</v>
      </c>
      <c r="L1051" s="5">
        <v>70000</v>
      </c>
      <c r="M1051" t="s">
        <v>3273</v>
      </c>
      <c r="N1051" t="s">
        <v>2521</v>
      </c>
    </row>
    <row r="1052" spans="1:14" x14ac:dyDescent="0.25">
      <c r="A1052">
        <v>54078</v>
      </c>
      <c r="B1052" s="3">
        <v>44986</v>
      </c>
      <c r="C1052">
        <v>2023</v>
      </c>
      <c r="D1052" t="s">
        <v>3320</v>
      </c>
      <c r="E1052" t="s">
        <v>767</v>
      </c>
      <c r="F1052" t="s">
        <v>1</v>
      </c>
      <c r="G1052" t="s">
        <v>69</v>
      </c>
      <c r="H1052" t="s">
        <v>2</v>
      </c>
      <c r="I1052" t="s">
        <v>3</v>
      </c>
      <c r="J1052">
        <v>1</v>
      </c>
      <c r="K1052" s="5">
        <v>107000</v>
      </c>
      <c r="L1052" s="5">
        <v>107000</v>
      </c>
      <c r="M1052" t="s">
        <v>3276</v>
      </c>
      <c r="N1052" t="s">
        <v>722</v>
      </c>
    </row>
    <row r="1053" spans="1:14" x14ac:dyDescent="0.25">
      <c r="A1053">
        <v>55282</v>
      </c>
      <c r="B1053" s="3">
        <v>44986</v>
      </c>
      <c r="C1053">
        <v>2023</v>
      </c>
      <c r="D1053" t="s">
        <v>3320</v>
      </c>
      <c r="E1053" t="s">
        <v>2963</v>
      </c>
      <c r="F1053" t="s">
        <v>57</v>
      </c>
      <c r="G1053">
        <v>0</v>
      </c>
      <c r="H1053" t="s">
        <v>2</v>
      </c>
      <c r="I1053" t="s">
        <v>3</v>
      </c>
      <c r="J1053">
        <v>1</v>
      </c>
      <c r="K1053" s="5">
        <v>72500</v>
      </c>
      <c r="L1053" s="5">
        <v>72500</v>
      </c>
      <c r="M1053" t="s">
        <v>3276</v>
      </c>
      <c r="N1053" t="s">
        <v>43</v>
      </c>
    </row>
    <row r="1054" spans="1:14" x14ac:dyDescent="0.25">
      <c r="A1054">
        <v>57279</v>
      </c>
      <c r="B1054" s="3">
        <v>44986</v>
      </c>
      <c r="C1054">
        <v>2023</v>
      </c>
      <c r="D1054" t="s">
        <v>3320</v>
      </c>
      <c r="E1054" t="s">
        <v>3041</v>
      </c>
      <c r="F1054" t="s">
        <v>1</v>
      </c>
      <c r="G1054">
        <v>0</v>
      </c>
      <c r="H1054" t="s">
        <v>2</v>
      </c>
      <c r="I1054" t="s">
        <v>3</v>
      </c>
      <c r="J1054">
        <v>1</v>
      </c>
      <c r="K1054" s="5">
        <v>87500</v>
      </c>
      <c r="L1054" s="5">
        <v>87500</v>
      </c>
      <c r="M1054" t="s">
        <v>3276</v>
      </c>
      <c r="N1054" t="s">
        <v>43</v>
      </c>
    </row>
    <row r="1055" spans="1:14" x14ac:dyDescent="0.25">
      <c r="A1055">
        <v>39688</v>
      </c>
      <c r="B1055" s="3">
        <v>44987</v>
      </c>
      <c r="C1055">
        <v>2023</v>
      </c>
      <c r="D1055" t="s">
        <v>3320</v>
      </c>
      <c r="E1055" t="s">
        <v>25</v>
      </c>
      <c r="F1055" t="s">
        <v>17</v>
      </c>
      <c r="G1055">
        <v>0</v>
      </c>
      <c r="H1055" t="s">
        <v>18</v>
      </c>
      <c r="I1055" t="s">
        <v>3</v>
      </c>
      <c r="J1055">
        <v>0</v>
      </c>
      <c r="K1055" s="5">
        <v>80000</v>
      </c>
      <c r="L1055" s="5">
        <v>80000</v>
      </c>
      <c r="M1055" t="s">
        <v>562</v>
      </c>
      <c r="N1055" t="s">
        <v>27</v>
      </c>
    </row>
    <row r="1056" spans="1:14" x14ac:dyDescent="0.25">
      <c r="A1056">
        <v>40426</v>
      </c>
      <c r="B1056" s="3">
        <v>44987</v>
      </c>
      <c r="C1056">
        <v>2023</v>
      </c>
      <c r="D1056" t="s">
        <v>3320</v>
      </c>
      <c r="E1056" t="s">
        <v>2267</v>
      </c>
      <c r="F1056" t="s">
        <v>17</v>
      </c>
      <c r="G1056">
        <v>0</v>
      </c>
      <c r="H1056" t="s">
        <v>342</v>
      </c>
      <c r="I1056" t="s">
        <v>3</v>
      </c>
      <c r="J1056">
        <v>0</v>
      </c>
      <c r="K1056" s="5">
        <v>90000</v>
      </c>
      <c r="L1056" s="5">
        <v>90000</v>
      </c>
      <c r="M1056" t="s">
        <v>30</v>
      </c>
      <c r="N1056" t="s">
        <v>2268</v>
      </c>
    </row>
    <row r="1057" spans="1:14" x14ac:dyDescent="0.25">
      <c r="A1057">
        <v>40665</v>
      </c>
      <c r="B1057" s="3">
        <v>44987</v>
      </c>
      <c r="C1057">
        <v>2023</v>
      </c>
      <c r="D1057" t="s">
        <v>3320</v>
      </c>
      <c r="E1057" t="s">
        <v>601</v>
      </c>
      <c r="F1057" t="s">
        <v>1</v>
      </c>
      <c r="G1057" t="s">
        <v>69</v>
      </c>
      <c r="H1057" t="s">
        <v>2</v>
      </c>
      <c r="I1057" t="s">
        <v>3</v>
      </c>
      <c r="J1057">
        <v>1</v>
      </c>
      <c r="K1057" s="5">
        <v>100000</v>
      </c>
      <c r="L1057" s="5">
        <v>100000</v>
      </c>
      <c r="M1057" t="s">
        <v>3272</v>
      </c>
      <c r="N1057" t="s">
        <v>2283</v>
      </c>
    </row>
    <row r="1058" spans="1:14" x14ac:dyDescent="0.25">
      <c r="A1058">
        <v>44555</v>
      </c>
      <c r="B1058" s="3">
        <v>44987</v>
      </c>
      <c r="C1058">
        <v>2023</v>
      </c>
      <c r="D1058" t="s">
        <v>3320</v>
      </c>
      <c r="E1058" t="s">
        <v>2603</v>
      </c>
      <c r="F1058" t="s">
        <v>1</v>
      </c>
      <c r="G1058">
        <v>0</v>
      </c>
      <c r="H1058" t="s">
        <v>2</v>
      </c>
      <c r="I1058" t="s">
        <v>3</v>
      </c>
      <c r="J1058">
        <v>1</v>
      </c>
      <c r="K1058" s="5">
        <v>62500</v>
      </c>
      <c r="L1058" s="5">
        <v>62500</v>
      </c>
      <c r="M1058" t="s">
        <v>3273</v>
      </c>
      <c r="N1058" t="s">
        <v>43</v>
      </c>
    </row>
    <row r="1059" spans="1:14" x14ac:dyDescent="0.25">
      <c r="A1059">
        <v>54868</v>
      </c>
      <c r="B1059" s="3">
        <v>44987</v>
      </c>
      <c r="C1059">
        <v>2023</v>
      </c>
      <c r="D1059" t="s">
        <v>3320</v>
      </c>
      <c r="E1059" t="s">
        <v>2939</v>
      </c>
      <c r="F1059" t="s">
        <v>17</v>
      </c>
      <c r="G1059">
        <v>0</v>
      </c>
      <c r="H1059" t="s">
        <v>2</v>
      </c>
      <c r="I1059" t="s">
        <v>3</v>
      </c>
      <c r="J1059">
        <v>1</v>
      </c>
      <c r="K1059" s="5">
        <v>87500</v>
      </c>
      <c r="L1059" s="5">
        <v>87500</v>
      </c>
      <c r="M1059" t="s">
        <v>3276</v>
      </c>
      <c r="N1059" t="s">
        <v>2940</v>
      </c>
    </row>
    <row r="1060" spans="1:14" x14ac:dyDescent="0.25">
      <c r="A1060">
        <v>55760</v>
      </c>
      <c r="B1060" s="3">
        <v>44987</v>
      </c>
      <c r="C1060">
        <v>2023</v>
      </c>
      <c r="D1060" t="s">
        <v>3320</v>
      </c>
      <c r="E1060" t="s">
        <v>169</v>
      </c>
      <c r="F1060" t="s">
        <v>1</v>
      </c>
      <c r="G1060">
        <v>0</v>
      </c>
      <c r="H1060" t="s">
        <v>6</v>
      </c>
      <c r="I1060" t="s">
        <v>3</v>
      </c>
      <c r="J1060">
        <v>0</v>
      </c>
      <c r="K1060" s="5">
        <v>85000</v>
      </c>
      <c r="L1060" s="5">
        <v>85000</v>
      </c>
      <c r="M1060" t="s">
        <v>3276</v>
      </c>
      <c r="N1060" t="s">
        <v>2990</v>
      </c>
    </row>
    <row r="1061" spans="1:14" x14ac:dyDescent="0.25">
      <c r="A1061">
        <v>54077</v>
      </c>
      <c r="B1061" s="3">
        <v>44988</v>
      </c>
      <c r="C1061">
        <v>2023</v>
      </c>
      <c r="D1061" t="s">
        <v>3320</v>
      </c>
      <c r="E1061" t="s">
        <v>173</v>
      </c>
      <c r="F1061" t="s">
        <v>45</v>
      </c>
      <c r="G1061">
        <v>0</v>
      </c>
      <c r="H1061" t="s">
        <v>6</v>
      </c>
      <c r="I1061" t="s">
        <v>3</v>
      </c>
      <c r="J1061">
        <v>0</v>
      </c>
      <c r="K1061" s="5">
        <v>105000</v>
      </c>
      <c r="L1061" s="5">
        <v>105000</v>
      </c>
      <c r="M1061" t="s">
        <v>3276</v>
      </c>
      <c r="N1061" t="s">
        <v>592</v>
      </c>
    </row>
    <row r="1062" spans="1:14" x14ac:dyDescent="0.25">
      <c r="A1062">
        <v>55274</v>
      </c>
      <c r="B1062" s="3">
        <v>44988</v>
      </c>
      <c r="C1062">
        <v>2023</v>
      </c>
      <c r="D1062" t="s">
        <v>3320</v>
      </c>
      <c r="E1062" t="s">
        <v>2959</v>
      </c>
      <c r="F1062" t="s">
        <v>17</v>
      </c>
      <c r="G1062">
        <v>0</v>
      </c>
      <c r="H1062" t="s">
        <v>2</v>
      </c>
      <c r="I1062" t="s">
        <v>3</v>
      </c>
      <c r="J1062">
        <v>1</v>
      </c>
      <c r="K1062" s="5">
        <v>47500</v>
      </c>
      <c r="L1062" s="5">
        <v>47500</v>
      </c>
      <c r="M1062" t="s">
        <v>3276</v>
      </c>
      <c r="N1062" t="s">
        <v>43</v>
      </c>
    </row>
    <row r="1063" spans="1:14" x14ac:dyDescent="0.25">
      <c r="A1063">
        <v>55418</v>
      </c>
      <c r="B1063" s="3">
        <v>44988</v>
      </c>
      <c r="C1063">
        <v>2023</v>
      </c>
      <c r="D1063" t="s">
        <v>3320</v>
      </c>
      <c r="E1063" t="s">
        <v>2986</v>
      </c>
      <c r="F1063" t="s">
        <v>1</v>
      </c>
      <c r="G1063">
        <v>0</v>
      </c>
      <c r="H1063" t="s">
        <v>2</v>
      </c>
      <c r="I1063" t="s">
        <v>3</v>
      </c>
      <c r="J1063">
        <v>1</v>
      </c>
      <c r="K1063" s="5">
        <v>83830</v>
      </c>
      <c r="L1063" s="5">
        <v>83830</v>
      </c>
      <c r="M1063" t="s">
        <v>3276</v>
      </c>
      <c r="N1063" t="s">
        <v>2854</v>
      </c>
    </row>
    <row r="1064" spans="1:14" x14ac:dyDescent="0.25">
      <c r="A1064">
        <v>56213</v>
      </c>
      <c r="B1064" s="3">
        <v>44988</v>
      </c>
      <c r="C1064">
        <v>2023</v>
      </c>
      <c r="D1064" t="s">
        <v>3320</v>
      </c>
      <c r="E1064" t="s">
        <v>32</v>
      </c>
      <c r="F1064" t="s">
        <v>1</v>
      </c>
      <c r="G1064">
        <v>0</v>
      </c>
      <c r="H1064" t="s">
        <v>2</v>
      </c>
      <c r="I1064" t="s">
        <v>7</v>
      </c>
      <c r="J1064">
        <v>1</v>
      </c>
      <c r="K1064" s="5">
        <v>140000</v>
      </c>
      <c r="L1064" s="5">
        <v>140000</v>
      </c>
      <c r="M1064" t="s">
        <v>3276</v>
      </c>
      <c r="N1064" t="s">
        <v>3027</v>
      </c>
    </row>
    <row r="1065" spans="1:14" x14ac:dyDescent="0.25">
      <c r="A1065">
        <v>54850</v>
      </c>
      <c r="B1065" s="3">
        <v>44989</v>
      </c>
      <c r="C1065">
        <v>2023</v>
      </c>
      <c r="D1065" t="s">
        <v>3320</v>
      </c>
      <c r="E1065" t="s">
        <v>2923</v>
      </c>
      <c r="F1065" t="s">
        <v>1</v>
      </c>
      <c r="G1065">
        <v>0</v>
      </c>
      <c r="H1065" t="s">
        <v>157</v>
      </c>
      <c r="I1065" t="s">
        <v>3</v>
      </c>
      <c r="J1065">
        <v>0</v>
      </c>
      <c r="K1065" s="5">
        <v>70000</v>
      </c>
      <c r="L1065" s="5">
        <v>70000</v>
      </c>
      <c r="M1065" t="s">
        <v>3276</v>
      </c>
      <c r="N1065" t="s">
        <v>237</v>
      </c>
    </row>
    <row r="1066" spans="1:14" x14ac:dyDescent="0.25">
      <c r="A1066">
        <v>55759</v>
      </c>
      <c r="B1066" s="3">
        <v>44989</v>
      </c>
      <c r="C1066">
        <v>2023</v>
      </c>
      <c r="D1066" t="s">
        <v>3320</v>
      </c>
      <c r="E1066" t="s">
        <v>2989</v>
      </c>
      <c r="F1066" t="s">
        <v>1</v>
      </c>
      <c r="G1066">
        <v>0</v>
      </c>
      <c r="H1066" t="s">
        <v>2</v>
      </c>
      <c r="I1066" t="s">
        <v>7</v>
      </c>
      <c r="J1066">
        <v>1</v>
      </c>
      <c r="K1066" s="5">
        <v>75000</v>
      </c>
      <c r="L1066" s="5">
        <v>75000</v>
      </c>
      <c r="M1066" t="s">
        <v>3276</v>
      </c>
      <c r="N1066" t="s">
        <v>260</v>
      </c>
    </row>
    <row r="1067" spans="1:14" x14ac:dyDescent="0.25">
      <c r="A1067">
        <v>41574</v>
      </c>
      <c r="B1067" s="3">
        <v>44990</v>
      </c>
      <c r="C1067">
        <v>2023</v>
      </c>
      <c r="D1067" t="s">
        <v>3320</v>
      </c>
      <c r="E1067" t="s">
        <v>2342</v>
      </c>
      <c r="F1067" t="s">
        <v>1</v>
      </c>
      <c r="G1067">
        <v>0</v>
      </c>
      <c r="H1067" t="s">
        <v>2343</v>
      </c>
      <c r="I1067" t="s">
        <v>3</v>
      </c>
      <c r="J1067">
        <v>0</v>
      </c>
      <c r="K1067" s="5">
        <v>53014</v>
      </c>
      <c r="L1067" s="5">
        <v>53014</v>
      </c>
      <c r="M1067" t="s">
        <v>111</v>
      </c>
      <c r="N1067" t="s">
        <v>43</v>
      </c>
    </row>
    <row r="1068" spans="1:14" x14ac:dyDescent="0.25">
      <c r="A1068">
        <v>40701</v>
      </c>
      <c r="B1068" s="3">
        <v>44991</v>
      </c>
      <c r="C1068">
        <v>2023</v>
      </c>
      <c r="D1068" t="s">
        <v>3320</v>
      </c>
      <c r="E1068" t="s">
        <v>2293</v>
      </c>
      <c r="F1068" t="s">
        <v>1</v>
      </c>
      <c r="G1068" t="s">
        <v>22</v>
      </c>
      <c r="H1068" t="s">
        <v>23</v>
      </c>
      <c r="I1068" t="s">
        <v>3</v>
      </c>
      <c r="J1068">
        <v>0</v>
      </c>
      <c r="K1068" s="5">
        <v>103553</v>
      </c>
      <c r="L1068" s="5">
        <v>103553</v>
      </c>
      <c r="M1068" t="s">
        <v>2294</v>
      </c>
      <c r="N1068" t="s">
        <v>43</v>
      </c>
    </row>
    <row r="1069" spans="1:14" x14ac:dyDescent="0.25">
      <c r="A1069">
        <v>41441</v>
      </c>
      <c r="B1069" s="3">
        <v>44991</v>
      </c>
      <c r="C1069">
        <v>2023</v>
      </c>
      <c r="D1069" t="s">
        <v>3320</v>
      </c>
      <c r="E1069" t="s">
        <v>2293</v>
      </c>
      <c r="F1069" t="s">
        <v>583</v>
      </c>
      <c r="G1069" t="s">
        <v>22</v>
      </c>
      <c r="H1069" t="s">
        <v>388</v>
      </c>
      <c r="I1069" t="s">
        <v>3</v>
      </c>
      <c r="J1069">
        <v>0</v>
      </c>
      <c r="K1069" s="5">
        <v>103553</v>
      </c>
      <c r="L1069" s="5">
        <v>103553</v>
      </c>
      <c r="M1069" t="s">
        <v>2294</v>
      </c>
      <c r="N1069" t="s">
        <v>43</v>
      </c>
    </row>
    <row r="1070" spans="1:14" x14ac:dyDescent="0.25">
      <c r="A1070">
        <v>53733</v>
      </c>
      <c r="B1070" s="3">
        <v>44992</v>
      </c>
      <c r="C1070">
        <v>2023</v>
      </c>
      <c r="D1070" t="s">
        <v>3320</v>
      </c>
      <c r="E1070" t="s">
        <v>2787</v>
      </c>
      <c r="F1070" t="s">
        <v>1</v>
      </c>
      <c r="G1070" t="s">
        <v>22</v>
      </c>
      <c r="H1070" t="s">
        <v>6</v>
      </c>
      <c r="I1070" t="s">
        <v>3</v>
      </c>
      <c r="J1070">
        <v>0</v>
      </c>
      <c r="K1070" s="5">
        <v>97500</v>
      </c>
      <c r="L1070" s="5">
        <v>97500</v>
      </c>
      <c r="M1070" t="s">
        <v>3276</v>
      </c>
      <c r="N1070" t="s">
        <v>683</v>
      </c>
    </row>
    <row r="1071" spans="1:14" x14ac:dyDescent="0.25">
      <c r="A1071">
        <v>40799</v>
      </c>
      <c r="B1071" s="3">
        <v>44993</v>
      </c>
      <c r="C1071">
        <v>2023</v>
      </c>
      <c r="D1071" t="s">
        <v>3320</v>
      </c>
      <c r="E1071" t="s">
        <v>601</v>
      </c>
      <c r="F1071" t="s">
        <v>1</v>
      </c>
      <c r="G1071" t="s">
        <v>69</v>
      </c>
      <c r="H1071" t="s">
        <v>2</v>
      </c>
      <c r="I1071" t="s">
        <v>3</v>
      </c>
      <c r="J1071">
        <v>1</v>
      </c>
      <c r="K1071" s="5">
        <v>100000</v>
      </c>
      <c r="L1071" s="5">
        <v>100000</v>
      </c>
      <c r="M1071" t="s">
        <v>3272</v>
      </c>
      <c r="N1071" t="s">
        <v>43</v>
      </c>
    </row>
    <row r="1072" spans="1:14" x14ac:dyDescent="0.25">
      <c r="A1072">
        <v>41171</v>
      </c>
      <c r="B1072" s="3">
        <v>44993</v>
      </c>
      <c r="C1072">
        <v>2023</v>
      </c>
      <c r="D1072" t="s">
        <v>3320</v>
      </c>
      <c r="E1072" t="s">
        <v>164</v>
      </c>
      <c r="F1072" t="s">
        <v>1</v>
      </c>
      <c r="G1072" t="s">
        <v>22</v>
      </c>
      <c r="H1072" t="s">
        <v>1396</v>
      </c>
      <c r="I1072" t="s">
        <v>3</v>
      </c>
      <c r="J1072">
        <v>0</v>
      </c>
      <c r="K1072" s="5">
        <v>125654.5</v>
      </c>
      <c r="L1072" s="5">
        <v>125654.5</v>
      </c>
      <c r="M1072" t="s">
        <v>165</v>
      </c>
      <c r="N1072" t="s">
        <v>1327</v>
      </c>
    </row>
    <row r="1073" spans="1:14" x14ac:dyDescent="0.25">
      <c r="A1073">
        <v>41303</v>
      </c>
      <c r="B1073" s="3">
        <v>44993</v>
      </c>
      <c r="C1073">
        <v>2023</v>
      </c>
      <c r="D1073" t="s">
        <v>3320</v>
      </c>
      <c r="E1073" t="s">
        <v>1542</v>
      </c>
      <c r="F1073" t="s">
        <v>1</v>
      </c>
      <c r="G1073">
        <v>0</v>
      </c>
      <c r="H1073" t="s">
        <v>526</v>
      </c>
      <c r="I1073" t="s">
        <v>3</v>
      </c>
      <c r="J1073">
        <v>0</v>
      </c>
      <c r="K1073" s="5">
        <v>115000</v>
      </c>
      <c r="L1073" s="5">
        <v>115000</v>
      </c>
      <c r="M1073" t="s">
        <v>30</v>
      </c>
      <c r="N1073" t="s">
        <v>2328</v>
      </c>
    </row>
    <row r="1074" spans="1:14" x14ac:dyDescent="0.25">
      <c r="A1074">
        <v>43888</v>
      </c>
      <c r="B1074" s="3">
        <v>44993</v>
      </c>
      <c r="C1074">
        <v>2023</v>
      </c>
      <c r="D1074" t="s">
        <v>3320</v>
      </c>
      <c r="E1074" t="s">
        <v>2415</v>
      </c>
      <c r="F1074" t="s">
        <v>1</v>
      </c>
      <c r="G1074">
        <v>0</v>
      </c>
      <c r="H1074" t="s">
        <v>2</v>
      </c>
      <c r="I1074" t="s">
        <v>3</v>
      </c>
      <c r="J1074">
        <v>1</v>
      </c>
      <c r="K1074" s="5">
        <v>92500</v>
      </c>
      <c r="L1074" s="5">
        <v>92500</v>
      </c>
      <c r="M1074" t="s">
        <v>3273</v>
      </c>
      <c r="N1074" t="s">
        <v>2416</v>
      </c>
    </row>
    <row r="1075" spans="1:14" x14ac:dyDescent="0.25">
      <c r="A1075">
        <v>44050</v>
      </c>
      <c r="B1075" s="3">
        <v>44993</v>
      </c>
      <c r="C1075">
        <v>2023</v>
      </c>
      <c r="D1075" t="s">
        <v>3320</v>
      </c>
      <c r="E1075" t="s">
        <v>2469</v>
      </c>
      <c r="F1075" t="s">
        <v>1</v>
      </c>
      <c r="G1075">
        <v>0</v>
      </c>
      <c r="H1075" t="s">
        <v>2</v>
      </c>
      <c r="I1075" t="s">
        <v>3</v>
      </c>
      <c r="J1075">
        <v>1</v>
      </c>
      <c r="K1075" s="5">
        <v>80000</v>
      </c>
      <c r="L1075" s="5">
        <v>80000</v>
      </c>
      <c r="M1075" t="s">
        <v>3273</v>
      </c>
      <c r="N1075" t="s">
        <v>634</v>
      </c>
    </row>
    <row r="1076" spans="1:14" x14ac:dyDescent="0.25">
      <c r="A1076">
        <v>44340</v>
      </c>
      <c r="B1076" s="3">
        <v>44993</v>
      </c>
      <c r="C1076">
        <v>2023</v>
      </c>
      <c r="D1076" t="s">
        <v>3320</v>
      </c>
      <c r="E1076" t="s">
        <v>2566</v>
      </c>
      <c r="F1076" t="s">
        <v>1</v>
      </c>
      <c r="G1076">
        <v>0</v>
      </c>
      <c r="H1076" t="s">
        <v>6</v>
      </c>
      <c r="I1076" t="s">
        <v>3</v>
      </c>
      <c r="J1076">
        <v>0</v>
      </c>
      <c r="K1076" s="5">
        <v>51668.5</v>
      </c>
      <c r="L1076" s="5">
        <v>51668.5</v>
      </c>
      <c r="M1076" t="s">
        <v>3273</v>
      </c>
      <c r="N1076" t="s">
        <v>2567</v>
      </c>
    </row>
    <row r="1077" spans="1:14" x14ac:dyDescent="0.25">
      <c r="A1077">
        <v>52047</v>
      </c>
      <c r="B1077" s="3">
        <v>44993</v>
      </c>
      <c r="C1077">
        <v>2023</v>
      </c>
      <c r="D1077" t="s">
        <v>3320</v>
      </c>
      <c r="E1077" t="s">
        <v>2747</v>
      </c>
      <c r="F1077" t="s">
        <v>1</v>
      </c>
      <c r="G1077" t="s">
        <v>22</v>
      </c>
      <c r="H1077" t="s">
        <v>6</v>
      </c>
      <c r="I1077" t="s">
        <v>3</v>
      </c>
      <c r="J1077">
        <v>0</v>
      </c>
      <c r="K1077" s="5">
        <v>97700</v>
      </c>
      <c r="L1077" s="5">
        <v>97700</v>
      </c>
      <c r="M1077" t="s">
        <v>3270</v>
      </c>
      <c r="N1077" t="s">
        <v>600</v>
      </c>
    </row>
    <row r="1078" spans="1:14" x14ac:dyDescent="0.25">
      <c r="A1078">
        <v>53737</v>
      </c>
      <c r="B1078" s="3">
        <v>44993</v>
      </c>
      <c r="C1078">
        <v>2023</v>
      </c>
      <c r="D1078" t="s">
        <v>3320</v>
      </c>
      <c r="E1078" t="s">
        <v>1518</v>
      </c>
      <c r="F1078" t="s">
        <v>1</v>
      </c>
      <c r="G1078" t="s">
        <v>22</v>
      </c>
      <c r="H1078" t="s">
        <v>2</v>
      </c>
      <c r="I1078" t="s">
        <v>3</v>
      </c>
      <c r="J1078">
        <v>1</v>
      </c>
      <c r="K1078" s="5">
        <v>114500</v>
      </c>
      <c r="L1078" s="5">
        <v>114500</v>
      </c>
      <c r="M1078" t="s">
        <v>3276</v>
      </c>
      <c r="N1078" t="s">
        <v>2868</v>
      </c>
    </row>
    <row r="1079" spans="1:14" x14ac:dyDescent="0.25">
      <c r="A1079">
        <v>53738</v>
      </c>
      <c r="B1079" s="3">
        <v>44993</v>
      </c>
      <c r="C1079">
        <v>2023</v>
      </c>
      <c r="D1079" t="s">
        <v>3320</v>
      </c>
      <c r="E1079" t="s">
        <v>1518</v>
      </c>
      <c r="F1079" t="s">
        <v>1</v>
      </c>
      <c r="G1079" t="s">
        <v>22</v>
      </c>
      <c r="H1079" t="s">
        <v>2</v>
      </c>
      <c r="I1079" t="s">
        <v>3</v>
      </c>
      <c r="J1079">
        <v>1</v>
      </c>
      <c r="K1079" s="5">
        <v>114500</v>
      </c>
      <c r="L1079" s="5">
        <v>114500</v>
      </c>
      <c r="M1079" t="s">
        <v>3276</v>
      </c>
      <c r="N1079" t="s">
        <v>2868</v>
      </c>
    </row>
    <row r="1080" spans="1:14" x14ac:dyDescent="0.25">
      <c r="A1080">
        <v>55756</v>
      </c>
      <c r="B1080" s="3">
        <v>44993</v>
      </c>
      <c r="C1080">
        <v>2023</v>
      </c>
      <c r="D1080" t="s">
        <v>3320</v>
      </c>
      <c r="E1080" t="s">
        <v>809</v>
      </c>
      <c r="F1080" t="s">
        <v>1</v>
      </c>
      <c r="G1080">
        <v>0</v>
      </c>
      <c r="H1080" t="s">
        <v>2</v>
      </c>
      <c r="I1080" t="s">
        <v>3</v>
      </c>
      <c r="J1080">
        <v>1</v>
      </c>
      <c r="K1080" s="5">
        <v>72500</v>
      </c>
      <c r="L1080" s="5">
        <v>72500</v>
      </c>
      <c r="M1080" t="s">
        <v>3276</v>
      </c>
      <c r="N1080" t="s">
        <v>27</v>
      </c>
    </row>
    <row r="1081" spans="1:14" x14ac:dyDescent="0.25">
      <c r="A1081">
        <v>56996</v>
      </c>
      <c r="B1081" s="3">
        <v>44993</v>
      </c>
      <c r="C1081">
        <v>2023</v>
      </c>
      <c r="D1081" t="s">
        <v>3320</v>
      </c>
      <c r="E1081" t="s">
        <v>3025</v>
      </c>
      <c r="F1081" t="s">
        <v>1</v>
      </c>
      <c r="G1081" t="s">
        <v>22</v>
      </c>
      <c r="H1081" t="s">
        <v>2</v>
      </c>
      <c r="I1081" t="s">
        <v>3</v>
      </c>
      <c r="J1081">
        <v>1</v>
      </c>
      <c r="K1081" s="5">
        <v>110000</v>
      </c>
      <c r="L1081" s="5">
        <v>110000</v>
      </c>
      <c r="M1081" t="s">
        <v>3276</v>
      </c>
      <c r="N1081" t="s">
        <v>168</v>
      </c>
    </row>
    <row r="1082" spans="1:14" x14ac:dyDescent="0.25">
      <c r="A1082">
        <v>58136</v>
      </c>
      <c r="B1082" s="3">
        <v>44993</v>
      </c>
      <c r="C1082">
        <v>2023</v>
      </c>
      <c r="D1082" t="s">
        <v>3320</v>
      </c>
      <c r="E1082" t="s">
        <v>61</v>
      </c>
      <c r="F1082" t="s">
        <v>1</v>
      </c>
      <c r="G1082">
        <v>0</v>
      </c>
      <c r="H1082" t="s">
        <v>335</v>
      </c>
      <c r="I1082" t="s">
        <v>3</v>
      </c>
      <c r="J1082">
        <v>0</v>
      </c>
      <c r="K1082" s="5">
        <v>85000</v>
      </c>
      <c r="L1082" s="5">
        <v>85000</v>
      </c>
      <c r="M1082" t="s">
        <v>3276</v>
      </c>
      <c r="N1082" t="s">
        <v>3058</v>
      </c>
    </row>
    <row r="1083" spans="1:14" x14ac:dyDescent="0.25">
      <c r="A1083">
        <v>44556</v>
      </c>
      <c r="B1083" s="3">
        <v>44994</v>
      </c>
      <c r="C1083">
        <v>2023</v>
      </c>
      <c r="D1083" t="s">
        <v>3320</v>
      </c>
      <c r="E1083" t="s">
        <v>2604</v>
      </c>
      <c r="F1083" t="s">
        <v>1</v>
      </c>
      <c r="G1083">
        <v>0</v>
      </c>
      <c r="H1083" t="s">
        <v>2</v>
      </c>
      <c r="I1083" t="s">
        <v>3</v>
      </c>
      <c r="J1083">
        <v>1</v>
      </c>
      <c r="K1083" s="5">
        <v>75000</v>
      </c>
      <c r="L1083" s="5">
        <v>75000</v>
      </c>
      <c r="M1083" t="s">
        <v>3273</v>
      </c>
      <c r="N1083" t="s">
        <v>1920</v>
      </c>
    </row>
    <row r="1084" spans="1:14" x14ac:dyDescent="0.25">
      <c r="A1084">
        <v>44557</v>
      </c>
      <c r="B1084" s="3">
        <v>44994</v>
      </c>
      <c r="C1084">
        <v>2023</v>
      </c>
      <c r="D1084" t="s">
        <v>3320</v>
      </c>
      <c r="E1084" t="s">
        <v>2604</v>
      </c>
      <c r="F1084" t="s">
        <v>1</v>
      </c>
      <c r="G1084">
        <v>0</v>
      </c>
      <c r="H1084" t="s">
        <v>2</v>
      </c>
      <c r="I1084" t="s">
        <v>3</v>
      </c>
      <c r="J1084">
        <v>1</v>
      </c>
      <c r="K1084" s="5">
        <v>75000</v>
      </c>
      <c r="L1084" s="5">
        <v>75000</v>
      </c>
      <c r="M1084" t="s">
        <v>3273</v>
      </c>
      <c r="N1084" t="s">
        <v>1920</v>
      </c>
    </row>
    <row r="1085" spans="1:14" x14ac:dyDescent="0.25">
      <c r="A1085">
        <v>44594</v>
      </c>
      <c r="B1085" s="3">
        <v>44994</v>
      </c>
      <c r="C1085">
        <v>2023</v>
      </c>
      <c r="D1085" t="s">
        <v>3320</v>
      </c>
      <c r="E1085" t="s">
        <v>2615</v>
      </c>
      <c r="F1085" t="s">
        <v>1</v>
      </c>
      <c r="G1085">
        <v>0</v>
      </c>
      <c r="H1085" t="s">
        <v>2</v>
      </c>
      <c r="I1085" t="s">
        <v>3</v>
      </c>
      <c r="J1085">
        <v>1</v>
      </c>
      <c r="K1085" s="5">
        <v>101250</v>
      </c>
      <c r="L1085" s="5">
        <v>101250</v>
      </c>
      <c r="M1085" t="s">
        <v>3273</v>
      </c>
      <c r="N1085" t="s">
        <v>2616</v>
      </c>
    </row>
    <row r="1086" spans="1:14" x14ac:dyDescent="0.25">
      <c r="A1086">
        <v>51980</v>
      </c>
      <c r="B1086" s="3">
        <v>44994</v>
      </c>
      <c r="C1086">
        <v>2023</v>
      </c>
      <c r="D1086" t="s">
        <v>3320</v>
      </c>
      <c r="E1086" t="s">
        <v>2758</v>
      </c>
      <c r="F1086" t="s">
        <v>17</v>
      </c>
      <c r="G1086">
        <v>0</v>
      </c>
      <c r="H1086" t="s">
        <v>2</v>
      </c>
      <c r="I1086" t="s">
        <v>3</v>
      </c>
      <c r="J1086">
        <v>1</v>
      </c>
      <c r="K1086" s="5">
        <v>92500</v>
      </c>
      <c r="L1086" s="5">
        <v>92500</v>
      </c>
      <c r="M1086" t="s">
        <v>3270</v>
      </c>
      <c r="N1086" t="s">
        <v>2759</v>
      </c>
    </row>
    <row r="1087" spans="1:14" x14ac:dyDescent="0.25">
      <c r="A1087">
        <v>54081</v>
      </c>
      <c r="B1087" s="3">
        <v>44994</v>
      </c>
      <c r="C1087">
        <v>2023</v>
      </c>
      <c r="D1087" t="s">
        <v>3320</v>
      </c>
      <c r="E1087" t="s">
        <v>2890</v>
      </c>
      <c r="F1087" t="s">
        <v>1</v>
      </c>
      <c r="G1087">
        <v>0</v>
      </c>
      <c r="H1087" t="s">
        <v>2</v>
      </c>
      <c r="I1087" t="s">
        <v>3</v>
      </c>
      <c r="J1087">
        <v>1</v>
      </c>
      <c r="K1087" s="5">
        <v>125000</v>
      </c>
      <c r="L1087" s="5">
        <v>125000</v>
      </c>
      <c r="M1087" t="s">
        <v>3276</v>
      </c>
      <c r="N1087" t="s">
        <v>2891</v>
      </c>
    </row>
    <row r="1088" spans="1:14" x14ac:dyDescent="0.25">
      <c r="A1088">
        <v>55300</v>
      </c>
      <c r="B1088" s="3">
        <v>44994</v>
      </c>
      <c r="C1088">
        <v>2023</v>
      </c>
      <c r="D1088" t="s">
        <v>3320</v>
      </c>
      <c r="E1088" t="s">
        <v>2971</v>
      </c>
      <c r="F1088" t="s">
        <v>17</v>
      </c>
      <c r="G1088">
        <v>0</v>
      </c>
      <c r="H1088" t="s">
        <v>2</v>
      </c>
      <c r="I1088" t="s">
        <v>3</v>
      </c>
      <c r="J1088">
        <v>1</v>
      </c>
      <c r="K1088" s="5">
        <v>96000</v>
      </c>
      <c r="L1088" s="5">
        <v>96000</v>
      </c>
      <c r="M1088" t="s">
        <v>3276</v>
      </c>
      <c r="N1088" t="s">
        <v>2972</v>
      </c>
    </row>
    <row r="1089" spans="1:14" x14ac:dyDescent="0.25">
      <c r="A1089">
        <v>55767</v>
      </c>
      <c r="B1089" s="3">
        <v>44994</v>
      </c>
      <c r="C1089">
        <v>2023</v>
      </c>
      <c r="D1089" t="s">
        <v>3320</v>
      </c>
      <c r="E1089" t="s">
        <v>2997</v>
      </c>
      <c r="F1089" t="s">
        <v>1</v>
      </c>
      <c r="G1089">
        <v>0</v>
      </c>
      <c r="H1089" t="s">
        <v>2</v>
      </c>
      <c r="I1089" t="s">
        <v>3</v>
      </c>
      <c r="J1089">
        <v>1</v>
      </c>
      <c r="K1089" s="5">
        <v>105000</v>
      </c>
      <c r="L1089" s="5">
        <v>105000</v>
      </c>
      <c r="M1089" t="s">
        <v>3276</v>
      </c>
      <c r="N1089" t="s">
        <v>2998</v>
      </c>
    </row>
    <row r="1090" spans="1:14" x14ac:dyDescent="0.25">
      <c r="A1090">
        <v>61366</v>
      </c>
      <c r="B1090" s="3">
        <v>44994</v>
      </c>
      <c r="C1090">
        <v>2023</v>
      </c>
      <c r="D1090" t="s">
        <v>3320</v>
      </c>
      <c r="E1090" t="s">
        <v>156</v>
      </c>
      <c r="F1090" t="s">
        <v>1</v>
      </c>
      <c r="G1090" t="s">
        <v>69</v>
      </c>
      <c r="H1090" t="s">
        <v>1704</v>
      </c>
      <c r="I1090" t="s">
        <v>3</v>
      </c>
      <c r="J1090">
        <v>0</v>
      </c>
      <c r="K1090" s="5">
        <v>116700</v>
      </c>
      <c r="L1090" s="5">
        <v>116700</v>
      </c>
      <c r="M1090" t="s">
        <v>123</v>
      </c>
      <c r="N1090" t="s">
        <v>3091</v>
      </c>
    </row>
    <row r="1091" spans="1:14" x14ac:dyDescent="0.25">
      <c r="A1091">
        <v>44061</v>
      </c>
      <c r="B1091" s="3">
        <v>44995</v>
      </c>
      <c r="C1091">
        <v>2023</v>
      </c>
      <c r="D1091" t="s">
        <v>3320</v>
      </c>
      <c r="E1091" t="s">
        <v>2483</v>
      </c>
      <c r="F1091" t="s">
        <v>122</v>
      </c>
      <c r="G1091">
        <v>0</v>
      </c>
      <c r="H1091" t="s">
        <v>2</v>
      </c>
      <c r="I1091" t="s">
        <v>3</v>
      </c>
      <c r="J1091">
        <v>1</v>
      </c>
      <c r="K1091" s="5">
        <v>101600</v>
      </c>
      <c r="L1091" s="5">
        <v>101600</v>
      </c>
      <c r="M1091" t="s">
        <v>3273</v>
      </c>
      <c r="N1091" t="s">
        <v>2484</v>
      </c>
    </row>
    <row r="1092" spans="1:14" x14ac:dyDescent="0.25">
      <c r="A1092">
        <v>44276</v>
      </c>
      <c r="B1092" s="3">
        <v>44995</v>
      </c>
      <c r="C1092">
        <v>2023</v>
      </c>
      <c r="D1092" t="s">
        <v>3320</v>
      </c>
      <c r="E1092" t="s">
        <v>2406</v>
      </c>
      <c r="F1092" t="s">
        <v>1</v>
      </c>
      <c r="G1092">
        <v>0</v>
      </c>
      <c r="H1092" t="s">
        <v>2</v>
      </c>
      <c r="I1092" t="s">
        <v>3</v>
      </c>
      <c r="J1092">
        <v>1</v>
      </c>
      <c r="K1092" s="5">
        <v>113977.5</v>
      </c>
      <c r="L1092" s="5">
        <v>113977.5</v>
      </c>
      <c r="M1092" t="s">
        <v>3273</v>
      </c>
      <c r="N1092" t="s">
        <v>2543</v>
      </c>
    </row>
    <row r="1093" spans="1:14" x14ac:dyDescent="0.25">
      <c r="A1093">
        <v>44593</v>
      </c>
      <c r="B1093" s="3">
        <v>44995</v>
      </c>
      <c r="C1093">
        <v>2023</v>
      </c>
      <c r="D1093" t="s">
        <v>3320</v>
      </c>
      <c r="E1093" t="s">
        <v>2613</v>
      </c>
      <c r="F1093" t="s">
        <v>1</v>
      </c>
      <c r="G1093">
        <v>0</v>
      </c>
      <c r="H1093" t="s">
        <v>2</v>
      </c>
      <c r="I1093" t="s">
        <v>3</v>
      </c>
      <c r="J1093">
        <v>1</v>
      </c>
      <c r="K1093" s="5">
        <v>87000</v>
      </c>
      <c r="L1093" s="5">
        <v>87000</v>
      </c>
      <c r="M1093" t="s">
        <v>3273</v>
      </c>
      <c r="N1093" t="s">
        <v>2614</v>
      </c>
    </row>
    <row r="1094" spans="1:14" x14ac:dyDescent="0.25">
      <c r="A1094">
        <v>56681</v>
      </c>
      <c r="B1094" s="3">
        <v>44995</v>
      </c>
      <c r="C1094">
        <v>2023</v>
      </c>
      <c r="D1094" t="s">
        <v>3320</v>
      </c>
      <c r="E1094" t="s">
        <v>2895</v>
      </c>
      <c r="F1094" t="s">
        <v>1</v>
      </c>
      <c r="G1094">
        <v>0</v>
      </c>
      <c r="H1094" t="s">
        <v>2</v>
      </c>
      <c r="I1094" t="s">
        <v>3</v>
      </c>
      <c r="J1094">
        <v>1</v>
      </c>
      <c r="K1094" s="5">
        <v>55000</v>
      </c>
      <c r="L1094" s="5">
        <v>55000</v>
      </c>
      <c r="M1094" t="s">
        <v>3276</v>
      </c>
      <c r="N1094" t="s">
        <v>297</v>
      </c>
    </row>
    <row r="1095" spans="1:14" x14ac:dyDescent="0.25">
      <c r="A1095">
        <v>43983</v>
      </c>
      <c r="B1095" s="3">
        <v>44996</v>
      </c>
      <c r="C1095">
        <v>2023</v>
      </c>
      <c r="D1095" t="s">
        <v>3320</v>
      </c>
      <c r="E1095" t="s">
        <v>2441</v>
      </c>
      <c r="F1095" t="s">
        <v>1</v>
      </c>
      <c r="G1095">
        <v>0</v>
      </c>
      <c r="H1095" t="s">
        <v>2</v>
      </c>
      <c r="I1095" t="s">
        <v>3</v>
      </c>
      <c r="J1095">
        <v>1</v>
      </c>
      <c r="K1095" s="5">
        <v>85000</v>
      </c>
      <c r="L1095" s="5">
        <v>85000</v>
      </c>
      <c r="M1095" t="s">
        <v>3273</v>
      </c>
      <c r="N1095" t="s">
        <v>2442</v>
      </c>
    </row>
    <row r="1096" spans="1:14" x14ac:dyDescent="0.25">
      <c r="A1096">
        <v>44056</v>
      </c>
      <c r="B1096" s="3">
        <v>44996</v>
      </c>
      <c r="C1096">
        <v>2023</v>
      </c>
      <c r="D1096" t="s">
        <v>3320</v>
      </c>
      <c r="E1096" t="s">
        <v>2476</v>
      </c>
      <c r="F1096" t="s">
        <v>1</v>
      </c>
      <c r="G1096" t="s">
        <v>22</v>
      </c>
      <c r="H1096" t="s">
        <v>2</v>
      </c>
      <c r="I1096" t="s">
        <v>3</v>
      </c>
      <c r="J1096">
        <v>1</v>
      </c>
      <c r="K1096" s="5">
        <v>113000</v>
      </c>
      <c r="L1096" s="5">
        <v>113000</v>
      </c>
      <c r="M1096" t="s">
        <v>3273</v>
      </c>
      <c r="N1096" t="s">
        <v>4</v>
      </c>
    </row>
    <row r="1097" spans="1:14" x14ac:dyDescent="0.25">
      <c r="A1097">
        <v>44617</v>
      </c>
      <c r="B1097" s="3">
        <v>44996</v>
      </c>
      <c r="C1097">
        <v>2023</v>
      </c>
      <c r="D1097" t="s">
        <v>3320</v>
      </c>
      <c r="E1097" t="s">
        <v>2626</v>
      </c>
      <c r="F1097" t="s">
        <v>1</v>
      </c>
      <c r="G1097" t="s">
        <v>22</v>
      </c>
      <c r="H1097" t="s">
        <v>6</v>
      </c>
      <c r="I1097" t="s">
        <v>3</v>
      </c>
      <c r="J1097">
        <v>0</v>
      </c>
      <c r="K1097" s="5">
        <v>123050</v>
      </c>
      <c r="L1097" s="5">
        <v>123050</v>
      </c>
      <c r="M1097" t="s">
        <v>3273</v>
      </c>
      <c r="N1097" t="s">
        <v>2627</v>
      </c>
    </row>
    <row r="1098" spans="1:14" x14ac:dyDescent="0.25">
      <c r="A1098">
        <v>53378</v>
      </c>
      <c r="B1098" s="3">
        <v>44996</v>
      </c>
      <c r="C1098">
        <v>2023</v>
      </c>
      <c r="D1098" t="s">
        <v>3320</v>
      </c>
      <c r="E1098" t="s">
        <v>2030</v>
      </c>
      <c r="F1098" t="s">
        <v>1</v>
      </c>
      <c r="G1098">
        <v>0</v>
      </c>
      <c r="H1098" t="s">
        <v>2</v>
      </c>
      <c r="I1098" t="s">
        <v>3</v>
      </c>
      <c r="J1098">
        <v>1</v>
      </c>
      <c r="K1098" s="5">
        <v>65000</v>
      </c>
      <c r="L1098" s="5">
        <v>65000</v>
      </c>
      <c r="M1098" t="s">
        <v>3276</v>
      </c>
      <c r="N1098" t="s">
        <v>2337</v>
      </c>
    </row>
    <row r="1099" spans="1:14" x14ac:dyDescent="0.25">
      <c r="A1099">
        <v>54082</v>
      </c>
      <c r="B1099" s="3">
        <v>44996</v>
      </c>
      <c r="C1099">
        <v>2023</v>
      </c>
      <c r="D1099" t="s">
        <v>3320</v>
      </c>
      <c r="E1099" t="s">
        <v>169</v>
      </c>
      <c r="F1099" t="s">
        <v>1</v>
      </c>
      <c r="G1099">
        <v>0</v>
      </c>
      <c r="H1099" t="s">
        <v>2</v>
      </c>
      <c r="I1099" t="s">
        <v>3</v>
      </c>
      <c r="J1099">
        <v>1</v>
      </c>
      <c r="K1099" s="5">
        <v>137500</v>
      </c>
      <c r="L1099" s="5">
        <v>137500</v>
      </c>
      <c r="M1099" t="s">
        <v>3276</v>
      </c>
      <c r="N1099" t="s">
        <v>170</v>
      </c>
    </row>
    <row r="1100" spans="1:14" x14ac:dyDescent="0.25">
      <c r="A1100">
        <v>54855</v>
      </c>
      <c r="B1100" s="3">
        <v>44996</v>
      </c>
      <c r="C1100">
        <v>2023</v>
      </c>
      <c r="D1100" t="s">
        <v>3320</v>
      </c>
      <c r="E1100" t="s">
        <v>2923</v>
      </c>
      <c r="F1100" t="s">
        <v>1</v>
      </c>
      <c r="G1100">
        <v>0</v>
      </c>
      <c r="H1100" t="s">
        <v>157</v>
      </c>
      <c r="I1100" t="s">
        <v>3</v>
      </c>
      <c r="J1100">
        <v>0</v>
      </c>
      <c r="K1100" s="5">
        <v>72500</v>
      </c>
      <c r="L1100" s="5">
        <v>72500</v>
      </c>
      <c r="M1100" t="s">
        <v>3276</v>
      </c>
      <c r="N1100" t="s">
        <v>237</v>
      </c>
    </row>
    <row r="1101" spans="1:14" x14ac:dyDescent="0.25">
      <c r="A1101">
        <v>54889</v>
      </c>
      <c r="B1101" s="3">
        <v>44996</v>
      </c>
      <c r="C1101">
        <v>2023</v>
      </c>
      <c r="D1101" t="s">
        <v>3320</v>
      </c>
      <c r="E1101" t="s">
        <v>2956</v>
      </c>
      <c r="F1101" t="s">
        <v>1</v>
      </c>
      <c r="G1101">
        <v>0</v>
      </c>
      <c r="H1101" t="s">
        <v>2</v>
      </c>
      <c r="I1101" t="s">
        <v>3</v>
      </c>
      <c r="J1101">
        <v>1</v>
      </c>
      <c r="K1101" s="5">
        <v>99100</v>
      </c>
      <c r="L1101" s="5">
        <v>99100</v>
      </c>
      <c r="M1101" t="s">
        <v>3276</v>
      </c>
      <c r="N1101" t="s">
        <v>2905</v>
      </c>
    </row>
    <row r="1102" spans="1:14" x14ac:dyDescent="0.25">
      <c r="A1102">
        <v>41567</v>
      </c>
      <c r="B1102" s="3">
        <v>44997</v>
      </c>
      <c r="C1102">
        <v>2023</v>
      </c>
      <c r="D1102" t="s">
        <v>3320</v>
      </c>
      <c r="E1102" t="s">
        <v>1815</v>
      </c>
      <c r="F1102" t="s">
        <v>1</v>
      </c>
      <c r="G1102" t="s">
        <v>22</v>
      </c>
      <c r="H1102" t="s">
        <v>2341</v>
      </c>
      <c r="I1102" t="s">
        <v>3</v>
      </c>
      <c r="J1102">
        <v>0</v>
      </c>
      <c r="K1102" s="5">
        <v>115000</v>
      </c>
      <c r="L1102" s="5">
        <v>115000</v>
      </c>
      <c r="M1102" t="s">
        <v>30</v>
      </c>
      <c r="N1102" t="s">
        <v>67</v>
      </c>
    </row>
    <row r="1103" spans="1:14" x14ac:dyDescent="0.25">
      <c r="A1103">
        <v>44065</v>
      </c>
      <c r="B1103" s="3">
        <v>44997</v>
      </c>
      <c r="C1103">
        <v>2023</v>
      </c>
      <c r="D1103" t="s">
        <v>3320</v>
      </c>
      <c r="E1103" t="s">
        <v>2006</v>
      </c>
      <c r="F1103" t="s">
        <v>1</v>
      </c>
      <c r="G1103" t="s">
        <v>174</v>
      </c>
      <c r="H1103" t="s">
        <v>6</v>
      </c>
      <c r="I1103" t="s">
        <v>3</v>
      </c>
      <c r="J1103">
        <v>0</v>
      </c>
      <c r="K1103" s="5">
        <v>69040.5</v>
      </c>
      <c r="L1103" s="5">
        <v>69040.5</v>
      </c>
      <c r="M1103" t="s">
        <v>3273</v>
      </c>
      <c r="N1103" t="s">
        <v>2488</v>
      </c>
    </row>
    <row r="1104" spans="1:14" x14ac:dyDescent="0.25">
      <c r="A1104">
        <v>60738</v>
      </c>
      <c r="B1104" s="3">
        <v>44998</v>
      </c>
      <c r="C1104">
        <v>2023</v>
      </c>
      <c r="D1104" t="s">
        <v>3320</v>
      </c>
      <c r="E1104" t="s">
        <v>156</v>
      </c>
      <c r="F1104" t="s">
        <v>26</v>
      </c>
      <c r="G1104" t="s">
        <v>22</v>
      </c>
      <c r="H1104" t="s">
        <v>560</v>
      </c>
      <c r="I1104" t="s">
        <v>3</v>
      </c>
      <c r="J1104">
        <v>0</v>
      </c>
      <c r="K1104" s="5">
        <v>115700</v>
      </c>
      <c r="L1104" s="5">
        <v>115700</v>
      </c>
      <c r="M1104" t="s">
        <v>123</v>
      </c>
      <c r="N1104" t="s">
        <v>3093</v>
      </c>
    </row>
    <row r="1105" spans="1:14" x14ac:dyDescent="0.25">
      <c r="A1105">
        <v>60739</v>
      </c>
      <c r="B1105" s="3">
        <v>44998</v>
      </c>
      <c r="C1105">
        <v>2023</v>
      </c>
      <c r="D1105" t="s">
        <v>3320</v>
      </c>
      <c r="E1105" t="s">
        <v>156</v>
      </c>
      <c r="F1105" t="s">
        <v>26</v>
      </c>
      <c r="G1105" t="s">
        <v>22</v>
      </c>
      <c r="H1105" t="s">
        <v>18</v>
      </c>
      <c r="I1105" t="s">
        <v>3</v>
      </c>
      <c r="J1105">
        <v>0</v>
      </c>
      <c r="K1105" s="5">
        <v>115700</v>
      </c>
      <c r="L1105" s="5">
        <v>115700</v>
      </c>
      <c r="M1105" t="s">
        <v>123</v>
      </c>
      <c r="N1105" t="s">
        <v>3093</v>
      </c>
    </row>
    <row r="1106" spans="1:14" x14ac:dyDescent="0.25">
      <c r="A1106">
        <v>41426</v>
      </c>
      <c r="B1106" s="3">
        <v>44999</v>
      </c>
      <c r="C1106">
        <v>2023</v>
      </c>
      <c r="D1106" t="s">
        <v>3320</v>
      </c>
      <c r="E1106" t="s">
        <v>34</v>
      </c>
      <c r="F1106" t="s">
        <v>1</v>
      </c>
      <c r="G1106" t="s">
        <v>174</v>
      </c>
      <c r="H1106" t="s">
        <v>35</v>
      </c>
      <c r="I1106" t="s">
        <v>3</v>
      </c>
      <c r="J1106">
        <v>0</v>
      </c>
      <c r="K1106" s="5">
        <v>90000</v>
      </c>
      <c r="L1106" s="5">
        <v>90000</v>
      </c>
      <c r="M1106" t="s">
        <v>30</v>
      </c>
      <c r="N1106" t="s">
        <v>2333</v>
      </c>
    </row>
    <row r="1107" spans="1:14" x14ac:dyDescent="0.25">
      <c r="A1107">
        <v>43979</v>
      </c>
      <c r="B1107" s="3">
        <v>44999</v>
      </c>
      <c r="C1107">
        <v>2023</v>
      </c>
      <c r="D1107" t="s">
        <v>3320</v>
      </c>
      <c r="E1107" t="s">
        <v>2438</v>
      </c>
      <c r="F1107" t="s">
        <v>1</v>
      </c>
      <c r="G1107">
        <v>0</v>
      </c>
      <c r="H1107" t="s">
        <v>6</v>
      </c>
      <c r="I1107" t="s">
        <v>3</v>
      </c>
      <c r="J1107">
        <v>0</v>
      </c>
      <c r="K1107" s="5">
        <v>75000</v>
      </c>
      <c r="L1107" s="5">
        <v>75000</v>
      </c>
      <c r="M1107" t="s">
        <v>3273</v>
      </c>
      <c r="N1107" t="s">
        <v>2439</v>
      </c>
    </row>
    <row r="1108" spans="1:14" x14ac:dyDescent="0.25">
      <c r="A1108">
        <v>44066</v>
      </c>
      <c r="B1108" s="3">
        <v>44999</v>
      </c>
      <c r="C1108">
        <v>2023</v>
      </c>
      <c r="D1108" t="s">
        <v>3320</v>
      </c>
      <c r="E1108" t="s">
        <v>2489</v>
      </c>
      <c r="F1108" t="s">
        <v>1</v>
      </c>
      <c r="G1108">
        <v>0</v>
      </c>
      <c r="H1108" t="s">
        <v>6</v>
      </c>
      <c r="I1108" t="s">
        <v>3</v>
      </c>
      <c r="J1108">
        <v>0</v>
      </c>
      <c r="K1108" s="5">
        <v>35401.5</v>
      </c>
      <c r="L1108" s="5">
        <v>35401.5</v>
      </c>
      <c r="M1108" t="s">
        <v>3273</v>
      </c>
      <c r="N1108" t="s">
        <v>2490</v>
      </c>
    </row>
    <row r="1109" spans="1:14" x14ac:dyDescent="0.25">
      <c r="A1109">
        <v>54875</v>
      </c>
      <c r="B1109" s="3">
        <v>44999</v>
      </c>
      <c r="C1109">
        <v>2023</v>
      </c>
      <c r="D1109" t="s">
        <v>3320</v>
      </c>
      <c r="E1109" t="s">
        <v>2631</v>
      </c>
      <c r="F1109" t="s">
        <v>17</v>
      </c>
      <c r="G1109">
        <v>0</v>
      </c>
      <c r="H1109" t="s">
        <v>190</v>
      </c>
      <c r="I1109" t="s">
        <v>3</v>
      </c>
      <c r="J1109">
        <v>0</v>
      </c>
      <c r="K1109" s="5">
        <v>105000</v>
      </c>
      <c r="L1109" s="5">
        <v>105000</v>
      </c>
      <c r="M1109" t="s">
        <v>3276</v>
      </c>
      <c r="N1109" t="s">
        <v>499</v>
      </c>
    </row>
    <row r="1110" spans="1:14" x14ac:dyDescent="0.25">
      <c r="A1110">
        <v>56196</v>
      </c>
      <c r="B1110" s="3">
        <v>44999</v>
      </c>
      <c r="C1110">
        <v>2023</v>
      </c>
      <c r="D1110" t="s">
        <v>3320</v>
      </c>
      <c r="E1110" t="s">
        <v>2895</v>
      </c>
      <c r="F1110" t="s">
        <v>1</v>
      </c>
      <c r="G1110">
        <v>0</v>
      </c>
      <c r="H1110" t="s">
        <v>2</v>
      </c>
      <c r="I1110" t="s">
        <v>3</v>
      </c>
      <c r="J1110">
        <v>1</v>
      </c>
      <c r="K1110" s="5">
        <v>55000</v>
      </c>
      <c r="L1110" s="5">
        <v>55000</v>
      </c>
      <c r="M1110" t="s">
        <v>3276</v>
      </c>
      <c r="N1110" t="s">
        <v>297</v>
      </c>
    </row>
    <row r="1111" spans="1:14" x14ac:dyDescent="0.25">
      <c r="A1111">
        <v>40231</v>
      </c>
      <c r="B1111" s="3">
        <v>45000</v>
      </c>
      <c r="C1111">
        <v>2023</v>
      </c>
      <c r="D1111" t="s">
        <v>3320</v>
      </c>
      <c r="E1111" t="s">
        <v>2263</v>
      </c>
      <c r="F1111" t="s">
        <v>1</v>
      </c>
      <c r="G1111">
        <v>0</v>
      </c>
      <c r="H1111" t="s">
        <v>2</v>
      </c>
      <c r="I1111" t="s">
        <v>3</v>
      </c>
      <c r="J1111">
        <v>1</v>
      </c>
      <c r="K1111" s="5">
        <v>90000</v>
      </c>
      <c r="L1111" s="5">
        <v>90000</v>
      </c>
      <c r="M1111" t="s">
        <v>3271</v>
      </c>
      <c r="N1111" t="s">
        <v>1321</v>
      </c>
    </row>
    <row r="1112" spans="1:14" x14ac:dyDescent="0.25">
      <c r="A1112">
        <v>44211</v>
      </c>
      <c r="B1112" s="3">
        <v>45000</v>
      </c>
      <c r="C1112">
        <v>2023</v>
      </c>
      <c r="D1112" t="s">
        <v>3320</v>
      </c>
      <c r="E1112" t="s">
        <v>2519</v>
      </c>
      <c r="F1112" t="s">
        <v>1</v>
      </c>
      <c r="G1112">
        <v>0</v>
      </c>
      <c r="H1112" t="s">
        <v>2</v>
      </c>
      <c r="I1112" t="s">
        <v>3</v>
      </c>
      <c r="J1112">
        <v>1</v>
      </c>
      <c r="K1112" s="5">
        <v>70000</v>
      </c>
      <c r="L1112" s="5">
        <v>70000</v>
      </c>
      <c r="M1112" t="s">
        <v>3273</v>
      </c>
      <c r="N1112" t="s">
        <v>324</v>
      </c>
    </row>
    <row r="1113" spans="1:14" x14ac:dyDescent="0.25">
      <c r="A1113">
        <v>44614</v>
      </c>
      <c r="B1113" s="3">
        <v>45000</v>
      </c>
      <c r="C1113">
        <v>2023</v>
      </c>
      <c r="D1113" t="s">
        <v>3320</v>
      </c>
      <c r="E1113" t="s">
        <v>2622</v>
      </c>
      <c r="F1113" t="s">
        <v>1</v>
      </c>
      <c r="G1113">
        <v>0</v>
      </c>
      <c r="H1113" t="s">
        <v>526</v>
      </c>
      <c r="I1113" t="s">
        <v>3</v>
      </c>
      <c r="J1113">
        <v>0</v>
      </c>
      <c r="K1113" s="5">
        <v>120500</v>
      </c>
      <c r="L1113" s="5">
        <v>120500</v>
      </c>
      <c r="M1113" t="s">
        <v>3273</v>
      </c>
      <c r="N1113" t="s">
        <v>2623</v>
      </c>
    </row>
    <row r="1114" spans="1:14" x14ac:dyDescent="0.25">
      <c r="A1114">
        <v>55275</v>
      </c>
      <c r="B1114" s="3">
        <v>45000</v>
      </c>
      <c r="C1114">
        <v>2023</v>
      </c>
      <c r="D1114" t="s">
        <v>3320</v>
      </c>
      <c r="E1114" t="s">
        <v>2895</v>
      </c>
      <c r="F1114" t="s">
        <v>1</v>
      </c>
      <c r="G1114">
        <v>0</v>
      </c>
      <c r="H1114" t="s">
        <v>2</v>
      </c>
      <c r="I1114" t="s">
        <v>3</v>
      </c>
      <c r="J1114">
        <v>1</v>
      </c>
      <c r="K1114" s="5">
        <v>55000</v>
      </c>
      <c r="L1114" s="5">
        <v>55000</v>
      </c>
      <c r="M1114" t="s">
        <v>3276</v>
      </c>
      <c r="N1114" t="s">
        <v>297</v>
      </c>
    </row>
    <row r="1115" spans="1:14" x14ac:dyDescent="0.25">
      <c r="A1115">
        <v>40422</v>
      </c>
      <c r="B1115" s="3">
        <v>45001</v>
      </c>
      <c r="C1115">
        <v>2023</v>
      </c>
      <c r="D1115" t="s">
        <v>3320</v>
      </c>
      <c r="E1115" t="s">
        <v>321</v>
      </c>
      <c r="F1115" t="s">
        <v>1</v>
      </c>
      <c r="G1115">
        <v>0</v>
      </c>
      <c r="H1115" t="s">
        <v>190</v>
      </c>
      <c r="I1115" t="s">
        <v>3</v>
      </c>
      <c r="J1115">
        <v>0</v>
      </c>
      <c r="K1115" s="5">
        <v>85000</v>
      </c>
      <c r="L1115" s="5">
        <v>85000</v>
      </c>
      <c r="M1115" t="s">
        <v>562</v>
      </c>
      <c r="N1115" t="s">
        <v>714</v>
      </c>
    </row>
    <row r="1116" spans="1:14" x14ac:dyDescent="0.25">
      <c r="A1116">
        <v>40423</v>
      </c>
      <c r="B1116" s="3">
        <v>45001</v>
      </c>
      <c r="C1116">
        <v>2023</v>
      </c>
      <c r="D1116" t="s">
        <v>3320</v>
      </c>
      <c r="E1116" t="s">
        <v>321</v>
      </c>
      <c r="F1116" t="s">
        <v>1</v>
      </c>
      <c r="G1116">
        <v>0</v>
      </c>
      <c r="H1116" t="s">
        <v>190</v>
      </c>
      <c r="I1116" t="s">
        <v>3</v>
      </c>
      <c r="J1116">
        <v>0</v>
      </c>
      <c r="K1116" s="5">
        <v>85000</v>
      </c>
      <c r="L1116" s="5">
        <v>85000</v>
      </c>
      <c r="M1116" t="s">
        <v>562</v>
      </c>
      <c r="N1116" t="s">
        <v>714</v>
      </c>
    </row>
    <row r="1117" spans="1:14" x14ac:dyDescent="0.25">
      <c r="A1117">
        <v>44239</v>
      </c>
      <c r="B1117" s="3">
        <v>45001</v>
      </c>
      <c r="C1117">
        <v>2023</v>
      </c>
      <c r="D1117" t="s">
        <v>3320</v>
      </c>
      <c r="E1117" t="s">
        <v>2532</v>
      </c>
      <c r="F1117" t="s">
        <v>1</v>
      </c>
      <c r="G1117" t="s">
        <v>22</v>
      </c>
      <c r="H1117" t="s">
        <v>2</v>
      </c>
      <c r="I1117" t="s">
        <v>3</v>
      </c>
      <c r="J1117">
        <v>1</v>
      </c>
      <c r="K1117" s="5">
        <v>165000</v>
      </c>
      <c r="L1117" s="5">
        <v>165000</v>
      </c>
      <c r="M1117" t="s">
        <v>3273</v>
      </c>
      <c r="N1117" t="s">
        <v>1405</v>
      </c>
    </row>
    <row r="1118" spans="1:14" x14ac:dyDescent="0.25">
      <c r="A1118">
        <v>43976</v>
      </c>
      <c r="B1118" s="3">
        <v>45002</v>
      </c>
      <c r="C1118">
        <v>2023</v>
      </c>
      <c r="D1118" t="s">
        <v>3320</v>
      </c>
      <c r="E1118" t="s">
        <v>2435</v>
      </c>
      <c r="F1118" t="s">
        <v>57</v>
      </c>
      <c r="G1118">
        <v>0</v>
      </c>
      <c r="H1118" t="s">
        <v>2</v>
      </c>
      <c r="I1118" t="s">
        <v>3</v>
      </c>
      <c r="J1118">
        <v>1</v>
      </c>
      <c r="K1118" s="5">
        <v>77000</v>
      </c>
      <c r="L1118" s="5">
        <v>77000</v>
      </c>
      <c r="M1118" t="s">
        <v>3273</v>
      </c>
      <c r="N1118" t="s">
        <v>670</v>
      </c>
    </row>
    <row r="1119" spans="1:14" x14ac:dyDescent="0.25">
      <c r="A1119">
        <v>52976</v>
      </c>
      <c r="B1119" s="3">
        <v>45002</v>
      </c>
      <c r="C1119">
        <v>2023</v>
      </c>
      <c r="D1119" t="s">
        <v>3320</v>
      </c>
      <c r="E1119" t="s">
        <v>2147</v>
      </c>
      <c r="F1119" t="s">
        <v>1</v>
      </c>
      <c r="G1119">
        <v>0</v>
      </c>
      <c r="H1119" t="s">
        <v>2</v>
      </c>
      <c r="I1119" t="s">
        <v>3</v>
      </c>
      <c r="J1119">
        <v>1</v>
      </c>
      <c r="K1119" s="5">
        <v>120000</v>
      </c>
      <c r="L1119" s="5">
        <v>120000</v>
      </c>
      <c r="M1119" t="s">
        <v>3276</v>
      </c>
      <c r="N1119" t="s">
        <v>43</v>
      </c>
    </row>
    <row r="1120" spans="1:14" x14ac:dyDescent="0.25">
      <c r="A1120">
        <v>53384</v>
      </c>
      <c r="B1120" s="3">
        <v>45002</v>
      </c>
      <c r="C1120">
        <v>2023</v>
      </c>
      <c r="D1120" t="s">
        <v>3320</v>
      </c>
      <c r="E1120" t="s">
        <v>2836</v>
      </c>
      <c r="F1120" t="s">
        <v>1</v>
      </c>
      <c r="G1120" t="s">
        <v>22</v>
      </c>
      <c r="H1120" t="s">
        <v>2</v>
      </c>
      <c r="I1120" t="s">
        <v>3</v>
      </c>
      <c r="J1120">
        <v>1</v>
      </c>
      <c r="K1120" s="5">
        <v>92500</v>
      </c>
      <c r="L1120" s="5">
        <v>92500</v>
      </c>
      <c r="M1120" t="s">
        <v>3276</v>
      </c>
      <c r="N1120" t="s">
        <v>515</v>
      </c>
    </row>
    <row r="1121" spans="1:14" x14ac:dyDescent="0.25">
      <c r="A1121">
        <v>44129</v>
      </c>
      <c r="B1121" s="3">
        <v>45003</v>
      </c>
      <c r="C1121">
        <v>2023</v>
      </c>
      <c r="D1121" t="s">
        <v>3320</v>
      </c>
      <c r="E1121" t="s">
        <v>2036</v>
      </c>
      <c r="F1121" t="s">
        <v>1</v>
      </c>
      <c r="G1121">
        <v>0</v>
      </c>
      <c r="H1121" t="s">
        <v>2</v>
      </c>
      <c r="I1121" t="s">
        <v>3</v>
      </c>
      <c r="J1121">
        <v>1</v>
      </c>
      <c r="K1121" s="5">
        <v>112500</v>
      </c>
      <c r="L1121" s="5">
        <v>112500</v>
      </c>
      <c r="M1121" t="s">
        <v>3273</v>
      </c>
      <c r="N1121" t="s">
        <v>27</v>
      </c>
    </row>
    <row r="1122" spans="1:14" x14ac:dyDescent="0.25">
      <c r="A1122">
        <v>44440</v>
      </c>
      <c r="B1122" s="3">
        <v>45003</v>
      </c>
      <c r="C1122">
        <v>2023</v>
      </c>
      <c r="D1122" t="s">
        <v>3320</v>
      </c>
      <c r="E1122" t="s">
        <v>1893</v>
      </c>
      <c r="F1122" t="s">
        <v>17</v>
      </c>
      <c r="G1122">
        <v>0</v>
      </c>
      <c r="H1122" t="s">
        <v>6</v>
      </c>
      <c r="I1122" t="s">
        <v>3</v>
      </c>
      <c r="J1122">
        <v>0</v>
      </c>
      <c r="K1122" s="5">
        <v>115000</v>
      </c>
      <c r="L1122" s="5">
        <v>115000</v>
      </c>
      <c r="M1122" t="s">
        <v>3273</v>
      </c>
      <c r="N1122" t="s">
        <v>2582</v>
      </c>
    </row>
    <row r="1123" spans="1:14" x14ac:dyDescent="0.25">
      <c r="A1123">
        <v>54874</v>
      </c>
      <c r="B1123" s="3">
        <v>45003</v>
      </c>
      <c r="C1123">
        <v>2023</v>
      </c>
      <c r="D1123" t="s">
        <v>3320</v>
      </c>
      <c r="E1123" t="s">
        <v>169</v>
      </c>
      <c r="F1123" t="s">
        <v>1</v>
      </c>
      <c r="G1123">
        <v>0</v>
      </c>
      <c r="H1123" t="s">
        <v>2</v>
      </c>
      <c r="I1123" t="s">
        <v>3</v>
      </c>
      <c r="J1123">
        <v>1</v>
      </c>
      <c r="K1123" s="5">
        <v>102500</v>
      </c>
      <c r="L1123" s="5">
        <v>102500</v>
      </c>
      <c r="M1123" t="s">
        <v>3276</v>
      </c>
      <c r="N1123" t="s">
        <v>592</v>
      </c>
    </row>
    <row r="1124" spans="1:14" x14ac:dyDescent="0.25">
      <c r="A1124">
        <v>55766</v>
      </c>
      <c r="B1124" s="3">
        <v>45003</v>
      </c>
      <c r="C1124">
        <v>2023</v>
      </c>
      <c r="D1124" t="s">
        <v>3320</v>
      </c>
      <c r="E1124" t="s">
        <v>1653</v>
      </c>
      <c r="F1124" t="s">
        <v>1</v>
      </c>
      <c r="G1124">
        <v>0</v>
      </c>
      <c r="H1124" t="s">
        <v>2</v>
      </c>
      <c r="I1124" t="s">
        <v>3</v>
      </c>
      <c r="J1124">
        <v>1</v>
      </c>
      <c r="K1124" s="5">
        <v>90000</v>
      </c>
      <c r="L1124" s="5">
        <v>90000</v>
      </c>
      <c r="M1124" t="s">
        <v>3276</v>
      </c>
      <c r="N1124" t="s">
        <v>43</v>
      </c>
    </row>
    <row r="1125" spans="1:14" x14ac:dyDescent="0.25">
      <c r="A1125">
        <v>53810</v>
      </c>
      <c r="B1125" s="3">
        <v>45006</v>
      </c>
      <c r="C1125">
        <v>2023</v>
      </c>
      <c r="D1125" t="s">
        <v>3320</v>
      </c>
      <c r="E1125" t="s">
        <v>2849</v>
      </c>
      <c r="F1125" t="s">
        <v>1</v>
      </c>
      <c r="G1125" t="s">
        <v>22</v>
      </c>
      <c r="H1125" t="s">
        <v>2</v>
      </c>
      <c r="I1125" t="s">
        <v>3</v>
      </c>
      <c r="J1125">
        <v>1</v>
      </c>
      <c r="K1125" s="5">
        <v>90000</v>
      </c>
      <c r="L1125" s="5">
        <v>90000</v>
      </c>
      <c r="M1125" t="s">
        <v>3276</v>
      </c>
      <c r="N1125" t="s">
        <v>2850</v>
      </c>
    </row>
    <row r="1126" spans="1:14" x14ac:dyDescent="0.25">
      <c r="A1126">
        <v>54860</v>
      </c>
      <c r="B1126" s="3">
        <v>45006</v>
      </c>
      <c r="C1126">
        <v>2023</v>
      </c>
      <c r="D1126" t="s">
        <v>3320</v>
      </c>
      <c r="E1126" t="s">
        <v>2933</v>
      </c>
      <c r="F1126" t="s">
        <v>17</v>
      </c>
      <c r="G1126">
        <v>0</v>
      </c>
      <c r="H1126" t="s">
        <v>6</v>
      </c>
      <c r="I1126" t="s">
        <v>3</v>
      </c>
      <c r="J1126">
        <v>0</v>
      </c>
      <c r="K1126" s="5">
        <v>82500</v>
      </c>
      <c r="L1126" s="5">
        <v>82500</v>
      </c>
      <c r="M1126" t="s">
        <v>3276</v>
      </c>
      <c r="N1126" t="s">
        <v>38</v>
      </c>
    </row>
    <row r="1127" spans="1:14" x14ac:dyDescent="0.25">
      <c r="A1127">
        <v>54861</v>
      </c>
      <c r="B1127" s="3">
        <v>45006</v>
      </c>
      <c r="C1127">
        <v>2023</v>
      </c>
      <c r="D1127" t="s">
        <v>3320</v>
      </c>
      <c r="E1127" t="s">
        <v>2933</v>
      </c>
      <c r="F1127" t="s">
        <v>17</v>
      </c>
      <c r="G1127">
        <v>0</v>
      </c>
      <c r="H1127" t="s">
        <v>6</v>
      </c>
      <c r="I1127" t="s">
        <v>3</v>
      </c>
      <c r="J1127">
        <v>0</v>
      </c>
      <c r="K1127" s="5">
        <v>82500</v>
      </c>
      <c r="L1127" s="5">
        <v>82500</v>
      </c>
      <c r="M1127" t="s">
        <v>3276</v>
      </c>
      <c r="N1127" t="s">
        <v>38</v>
      </c>
    </row>
    <row r="1128" spans="1:14" x14ac:dyDescent="0.25">
      <c r="A1128">
        <v>40171</v>
      </c>
      <c r="B1128" s="3">
        <v>45007</v>
      </c>
      <c r="C1128">
        <v>2023</v>
      </c>
      <c r="D1128" t="s">
        <v>3320</v>
      </c>
      <c r="E1128" t="s">
        <v>2254</v>
      </c>
      <c r="F1128" t="s">
        <v>1</v>
      </c>
      <c r="G1128" t="s">
        <v>22</v>
      </c>
      <c r="H1128" t="s">
        <v>6</v>
      </c>
      <c r="I1128" t="s">
        <v>3</v>
      </c>
      <c r="J1128">
        <v>0</v>
      </c>
      <c r="K1128" s="5">
        <v>72940.494999999995</v>
      </c>
      <c r="L1128" s="5">
        <v>72940.494999999995</v>
      </c>
      <c r="M1128" t="s">
        <v>1687</v>
      </c>
      <c r="N1128" t="s">
        <v>637</v>
      </c>
    </row>
    <row r="1129" spans="1:14" x14ac:dyDescent="0.25">
      <c r="A1129">
        <v>44524</v>
      </c>
      <c r="B1129" s="3">
        <v>45007</v>
      </c>
      <c r="C1129">
        <v>2023</v>
      </c>
      <c r="D1129" t="s">
        <v>3320</v>
      </c>
      <c r="E1129" t="s">
        <v>2593</v>
      </c>
      <c r="F1129" t="s">
        <v>1</v>
      </c>
      <c r="G1129">
        <v>0</v>
      </c>
      <c r="H1129" t="s">
        <v>2</v>
      </c>
      <c r="I1129" t="s">
        <v>3</v>
      </c>
      <c r="J1129">
        <v>1</v>
      </c>
      <c r="K1129" s="5">
        <v>106680</v>
      </c>
      <c r="L1129" s="5">
        <v>106680</v>
      </c>
      <c r="M1129" t="s">
        <v>3273</v>
      </c>
      <c r="N1129" t="s">
        <v>1786</v>
      </c>
    </row>
    <row r="1130" spans="1:14" x14ac:dyDescent="0.25">
      <c r="A1130">
        <v>44577</v>
      </c>
      <c r="B1130" s="3">
        <v>45007</v>
      </c>
      <c r="C1130">
        <v>2023</v>
      </c>
      <c r="D1130" t="s">
        <v>3320</v>
      </c>
      <c r="E1130" t="s">
        <v>2610</v>
      </c>
      <c r="F1130" t="s">
        <v>1</v>
      </c>
      <c r="G1130">
        <v>0</v>
      </c>
      <c r="H1130" t="s">
        <v>2</v>
      </c>
      <c r="I1130" t="s">
        <v>3</v>
      </c>
      <c r="J1130">
        <v>1</v>
      </c>
      <c r="K1130" s="5">
        <v>90000</v>
      </c>
      <c r="L1130" s="5">
        <v>90000</v>
      </c>
      <c r="M1130" t="s">
        <v>3273</v>
      </c>
      <c r="N1130" t="s">
        <v>27</v>
      </c>
    </row>
    <row r="1131" spans="1:14" x14ac:dyDescent="0.25">
      <c r="A1131">
        <v>44578</v>
      </c>
      <c r="B1131" s="3">
        <v>45007</v>
      </c>
      <c r="C1131">
        <v>2023</v>
      </c>
      <c r="D1131" t="s">
        <v>3320</v>
      </c>
      <c r="E1131" t="s">
        <v>2610</v>
      </c>
      <c r="F1131" t="s">
        <v>1</v>
      </c>
      <c r="G1131">
        <v>0</v>
      </c>
      <c r="H1131" t="s">
        <v>2</v>
      </c>
      <c r="I1131" t="s">
        <v>3</v>
      </c>
      <c r="J1131">
        <v>1</v>
      </c>
      <c r="K1131" s="5">
        <v>90000</v>
      </c>
      <c r="L1131" s="5">
        <v>90000</v>
      </c>
      <c r="M1131" t="s">
        <v>3273</v>
      </c>
      <c r="N1131" t="s">
        <v>27</v>
      </c>
    </row>
    <row r="1132" spans="1:14" x14ac:dyDescent="0.25">
      <c r="A1132">
        <v>40170</v>
      </c>
      <c r="B1132" s="3">
        <v>45008</v>
      </c>
      <c r="C1132">
        <v>2023</v>
      </c>
      <c r="D1132" t="s">
        <v>3320</v>
      </c>
      <c r="E1132" t="s">
        <v>2262</v>
      </c>
      <c r="F1132" t="s">
        <v>135</v>
      </c>
      <c r="G1132">
        <v>0</v>
      </c>
      <c r="H1132" t="s">
        <v>6</v>
      </c>
      <c r="I1132" t="s">
        <v>3</v>
      </c>
      <c r="J1132">
        <v>0</v>
      </c>
      <c r="K1132" s="5">
        <v>116950</v>
      </c>
      <c r="L1132" s="5">
        <v>116950</v>
      </c>
      <c r="M1132" t="s">
        <v>111</v>
      </c>
      <c r="N1132" t="s">
        <v>43</v>
      </c>
    </row>
    <row r="1133" spans="1:14" x14ac:dyDescent="0.25">
      <c r="A1133">
        <v>44084</v>
      </c>
      <c r="B1133" s="3">
        <v>45008</v>
      </c>
      <c r="C1133">
        <v>2023</v>
      </c>
      <c r="D1133" t="s">
        <v>3320</v>
      </c>
      <c r="E1133" t="s">
        <v>2494</v>
      </c>
      <c r="F1133" t="s">
        <v>1</v>
      </c>
      <c r="G1133">
        <v>0</v>
      </c>
      <c r="H1133" t="s">
        <v>2</v>
      </c>
      <c r="I1133" t="s">
        <v>3</v>
      </c>
      <c r="J1133">
        <v>1</v>
      </c>
      <c r="K1133" s="5">
        <v>60000</v>
      </c>
      <c r="L1133" s="5">
        <v>60000</v>
      </c>
      <c r="M1133" t="s">
        <v>3273</v>
      </c>
      <c r="N1133" t="s">
        <v>2495</v>
      </c>
    </row>
    <row r="1134" spans="1:14" x14ac:dyDescent="0.25">
      <c r="A1134">
        <v>44469</v>
      </c>
      <c r="B1134" s="3">
        <v>45008</v>
      </c>
      <c r="C1134">
        <v>2023</v>
      </c>
      <c r="D1134" t="s">
        <v>3320</v>
      </c>
      <c r="E1134" t="s">
        <v>2584</v>
      </c>
      <c r="F1134" t="s">
        <v>1</v>
      </c>
      <c r="G1134">
        <v>0</v>
      </c>
      <c r="H1134" t="s">
        <v>2</v>
      </c>
      <c r="I1134" t="s">
        <v>3</v>
      </c>
      <c r="J1134">
        <v>1</v>
      </c>
      <c r="K1134" s="5">
        <v>80000</v>
      </c>
      <c r="L1134" s="5">
        <v>80000</v>
      </c>
      <c r="M1134" t="s">
        <v>3273</v>
      </c>
      <c r="N1134" t="s">
        <v>1044</v>
      </c>
    </row>
    <row r="1135" spans="1:14" x14ac:dyDescent="0.25">
      <c r="A1135">
        <v>54872</v>
      </c>
      <c r="B1135" s="3">
        <v>45008</v>
      </c>
      <c r="C1135">
        <v>2023</v>
      </c>
      <c r="D1135" t="s">
        <v>3320</v>
      </c>
      <c r="E1135" t="s">
        <v>2796</v>
      </c>
      <c r="F1135" t="s">
        <v>1</v>
      </c>
      <c r="G1135">
        <v>0</v>
      </c>
      <c r="H1135" t="s">
        <v>2</v>
      </c>
      <c r="I1135" t="s">
        <v>3</v>
      </c>
      <c r="J1135">
        <v>1</v>
      </c>
      <c r="K1135" s="5">
        <v>92500</v>
      </c>
      <c r="L1135" s="5">
        <v>92500</v>
      </c>
      <c r="M1135" t="s">
        <v>3276</v>
      </c>
      <c r="N1135" t="s">
        <v>27</v>
      </c>
    </row>
    <row r="1136" spans="1:14" x14ac:dyDescent="0.25">
      <c r="A1136">
        <v>57694</v>
      </c>
      <c r="B1136" s="3">
        <v>45008</v>
      </c>
      <c r="C1136">
        <v>2023</v>
      </c>
      <c r="D1136" t="s">
        <v>3320</v>
      </c>
      <c r="E1136" t="s">
        <v>139</v>
      </c>
      <c r="F1136" t="s">
        <v>17</v>
      </c>
      <c r="G1136">
        <v>0</v>
      </c>
      <c r="H1136" t="s">
        <v>2</v>
      </c>
      <c r="I1136" t="s">
        <v>3</v>
      </c>
      <c r="J1136">
        <v>1</v>
      </c>
      <c r="K1136" s="5">
        <v>71850</v>
      </c>
      <c r="L1136" s="5">
        <v>71850</v>
      </c>
      <c r="M1136" t="s">
        <v>3276</v>
      </c>
      <c r="N1136" t="s">
        <v>43</v>
      </c>
    </row>
    <row r="1137" spans="1:14" x14ac:dyDescent="0.25">
      <c r="A1137">
        <v>60732</v>
      </c>
      <c r="B1137" s="3">
        <v>45008</v>
      </c>
      <c r="C1137">
        <v>2023</v>
      </c>
      <c r="D1137" t="s">
        <v>3320</v>
      </c>
      <c r="E1137" t="s">
        <v>156</v>
      </c>
      <c r="F1137" t="s">
        <v>1</v>
      </c>
      <c r="G1137" t="s">
        <v>69</v>
      </c>
      <c r="H1137" t="s">
        <v>157</v>
      </c>
      <c r="I1137" t="s">
        <v>3</v>
      </c>
      <c r="J1137">
        <v>0</v>
      </c>
      <c r="K1137" s="5">
        <v>116700</v>
      </c>
      <c r="L1137" s="5">
        <v>116700</v>
      </c>
      <c r="M1137" t="s">
        <v>123</v>
      </c>
      <c r="N1137" t="s">
        <v>3091</v>
      </c>
    </row>
    <row r="1138" spans="1:14" x14ac:dyDescent="0.25">
      <c r="A1138">
        <v>60733</v>
      </c>
      <c r="B1138" s="3">
        <v>45008</v>
      </c>
      <c r="C1138">
        <v>2023</v>
      </c>
      <c r="D1138" t="s">
        <v>3320</v>
      </c>
      <c r="E1138" t="s">
        <v>156</v>
      </c>
      <c r="F1138" t="s">
        <v>1</v>
      </c>
      <c r="G1138" t="s">
        <v>69</v>
      </c>
      <c r="H1138" t="s">
        <v>190</v>
      </c>
      <c r="I1138" t="s">
        <v>3</v>
      </c>
      <c r="J1138">
        <v>0</v>
      </c>
      <c r="K1138" s="5">
        <v>116700</v>
      </c>
      <c r="L1138" s="5">
        <v>116700</v>
      </c>
      <c r="M1138" t="s">
        <v>123</v>
      </c>
      <c r="N1138" t="s">
        <v>3091</v>
      </c>
    </row>
    <row r="1139" spans="1:14" x14ac:dyDescent="0.25">
      <c r="A1139">
        <v>60734</v>
      </c>
      <c r="B1139" s="3">
        <v>45008</v>
      </c>
      <c r="C1139">
        <v>2023</v>
      </c>
      <c r="D1139" t="s">
        <v>3320</v>
      </c>
      <c r="E1139" t="s">
        <v>156</v>
      </c>
      <c r="F1139" t="s">
        <v>1</v>
      </c>
      <c r="G1139" t="s">
        <v>69</v>
      </c>
      <c r="H1139" t="s">
        <v>1698</v>
      </c>
      <c r="I1139" t="s">
        <v>3</v>
      </c>
      <c r="J1139">
        <v>0</v>
      </c>
      <c r="K1139" s="5">
        <v>116700</v>
      </c>
      <c r="L1139" s="5">
        <v>116700</v>
      </c>
      <c r="M1139" t="s">
        <v>123</v>
      </c>
      <c r="N1139" t="s">
        <v>3091</v>
      </c>
    </row>
    <row r="1140" spans="1:14" x14ac:dyDescent="0.25">
      <c r="A1140">
        <v>60735</v>
      </c>
      <c r="B1140" s="3">
        <v>45008</v>
      </c>
      <c r="C1140">
        <v>2023</v>
      </c>
      <c r="D1140" t="s">
        <v>3320</v>
      </c>
      <c r="E1140" t="s">
        <v>156</v>
      </c>
      <c r="F1140" t="s">
        <v>1</v>
      </c>
      <c r="G1140" t="s">
        <v>69</v>
      </c>
      <c r="H1140" t="s">
        <v>157</v>
      </c>
      <c r="I1140" t="s">
        <v>3</v>
      </c>
      <c r="J1140">
        <v>0</v>
      </c>
      <c r="K1140" s="5">
        <v>116700</v>
      </c>
      <c r="L1140" s="5">
        <v>116700</v>
      </c>
      <c r="M1140" t="s">
        <v>123</v>
      </c>
      <c r="N1140" t="s">
        <v>3091</v>
      </c>
    </row>
    <row r="1141" spans="1:14" x14ac:dyDescent="0.25">
      <c r="A1141">
        <v>60736</v>
      </c>
      <c r="B1141" s="3">
        <v>45008</v>
      </c>
      <c r="C1141">
        <v>2023</v>
      </c>
      <c r="D1141" t="s">
        <v>3320</v>
      </c>
      <c r="E1141" t="s">
        <v>156</v>
      </c>
      <c r="F1141" t="s">
        <v>1</v>
      </c>
      <c r="G1141" t="s">
        <v>69</v>
      </c>
      <c r="H1141" t="s">
        <v>1707</v>
      </c>
      <c r="I1141" t="s">
        <v>3</v>
      </c>
      <c r="J1141">
        <v>0</v>
      </c>
      <c r="K1141" s="5">
        <v>116700</v>
      </c>
      <c r="L1141" s="5">
        <v>116700</v>
      </c>
      <c r="M1141" t="s">
        <v>123</v>
      </c>
      <c r="N1141" t="s">
        <v>3091</v>
      </c>
    </row>
    <row r="1142" spans="1:14" x14ac:dyDescent="0.25">
      <c r="A1142">
        <v>41288</v>
      </c>
      <c r="B1142" s="3">
        <v>45009</v>
      </c>
      <c r="C1142">
        <v>2023</v>
      </c>
      <c r="D1142" t="s">
        <v>3320</v>
      </c>
      <c r="E1142" t="s">
        <v>156</v>
      </c>
      <c r="F1142" t="s">
        <v>1</v>
      </c>
      <c r="G1142">
        <v>0</v>
      </c>
      <c r="H1142" t="s">
        <v>370</v>
      </c>
      <c r="I1142" t="s">
        <v>3</v>
      </c>
      <c r="J1142">
        <v>0</v>
      </c>
      <c r="K1142" s="5">
        <v>63600</v>
      </c>
      <c r="L1142" s="5">
        <v>63600</v>
      </c>
      <c r="M1142" t="s">
        <v>2181</v>
      </c>
      <c r="N1142" t="s">
        <v>2236</v>
      </c>
    </row>
    <row r="1143" spans="1:14" x14ac:dyDescent="0.25">
      <c r="A1143">
        <v>44055</v>
      </c>
      <c r="B1143" s="3">
        <v>45009</v>
      </c>
      <c r="C1143">
        <v>2023</v>
      </c>
      <c r="D1143" t="s">
        <v>3320</v>
      </c>
      <c r="E1143" t="s">
        <v>2474</v>
      </c>
      <c r="F1143" t="s">
        <v>1</v>
      </c>
      <c r="G1143">
        <v>0</v>
      </c>
      <c r="H1143" t="s">
        <v>2</v>
      </c>
      <c r="I1143" t="s">
        <v>3</v>
      </c>
      <c r="J1143">
        <v>1</v>
      </c>
      <c r="K1143" s="5">
        <v>107500</v>
      </c>
      <c r="L1143" s="5">
        <v>107500</v>
      </c>
      <c r="M1143" t="s">
        <v>3273</v>
      </c>
      <c r="N1143" t="s">
        <v>2475</v>
      </c>
    </row>
    <row r="1144" spans="1:14" x14ac:dyDescent="0.25">
      <c r="A1144">
        <v>52041</v>
      </c>
      <c r="B1144" s="3">
        <v>45009</v>
      </c>
      <c r="C1144">
        <v>2023</v>
      </c>
      <c r="D1144" t="s">
        <v>3320</v>
      </c>
      <c r="E1144" t="s">
        <v>2775</v>
      </c>
      <c r="F1144" t="s">
        <v>14</v>
      </c>
      <c r="G1144">
        <v>0</v>
      </c>
      <c r="H1144" t="s">
        <v>2</v>
      </c>
      <c r="I1144" t="s">
        <v>3</v>
      </c>
      <c r="J1144">
        <v>1</v>
      </c>
      <c r="K1144" s="5">
        <v>132500</v>
      </c>
      <c r="L1144" s="5">
        <v>132500</v>
      </c>
      <c r="M1144" t="s">
        <v>3270</v>
      </c>
      <c r="N1144" t="s">
        <v>2776</v>
      </c>
    </row>
    <row r="1145" spans="1:14" x14ac:dyDescent="0.25">
      <c r="A1145">
        <v>52666</v>
      </c>
      <c r="B1145" s="3">
        <v>45009</v>
      </c>
      <c r="C1145">
        <v>2023</v>
      </c>
      <c r="D1145" t="s">
        <v>3320</v>
      </c>
      <c r="E1145" t="s">
        <v>2789</v>
      </c>
      <c r="F1145" t="s">
        <v>1</v>
      </c>
      <c r="G1145">
        <v>0</v>
      </c>
      <c r="H1145" t="s">
        <v>2</v>
      </c>
      <c r="I1145" t="s">
        <v>3</v>
      </c>
      <c r="J1145">
        <v>1</v>
      </c>
      <c r="K1145" s="5">
        <v>67500</v>
      </c>
      <c r="L1145" s="5">
        <v>67500</v>
      </c>
      <c r="M1145" t="s">
        <v>3276</v>
      </c>
      <c r="N1145" t="s">
        <v>2790</v>
      </c>
    </row>
    <row r="1146" spans="1:14" x14ac:dyDescent="0.25">
      <c r="A1146">
        <v>44337</v>
      </c>
      <c r="B1146" s="3">
        <v>45010</v>
      </c>
      <c r="C1146">
        <v>2023</v>
      </c>
      <c r="D1146" t="s">
        <v>3320</v>
      </c>
      <c r="E1146" t="s">
        <v>2563</v>
      </c>
      <c r="F1146" t="s">
        <v>1</v>
      </c>
      <c r="G1146" t="s">
        <v>22</v>
      </c>
      <c r="H1146" t="s">
        <v>2</v>
      </c>
      <c r="I1146" t="s">
        <v>3</v>
      </c>
      <c r="J1146">
        <v>1</v>
      </c>
      <c r="K1146" s="5">
        <v>109350</v>
      </c>
      <c r="L1146" s="5">
        <v>109350</v>
      </c>
      <c r="M1146" t="s">
        <v>3273</v>
      </c>
      <c r="N1146" t="s">
        <v>2564</v>
      </c>
    </row>
    <row r="1147" spans="1:14" x14ac:dyDescent="0.25">
      <c r="A1147">
        <v>53383</v>
      </c>
      <c r="B1147" s="3">
        <v>45010</v>
      </c>
      <c r="C1147">
        <v>2023</v>
      </c>
      <c r="D1147" t="s">
        <v>3320</v>
      </c>
      <c r="E1147" t="s">
        <v>2191</v>
      </c>
      <c r="F1147" t="s">
        <v>1</v>
      </c>
      <c r="G1147">
        <v>0</v>
      </c>
      <c r="H1147" t="s">
        <v>2</v>
      </c>
      <c r="I1147" t="s">
        <v>3</v>
      </c>
      <c r="J1147">
        <v>1</v>
      </c>
      <c r="K1147" s="5">
        <v>90000</v>
      </c>
      <c r="L1147" s="5">
        <v>90000</v>
      </c>
      <c r="M1147" t="s">
        <v>3276</v>
      </c>
      <c r="N1147" t="s">
        <v>43</v>
      </c>
    </row>
    <row r="1148" spans="1:14" x14ac:dyDescent="0.25">
      <c r="A1148">
        <v>54866</v>
      </c>
      <c r="B1148" s="3">
        <v>45010</v>
      </c>
      <c r="C1148">
        <v>2023</v>
      </c>
      <c r="D1148" t="s">
        <v>3320</v>
      </c>
      <c r="E1148" t="s">
        <v>2938</v>
      </c>
      <c r="F1148" t="s">
        <v>1</v>
      </c>
      <c r="G1148">
        <v>0</v>
      </c>
      <c r="H1148" t="s">
        <v>2</v>
      </c>
      <c r="I1148" t="s">
        <v>7</v>
      </c>
      <c r="J1148">
        <v>1</v>
      </c>
      <c r="K1148" s="5">
        <v>93500</v>
      </c>
      <c r="L1148" s="5">
        <v>93500</v>
      </c>
      <c r="M1148" t="s">
        <v>3276</v>
      </c>
      <c r="N1148" t="s">
        <v>4</v>
      </c>
    </row>
    <row r="1149" spans="1:14" x14ac:dyDescent="0.25">
      <c r="A1149">
        <v>56202</v>
      </c>
      <c r="B1149" s="3">
        <v>45010</v>
      </c>
      <c r="C1149">
        <v>2023</v>
      </c>
      <c r="D1149" t="s">
        <v>3320</v>
      </c>
      <c r="E1149" t="s">
        <v>3020</v>
      </c>
      <c r="F1149" t="s">
        <v>1</v>
      </c>
      <c r="G1149">
        <v>0</v>
      </c>
      <c r="H1149" t="s">
        <v>2</v>
      </c>
      <c r="I1149" t="s">
        <v>3</v>
      </c>
      <c r="J1149">
        <v>1</v>
      </c>
      <c r="K1149" s="5">
        <v>92500</v>
      </c>
      <c r="L1149" s="5">
        <v>92500</v>
      </c>
      <c r="M1149" t="s">
        <v>3276</v>
      </c>
      <c r="N1149" t="s">
        <v>3021</v>
      </c>
    </row>
    <row r="1150" spans="1:14" x14ac:dyDescent="0.25">
      <c r="A1150">
        <v>41302</v>
      </c>
      <c r="B1150" s="3">
        <v>45011</v>
      </c>
      <c r="C1150">
        <v>2023</v>
      </c>
      <c r="D1150" t="s">
        <v>3320</v>
      </c>
      <c r="E1150" t="s">
        <v>2326</v>
      </c>
      <c r="F1150" t="s">
        <v>1</v>
      </c>
      <c r="G1150">
        <v>0</v>
      </c>
      <c r="H1150" t="s">
        <v>6</v>
      </c>
      <c r="I1150" t="s">
        <v>3</v>
      </c>
      <c r="J1150">
        <v>0</v>
      </c>
      <c r="K1150" s="5">
        <v>90000</v>
      </c>
      <c r="L1150" s="5">
        <v>90000</v>
      </c>
      <c r="M1150" t="s">
        <v>111</v>
      </c>
      <c r="N1150" t="s">
        <v>2327</v>
      </c>
    </row>
    <row r="1151" spans="1:14" x14ac:dyDescent="0.25">
      <c r="A1151">
        <v>44474</v>
      </c>
      <c r="B1151" s="3">
        <v>45011</v>
      </c>
      <c r="C1151">
        <v>2023</v>
      </c>
      <c r="D1151" t="s">
        <v>3320</v>
      </c>
      <c r="E1151" t="s">
        <v>2585</v>
      </c>
      <c r="F1151" t="s">
        <v>1</v>
      </c>
      <c r="G1151">
        <v>0</v>
      </c>
      <c r="H1151" t="s">
        <v>2586</v>
      </c>
      <c r="I1151" t="s">
        <v>3</v>
      </c>
      <c r="J1151">
        <v>0</v>
      </c>
      <c r="K1151" s="5">
        <v>67550</v>
      </c>
      <c r="L1151" s="5">
        <v>67550</v>
      </c>
      <c r="M1151" t="s">
        <v>3273</v>
      </c>
      <c r="N1151" t="s">
        <v>43</v>
      </c>
    </row>
    <row r="1152" spans="1:14" x14ac:dyDescent="0.25">
      <c r="A1152">
        <v>51994</v>
      </c>
      <c r="B1152" s="3">
        <v>45011</v>
      </c>
      <c r="C1152">
        <v>2023</v>
      </c>
      <c r="D1152" t="s">
        <v>3320</v>
      </c>
      <c r="E1152" t="s">
        <v>2762</v>
      </c>
      <c r="F1152" t="s">
        <v>1</v>
      </c>
      <c r="G1152" t="s">
        <v>22</v>
      </c>
      <c r="H1152" t="s">
        <v>2</v>
      </c>
      <c r="I1152" t="s">
        <v>3</v>
      </c>
      <c r="J1152">
        <v>1</v>
      </c>
      <c r="K1152" s="5">
        <v>97500</v>
      </c>
      <c r="L1152" s="5">
        <v>97500</v>
      </c>
      <c r="M1152" t="s">
        <v>3270</v>
      </c>
      <c r="N1152" t="s">
        <v>2763</v>
      </c>
    </row>
    <row r="1153" spans="1:14" x14ac:dyDescent="0.25">
      <c r="A1153">
        <v>52037</v>
      </c>
      <c r="B1153" s="3">
        <v>45011</v>
      </c>
      <c r="C1153">
        <v>2023</v>
      </c>
      <c r="D1153" t="s">
        <v>3320</v>
      </c>
      <c r="E1153" t="s">
        <v>952</v>
      </c>
      <c r="F1153" t="s">
        <v>17</v>
      </c>
      <c r="G1153" t="s">
        <v>22</v>
      </c>
      <c r="H1153" t="s">
        <v>6</v>
      </c>
      <c r="I1153" t="s">
        <v>3</v>
      </c>
      <c r="J1153">
        <v>0</v>
      </c>
      <c r="K1153" s="5">
        <v>80000</v>
      </c>
      <c r="L1153" s="5">
        <v>80000</v>
      </c>
      <c r="M1153" t="s">
        <v>3270</v>
      </c>
      <c r="N1153" t="s">
        <v>2770</v>
      </c>
    </row>
    <row r="1154" spans="1:14" x14ac:dyDescent="0.25">
      <c r="A1154">
        <v>40072</v>
      </c>
      <c r="B1154" s="3">
        <v>45012</v>
      </c>
      <c r="C1154">
        <v>2023</v>
      </c>
      <c r="D1154" t="s">
        <v>3320</v>
      </c>
      <c r="E1154" t="s">
        <v>2254</v>
      </c>
      <c r="F1154" t="s">
        <v>1</v>
      </c>
      <c r="G1154" t="s">
        <v>22</v>
      </c>
      <c r="H1154" t="s">
        <v>6</v>
      </c>
      <c r="I1154" t="s">
        <v>3</v>
      </c>
      <c r="J1154">
        <v>0</v>
      </c>
      <c r="K1154" s="5">
        <v>72940.494999999995</v>
      </c>
      <c r="L1154" s="5">
        <v>72940.494999999995</v>
      </c>
      <c r="M1154" t="s">
        <v>1687</v>
      </c>
      <c r="N1154" t="s">
        <v>637</v>
      </c>
    </row>
    <row r="1155" spans="1:14" x14ac:dyDescent="0.25">
      <c r="A1155">
        <v>60737</v>
      </c>
      <c r="B1155" s="3">
        <v>45012</v>
      </c>
      <c r="C1155">
        <v>2023</v>
      </c>
      <c r="D1155" t="s">
        <v>3320</v>
      </c>
      <c r="E1155" t="s">
        <v>156</v>
      </c>
      <c r="F1155" t="s">
        <v>17</v>
      </c>
      <c r="G1155" t="s">
        <v>40</v>
      </c>
      <c r="H1155" t="s">
        <v>3083</v>
      </c>
      <c r="I1155" t="s">
        <v>3</v>
      </c>
      <c r="J1155">
        <v>0</v>
      </c>
      <c r="K1155" s="5">
        <v>116700</v>
      </c>
      <c r="L1155" s="5">
        <v>116700</v>
      </c>
      <c r="M1155" t="s">
        <v>123</v>
      </c>
      <c r="N1155" t="s">
        <v>3092</v>
      </c>
    </row>
    <row r="1156" spans="1:14" x14ac:dyDescent="0.25">
      <c r="A1156">
        <v>60740</v>
      </c>
      <c r="B1156" s="3">
        <v>45012</v>
      </c>
      <c r="C1156">
        <v>2023</v>
      </c>
      <c r="D1156" t="s">
        <v>3320</v>
      </c>
      <c r="E1156" t="s">
        <v>156</v>
      </c>
      <c r="F1156" t="s">
        <v>1</v>
      </c>
      <c r="G1156">
        <v>0</v>
      </c>
      <c r="H1156" t="s">
        <v>3090</v>
      </c>
      <c r="I1156" t="s">
        <v>3</v>
      </c>
      <c r="J1156">
        <v>0</v>
      </c>
      <c r="K1156" s="5">
        <v>79500</v>
      </c>
      <c r="L1156" s="5">
        <v>79500</v>
      </c>
      <c r="M1156" t="s">
        <v>123</v>
      </c>
      <c r="N1156" t="s">
        <v>2236</v>
      </c>
    </row>
    <row r="1157" spans="1:14" x14ac:dyDescent="0.25">
      <c r="A1157">
        <v>44525</v>
      </c>
      <c r="B1157" s="3">
        <v>45013</v>
      </c>
      <c r="C1157">
        <v>2023</v>
      </c>
      <c r="D1157" t="s">
        <v>3320</v>
      </c>
      <c r="E1157" t="s">
        <v>2594</v>
      </c>
      <c r="F1157" t="s">
        <v>1</v>
      </c>
      <c r="G1157">
        <v>0</v>
      </c>
      <c r="H1157" t="s">
        <v>2595</v>
      </c>
      <c r="I1157" t="s">
        <v>3</v>
      </c>
      <c r="J1157">
        <v>0</v>
      </c>
      <c r="K1157" s="5">
        <v>80679.664999999994</v>
      </c>
      <c r="L1157" s="5">
        <v>80679.664999999994</v>
      </c>
      <c r="M1157" t="s">
        <v>3273</v>
      </c>
      <c r="N1157" t="s">
        <v>2596</v>
      </c>
    </row>
    <row r="1158" spans="1:14" x14ac:dyDescent="0.25">
      <c r="A1158">
        <v>54169</v>
      </c>
      <c r="B1158" s="3">
        <v>45013</v>
      </c>
      <c r="C1158">
        <v>2023</v>
      </c>
      <c r="D1158" t="s">
        <v>3320</v>
      </c>
      <c r="E1158" t="s">
        <v>2098</v>
      </c>
      <c r="F1158" t="s">
        <v>1</v>
      </c>
      <c r="G1158">
        <v>0</v>
      </c>
      <c r="H1158" t="s">
        <v>6</v>
      </c>
      <c r="I1158" t="s">
        <v>3</v>
      </c>
      <c r="J1158">
        <v>0</v>
      </c>
      <c r="K1158" s="5">
        <v>90000</v>
      </c>
      <c r="L1158" s="5">
        <v>90000</v>
      </c>
      <c r="M1158" t="s">
        <v>3276</v>
      </c>
      <c r="N1158" t="s">
        <v>2894</v>
      </c>
    </row>
    <row r="1159" spans="1:14" x14ac:dyDescent="0.25">
      <c r="A1159">
        <v>40823</v>
      </c>
      <c r="B1159" s="3">
        <v>45014</v>
      </c>
      <c r="C1159">
        <v>2023</v>
      </c>
      <c r="D1159" t="s">
        <v>3320</v>
      </c>
      <c r="E1159" t="s">
        <v>2298</v>
      </c>
      <c r="F1159" t="s">
        <v>17</v>
      </c>
      <c r="G1159">
        <v>0</v>
      </c>
      <c r="H1159" t="s">
        <v>370</v>
      </c>
      <c r="I1159" t="s">
        <v>3</v>
      </c>
      <c r="J1159">
        <v>0</v>
      </c>
      <c r="K1159" s="5">
        <v>90000</v>
      </c>
      <c r="L1159" s="5">
        <v>90000</v>
      </c>
      <c r="M1159" t="s">
        <v>30</v>
      </c>
      <c r="N1159" t="s">
        <v>207</v>
      </c>
    </row>
    <row r="1160" spans="1:14" x14ac:dyDescent="0.25">
      <c r="A1160">
        <v>44219</v>
      </c>
      <c r="B1160" s="3">
        <v>45014</v>
      </c>
      <c r="C1160">
        <v>2023</v>
      </c>
      <c r="D1160" t="s">
        <v>3320</v>
      </c>
      <c r="E1160" t="s">
        <v>2529</v>
      </c>
      <c r="F1160" t="s">
        <v>1</v>
      </c>
      <c r="G1160">
        <v>0</v>
      </c>
      <c r="H1160" t="s">
        <v>6</v>
      </c>
      <c r="I1160" t="s">
        <v>3</v>
      </c>
      <c r="J1160">
        <v>0</v>
      </c>
      <c r="K1160" s="5">
        <v>105000</v>
      </c>
      <c r="L1160" s="5">
        <v>105000</v>
      </c>
      <c r="M1160" t="s">
        <v>3273</v>
      </c>
      <c r="N1160" t="s">
        <v>43</v>
      </c>
    </row>
    <row r="1161" spans="1:14" x14ac:dyDescent="0.25">
      <c r="A1161">
        <v>52962</v>
      </c>
      <c r="B1161" s="3">
        <v>45014</v>
      </c>
      <c r="C1161">
        <v>2023</v>
      </c>
      <c r="D1161" t="s">
        <v>3320</v>
      </c>
      <c r="E1161" t="s">
        <v>2809</v>
      </c>
      <c r="F1161" t="s">
        <v>1</v>
      </c>
      <c r="G1161">
        <v>0</v>
      </c>
      <c r="H1161" t="s">
        <v>2</v>
      </c>
      <c r="I1161" t="s">
        <v>3</v>
      </c>
      <c r="J1161">
        <v>1</v>
      </c>
      <c r="K1161" s="5">
        <v>70000</v>
      </c>
      <c r="L1161" s="5">
        <v>70000</v>
      </c>
      <c r="M1161" t="s">
        <v>3276</v>
      </c>
      <c r="N1161" t="s">
        <v>2810</v>
      </c>
    </row>
    <row r="1162" spans="1:14" x14ac:dyDescent="0.25">
      <c r="A1162">
        <v>60422</v>
      </c>
      <c r="B1162" s="3">
        <v>45014</v>
      </c>
      <c r="C1162">
        <v>2023</v>
      </c>
      <c r="D1162" t="s">
        <v>3320</v>
      </c>
      <c r="E1162" t="s">
        <v>3079</v>
      </c>
      <c r="F1162" t="s">
        <v>1</v>
      </c>
      <c r="G1162">
        <v>0</v>
      </c>
      <c r="H1162" t="s">
        <v>526</v>
      </c>
      <c r="I1162" t="s">
        <v>3</v>
      </c>
      <c r="J1162">
        <v>0</v>
      </c>
      <c r="K1162" s="5">
        <v>88000</v>
      </c>
      <c r="L1162" s="5">
        <v>88000</v>
      </c>
      <c r="M1162" t="s">
        <v>123</v>
      </c>
      <c r="N1162" t="s">
        <v>3080</v>
      </c>
    </row>
    <row r="1163" spans="1:14" x14ac:dyDescent="0.25">
      <c r="A1163">
        <v>40418</v>
      </c>
      <c r="B1163" s="3">
        <v>45015</v>
      </c>
      <c r="C1163">
        <v>2023</v>
      </c>
      <c r="D1163" t="s">
        <v>3320</v>
      </c>
      <c r="E1163" t="s">
        <v>321</v>
      </c>
      <c r="F1163" t="s">
        <v>1</v>
      </c>
      <c r="G1163">
        <v>0</v>
      </c>
      <c r="H1163" t="s">
        <v>190</v>
      </c>
      <c r="I1163" t="s">
        <v>3</v>
      </c>
      <c r="J1163">
        <v>0</v>
      </c>
      <c r="K1163" s="5">
        <v>75000</v>
      </c>
      <c r="L1163" s="5">
        <v>75000</v>
      </c>
      <c r="M1163" t="s">
        <v>562</v>
      </c>
      <c r="N1163" t="s">
        <v>1559</v>
      </c>
    </row>
    <row r="1164" spans="1:14" x14ac:dyDescent="0.25">
      <c r="A1164">
        <v>44334</v>
      </c>
      <c r="B1164" s="3">
        <v>45015</v>
      </c>
      <c r="C1164">
        <v>2023</v>
      </c>
      <c r="D1164" t="s">
        <v>3320</v>
      </c>
      <c r="E1164" t="s">
        <v>2559</v>
      </c>
      <c r="F1164" t="s">
        <v>110</v>
      </c>
      <c r="G1164" t="s">
        <v>69</v>
      </c>
      <c r="H1164" t="s">
        <v>2</v>
      </c>
      <c r="I1164" t="s">
        <v>3</v>
      </c>
      <c r="J1164">
        <v>1</v>
      </c>
      <c r="K1164" s="5">
        <v>232500</v>
      </c>
      <c r="L1164" s="5">
        <v>232500</v>
      </c>
      <c r="M1164" t="s">
        <v>3273</v>
      </c>
      <c r="N1164" t="s">
        <v>2560</v>
      </c>
    </row>
    <row r="1165" spans="1:14" x14ac:dyDescent="0.25">
      <c r="A1165">
        <v>54885</v>
      </c>
      <c r="B1165" s="3">
        <v>45015</v>
      </c>
      <c r="C1165">
        <v>2023</v>
      </c>
      <c r="D1165" t="s">
        <v>3320</v>
      </c>
      <c r="E1165" t="s">
        <v>2955</v>
      </c>
      <c r="F1165" t="s">
        <v>1</v>
      </c>
      <c r="G1165" t="s">
        <v>22</v>
      </c>
      <c r="H1165" t="s">
        <v>6</v>
      </c>
      <c r="I1165" t="s">
        <v>3</v>
      </c>
      <c r="J1165">
        <v>0</v>
      </c>
      <c r="K1165" s="5">
        <v>150000</v>
      </c>
      <c r="L1165" s="5">
        <v>150000</v>
      </c>
      <c r="M1165" t="s">
        <v>3276</v>
      </c>
      <c r="N1165" t="s">
        <v>1831</v>
      </c>
    </row>
    <row r="1166" spans="1:14" x14ac:dyDescent="0.25">
      <c r="A1166">
        <v>54886</v>
      </c>
      <c r="B1166" s="3">
        <v>45015</v>
      </c>
      <c r="C1166">
        <v>2023</v>
      </c>
      <c r="D1166" t="s">
        <v>3320</v>
      </c>
      <c r="E1166" t="s">
        <v>2955</v>
      </c>
      <c r="F1166" t="s">
        <v>1</v>
      </c>
      <c r="G1166" t="s">
        <v>22</v>
      </c>
      <c r="H1166" t="s">
        <v>6</v>
      </c>
      <c r="I1166" t="s">
        <v>3</v>
      </c>
      <c r="J1166">
        <v>0</v>
      </c>
      <c r="K1166" s="5">
        <v>150000</v>
      </c>
      <c r="L1166" s="5">
        <v>150000</v>
      </c>
      <c r="M1166" t="s">
        <v>3276</v>
      </c>
      <c r="N1166" t="s">
        <v>1831</v>
      </c>
    </row>
    <row r="1167" spans="1:14" x14ac:dyDescent="0.25">
      <c r="A1167">
        <v>56684</v>
      </c>
      <c r="B1167" s="3">
        <v>45015</v>
      </c>
      <c r="C1167">
        <v>2023</v>
      </c>
      <c r="D1167" t="s">
        <v>3320</v>
      </c>
      <c r="E1167" t="s">
        <v>3033</v>
      </c>
      <c r="F1167" t="s">
        <v>1</v>
      </c>
      <c r="G1167" t="s">
        <v>22</v>
      </c>
      <c r="H1167" t="s">
        <v>2</v>
      </c>
      <c r="I1167" t="s">
        <v>3</v>
      </c>
      <c r="J1167">
        <v>1</v>
      </c>
      <c r="K1167" s="5">
        <v>90000</v>
      </c>
      <c r="L1167" s="5">
        <v>90000</v>
      </c>
      <c r="M1167" t="s">
        <v>3276</v>
      </c>
      <c r="N1167" t="s">
        <v>515</v>
      </c>
    </row>
    <row r="1168" spans="1:14" x14ac:dyDescent="0.25">
      <c r="A1168">
        <v>56685</v>
      </c>
      <c r="B1168" s="3">
        <v>45015</v>
      </c>
      <c r="C1168">
        <v>2023</v>
      </c>
      <c r="D1168" t="s">
        <v>3320</v>
      </c>
      <c r="E1168" t="s">
        <v>3033</v>
      </c>
      <c r="F1168" t="s">
        <v>1</v>
      </c>
      <c r="G1168" t="s">
        <v>22</v>
      </c>
      <c r="H1168" t="s">
        <v>2</v>
      </c>
      <c r="I1168" t="s">
        <v>3</v>
      </c>
      <c r="J1168">
        <v>1</v>
      </c>
      <c r="K1168" s="5">
        <v>90000</v>
      </c>
      <c r="L1168" s="5">
        <v>90000</v>
      </c>
      <c r="M1168" t="s">
        <v>3276</v>
      </c>
      <c r="N1168" t="s">
        <v>515</v>
      </c>
    </row>
    <row r="1169" spans="1:14" x14ac:dyDescent="0.25">
      <c r="A1169">
        <v>44259</v>
      </c>
      <c r="B1169" s="3">
        <v>45016</v>
      </c>
      <c r="C1169">
        <v>2023</v>
      </c>
      <c r="D1169" t="s">
        <v>3320</v>
      </c>
      <c r="E1169" t="s">
        <v>20</v>
      </c>
      <c r="F1169" t="s">
        <v>21</v>
      </c>
      <c r="G1169">
        <v>0</v>
      </c>
      <c r="H1169" t="s">
        <v>23</v>
      </c>
      <c r="I1169" t="s">
        <v>3</v>
      </c>
      <c r="J1169">
        <v>0</v>
      </c>
      <c r="K1169" s="5">
        <v>47500</v>
      </c>
      <c r="L1169" s="5">
        <v>47500</v>
      </c>
      <c r="M1169" t="s">
        <v>3273</v>
      </c>
      <c r="N1169" t="s">
        <v>2533</v>
      </c>
    </row>
    <row r="1170" spans="1:14" x14ac:dyDescent="0.25">
      <c r="A1170">
        <v>53402</v>
      </c>
      <c r="B1170" s="3">
        <v>45016</v>
      </c>
      <c r="C1170">
        <v>2023</v>
      </c>
      <c r="D1170" t="s">
        <v>3320</v>
      </c>
      <c r="E1170" t="s">
        <v>173</v>
      </c>
      <c r="F1170" t="s">
        <v>1</v>
      </c>
      <c r="G1170" t="s">
        <v>40</v>
      </c>
      <c r="H1170" t="s">
        <v>2</v>
      </c>
      <c r="I1170" t="s">
        <v>3</v>
      </c>
      <c r="J1170">
        <v>1</v>
      </c>
      <c r="K1170" s="5">
        <v>152500</v>
      </c>
      <c r="L1170" s="5">
        <v>152500</v>
      </c>
      <c r="M1170" t="s">
        <v>3276</v>
      </c>
      <c r="N1170" t="s">
        <v>1629</v>
      </c>
    </row>
    <row r="1171" spans="1:14" x14ac:dyDescent="0.25">
      <c r="A1171">
        <v>54867</v>
      </c>
      <c r="B1171" s="3">
        <v>45016</v>
      </c>
      <c r="C1171">
        <v>2023</v>
      </c>
      <c r="D1171" t="s">
        <v>3320</v>
      </c>
      <c r="E1171" t="s">
        <v>169</v>
      </c>
      <c r="F1171" t="s">
        <v>21</v>
      </c>
      <c r="G1171">
        <v>0</v>
      </c>
      <c r="H1171" t="s">
        <v>2</v>
      </c>
      <c r="I1171" t="s">
        <v>3</v>
      </c>
      <c r="J1171">
        <v>1</v>
      </c>
      <c r="K1171" s="5">
        <v>87500</v>
      </c>
      <c r="L1171" s="5">
        <v>87500</v>
      </c>
      <c r="M1171" t="s">
        <v>3276</v>
      </c>
      <c r="N1171" t="s">
        <v>2587</v>
      </c>
    </row>
    <row r="1172" spans="1:14" x14ac:dyDescent="0.25">
      <c r="A1172">
        <v>60679</v>
      </c>
      <c r="B1172" s="3">
        <v>45016</v>
      </c>
      <c r="C1172">
        <v>2023</v>
      </c>
      <c r="D1172" t="s">
        <v>3320</v>
      </c>
      <c r="E1172" t="s">
        <v>156</v>
      </c>
      <c r="F1172" t="s">
        <v>1</v>
      </c>
      <c r="G1172" t="s">
        <v>22</v>
      </c>
      <c r="H1172" t="s">
        <v>3081</v>
      </c>
      <c r="I1172" t="s">
        <v>3</v>
      </c>
      <c r="J1172">
        <v>0</v>
      </c>
      <c r="K1172" s="5">
        <v>96500</v>
      </c>
      <c r="L1172" s="5">
        <v>96500</v>
      </c>
      <c r="M1172" t="s">
        <v>123</v>
      </c>
      <c r="N1172" t="s">
        <v>2236</v>
      </c>
    </row>
    <row r="1173" spans="1:14" x14ac:dyDescent="0.25">
      <c r="A1173">
        <v>60680</v>
      </c>
      <c r="B1173" s="3">
        <v>45016</v>
      </c>
      <c r="C1173">
        <v>2023</v>
      </c>
      <c r="D1173" t="s">
        <v>3320</v>
      </c>
      <c r="E1173" t="s">
        <v>156</v>
      </c>
      <c r="F1173" t="s">
        <v>1</v>
      </c>
      <c r="G1173" t="s">
        <v>22</v>
      </c>
      <c r="H1173" t="s">
        <v>3082</v>
      </c>
      <c r="I1173" t="s">
        <v>3</v>
      </c>
      <c r="J1173">
        <v>0</v>
      </c>
      <c r="K1173" s="5">
        <v>96500</v>
      </c>
      <c r="L1173" s="5">
        <v>96500</v>
      </c>
      <c r="M1173" t="s">
        <v>123</v>
      </c>
      <c r="N1173" t="s">
        <v>2236</v>
      </c>
    </row>
    <row r="1174" spans="1:14" x14ac:dyDescent="0.25">
      <c r="A1174">
        <v>43992</v>
      </c>
      <c r="B1174" s="3">
        <v>45017</v>
      </c>
      <c r="C1174">
        <v>2023</v>
      </c>
      <c r="D1174" t="s">
        <v>3321</v>
      </c>
      <c r="E1174" t="s">
        <v>2451</v>
      </c>
      <c r="F1174" t="s">
        <v>1</v>
      </c>
      <c r="G1174">
        <v>0</v>
      </c>
      <c r="H1174" t="s">
        <v>2</v>
      </c>
      <c r="I1174" t="s">
        <v>3</v>
      </c>
      <c r="J1174">
        <v>1</v>
      </c>
      <c r="K1174" s="5">
        <v>108800</v>
      </c>
      <c r="L1174" s="5">
        <v>108800</v>
      </c>
      <c r="M1174" t="s">
        <v>3273</v>
      </c>
      <c r="N1174" t="s">
        <v>496</v>
      </c>
    </row>
    <row r="1175" spans="1:14" x14ac:dyDescent="0.25">
      <c r="A1175">
        <v>44130</v>
      </c>
      <c r="B1175" s="3">
        <v>45017</v>
      </c>
      <c r="C1175">
        <v>2023</v>
      </c>
      <c r="D1175" t="s">
        <v>3321</v>
      </c>
      <c r="E1175" t="s">
        <v>2512</v>
      </c>
      <c r="F1175" t="s">
        <v>1</v>
      </c>
      <c r="G1175" t="s">
        <v>22</v>
      </c>
      <c r="H1175" t="s">
        <v>2</v>
      </c>
      <c r="I1175" t="s">
        <v>3</v>
      </c>
      <c r="J1175">
        <v>1</v>
      </c>
      <c r="K1175" s="5">
        <v>107500</v>
      </c>
      <c r="L1175" s="5">
        <v>107500</v>
      </c>
      <c r="M1175" t="s">
        <v>3273</v>
      </c>
      <c r="N1175" t="s">
        <v>2513</v>
      </c>
    </row>
    <row r="1176" spans="1:14" x14ac:dyDescent="0.25">
      <c r="A1176">
        <v>44612</v>
      </c>
      <c r="B1176" s="3">
        <v>45017</v>
      </c>
      <c r="C1176">
        <v>2023</v>
      </c>
      <c r="D1176" t="s">
        <v>3321</v>
      </c>
      <c r="E1176" t="s">
        <v>2621</v>
      </c>
      <c r="F1176" t="s">
        <v>1</v>
      </c>
      <c r="G1176">
        <v>0</v>
      </c>
      <c r="H1176" t="s">
        <v>2</v>
      </c>
      <c r="I1176" t="s">
        <v>3</v>
      </c>
      <c r="J1176">
        <v>1</v>
      </c>
      <c r="K1176" s="5">
        <v>110000</v>
      </c>
      <c r="L1176" s="5">
        <v>110000</v>
      </c>
      <c r="M1176" t="s">
        <v>3273</v>
      </c>
      <c r="N1176" t="s">
        <v>2167</v>
      </c>
    </row>
    <row r="1177" spans="1:14" x14ac:dyDescent="0.25">
      <c r="A1177">
        <v>61402</v>
      </c>
      <c r="B1177" s="3">
        <v>45018</v>
      </c>
      <c r="C1177">
        <v>2023</v>
      </c>
      <c r="D1177" t="s">
        <v>3321</v>
      </c>
      <c r="E1177" t="s">
        <v>3103</v>
      </c>
      <c r="F1177" t="s">
        <v>17</v>
      </c>
      <c r="G1177">
        <v>0</v>
      </c>
      <c r="H1177" t="s">
        <v>1463</v>
      </c>
      <c r="I1177" t="s">
        <v>3</v>
      </c>
      <c r="J1177">
        <v>0</v>
      </c>
      <c r="K1177" s="5">
        <v>40000</v>
      </c>
      <c r="L1177" s="5">
        <v>40000</v>
      </c>
      <c r="M1177" t="s">
        <v>123</v>
      </c>
      <c r="N1177" t="s">
        <v>297</v>
      </c>
    </row>
    <row r="1178" spans="1:14" x14ac:dyDescent="0.25">
      <c r="A1178">
        <v>40539</v>
      </c>
      <c r="B1178" s="3">
        <v>45019</v>
      </c>
      <c r="C1178">
        <v>2023</v>
      </c>
      <c r="D1178" t="s">
        <v>3321</v>
      </c>
      <c r="E1178" t="s">
        <v>2271</v>
      </c>
      <c r="F1178" t="s">
        <v>1</v>
      </c>
      <c r="G1178">
        <v>0</v>
      </c>
      <c r="H1178" t="s">
        <v>388</v>
      </c>
      <c r="I1178" t="s">
        <v>3</v>
      </c>
      <c r="J1178">
        <v>0</v>
      </c>
      <c r="K1178" s="5">
        <v>71500</v>
      </c>
      <c r="L1178" s="5">
        <v>71500</v>
      </c>
      <c r="M1178" t="s">
        <v>2202</v>
      </c>
      <c r="N1178" t="s">
        <v>2272</v>
      </c>
    </row>
    <row r="1179" spans="1:14" x14ac:dyDescent="0.25">
      <c r="A1179">
        <v>44322</v>
      </c>
      <c r="B1179" s="3">
        <v>45019</v>
      </c>
      <c r="C1179">
        <v>2023</v>
      </c>
      <c r="D1179" t="s">
        <v>3321</v>
      </c>
      <c r="E1179" t="s">
        <v>2546</v>
      </c>
      <c r="F1179" t="s">
        <v>1</v>
      </c>
      <c r="G1179">
        <v>0</v>
      </c>
      <c r="H1179" t="s">
        <v>2</v>
      </c>
      <c r="I1179" t="s">
        <v>3</v>
      </c>
      <c r="J1179">
        <v>1</v>
      </c>
      <c r="K1179" s="5">
        <v>65000</v>
      </c>
      <c r="L1179" s="5">
        <v>65000</v>
      </c>
      <c r="M1179" t="s">
        <v>3273</v>
      </c>
      <c r="N1179" t="s">
        <v>2093</v>
      </c>
    </row>
    <row r="1180" spans="1:14" x14ac:dyDescent="0.25">
      <c r="A1180">
        <v>44052</v>
      </c>
      <c r="B1180" s="3">
        <v>45020</v>
      </c>
      <c r="C1180">
        <v>2023</v>
      </c>
      <c r="D1180" t="s">
        <v>3321</v>
      </c>
      <c r="E1180" t="s">
        <v>2136</v>
      </c>
      <c r="F1180" t="s">
        <v>57</v>
      </c>
      <c r="G1180" t="s">
        <v>22</v>
      </c>
      <c r="H1180" t="s">
        <v>2</v>
      </c>
      <c r="I1180" t="s">
        <v>3</v>
      </c>
      <c r="J1180">
        <v>1</v>
      </c>
      <c r="K1180" s="5">
        <v>114000</v>
      </c>
      <c r="L1180" s="5">
        <v>114000</v>
      </c>
      <c r="M1180" t="s">
        <v>3273</v>
      </c>
      <c r="N1180" t="s">
        <v>80</v>
      </c>
    </row>
    <row r="1181" spans="1:14" x14ac:dyDescent="0.25">
      <c r="A1181">
        <v>56198</v>
      </c>
      <c r="B1181" s="3">
        <v>45020</v>
      </c>
      <c r="C1181">
        <v>2023</v>
      </c>
      <c r="D1181" t="s">
        <v>3321</v>
      </c>
      <c r="E1181" t="s">
        <v>3015</v>
      </c>
      <c r="F1181" t="s">
        <v>1</v>
      </c>
      <c r="G1181">
        <v>0</v>
      </c>
      <c r="H1181" t="s">
        <v>2</v>
      </c>
      <c r="I1181" t="s">
        <v>3</v>
      </c>
      <c r="J1181">
        <v>1</v>
      </c>
      <c r="K1181" s="5">
        <v>67500</v>
      </c>
      <c r="L1181" s="5">
        <v>67500</v>
      </c>
      <c r="M1181" t="s">
        <v>3276</v>
      </c>
      <c r="N1181" t="s">
        <v>3016</v>
      </c>
    </row>
    <row r="1182" spans="1:14" x14ac:dyDescent="0.25">
      <c r="A1182">
        <v>40692</v>
      </c>
      <c r="B1182" s="3">
        <v>45021</v>
      </c>
      <c r="C1182">
        <v>2023</v>
      </c>
      <c r="D1182" t="s">
        <v>3321</v>
      </c>
      <c r="E1182" t="s">
        <v>1526</v>
      </c>
      <c r="F1182" t="s">
        <v>1</v>
      </c>
      <c r="G1182">
        <v>0</v>
      </c>
      <c r="H1182" t="s">
        <v>190</v>
      </c>
      <c r="I1182" t="s">
        <v>3</v>
      </c>
      <c r="J1182">
        <v>0</v>
      </c>
      <c r="K1182" s="5">
        <v>90000</v>
      </c>
      <c r="L1182" s="5">
        <v>90000</v>
      </c>
      <c r="M1182" t="s">
        <v>30</v>
      </c>
      <c r="N1182" t="s">
        <v>2286</v>
      </c>
    </row>
    <row r="1183" spans="1:14" x14ac:dyDescent="0.25">
      <c r="A1183">
        <v>43799</v>
      </c>
      <c r="B1183" s="3">
        <v>45021</v>
      </c>
      <c r="C1183">
        <v>2023</v>
      </c>
      <c r="D1183" t="s">
        <v>3321</v>
      </c>
      <c r="E1183" t="s">
        <v>20</v>
      </c>
      <c r="F1183" t="s">
        <v>21</v>
      </c>
      <c r="G1183">
        <v>0</v>
      </c>
      <c r="H1183" t="s">
        <v>23</v>
      </c>
      <c r="I1183" t="s">
        <v>3</v>
      </c>
      <c r="J1183">
        <v>0</v>
      </c>
      <c r="K1183" s="5">
        <v>65059</v>
      </c>
      <c r="L1183" s="5">
        <v>65059</v>
      </c>
      <c r="M1183" t="s">
        <v>3273</v>
      </c>
      <c r="N1183" t="s">
        <v>43</v>
      </c>
    </row>
    <row r="1184" spans="1:14" x14ac:dyDescent="0.25">
      <c r="A1184">
        <v>43897</v>
      </c>
      <c r="B1184" s="3">
        <v>45021</v>
      </c>
      <c r="C1184">
        <v>2023</v>
      </c>
      <c r="D1184" t="s">
        <v>3321</v>
      </c>
      <c r="E1184" t="s">
        <v>2383</v>
      </c>
      <c r="F1184" t="s">
        <v>45</v>
      </c>
      <c r="G1184">
        <v>0</v>
      </c>
      <c r="H1184" t="s">
        <v>2</v>
      </c>
      <c r="I1184" t="s">
        <v>3</v>
      </c>
      <c r="J1184">
        <v>1</v>
      </c>
      <c r="K1184" s="5">
        <v>87194.5</v>
      </c>
      <c r="L1184" s="5">
        <v>87194.5</v>
      </c>
      <c r="M1184" t="s">
        <v>3273</v>
      </c>
      <c r="N1184" t="s">
        <v>670</v>
      </c>
    </row>
    <row r="1185" spans="1:14" x14ac:dyDescent="0.25">
      <c r="A1185">
        <v>60397</v>
      </c>
      <c r="B1185" s="3">
        <v>45021</v>
      </c>
      <c r="C1185">
        <v>2023</v>
      </c>
      <c r="D1185" t="s">
        <v>3321</v>
      </c>
      <c r="E1185" t="s">
        <v>534</v>
      </c>
      <c r="F1185" t="s">
        <v>17</v>
      </c>
      <c r="G1185">
        <v>0</v>
      </c>
      <c r="H1185" t="s">
        <v>2</v>
      </c>
      <c r="I1185" t="s">
        <v>3</v>
      </c>
      <c r="J1185">
        <v>1</v>
      </c>
      <c r="K1185" s="5">
        <v>90000</v>
      </c>
      <c r="L1185" s="5">
        <v>90000</v>
      </c>
      <c r="M1185" t="s">
        <v>123</v>
      </c>
      <c r="N1185" t="s">
        <v>8</v>
      </c>
    </row>
    <row r="1186" spans="1:14" x14ac:dyDescent="0.25">
      <c r="A1186">
        <v>60398</v>
      </c>
      <c r="B1186" s="3">
        <v>45021</v>
      </c>
      <c r="C1186">
        <v>2023</v>
      </c>
      <c r="D1186" t="s">
        <v>3321</v>
      </c>
      <c r="E1186" t="s">
        <v>534</v>
      </c>
      <c r="F1186" t="s">
        <v>17</v>
      </c>
      <c r="G1186">
        <v>0</v>
      </c>
      <c r="H1186" t="s">
        <v>2</v>
      </c>
      <c r="I1186" t="s">
        <v>3</v>
      </c>
      <c r="J1186">
        <v>1</v>
      </c>
      <c r="K1186" s="5">
        <v>90000</v>
      </c>
      <c r="L1186" s="5">
        <v>90000</v>
      </c>
      <c r="M1186" t="s">
        <v>123</v>
      </c>
      <c r="N1186" t="s">
        <v>8</v>
      </c>
    </row>
    <row r="1187" spans="1:14" x14ac:dyDescent="0.25">
      <c r="A1187">
        <v>60681</v>
      </c>
      <c r="B1187" s="3">
        <v>45021</v>
      </c>
      <c r="C1187">
        <v>2023</v>
      </c>
      <c r="D1187" t="s">
        <v>3321</v>
      </c>
      <c r="E1187" t="s">
        <v>156</v>
      </c>
      <c r="F1187" t="s">
        <v>1</v>
      </c>
      <c r="G1187" t="s">
        <v>22</v>
      </c>
      <c r="H1187" t="s">
        <v>190</v>
      </c>
      <c r="I1187" t="s">
        <v>3</v>
      </c>
      <c r="J1187">
        <v>0</v>
      </c>
      <c r="K1187" s="5">
        <v>96500</v>
      </c>
      <c r="L1187" s="5">
        <v>96500</v>
      </c>
      <c r="M1187" t="s">
        <v>123</v>
      </c>
      <c r="N1187" t="s">
        <v>1696</v>
      </c>
    </row>
    <row r="1188" spans="1:14" x14ac:dyDescent="0.25">
      <c r="A1188">
        <v>60682</v>
      </c>
      <c r="B1188" s="3">
        <v>45021</v>
      </c>
      <c r="C1188">
        <v>2023</v>
      </c>
      <c r="D1188" t="s">
        <v>3321</v>
      </c>
      <c r="E1188" t="s">
        <v>156</v>
      </c>
      <c r="F1188" t="s">
        <v>1</v>
      </c>
      <c r="G1188" t="s">
        <v>22</v>
      </c>
      <c r="H1188" t="s">
        <v>1695</v>
      </c>
      <c r="I1188" t="s">
        <v>3</v>
      </c>
      <c r="J1188">
        <v>0</v>
      </c>
      <c r="K1188" s="5">
        <v>96500</v>
      </c>
      <c r="L1188" s="5">
        <v>96500</v>
      </c>
      <c r="M1188" t="s">
        <v>123</v>
      </c>
      <c r="N1188" t="s">
        <v>2236</v>
      </c>
    </row>
    <row r="1189" spans="1:14" x14ac:dyDescent="0.25">
      <c r="A1189">
        <v>60683</v>
      </c>
      <c r="B1189" s="3">
        <v>45021</v>
      </c>
      <c r="C1189">
        <v>2023</v>
      </c>
      <c r="D1189" t="s">
        <v>3321</v>
      </c>
      <c r="E1189" t="s">
        <v>156</v>
      </c>
      <c r="F1189" t="s">
        <v>1</v>
      </c>
      <c r="G1189" t="s">
        <v>22</v>
      </c>
      <c r="H1189" t="s">
        <v>3083</v>
      </c>
      <c r="I1189" t="s">
        <v>3</v>
      </c>
      <c r="J1189">
        <v>0</v>
      </c>
      <c r="K1189" s="5">
        <v>96500</v>
      </c>
      <c r="L1189" s="5">
        <v>96500</v>
      </c>
      <c r="M1189" t="s">
        <v>123</v>
      </c>
      <c r="N1189" t="s">
        <v>1696</v>
      </c>
    </row>
    <row r="1190" spans="1:14" x14ac:dyDescent="0.25">
      <c r="A1190">
        <v>60684</v>
      </c>
      <c r="B1190" s="3">
        <v>45021</v>
      </c>
      <c r="C1190">
        <v>2023</v>
      </c>
      <c r="D1190" t="s">
        <v>3321</v>
      </c>
      <c r="E1190" t="s">
        <v>156</v>
      </c>
      <c r="F1190" t="s">
        <v>1</v>
      </c>
      <c r="G1190" t="s">
        <v>22</v>
      </c>
      <c r="H1190" t="s">
        <v>3083</v>
      </c>
      <c r="I1190" t="s">
        <v>3</v>
      </c>
      <c r="J1190">
        <v>0</v>
      </c>
      <c r="K1190" s="5">
        <v>96500</v>
      </c>
      <c r="L1190" s="5">
        <v>96500</v>
      </c>
      <c r="M1190" t="s">
        <v>123</v>
      </c>
      <c r="N1190" t="s">
        <v>1696</v>
      </c>
    </row>
    <row r="1191" spans="1:14" x14ac:dyDescent="0.25">
      <c r="A1191">
        <v>60685</v>
      </c>
      <c r="B1191" s="3">
        <v>45021</v>
      </c>
      <c r="C1191">
        <v>2023</v>
      </c>
      <c r="D1191" t="s">
        <v>3321</v>
      </c>
      <c r="E1191" t="s">
        <v>156</v>
      </c>
      <c r="F1191" t="s">
        <v>1</v>
      </c>
      <c r="G1191" t="s">
        <v>22</v>
      </c>
      <c r="H1191" t="s">
        <v>1706</v>
      </c>
      <c r="I1191" t="s">
        <v>3</v>
      </c>
      <c r="J1191">
        <v>0</v>
      </c>
      <c r="K1191" s="5">
        <v>96500</v>
      </c>
      <c r="L1191" s="5">
        <v>96500</v>
      </c>
      <c r="M1191" t="s">
        <v>123</v>
      </c>
      <c r="N1191" t="s">
        <v>1696</v>
      </c>
    </row>
    <row r="1192" spans="1:14" x14ac:dyDescent="0.25">
      <c r="A1192">
        <v>40064</v>
      </c>
      <c r="B1192" s="3">
        <v>45022</v>
      </c>
      <c r="C1192">
        <v>2023</v>
      </c>
      <c r="D1192" t="s">
        <v>3321</v>
      </c>
      <c r="E1192" t="s">
        <v>2246</v>
      </c>
      <c r="F1192" t="s">
        <v>1</v>
      </c>
      <c r="G1192">
        <v>0</v>
      </c>
      <c r="H1192" t="s">
        <v>3279</v>
      </c>
      <c r="I1192" t="s">
        <v>144</v>
      </c>
      <c r="J1192">
        <v>0</v>
      </c>
      <c r="K1192" s="5">
        <v>90000</v>
      </c>
      <c r="L1192" s="5">
        <v>90000</v>
      </c>
      <c r="M1192" t="s">
        <v>3278</v>
      </c>
      <c r="N1192" t="s">
        <v>2247</v>
      </c>
    </row>
    <row r="1193" spans="1:14" x14ac:dyDescent="0.25">
      <c r="A1193">
        <v>44117</v>
      </c>
      <c r="B1193" s="3">
        <v>45022</v>
      </c>
      <c r="C1193">
        <v>2023</v>
      </c>
      <c r="D1193" t="s">
        <v>3321</v>
      </c>
      <c r="E1193" t="s">
        <v>2496</v>
      </c>
      <c r="F1193" t="s">
        <v>1</v>
      </c>
      <c r="G1193">
        <v>0</v>
      </c>
      <c r="H1193" t="s">
        <v>2</v>
      </c>
      <c r="I1193" t="s">
        <v>3</v>
      </c>
      <c r="J1193">
        <v>1</v>
      </c>
      <c r="K1193" s="5">
        <v>60000</v>
      </c>
      <c r="L1193" s="5">
        <v>60000</v>
      </c>
      <c r="M1193" t="s">
        <v>3273</v>
      </c>
      <c r="N1193" t="s">
        <v>260</v>
      </c>
    </row>
    <row r="1194" spans="1:14" x14ac:dyDescent="0.25">
      <c r="A1194">
        <v>44613</v>
      </c>
      <c r="B1194" s="3">
        <v>45022</v>
      </c>
      <c r="C1194">
        <v>2023</v>
      </c>
      <c r="D1194" t="s">
        <v>3321</v>
      </c>
      <c r="E1194" t="s">
        <v>2621</v>
      </c>
      <c r="F1194" t="s">
        <v>1</v>
      </c>
      <c r="G1194">
        <v>0</v>
      </c>
      <c r="H1194" t="s">
        <v>2</v>
      </c>
      <c r="I1194" t="s">
        <v>3</v>
      </c>
      <c r="J1194">
        <v>1</v>
      </c>
      <c r="K1194" s="5">
        <v>110000</v>
      </c>
      <c r="L1194" s="5">
        <v>110000</v>
      </c>
      <c r="M1194" t="s">
        <v>3273</v>
      </c>
      <c r="N1194" t="s">
        <v>2167</v>
      </c>
    </row>
    <row r="1195" spans="1:14" x14ac:dyDescent="0.25">
      <c r="A1195">
        <v>55276</v>
      </c>
      <c r="B1195" s="3">
        <v>45022</v>
      </c>
      <c r="C1195">
        <v>2023</v>
      </c>
      <c r="D1195" t="s">
        <v>3321</v>
      </c>
      <c r="E1195" t="s">
        <v>2960</v>
      </c>
      <c r="F1195" t="s">
        <v>1</v>
      </c>
      <c r="G1195">
        <v>0</v>
      </c>
      <c r="H1195" t="s">
        <v>2</v>
      </c>
      <c r="I1195" t="s">
        <v>3</v>
      </c>
      <c r="J1195">
        <v>1</v>
      </c>
      <c r="K1195" s="5">
        <v>68500</v>
      </c>
      <c r="L1195" s="5">
        <v>68500</v>
      </c>
      <c r="M1195" t="s">
        <v>3276</v>
      </c>
      <c r="N1195" t="s">
        <v>960</v>
      </c>
    </row>
    <row r="1196" spans="1:14" x14ac:dyDescent="0.25">
      <c r="A1196">
        <v>55277</v>
      </c>
      <c r="B1196" s="3">
        <v>45022</v>
      </c>
      <c r="C1196">
        <v>2023</v>
      </c>
      <c r="D1196" t="s">
        <v>3321</v>
      </c>
      <c r="E1196" t="s">
        <v>2960</v>
      </c>
      <c r="F1196" t="s">
        <v>1</v>
      </c>
      <c r="G1196">
        <v>0</v>
      </c>
      <c r="H1196" t="s">
        <v>2</v>
      </c>
      <c r="I1196" t="s">
        <v>3</v>
      </c>
      <c r="J1196">
        <v>1</v>
      </c>
      <c r="K1196" s="5">
        <v>68500</v>
      </c>
      <c r="L1196" s="5">
        <v>68500</v>
      </c>
      <c r="M1196" t="s">
        <v>3276</v>
      </c>
      <c r="N1196" t="s">
        <v>960</v>
      </c>
    </row>
    <row r="1197" spans="1:14" x14ac:dyDescent="0.25">
      <c r="A1197">
        <v>44470</v>
      </c>
      <c r="B1197" s="3">
        <v>45023</v>
      </c>
      <c r="C1197">
        <v>2023</v>
      </c>
      <c r="D1197" t="s">
        <v>3321</v>
      </c>
      <c r="E1197" t="s">
        <v>2527</v>
      </c>
      <c r="F1197" t="s">
        <v>1</v>
      </c>
      <c r="G1197">
        <v>0</v>
      </c>
      <c r="H1197" t="s">
        <v>2</v>
      </c>
      <c r="I1197" t="s">
        <v>3</v>
      </c>
      <c r="J1197">
        <v>1</v>
      </c>
      <c r="K1197" s="5">
        <v>87500</v>
      </c>
      <c r="L1197" s="5">
        <v>87500</v>
      </c>
      <c r="M1197" t="s">
        <v>3273</v>
      </c>
      <c r="N1197" t="s">
        <v>2528</v>
      </c>
    </row>
    <row r="1198" spans="1:14" x14ac:dyDescent="0.25">
      <c r="A1198">
        <v>44471</v>
      </c>
      <c r="B1198" s="3">
        <v>45023</v>
      </c>
      <c r="C1198">
        <v>2023</v>
      </c>
      <c r="D1198" t="s">
        <v>3321</v>
      </c>
      <c r="E1198" t="s">
        <v>2527</v>
      </c>
      <c r="F1198" t="s">
        <v>1</v>
      </c>
      <c r="G1198">
        <v>0</v>
      </c>
      <c r="H1198" t="s">
        <v>2</v>
      </c>
      <c r="I1198" t="s">
        <v>3</v>
      </c>
      <c r="J1198">
        <v>1</v>
      </c>
      <c r="K1198" s="5">
        <v>87500</v>
      </c>
      <c r="L1198" s="5">
        <v>87500</v>
      </c>
      <c r="M1198" t="s">
        <v>3273</v>
      </c>
      <c r="N1198" t="s">
        <v>2528</v>
      </c>
    </row>
    <row r="1199" spans="1:14" x14ac:dyDescent="0.25">
      <c r="A1199">
        <v>55281</v>
      </c>
      <c r="B1199" s="3">
        <v>45023</v>
      </c>
      <c r="C1199">
        <v>2023</v>
      </c>
      <c r="D1199" t="s">
        <v>3321</v>
      </c>
      <c r="E1199" t="s">
        <v>32</v>
      </c>
      <c r="F1199" t="s">
        <v>17</v>
      </c>
      <c r="G1199">
        <v>0</v>
      </c>
      <c r="H1199" t="s">
        <v>6</v>
      </c>
      <c r="I1199" t="s">
        <v>7</v>
      </c>
      <c r="J1199">
        <v>0</v>
      </c>
      <c r="K1199" s="5">
        <v>73000</v>
      </c>
      <c r="L1199" s="5">
        <v>73000</v>
      </c>
      <c r="M1199" t="s">
        <v>3276</v>
      </c>
      <c r="N1199" t="s">
        <v>2962</v>
      </c>
    </row>
    <row r="1200" spans="1:14" x14ac:dyDescent="0.25">
      <c r="A1200">
        <v>56216</v>
      </c>
      <c r="B1200" s="3">
        <v>45023</v>
      </c>
      <c r="C1200">
        <v>2023</v>
      </c>
      <c r="D1200" t="s">
        <v>3321</v>
      </c>
      <c r="E1200" t="s">
        <v>2824</v>
      </c>
      <c r="F1200" t="s">
        <v>21</v>
      </c>
      <c r="G1200">
        <v>0</v>
      </c>
      <c r="H1200" t="s">
        <v>2</v>
      </c>
      <c r="I1200" t="s">
        <v>3</v>
      </c>
      <c r="J1200">
        <v>1</v>
      </c>
      <c r="K1200" s="5">
        <v>165000</v>
      </c>
      <c r="L1200" s="5">
        <v>165000</v>
      </c>
      <c r="M1200" t="s">
        <v>3276</v>
      </c>
      <c r="N1200" t="s">
        <v>43</v>
      </c>
    </row>
    <row r="1201" spans="1:14" x14ac:dyDescent="0.25">
      <c r="A1201">
        <v>44560</v>
      </c>
      <c r="B1201" s="3">
        <v>45024</v>
      </c>
      <c r="C1201">
        <v>2023</v>
      </c>
      <c r="D1201" t="s">
        <v>3321</v>
      </c>
      <c r="E1201" t="s">
        <v>475</v>
      </c>
      <c r="F1201" t="s">
        <v>1</v>
      </c>
      <c r="G1201">
        <v>0</v>
      </c>
      <c r="H1201" t="s">
        <v>2</v>
      </c>
      <c r="I1201" t="s">
        <v>3</v>
      </c>
      <c r="J1201">
        <v>1</v>
      </c>
      <c r="K1201" s="5">
        <v>112000</v>
      </c>
      <c r="L1201" s="5">
        <v>112000</v>
      </c>
      <c r="M1201" t="s">
        <v>3273</v>
      </c>
      <c r="N1201" t="s">
        <v>2608</v>
      </c>
    </row>
    <row r="1202" spans="1:14" x14ac:dyDescent="0.25">
      <c r="A1202">
        <v>53721</v>
      </c>
      <c r="B1202" s="3">
        <v>45024</v>
      </c>
      <c r="C1202">
        <v>2023</v>
      </c>
      <c r="D1202" t="s">
        <v>3321</v>
      </c>
      <c r="E1202" t="s">
        <v>2853</v>
      </c>
      <c r="F1202" t="s">
        <v>1</v>
      </c>
      <c r="G1202">
        <v>0</v>
      </c>
      <c r="H1202" t="s">
        <v>2</v>
      </c>
      <c r="I1202" t="s">
        <v>3</v>
      </c>
      <c r="J1202">
        <v>1</v>
      </c>
      <c r="K1202" s="5">
        <v>76000</v>
      </c>
      <c r="L1202" s="5">
        <v>76000</v>
      </c>
      <c r="M1202" t="s">
        <v>3276</v>
      </c>
      <c r="N1202" t="s">
        <v>772</v>
      </c>
    </row>
    <row r="1203" spans="1:14" x14ac:dyDescent="0.25">
      <c r="A1203">
        <v>58769</v>
      </c>
      <c r="B1203" s="3">
        <v>45024</v>
      </c>
      <c r="C1203">
        <v>2023</v>
      </c>
      <c r="D1203" t="s">
        <v>3321</v>
      </c>
      <c r="E1203" t="s">
        <v>3074</v>
      </c>
      <c r="F1203" t="s">
        <v>1</v>
      </c>
      <c r="G1203">
        <v>0</v>
      </c>
      <c r="H1203" t="s">
        <v>23</v>
      </c>
      <c r="I1203" t="s">
        <v>3</v>
      </c>
      <c r="J1203">
        <v>0</v>
      </c>
      <c r="K1203" s="5">
        <v>78325</v>
      </c>
      <c r="L1203" s="5">
        <v>78325</v>
      </c>
      <c r="M1203" t="s">
        <v>347</v>
      </c>
      <c r="N1203" t="s">
        <v>43</v>
      </c>
    </row>
    <row r="1204" spans="1:14" x14ac:dyDescent="0.25">
      <c r="A1204">
        <v>40073</v>
      </c>
      <c r="B1204" s="3">
        <v>45025</v>
      </c>
      <c r="C1204">
        <v>2023</v>
      </c>
      <c r="D1204" t="s">
        <v>3321</v>
      </c>
      <c r="E1204" t="s">
        <v>2254</v>
      </c>
      <c r="F1204" t="s">
        <v>1</v>
      </c>
      <c r="G1204" t="s">
        <v>22</v>
      </c>
      <c r="H1204" t="s">
        <v>6</v>
      </c>
      <c r="I1204" t="s">
        <v>3</v>
      </c>
      <c r="J1204">
        <v>0</v>
      </c>
      <c r="K1204" s="5">
        <v>72940.494999999995</v>
      </c>
      <c r="L1204" s="5">
        <v>72940.494999999995</v>
      </c>
      <c r="M1204" t="s">
        <v>1687</v>
      </c>
      <c r="N1204" t="s">
        <v>637</v>
      </c>
    </row>
    <row r="1205" spans="1:14" x14ac:dyDescent="0.25">
      <c r="A1205">
        <v>54869</v>
      </c>
      <c r="B1205" s="3">
        <v>45025</v>
      </c>
      <c r="C1205">
        <v>2023</v>
      </c>
      <c r="D1205" t="s">
        <v>3321</v>
      </c>
      <c r="E1205" t="s">
        <v>2781</v>
      </c>
      <c r="F1205" t="s">
        <v>1</v>
      </c>
      <c r="G1205">
        <v>0</v>
      </c>
      <c r="H1205" t="s">
        <v>2</v>
      </c>
      <c r="I1205" t="s">
        <v>7</v>
      </c>
      <c r="J1205">
        <v>1</v>
      </c>
      <c r="K1205" s="5">
        <v>100000</v>
      </c>
      <c r="L1205" s="5">
        <v>100000</v>
      </c>
      <c r="M1205" t="s">
        <v>3276</v>
      </c>
      <c r="N1205" t="s">
        <v>2941</v>
      </c>
    </row>
    <row r="1206" spans="1:14" x14ac:dyDescent="0.25">
      <c r="A1206">
        <v>39939</v>
      </c>
      <c r="B1206" s="3">
        <v>45026</v>
      </c>
      <c r="C1206">
        <v>2023</v>
      </c>
      <c r="D1206" t="s">
        <v>3321</v>
      </c>
      <c r="E1206" t="s">
        <v>2229</v>
      </c>
      <c r="F1206" t="s">
        <v>1</v>
      </c>
      <c r="G1206">
        <v>0</v>
      </c>
      <c r="H1206" t="s">
        <v>1396</v>
      </c>
      <c r="I1206" t="s">
        <v>3</v>
      </c>
      <c r="J1206">
        <v>0</v>
      </c>
      <c r="K1206" s="5">
        <v>57000</v>
      </c>
      <c r="L1206" s="5">
        <v>57000</v>
      </c>
      <c r="M1206" t="s">
        <v>165</v>
      </c>
      <c r="N1206" t="s">
        <v>2230</v>
      </c>
    </row>
    <row r="1207" spans="1:14" x14ac:dyDescent="0.25">
      <c r="A1207">
        <v>39940</v>
      </c>
      <c r="B1207" s="3">
        <v>45026</v>
      </c>
      <c r="C1207">
        <v>2023</v>
      </c>
      <c r="D1207" t="s">
        <v>3321</v>
      </c>
      <c r="E1207" t="s">
        <v>2229</v>
      </c>
      <c r="F1207" t="s">
        <v>1</v>
      </c>
      <c r="G1207">
        <v>0</v>
      </c>
      <c r="H1207" t="s">
        <v>1396</v>
      </c>
      <c r="I1207" t="s">
        <v>3</v>
      </c>
      <c r="J1207">
        <v>0</v>
      </c>
      <c r="K1207" s="5">
        <v>57000</v>
      </c>
      <c r="L1207" s="5">
        <v>57000</v>
      </c>
      <c r="M1207" t="s">
        <v>165</v>
      </c>
      <c r="N1207" t="s">
        <v>2230</v>
      </c>
    </row>
    <row r="1208" spans="1:14" x14ac:dyDescent="0.25">
      <c r="A1208">
        <v>40542</v>
      </c>
      <c r="B1208" s="3">
        <v>45026</v>
      </c>
      <c r="C1208">
        <v>2023</v>
      </c>
      <c r="D1208" t="s">
        <v>3321</v>
      </c>
      <c r="E1208" t="s">
        <v>2277</v>
      </c>
      <c r="F1208" t="s">
        <v>26</v>
      </c>
      <c r="G1208">
        <v>0</v>
      </c>
      <c r="H1208" t="s">
        <v>6</v>
      </c>
      <c r="I1208" t="s">
        <v>3</v>
      </c>
      <c r="J1208">
        <v>0</v>
      </c>
      <c r="K1208" s="5">
        <v>90000</v>
      </c>
      <c r="L1208" s="5">
        <v>90000</v>
      </c>
      <c r="M1208" t="s">
        <v>3312</v>
      </c>
      <c r="N1208" t="s">
        <v>2278</v>
      </c>
    </row>
    <row r="1209" spans="1:14" x14ac:dyDescent="0.25">
      <c r="A1209">
        <v>40065</v>
      </c>
      <c r="B1209" s="3">
        <v>45027</v>
      </c>
      <c r="C1209">
        <v>2023</v>
      </c>
      <c r="D1209" t="s">
        <v>3321</v>
      </c>
      <c r="E1209" t="s">
        <v>2246</v>
      </c>
      <c r="F1209" t="s">
        <v>1</v>
      </c>
      <c r="G1209">
        <v>0</v>
      </c>
      <c r="H1209" t="s">
        <v>6</v>
      </c>
      <c r="I1209" t="s">
        <v>144</v>
      </c>
      <c r="J1209">
        <v>0</v>
      </c>
      <c r="K1209" s="5">
        <v>90000</v>
      </c>
      <c r="L1209" s="5">
        <v>90000</v>
      </c>
      <c r="M1209" t="s">
        <v>2248</v>
      </c>
      <c r="N1209" t="s">
        <v>2247</v>
      </c>
    </row>
    <row r="1210" spans="1:14" x14ac:dyDescent="0.25">
      <c r="A1210">
        <v>44341</v>
      </c>
      <c r="B1210" s="3">
        <v>45027</v>
      </c>
      <c r="C1210">
        <v>2023</v>
      </c>
      <c r="D1210" t="s">
        <v>3321</v>
      </c>
      <c r="E1210" t="s">
        <v>1570</v>
      </c>
      <c r="F1210" t="s">
        <v>1</v>
      </c>
      <c r="G1210">
        <v>0</v>
      </c>
      <c r="H1210" t="s">
        <v>342</v>
      </c>
      <c r="I1210" t="s">
        <v>3</v>
      </c>
      <c r="J1210">
        <v>0</v>
      </c>
      <c r="K1210" s="5">
        <v>93617</v>
      </c>
      <c r="L1210" s="5">
        <v>93617</v>
      </c>
      <c r="M1210" t="s">
        <v>3273</v>
      </c>
      <c r="N1210" t="s">
        <v>2568</v>
      </c>
    </row>
    <row r="1211" spans="1:14" x14ac:dyDescent="0.25">
      <c r="A1211">
        <v>40074</v>
      </c>
      <c r="B1211" s="3">
        <v>45028</v>
      </c>
      <c r="C1211">
        <v>2023</v>
      </c>
      <c r="D1211" t="s">
        <v>3321</v>
      </c>
      <c r="E1211" t="s">
        <v>2254</v>
      </c>
      <c r="F1211" t="s">
        <v>1</v>
      </c>
      <c r="G1211" t="s">
        <v>22</v>
      </c>
      <c r="H1211" t="s">
        <v>6</v>
      </c>
      <c r="I1211" t="s">
        <v>3</v>
      </c>
      <c r="J1211">
        <v>0</v>
      </c>
      <c r="K1211" s="5">
        <v>72940.494999999995</v>
      </c>
      <c r="L1211" s="5">
        <v>72940.494999999995</v>
      </c>
      <c r="M1211" t="s">
        <v>1687</v>
      </c>
      <c r="N1211" t="s">
        <v>637</v>
      </c>
    </row>
    <row r="1212" spans="1:14" x14ac:dyDescent="0.25">
      <c r="A1212">
        <v>52411</v>
      </c>
      <c r="B1212" s="3">
        <v>45028</v>
      </c>
      <c r="C1212">
        <v>2023</v>
      </c>
      <c r="D1212" t="s">
        <v>3321</v>
      </c>
      <c r="E1212" t="s">
        <v>2787</v>
      </c>
      <c r="F1212" t="s">
        <v>1</v>
      </c>
      <c r="G1212" t="s">
        <v>22</v>
      </c>
      <c r="H1212" t="s">
        <v>6</v>
      </c>
      <c r="I1212" t="s">
        <v>3</v>
      </c>
      <c r="J1212">
        <v>0</v>
      </c>
      <c r="K1212" s="5">
        <v>105000</v>
      </c>
      <c r="L1212" s="5">
        <v>105000</v>
      </c>
      <c r="M1212" t="s">
        <v>3276</v>
      </c>
      <c r="N1212" t="s">
        <v>683</v>
      </c>
    </row>
    <row r="1213" spans="1:14" x14ac:dyDescent="0.25">
      <c r="A1213">
        <v>55754</v>
      </c>
      <c r="B1213" s="3">
        <v>45028</v>
      </c>
      <c r="C1213">
        <v>2023</v>
      </c>
      <c r="D1213" t="s">
        <v>3321</v>
      </c>
      <c r="E1213" t="s">
        <v>2987</v>
      </c>
      <c r="F1213" t="s">
        <v>1</v>
      </c>
      <c r="G1213">
        <v>0</v>
      </c>
      <c r="H1213" t="s">
        <v>2</v>
      </c>
      <c r="I1213" t="s">
        <v>3</v>
      </c>
      <c r="J1213">
        <v>1</v>
      </c>
      <c r="K1213" s="5">
        <v>60000</v>
      </c>
      <c r="L1213" s="5">
        <v>60000</v>
      </c>
      <c r="M1213" t="s">
        <v>3276</v>
      </c>
      <c r="N1213" t="s">
        <v>309</v>
      </c>
    </row>
    <row r="1214" spans="1:14" x14ac:dyDescent="0.25">
      <c r="A1214">
        <v>57938</v>
      </c>
      <c r="B1214" s="3">
        <v>45028</v>
      </c>
      <c r="C1214">
        <v>2023</v>
      </c>
      <c r="D1214" t="s">
        <v>3321</v>
      </c>
      <c r="E1214" t="s">
        <v>3050</v>
      </c>
      <c r="F1214" t="s">
        <v>1</v>
      </c>
      <c r="G1214">
        <v>0</v>
      </c>
      <c r="H1214" t="s">
        <v>2</v>
      </c>
      <c r="I1214" t="s">
        <v>3</v>
      </c>
      <c r="J1214">
        <v>1</v>
      </c>
      <c r="K1214" s="5">
        <v>90000</v>
      </c>
      <c r="L1214" s="5">
        <v>90000</v>
      </c>
      <c r="M1214" t="s">
        <v>3276</v>
      </c>
      <c r="N1214" t="s">
        <v>3051</v>
      </c>
    </row>
    <row r="1215" spans="1:14" x14ac:dyDescent="0.25">
      <c r="A1215">
        <v>57939</v>
      </c>
      <c r="B1215" s="3">
        <v>45028</v>
      </c>
      <c r="C1215">
        <v>2023</v>
      </c>
      <c r="D1215" t="s">
        <v>3321</v>
      </c>
      <c r="E1215" t="s">
        <v>3050</v>
      </c>
      <c r="F1215" t="s">
        <v>1</v>
      </c>
      <c r="G1215">
        <v>0</v>
      </c>
      <c r="H1215" t="s">
        <v>2</v>
      </c>
      <c r="I1215" t="s">
        <v>3</v>
      </c>
      <c r="J1215">
        <v>1</v>
      </c>
      <c r="K1215" s="5">
        <v>90000</v>
      </c>
      <c r="L1215" s="5">
        <v>90000</v>
      </c>
      <c r="M1215" t="s">
        <v>3276</v>
      </c>
      <c r="N1215" t="s">
        <v>3051</v>
      </c>
    </row>
    <row r="1216" spans="1:14" x14ac:dyDescent="0.25">
      <c r="A1216">
        <v>40419</v>
      </c>
      <c r="B1216" s="3">
        <v>45029</v>
      </c>
      <c r="C1216">
        <v>2023</v>
      </c>
      <c r="D1216" t="s">
        <v>3321</v>
      </c>
      <c r="E1216" t="s">
        <v>321</v>
      </c>
      <c r="F1216" t="s">
        <v>1</v>
      </c>
      <c r="G1216">
        <v>0</v>
      </c>
      <c r="H1216" t="s">
        <v>190</v>
      </c>
      <c r="I1216" t="s">
        <v>3</v>
      </c>
      <c r="J1216">
        <v>0</v>
      </c>
      <c r="K1216" s="5">
        <v>75000</v>
      </c>
      <c r="L1216" s="5">
        <v>75000</v>
      </c>
      <c r="M1216" t="s">
        <v>562</v>
      </c>
      <c r="N1216" t="s">
        <v>1559</v>
      </c>
    </row>
    <row r="1217" spans="1:14" x14ac:dyDescent="0.25">
      <c r="A1217">
        <v>44654</v>
      </c>
      <c r="B1217" s="3">
        <v>45029</v>
      </c>
      <c r="C1217">
        <v>2023</v>
      </c>
      <c r="D1217" t="s">
        <v>3321</v>
      </c>
      <c r="E1217" t="s">
        <v>2629</v>
      </c>
      <c r="F1217" t="s">
        <v>1</v>
      </c>
      <c r="G1217">
        <v>0</v>
      </c>
      <c r="H1217" t="s">
        <v>2</v>
      </c>
      <c r="I1217" t="s">
        <v>3</v>
      </c>
      <c r="J1217">
        <v>1</v>
      </c>
      <c r="K1217" s="5">
        <v>95000</v>
      </c>
      <c r="L1217" s="5">
        <v>95000</v>
      </c>
      <c r="M1217" t="s">
        <v>3273</v>
      </c>
      <c r="N1217" t="s">
        <v>2630</v>
      </c>
    </row>
    <row r="1218" spans="1:14" x14ac:dyDescent="0.25">
      <c r="A1218">
        <v>53720</v>
      </c>
      <c r="B1218" s="3">
        <v>45029</v>
      </c>
      <c r="C1218">
        <v>2023</v>
      </c>
      <c r="D1218" t="s">
        <v>3321</v>
      </c>
      <c r="E1218" t="s">
        <v>2855</v>
      </c>
      <c r="F1218" t="s">
        <v>1</v>
      </c>
      <c r="G1218">
        <v>0</v>
      </c>
      <c r="H1218" t="s">
        <v>2</v>
      </c>
      <c r="I1218" t="s">
        <v>3</v>
      </c>
      <c r="J1218">
        <v>1</v>
      </c>
      <c r="K1218" s="5">
        <v>75000</v>
      </c>
      <c r="L1218" s="5">
        <v>75000</v>
      </c>
      <c r="M1218" t="s">
        <v>3276</v>
      </c>
      <c r="N1218" t="s">
        <v>442</v>
      </c>
    </row>
    <row r="1219" spans="1:14" x14ac:dyDescent="0.25">
      <c r="A1219">
        <v>54449</v>
      </c>
      <c r="B1219" s="3">
        <v>45029</v>
      </c>
      <c r="C1219">
        <v>2023</v>
      </c>
      <c r="D1219" t="s">
        <v>3321</v>
      </c>
      <c r="E1219" t="s">
        <v>1278</v>
      </c>
      <c r="F1219" t="s">
        <v>1</v>
      </c>
      <c r="G1219">
        <v>0</v>
      </c>
      <c r="H1219" t="s">
        <v>2</v>
      </c>
      <c r="I1219" t="s">
        <v>3</v>
      </c>
      <c r="J1219">
        <v>1</v>
      </c>
      <c r="K1219" s="5">
        <v>122500</v>
      </c>
      <c r="L1219" s="5">
        <v>122500</v>
      </c>
      <c r="M1219" t="s">
        <v>3276</v>
      </c>
      <c r="N1219" t="s">
        <v>2911</v>
      </c>
    </row>
    <row r="1220" spans="1:14" x14ac:dyDescent="0.25">
      <c r="A1220">
        <v>54859</v>
      </c>
      <c r="B1220" s="3">
        <v>45029</v>
      </c>
      <c r="C1220">
        <v>2023</v>
      </c>
      <c r="D1220" t="s">
        <v>3321</v>
      </c>
      <c r="E1220" t="s">
        <v>169</v>
      </c>
      <c r="F1220" t="s">
        <v>1</v>
      </c>
      <c r="G1220">
        <v>0</v>
      </c>
      <c r="H1220" t="s">
        <v>2</v>
      </c>
      <c r="I1220" t="s">
        <v>3</v>
      </c>
      <c r="J1220">
        <v>1</v>
      </c>
      <c r="K1220" s="5">
        <v>77500</v>
      </c>
      <c r="L1220" s="5">
        <v>77500</v>
      </c>
      <c r="M1220" t="s">
        <v>3276</v>
      </c>
      <c r="N1220" t="s">
        <v>2418</v>
      </c>
    </row>
    <row r="1221" spans="1:14" x14ac:dyDescent="0.25">
      <c r="A1221">
        <v>60686</v>
      </c>
      <c r="B1221" s="3">
        <v>45029</v>
      </c>
      <c r="C1221">
        <v>2023</v>
      </c>
      <c r="D1221" t="s">
        <v>3321</v>
      </c>
      <c r="E1221" t="s">
        <v>156</v>
      </c>
      <c r="F1221" t="s">
        <v>1</v>
      </c>
      <c r="G1221" t="s">
        <v>22</v>
      </c>
      <c r="H1221" t="s">
        <v>370</v>
      </c>
      <c r="I1221" t="s">
        <v>3</v>
      </c>
      <c r="J1221">
        <v>0</v>
      </c>
      <c r="K1221" s="5">
        <v>96500</v>
      </c>
      <c r="L1221" s="5">
        <v>96500</v>
      </c>
      <c r="M1221" t="s">
        <v>123</v>
      </c>
      <c r="N1221" t="s">
        <v>1696</v>
      </c>
    </row>
    <row r="1222" spans="1:14" x14ac:dyDescent="0.25">
      <c r="A1222">
        <v>60687</v>
      </c>
      <c r="B1222" s="3">
        <v>45029</v>
      </c>
      <c r="C1222">
        <v>2023</v>
      </c>
      <c r="D1222" t="s">
        <v>3321</v>
      </c>
      <c r="E1222" t="s">
        <v>156</v>
      </c>
      <c r="F1222" t="s">
        <v>1</v>
      </c>
      <c r="G1222" t="s">
        <v>22</v>
      </c>
      <c r="H1222" t="s">
        <v>190</v>
      </c>
      <c r="I1222" t="s">
        <v>3</v>
      </c>
      <c r="J1222">
        <v>0</v>
      </c>
      <c r="K1222" s="5">
        <v>96500</v>
      </c>
      <c r="L1222" s="5">
        <v>96500</v>
      </c>
      <c r="M1222" t="s">
        <v>123</v>
      </c>
      <c r="N1222" t="s">
        <v>1696</v>
      </c>
    </row>
    <row r="1223" spans="1:14" x14ac:dyDescent="0.25">
      <c r="A1223">
        <v>60688</v>
      </c>
      <c r="B1223" s="3">
        <v>45029</v>
      </c>
      <c r="C1223">
        <v>2023</v>
      </c>
      <c r="D1223" t="s">
        <v>3321</v>
      </c>
      <c r="E1223" t="s">
        <v>156</v>
      </c>
      <c r="F1223" t="s">
        <v>1</v>
      </c>
      <c r="G1223" t="s">
        <v>22</v>
      </c>
      <c r="H1223" t="s">
        <v>1700</v>
      </c>
      <c r="I1223" t="s">
        <v>3</v>
      </c>
      <c r="J1223">
        <v>0</v>
      </c>
      <c r="K1223" s="5">
        <v>96500</v>
      </c>
      <c r="L1223" s="5">
        <v>96500</v>
      </c>
      <c r="M1223" t="s">
        <v>123</v>
      </c>
      <c r="N1223" t="s">
        <v>1696</v>
      </c>
    </row>
    <row r="1224" spans="1:14" x14ac:dyDescent="0.25">
      <c r="A1224">
        <v>60689</v>
      </c>
      <c r="B1224" s="3">
        <v>45029</v>
      </c>
      <c r="C1224">
        <v>2023</v>
      </c>
      <c r="D1224" t="s">
        <v>3321</v>
      </c>
      <c r="E1224" t="s">
        <v>156</v>
      </c>
      <c r="F1224" t="s">
        <v>1</v>
      </c>
      <c r="G1224" t="s">
        <v>22</v>
      </c>
      <c r="H1224" t="s">
        <v>1703</v>
      </c>
      <c r="I1224" t="s">
        <v>3</v>
      </c>
      <c r="J1224">
        <v>0</v>
      </c>
      <c r="K1224" s="5">
        <v>96500</v>
      </c>
      <c r="L1224" s="5">
        <v>96500</v>
      </c>
      <c r="M1224" t="s">
        <v>123</v>
      </c>
      <c r="N1224" t="s">
        <v>1696</v>
      </c>
    </row>
    <row r="1225" spans="1:14" x14ac:dyDescent="0.25">
      <c r="A1225">
        <v>60690</v>
      </c>
      <c r="B1225" s="3">
        <v>45029</v>
      </c>
      <c r="C1225">
        <v>2023</v>
      </c>
      <c r="D1225" t="s">
        <v>3321</v>
      </c>
      <c r="E1225" t="s">
        <v>156</v>
      </c>
      <c r="F1225" t="s">
        <v>1</v>
      </c>
      <c r="G1225" t="s">
        <v>22</v>
      </c>
      <c r="H1225" t="s">
        <v>1709</v>
      </c>
      <c r="I1225" t="s">
        <v>3</v>
      </c>
      <c r="J1225">
        <v>0</v>
      </c>
      <c r="K1225" s="5">
        <v>96500</v>
      </c>
      <c r="L1225" s="5">
        <v>96500</v>
      </c>
      <c r="M1225" t="s">
        <v>123</v>
      </c>
      <c r="N1225" t="s">
        <v>1696</v>
      </c>
    </row>
    <row r="1226" spans="1:14" x14ac:dyDescent="0.25">
      <c r="A1226">
        <v>60691</v>
      </c>
      <c r="B1226" s="3">
        <v>45029</v>
      </c>
      <c r="C1226">
        <v>2023</v>
      </c>
      <c r="D1226" t="s">
        <v>3321</v>
      </c>
      <c r="E1226" t="s">
        <v>156</v>
      </c>
      <c r="F1226" t="s">
        <v>1</v>
      </c>
      <c r="G1226" t="s">
        <v>22</v>
      </c>
      <c r="H1226" t="s">
        <v>190</v>
      </c>
      <c r="I1226" t="s">
        <v>3</v>
      </c>
      <c r="J1226">
        <v>0</v>
      </c>
      <c r="K1226" s="5">
        <v>96500</v>
      </c>
      <c r="L1226" s="5">
        <v>96500</v>
      </c>
      <c r="M1226" t="s">
        <v>123</v>
      </c>
      <c r="N1226" t="s">
        <v>1696</v>
      </c>
    </row>
    <row r="1227" spans="1:14" x14ac:dyDescent="0.25">
      <c r="A1227">
        <v>60692</v>
      </c>
      <c r="B1227" s="3">
        <v>45029</v>
      </c>
      <c r="C1227">
        <v>2023</v>
      </c>
      <c r="D1227" t="s">
        <v>3321</v>
      </c>
      <c r="E1227" t="s">
        <v>156</v>
      </c>
      <c r="F1227" t="s">
        <v>1</v>
      </c>
      <c r="G1227" t="s">
        <v>22</v>
      </c>
      <c r="H1227" t="s">
        <v>1700</v>
      </c>
      <c r="I1227" t="s">
        <v>3</v>
      </c>
      <c r="J1227">
        <v>0</v>
      </c>
      <c r="K1227" s="5">
        <v>96500</v>
      </c>
      <c r="L1227" s="5">
        <v>96500</v>
      </c>
      <c r="M1227" t="s">
        <v>123</v>
      </c>
      <c r="N1227" t="s">
        <v>1696</v>
      </c>
    </row>
    <row r="1228" spans="1:14" x14ac:dyDescent="0.25">
      <c r="A1228">
        <v>60693</v>
      </c>
      <c r="B1228" s="3">
        <v>45029</v>
      </c>
      <c r="C1228">
        <v>2023</v>
      </c>
      <c r="D1228" t="s">
        <v>3321</v>
      </c>
      <c r="E1228" t="s">
        <v>156</v>
      </c>
      <c r="F1228" t="s">
        <v>1</v>
      </c>
      <c r="G1228" t="s">
        <v>22</v>
      </c>
      <c r="H1228" t="s">
        <v>1709</v>
      </c>
      <c r="I1228" t="s">
        <v>3</v>
      </c>
      <c r="J1228">
        <v>0</v>
      </c>
      <c r="K1228" s="5">
        <v>96500</v>
      </c>
      <c r="L1228" s="5">
        <v>96500</v>
      </c>
      <c r="M1228" t="s">
        <v>123</v>
      </c>
      <c r="N1228" t="s">
        <v>1696</v>
      </c>
    </row>
    <row r="1229" spans="1:14" x14ac:dyDescent="0.25">
      <c r="A1229">
        <v>60694</v>
      </c>
      <c r="B1229" s="3">
        <v>45029</v>
      </c>
      <c r="C1229">
        <v>2023</v>
      </c>
      <c r="D1229" t="s">
        <v>3321</v>
      </c>
      <c r="E1229" t="s">
        <v>156</v>
      </c>
      <c r="F1229" t="s">
        <v>1</v>
      </c>
      <c r="G1229" t="s">
        <v>22</v>
      </c>
      <c r="H1229" t="s">
        <v>18</v>
      </c>
      <c r="I1229" t="s">
        <v>3</v>
      </c>
      <c r="J1229">
        <v>0</v>
      </c>
      <c r="K1229" s="5">
        <v>96500</v>
      </c>
      <c r="L1229" s="5">
        <v>96500</v>
      </c>
      <c r="M1229" t="s">
        <v>123</v>
      </c>
      <c r="N1229" t="s">
        <v>1696</v>
      </c>
    </row>
    <row r="1230" spans="1:14" x14ac:dyDescent="0.25">
      <c r="A1230">
        <v>60695</v>
      </c>
      <c r="B1230" s="3">
        <v>45029</v>
      </c>
      <c r="C1230">
        <v>2023</v>
      </c>
      <c r="D1230" t="s">
        <v>3321</v>
      </c>
      <c r="E1230" t="s">
        <v>156</v>
      </c>
      <c r="F1230" t="s">
        <v>1</v>
      </c>
      <c r="G1230" t="s">
        <v>22</v>
      </c>
      <c r="H1230" t="s">
        <v>3084</v>
      </c>
      <c r="I1230" t="s">
        <v>3</v>
      </c>
      <c r="J1230">
        <v>0</v>
      </c>
      <c r="K1230" s="5">
        <v>96500</v>
      </c>
      <c r="L1230" s="5">
        <v>96500</v>
      </c>
      <c r="M1230" t="s">
        <v>123</v>
      </c>
      <c r="N1230" t="s">
        <v>1696</v>
      </c>
    </row>
    <row r="1231" spans="1:14" x14ac:dyDescent="0.25">
      <c r="A1231">
        <v>60696</v>
      </c>
      <c r="B1231" s="3">
        <v>45029</v>
      </c>
      <c r="C1231">
        <v>2023</v>
      </c>
      <c r="D1231" t="s">
        <v>3321</v>
      </c>
      <c r="E1231" t="s">
        <v>156</v>
      </c>
      <c r="F1231" t="s">
        <v>1</v>
      </c>
      <c r="G1231" t="s">
        <v>22</v>
      </c>
      <c r="H1231" t="s">
        <v>1695</v>
      </c>
      <c r="I1231" t="s">
        <v>3</v>
      </c>
      <c r="J1231">
        <v>0</v>
      </c>
      <c r="K1231" s="5">
        <v>96500</v>
      </c>
      <c r="L1231" s="5">
        <v>96500</v>
      </c>
      <c r="M1231" t="s">
        <v>123</v>
      </c>
      <c r="N1231" t="s">
        <v>1696</v>
      </c>
    </row>
    <row r="1232" spans="1:14" x14ac:dyDescent="0.25">
      <c r="A1232">
        <v>60697</v>
      </c>
      <c r="B1232" s="3">
        <v>45029</v>
      </c>
      <c r="C1232">
        <v>2023</v>
      </c>
      <c r="D1232" t="s">
        <v>3321</v>
      </c>
      <c r="E1232" t="s">
        <v>156</v>
      </c>
      <c r="F1232" t="s">
        <v>1</v>
      </c>
      <c r="G1232" t="s">
        <v>22</v>
      </c>
      <c r="H1232" t="s">
        <v>1705</v>
      </c>
      <c r="I1232" t="s">
        <v>3</v>
      </c>
      <c r="J1232">
        <v>0</v>
      </c>
      <c r="K1232" s="5">
        <v>96500</v>
      </c>
      <c r="L1232" s="5">
        <v>96500</v>
      </c>
      <c r="M1232" t="s">
        <v>123</v>
      </c>
      <c r="N1232" t="s">
        <v>1696</v>
      </c>
    </row>
    <row r="1233" spans="1:14" x14ac:dyDescent="0.25">
      <c r="A1233">
        <v>60698</v>
      </c>
      <c r="B1233" s="3">
        <v>45029</v>
      </c>
      <c r="C1233">
        <v>2023</v>
      </c>
      <c r="D1233" t="s">
        <v>3321</v>
      </c>
      <c r="E1233" t="s">
        <v>156</v>
      </c>
      <c r="F1233" t="s">
        <v>1</v>
      </c>
      <c r="G1233" t="s">
        <v>22</v>
      </c>
      <c r="H1233" t="s">
        <v>3085</v>
      </c>
      <c r="I1233" t="s">
        <v>3</v>
      </c>
      <c r="J1233">
        <v>0</v>
      </c>
      <c r="K1233" s="5">
        <v>96500</v>
      </c>
      <c r="L1233" s="5">
        <v>96500</v>
      </c>
      <c r="M1233" t="s">
        <v>123</v>
      </c>
      <c r="N1233" t="s">
        <v>1696</v>
      </c>
    </row>
    <row r="1234" spans="1:14" x14ac:dyDescent="0.25">
      <c r="A1234">
        <v>60699</v>
      </c>
      <c r="B1234" s="3">
        <v>45029</v>
      </c>
      <c r="C1234">
        <v>2023</v>
      </c>
      <c r="D1234" t="s">
        <v>3321</v>
      </c>
      <c r="E1234" t="s">
        <v>156</v>
      </c>
      <c r="F1234" t="s">
        <v>1</v>
      </c>
      <c r="G1234" t="s">
        <v>22</v>
      </c>
      <c r="H1234" t="s">
        <v>3086</v>
      </c>
      <c r="I1234" t="s">
        <v>3</v>
      </c>
      <c r="J1234">
        <v>0</v>
      </c>
      <c r="K1234" s="5">
        <v>96500</v>
      </c>
      <c r="L1234" s="5">
        <v>96500</v>
      </c>
      <c r="M1234" t="s">
        <v>123</v>
      </c>
      <c r="N1234" t="s">
        <v>1696</v>
      </c>
    </row>
    <row r="1235" spans="1:14" x14ac:dyDescent="0.25">
      <c r="A1235">
        <v>60700</v>
      </c>
      <c r="B1235" s="3">
        <v>45029</v>
      </c>
      <c r="C1235">
        <v>2023</v>
      </c>
      <c r="D1235" t="s">
        <v>3321</v>
      </c>
      <c r="E1235" t="s">
        <v>156</v>
      </c>
      <c r="F1235" t="s">
        <v>1</v>
      </c>
      <c r="G1235" t="s">
        <v>22</v>
      </c>
      <c r="H1235" t="s">
        <v>3087</v>
      </c>
      <c r="I1235" t="s">
        <v>3</v>
      </c>
      <c r="J1235">
        <v>0</v>
      </c>
      <c r="K1235" s="5">
        <v>96500</v>
      </c>
      <c r="L1235" s="5">
        <v>96500</v>
      </c>
      <c r="M1235" t="s">
        <v>123</v>
      </c>
      <c r="N1235" t="s">
        <v>1696</v>
      </c>
    </row>
    <row r="1236" spans="1:14" x14ac:dyDescent="0.25">
      <c r="A1236">
        <v>60701</v>
      </c>
      <c r="B1236" s="3">
        <v>45029</v>
      </c>
      <c r="C1236">
        <v>2023</v>
      </c>
      <c r="D1236" t="s">
        <v>3321</v>
      </c>
      <c r="E1236" t="s">
        <v>156</v>
      </c>
      <c r="F1236" t="s">
        <v>1</v>
      </c>
      <c r="G1236" t="s">
        <v>22</v>
      </c>
      <c r="H1236" t="s">
        <v>3088</v>
      </c>
      <c r="I1236" t="s">
        <v>3</v>
      </c>
      <c r="J1236">
        <v>0</v>
      </c>
      <c r="K1236" s="5">
        <v>96500</v>
      </c>
      <c r="L1236" s="5">
        <v>96500</v>
      </c>
      <c r="M1236" t="s">
        <v>123</v>
      </c>
      <c r="N1236" t="s">
        <v>1696</v>
      </c>
    </row>
    <row r="1237" spans="1:14" x14ac:dyDescent="0.25">
      <c r="A1237">
        <v>60702</v>
      </c>
      <c r="B1237" s="3">
        <v>45029</v>
      </c>
      <c r="C1237">
        <v>2023</v>
      </c>
      <c r="D1237" t="s">
        <v>3321</v>
      </c>
      <c r="E1237" t="s">
        <v>156</v>
      </c>
      <c r="F1237" t="s">
        <v>1</v>
      </c>
      <c r="G1237" t="s">
        <v>22</v>
      </c>
      <c r="H1237" t="s">
        <v>6</v>
      </c>
      <c r="I1237" t="s">
        <v>3</v>
      </c>
      <c r="J1237">
        <v>0</v>
      </c>
      <c r="K1237" s="5">
        <v>96500</v>
      </c>
      <c r="L1237" s="5">
        <v>96500</v>
      </c>
      <c r="M1237" t="s">
        <v>123</v>
      </c>
      <c r="N1237" t="s">
        <v>1696</v>
      </c>
    </row>
    <row r="1238" spans="1:14" x14ac:dyDescent="0.25">
      <c r="A1238">
        <v>60703</v>
      </c>
      <c r="B1238" s="3">
        <v>45029</v>
      </c>
      <c r="C1238">
        <v>2023</v>
      </c>
      <c r="D1238" t="s">
        <v>3321</v>
      </c>
      <c r="E1238" t="s">
        <v>156</v>
      </c>
      <c r="F1238" t="s">
        <v>1</v>
      </c>
      <c r="G1238" t="s">
        <v>22</v>
      </c>
      <c r="H1238" t="s">
        <v>1708</v>
      </c>
      <c r="I1238" t="s">
        <v>3</v>
      </c>
      <c r="J1238">
        <v>0</v>
      </c>
      <c r="K1238" s="5">
        <v>96500</v>
      </c>
      <c r="L1238" s="5">
        <v>96500</v>
      </c>
      <c r="M1238" t="s">
        <v>123</v>
      </c>
      <c r="N1238" t="s">
        <v>1696</v>
      </c>
    </row>
    <row r="1239" spans="1:14" x14ac:dyDescent="0.25">
      <c r="A1239">
        <v>60704</v>
      </c>
      <c r="B1239" s="3">
        <v>45029</v>
      </c>
      <c r="C1239">
        <v>2023</v>
      </c>
      <c r="D1239" t="s">
        <v>3321</v>
      </c>
      <c r="E1239" t="s">
        <v>156</v>
      </c>
      <c r="F1239" t="s">
        <v>1</v>
      </c>
      <c r="G1239" t="s">
        <v>22</v>
      </c>
      <c r="H1239" t="s">
        <v>1702</v>
      </c>
      <c r="I1239" t="s">
        <v>3</v>
      </c>
      <c r="J1239">
        <v>0</v>
      </c>
      <c r="K1239" s="5">
        <v>96500</v>
      </c>
      <c r="L1239" s="5">
        <v>96500</v>
      </c>
      <c r="M1239" t="s">
        <v>123</v>
      </c>
      <c r="N1239" t="s">
        <v>1696</v>
      </c>
    </row>
    <row r="1240" spans="1:14" x14ac:dyDescent="0.25">
      <c r="A1240">
        <v>60705</v>
      </c>
      <c r="B1240" s="3">
        <v>45029</v>
      </c>
      <c r="C1240">
        <v>2023</v>
      </c>
      <c r="D1240" t="s">
        <v>3321</v>
      </c>
      <c r="E1240" t="s">
        <v>156</v>
      </c>
      <c r="F1240" t="s">
        <v>1</v>
      </c>
      <c r="G1240" t="s">
        <v>22</v>
      </c>
      <c r="H1240" t="s">
        <v>1698</v>
      </c>
      <c r="I1240" t="s">
        <v>3</v>
      </c>
      <c r="J1240">
        <v>0</v>
      </c>
      <c r="K1240" s="5">
        <v>96500</v>
      </c>
      <c r="L1240" s="5">
        <v>96500</v>
      </c>
      <c r="M1240" t="s">
        <v>123</v>
      </c>
      <c r="N1240" t="s">
        <v>1696</v>
      </c>
    </row>
    <row r="1241" spans="1:14" x14ac:dyDescent="0.25">
      <c r="A1241">
        <v>60706</v>
      </c>
      <c r="B1241" s="3">
        <v>45029</v>
      </c>
      <c r="C1241">
        <v>2023</v>
      </c>
      <c r="D1241" t="s">
        <v>3321</v>
      </c>
      <c r="E1241" t="s">
        <v>156</v>
      </c>
      <c r="F1241" t="s">
        <v>1</v>
      </c>
      <c r="G1241" t="s">
        <v>22</v>
      </c>
      <c r="H1241" t="s">
        <v>1706</v>
      </c>
      <c r="I1241" t="s">
        <v>3</v>
      </c>
      <c r="J1241">
        <v>0</v>
      </c>
      <c r="K1241" s="5">
        <v>96500</v>
      </c>
      <c r="L1241" s="5">
        <v>96500</v>
      </c>
      <c r="M1241" t="s">
        <v>123</v>
      </c>
      <c r="N1241" t="s">
        <v>1696</v>
      </c>
    </row>
    <row r="1242" spans="1:14" x14ac:dyDescent="0.25">
      <c r="A1242">
        <v>60707</v>
      </c>
      <c r="B1242" s="3">
        <v>45029</v>
      </c>
      <c r="C1242">
        <v>2023</v>
      </c>
      <c r="D1242" t="s">
        <v>3321</v>
      </c>
      <c r="E1242" t="s">
        <v>156</v>
      </c>
      <c r="F1242" t="s">
        <v>1</v>
      </c>
      <c r="G1242" t="s">
        <v>22</v>
      </c>
      <c r="H1242" t="s">
        <v>1701</v>
      </c>
      <c r="I1242" t="s">
        <v>3</v>
      </c>
      <c r="J1242">
        <v>0</v>
      </c>
      <c r="K1242" s="5">
        <v>96500</v>
      </c>
      <c r="L1242" s="5">
        <v>96500</v>
      </c>
      <c r="M1242" t="s">
        <v>123</v>
      </c>
      <c r="N1242" t="s">
        <v>1696</v>
      </c>
    </row>
    <row r="1243" spans="1:14" x14ac:dyDescent="0.25">
      <c r="A1243">
        <v>60708</v>
      </c>
      <c r="B1243" s="3">
        <v>45029</v>
      </c>
      <c r="C1243">
        <v>2023</v>
      </c>
      <c r="D1243" t="s">
        <v>3321</v>
      </c>
      <c r="E1243" t="s">
        <v>156</v>
      </c>
      <c r="F1243" t="s">
        <v>1</v>
      </c>
      <c r="G1243" t="s">
        <v>22</v>
      </c>
      <c r="H1243" t="s">
        <v>3089</v>
      </c>
      <c r="I1243" t="s">
        <v>3</v>
      </c>
      <c r="J1243">
        <v>0</v>
      </c>
      <c r="K1243" s="5">
        <v>96500</v>
      </c>
      <c r="L1243" s="5">
        <v>96500</v>
      </c>
      <c r="M1243" t="s">
        <v>123</v>
      </c>
      <c r="N1243" t="s">
        <v>1696</v>
      </c>
    </row>
    <row r="1244" spans="1:14" x14ac:dyDescent="0.25">
      <c r="A1244">
        <v>52046</v>
      </c>
      <c r="B1244" s="3">
        <v>45030</v>
      </c>
      <c r="C1244">
        <v>2023</v>
      </c>
      <c r="D1244" t="s">
        <v>3321</v>
      </c>
      <c r="E1244" t="s">
        <v>2727</v>
      </c>
      <c r="F1244" t="s">
        <v>1</v>
      </c>
      <c r="G1244">
        <v>0</v>
      </c>
      <c r="H1244" t="s">
        <v>2</v>
      </c>
      <c r="I1244" t="s">
        <v>3</v>
      </c>
      <c r="J1244">
        <v>1</v>
      </c>
      <c r="K1244" s="5">
        <v>100400</v>
      </c>
      <c r="L1244" s="5">
        <v>100400</v>
      </c>
      <c r="M1244" t="s">
        <v>3270</v>
      </c>
      <c r="N1244" t="s">
        <v>2780</v>
      </c>
    </row>
    <row r="1245" spans="1:14" x14ac:dyDescent="0.25">
      <c r="A1245">
        <v>52975</v>
      </c>
      <c r="B1245" s="3">
        <v>45030</v>
      </c>
      <c r="C1245">
        <v>2023</v>
      </c>
      <c r="D1245" t="s">
        <v>3321</v>
      </c>
      <c r="E1245" t="s">
        <v>169</v>
      </c>
      <c r="F1245" t="s">
        <v>1</v>
      </c>
      <c r="G1245">
        <v>0</v>
      </c>
      <c r="H1245" t="s">
        <v>2</v>
      </c>
      <c r="I1245" t="s">
        <v>7</v>
      </c>
      <c r="J1245">
        <v>1</v>
      </c>
      <c r="K1245" s="5">
        <v>110000</v>
      </c>
      <c r="L1245" s="5">
        <v>110000</v>
      </c>
      <c r="M1245" t="s">
        <v>3276</v>
      </c>
      <c r="N1245" t="s">
        <v>2819</v>
      </c>
    </row>
    <row r="1246" spans="1:14" x14ac:dyDescent="0.25">
      <c r="A1246">
        <v>57889</v>
      </c>
      <c r="B1246" s="3">
        <v>45030</v>
      </c>
      <c r="C1246">
        <v>2023</v>
      </c>
      <c r="D1246" t="s">
        <v>3321</v>
      </c>
      <c r="E1246" t="s">
        <v>3049</v>
      </c>
      <c r="F1246" t="s">
        <v>1027</v>
      </c>
      <c r="G1246">
        <v>0</v>
      </c>
      <c r="H1246" t="s">
        <v>2</v>
      </c>
      <c r="I1246" t="s">
        <v>3</v>
      </c>
      <c r="J1246">
        <v>1</v>
      </c>
      <c r="K1246" s="5">
        <v>138000</v>
      </c>
      <c r="L1246" s="5">
        <v>138000</v>
      </c>
      <c r="M1246" t="s">
        <v>3276</v>
      </c>
      <c r="N1246" t="s">
        <v>817</v>
      </c>
    </row>
    <row r="1247" spans="1:14" x14ac:dyDescent="0.25">
      <c r="A1247">
        <v>40695</v>
      </c>
      <c r="B1247" s="3">
        <v>45031</v>
      </c>
      <c r="C1247">
        <v>2023</v>
      </c>
      <c r="D1247" t="s">
        <v>3321</v>
      </c>
      <c r="E1247" t="s">
        <v>2288</v>
      </c>
      <c r="F1247" t="s">
        <v>17</v>
      </c>
      <c r="G1247">
        <v>0</v>
      </c>
      <c r="H1247" t="s">
        <v>6</v>
      </c>
      <c r="I1247" t="s">
        <v>3</v>
      </c>
      <c r="J1247">
        <v>0</v>
      </c>
      <c r="K1247" s="5">
        <v>114750</v>
      </c>
      <c r="L1247" s="5">
        <v>114750</v>
      </c>
      <c r="M1247" t="s">
        <v>111</v>
      </c>
      <c r="N1247" t="s">
        <v>2289</v>
      </c>
    </row>
    <row r="1248" spans="1:14" x14ac:dyDescent="0.25">
      <c r="A1248">
        <v>43796</v>
      </c>
      <c r="B1248" s="3">
        <v>45031</v>
      </c>
      <c r="C1248">
        <v>2023</v>
      </c>
      <c r="D1248" t="s">
        <v>3321</v>
      </c>
      <c r="E1248" t="s">
        <v>2396</v>
      </c>
      <c r="F1248" t="s">
        <v>1</v>
      </c>
      <c r="G1248">
        <v>0</v>
      </c>
      <c r="H1248" t="s">
        <v>6</v>
      </c>
      <c r="I1248" t="s">
        <v>3</v>
      </c>
      <c r="J1248">
        <v>0</v>
      </c>
      <c r="K1248" s="5">
        <v>62500</v>
      </c>
      <c r="L1248" s="5">
        <v>62500</v>
      </c>
      <c r="M1248" t="s">
        <v>3273</v>
      </c>
      <c r="N1248" t="s">
        <v>1667</v>
      </c>
    </row>
    <row r="1249" spans="1:14" x14ac:dyDescent="0.25">
      <c r="A1249">
        <v>55287</v>
      </c>
      <c r="B1249" s="3">
        <v>45031</v>
      </c>
      <c r="C1249">
        <v>2023</v>
      </c>
      <c r="D1249" t="s">
        <v>3321</v>
      </c>
      <c r="E1249" t="s">
        <v>2803</v>
      </c>
      <c r="F1249" t="s">
        <v>1</v>
      </c>
      <c r="G1249" t="s">
        <v>22</v>
      </c>
      <c r="H1249" t="s">
        <v>6</v>
      </c>
      <c r="I1249" t="s">
        <v>3</v>
      </c>
      <c r="J1249">
        <v>0</v>
      </c>
      <c r="K1249" s="5">
        <v>85000</v>
      </c>
      <c r="L1249" s="5">
        <v>85000</v>
      </c>
      <c r="M1249" t="s">
        <v>3276</v>
      </c>
      <c r="N1249" t="s">
        <v>43</v>
      </c>
    </row>
    <row r="1250" spans="1:14" x14ac:dyDescent="0.25">
      <c r="A1250">
        <v>44393</v>
      </c>
      <c r="B1250" s="3">
        <v>45032</v>
      </c>
      <c r="C1250">
        <v>2023</v>
      </c>
      <c r="D1250" t="s">
        <v>3321</v>
      </c>
      <c r="E1250" t="s">
        <v>2538</v>
      </c>
      <c r="F1250" t="s">
        <v>122</v>
      </c>
      <c r="G1250">
        <v>0</v>
      </c>
      <c r="H1250" t="s">
        <v>2</v>
      </c>
      <c r="I1250" t="s">
        <v>7</v>
      </c>
      <c r="J1250">
        <v>1</v>
      </c>
      <c r="K1250" s="5">
        <v>72500</v>
      </c>
      <c r="L1250" s="5">
        <v>72500</v>
      </c>
      <c r="M1250" t="s">
        <v>3273</v>
      </c>
      <c r="N1250" t="s">
        <v>1008</v>
      </c>
    </row>
    <row r="1251" spans="1:14" x14ac:dyDescent="0.25">
      <c r="A1251">
        <v>44472</v>
      </c>
      <c r="B1251" s="3">
        <v>45032</v>
      </c>
      <c r="C1251">
        <v>2023</v>
      </c>
      <c r="D1251" t="s">
        <v>3321</v>
      </c>
      <c r="E1251" t="s">
        <v>2008</v>
      </c>
      <c r="F1251" t="s">
        <v>1</v>
      </c>
      <c r="G1251" t="s">
        <v>22</v>
      </c>
      <c r="H1251" t="s">
        <v>6</v>
      </c>
      <c r="I1251" t="s">
        <v>3</v>
      </c>
      <c r="J1251">
        <v>0</v>
      </c>
      <c r="K1251" s="5">
        <v>95000</v>
      </c>
      <c r="L1251" s="5">
        <v>95000</v>
      </c>
      <c r="M1251" t="s">
        <v>3273</v>
      </c>
      <c r="N1251" t="s">
        <v>2009</v>
      </c>
    </row>
    <row r="1252" spans="1:14" x14ac:dyDescent="0.25">
      <c r="A1252">
        <v>44468</v>
      </c>
      <c r="B1252" s="3">
        <v>45033</v>
      </c>
      <c r="C1252">
        <v>2023</v>
      </c>
      <c r="D1252" t="s">
        <v>3321</v>
      </c>
      <c r="E1252" t="s">
        <v>2583</v>
      </c>
      <c r="F1252" t="s">
        <v>1</v>
      </c>
      <c r="G1252">
        <v>0</v>
      </c>
      <c r="H1252" t="s">
        <v>2</v>
      </c>
      <c r="I1252" t="s">
        <v>3</v>
      </c>
      <c r="J1252">
        <v>1</v>
      </c>
      <c r="K1252" s="5">
        <v>59500</v>
      </c>
      <c r="L1252" s="5">
        <v>59500</v>
      </c>
      <c r="M1252" t="s">
        <v>3273</v>
      </c>
      <c r="N1252" t="s">
        <v>43</v>
      </c>
    </row>
    <row r="1253" spans="1:14" x14ac:dyDescent="0.25">
      <c r="A1253">
        <v>44274</v>
      </c>
      <c r="B1253" s="3">
        <v>45034</v>
      </c>
      <c r="C1253">
        <v>2023</v>
      </c>
      <c r="D1253" t="s">
        <v>3321</v>
      </c>
      <c r="E1253" t="s">
        <v>1320</v>
      </c>
      <c r="F1253" t="s">
        <v>1</v>
      </c>
      <c r="G1253" t="s">
        <v>40</v>
      </c>
      <c r="H1253" t="s">
        <v>2</v>
      </c>
      <c r="I1253" t="s">
        <v>3</v>
      </c>
      <c r="J1253">
        <v>1</v>
      </c>
      <c r="K1253" s="5">
        <v>96200</v>
      </c>
      <c r="L1253" s="5">
        <v>96200</v>
      </c>
      <c r="M1253" t="s">
        <v>3273</v>
      </c>
      <c r="N1253" t="s">
        <v>43</v>
      </c>
    </row>
    <row r="1254" spans="1:14" x14ac:dyDescent="0.25">
      <c r="A1254">
        <v>53734</v>
      </c>
      <c r="B1254" s="3">
        <v>45034</v>
      </c>
      <c r="C1254">
        <v>2023</v>
      </c>
      <c r="D1254" t="s">
        <v>3321</v>
      </c>
      <c r="E1254" t="s">
        <v>1351</v>
      </c>
      <c r="F1254" t="s">
        <v>17</v>
      </c>
      <c r="G1254">
        <v>0</v>
      </c>
      <c r="H1254" t="s">
        <v>2</v>
      </c>
      <c r="I1254" t="s">
        <v>3</v>
      </c>
      <c r="J1254">
        <v>1</v>
      </c>
      <c r="K1254" s="5">
        <v>100000</v>
      </c>
      <c r="L1254" s="5">
        <v>100000</v>
      </c>
      <c r="M1254" t="s">
        <v>3276</v>
      </c>
      <c r="N1254" t="s">
        <v>2865</v>
      </c>
    </row>
    <row r="1255" spans="1:14" x14ac:dyDescent="0.25">
      <c r="A1255">
        <v>53745</v>
      </c>
      <c r="B1255" s="3">
        <v>45034</v>
      </c>
      <c r="C1255">
        <v>2023</v>
      </c>
      <c r="D1255" t="s">
        <v>3321</v>
      </c>
      <c r="E1255" t="s">
        <v>2875</v>
      </c>
      <c r="F1255" t="s">
        <v>1</v>
      </c>
      <c r="G1255" t="s">
        <v>22</v>
      </c>
      <c r="H1255" t="s">
        <v>6</v>
      </c>
      <c r="I1255" t="s">
        <v>3</v>
      </c>
      <c r="J1255">
        <v>0</v>
      </c>
      <c r="K1255" s="5">
        <v>120000</v>
      </c>
      <c r="L1255" s="5">
        <v>120000</v>
      </c>
      <c r="M1255" t="s">
        <v>3276</v>
      </c>
      <c r="N1255" t="s">
        <v>2876</v>
      </c>
    </row>
    <row r="1256" spans="1:14" x14ac:dyDescent="0.25">
      <c r="A1256">
        <v>54069</v>
      </c>
      <c r="B1256" s="3">
        <v>45034</v>
      </c>
      <c r="C1256">
        <v>2023</v>
      </c>
      <c r="D1256" t="s">
        <v>3321</v>
      </c>
      <c r="E1256" t="s">
        <v>644</v>
      </c>
      <c r="F1256" t="s">
        <v>1</v>
      </c>
      <c r="G1256">
        <v>0</v>
      </c>
      <c r="H1256" t="s">
        <v>6</v>
      </c>
      <c r="I1256" t="s">
        <v>3</v>
      </c>
      <c r="J1256">
        <v>0</v>
      </c>
      <c r="K1256" s="5">
        <v>85000</v>
      </c>
      <c r="L1256" s="5">
        <v>85000</v>
      </c>
      <c r="M1256" t="s">
        <v>3276</v>
      </c>
      <c r="N1256" t="s">
        <v>2883</v>
      </c>
    </row>
    <row r="1257" spans="1:14" x14ac:dyDescent="0.25">
      <c r="A1257">
        <v>54881</v>
      </c>
      <c r="B1257" s="3">
        <v>45034</v>
      </c>
      <c r="C1257">
        <v>2023</v>
      </c>
      <c r="D1257" t="s">
        <v>3321</v>
      </c>
      <c r="E1257" t="s">
        <v>2949</v>
      </c>
      <c r="F1257" t="s">
        <v>1</v>
      </c>
      <c r="G1257" t="s">
        <v>22</v>
      </c>
      <c r="H1257" t="s">
        <v>6</v>
      </c>
      <c r="I1257" t="s">
        <v>7</v>
      </c>
      <c r="J1257">
        <v>0</v>
      </c>
      <c r="K1257" s="5">
        <v>135000</v>
      </c>
      <c r="L1257" s="5">
        <v>135000</v>
      </c>
      <c r="M1257" t="s">
        <v>3276</v>
      </c>
      <c r="N1257" t="s">
        <v>2951</v>
      </c>
    </row>
    <row r="1258" spans="1:14" x14ac:dyDescent="0.25">
      <c r="A1258">
        <v>55298</v>
      </c>
      <c r="B1258" s="3">
        <v>45034</v>
      </c>
      <c r="C1258">
        <v>2023</v>
      </c>
      <c r="D1258" t="s">
        <v>3321</v>
      </c>
      <c r="E1258" t="s">
        <v>2803</v>
      </c>
      <c r="F1258" t="s">
        <v>1</v>
      </c>
      <c r="G1258" t="s">
        <v>22</v>
      </c>
      <c r="H1258" t="s">
        <v>6</v>
      </c>
      <c r="I1258" t="s">
        <v>3</v>
      </c>
      <c r="J1258">
        <v>0</v>
      </c>
      <c r="K1258" s="5">
        <v>92500</v>
      </c>
      <c r="L1258" s="5">
        <v>92500</v>
      </c>
      <c r="M1258" t="s">
        <v>3276</v>
      </c>
      <c r="N1258" t="s">
        <v>43</v>
      </c>
    </row>
    <row r="1259" spans="1:14" x14ac:dyDescent="0.25">
      <c r="A1259">
        <v>60709</v>
      </c>
      <c r="B1259" s="3">
        <v>45034</v>
      </c>
      <c r="C1259">
        <v>2023</v>
      </c>
      <c r="D1259" t="s">
        <v>3321</v>
      </c>
      <c r="E1259" t="s">
        <v>156</v>
      </c>
      <c r="F1259" t="s">
        <v>1</v>
      </c>
      <c r="G1259" t="s">
        <v>22</v>
      </c>
      <c r="H1259" t="s">
        <v>1695</v>
      </c>
      <c r="I1259" t="s">
        <v>3</v>
      </c>
      <c r="J1259">
        <v>0</v>
      </c>
      <c r="K1259" s="5">
        <v>96500</v>
      </c>
      <c r="L1259" s="5">
        <v>96500</v>
      </c>
      <c r="M1259" t="s">
        <v>123</v>
      </c>
      <c r="N1259" t="s">
        <v>1696</v>
      </c>
    </row>
    <row r="1260" spans="1:14" x14ac:dyDescent="0.25">
      <c r="A1260">
        <v>44058</v>
      </c>
      <c r="B1260" s="3">
        <v>45035</v>
      </c>
      <c r="C1260">
        <v>2023</v>
      </c>
      <c r="D1260" t="s">
        <v>3321</v>
      </c>
      <c r="E1260" t="s">
        <v>2479</v>
      </c>
      <c r="F1260" t="s">
        <v>1</v>
      </c>
      <c r="G1260" t="s">
        <v>69</v>
      </c>
      <c r="H1260" t="s">
        <v>2</v>
      </c>
      <c r="I1260" t="s">
        <v>3</v>
      </c>
      <c r="J1260">
        <v>1</v>
      </c>
      <c r="K1260" s="5">
        <v>120000</v>
      </c>
      <c r="L1260" s="5">
        <v>120000</v>
      </c>
      <c r="M1260" t="s">
        <v>3273</v>
      </c>
      <c r="N1260" t="s">
        <v>2480</v>
      </c>
    </row>
    <row r="1261" spans="1:14" x14ac:dyDescent="0.25">
      <c r="A1261">
        <v>52984</v>
      </c>
      <c r="B1261" s="3">
        <v>45035</v>
      </c>
      <c r="C1261">
        <v>2023</v>
      </c>
      <c r="D1261" t="s">
        <v>3321</v>
      </c>
      <c r="E1261" t="s">
        <v>2824</v>
      </c>
      <c r="F1261" t="s">
        <v>21</v>
      </c>
      <c r="G1261">
        <v>0</v>
      </c>
      <c r="H1261" t="s">
        <v>2</v>
      </c>
      <c r="I1261" t="s">
        <v>3</v>
      </c>
      <c r="J1261">
        <v>1</v>
      </c>
      <c r="K1261" s="5">
        <v>164000</v>
      </c>
      <c r="L1261" s="5">
        <v>164000</v>
      </c>
      <c r="M1261" t="s">
        <v>3276</v>
      </c>
      <c r="N1261" t="s">
        <v>43</v>
      </c>
    </row>
    <row r="1262" spans="1:14" x14ac:dyDescent="0.25">
      <c r="A1262">
        <v>39618</v>
      </c>
      <c r="B1262" s="3">
        <v>45036</v>
      </c>
      <c r="C1262">
        <v>2023</v>
      </c>
      <c r="D1262" t="s">
        <v>3321</v>
      </c>
      <c r="E1262" t="s">
        <v>25</v>
      </c>
      <c r="F1262" t="s">
        <v>1</v>
      </c>
      <c r="G1262">
        <v>0</v>
      </c>
      <c r="H1262" t="s">
        <v>6</v>
      </c>
      <c r="I1262" t="s">
        <v>3</v>
      </c>
      <c r="J1262">
        <v>0</v>
      </c>
      <c r="K1262" s="5">
        <v>70000</v>
      </c>
      <c r="L1262" s="5">
        <v>70000</v>
      </c>
      <c r="M1262" t="s">
        <v>562</v>
      </c>
      <c r="N1262" t="s">
        <v>2211</v>
      </c>
    </row>
    <row r="1263" spans="1:14" x14ac:dyDescent="0.25">
      <c r="A1263">
        <v>44051</v>
      </c>
      <c r="B1263" s="3">
        <v>45036</v>
      </c>
      <c r="C1263">
        <v>2023</v>
      </c>
      <c r="D1263" t="s">
        <v>3321</v>
      </c>
      <c r="E1263" t="s">
        <v>2471</v>
      </c>
      <c r="F1263" t="s">
        <v>1</v>
      </c>
      <c r="G1263" t="s">
        <v>22</v>
      </c>
      <c r="H1263" t="s">
        <v>2</v>
      </c>
      <c r="I1263" t="s">
        <v>3</v>
      </c>
      <c r="J1263">
        <v>1</v>
      </c>
      <c r="K1263" s="5">
        <v>87500</v>
      </c>
      <c r="L1263" s="5">
        <v>87500</v>
      </c>
      <c r="M1263" t="s">
        <v>3273</v>
      </c>
      <c r="N1263" t="s">
        <v>2472</v>
      </c>
    </row>
    <row r="1264" spans="1:14" x14ac:dyDescent="0.25">
      <c r="A1264">
        <v>44207</v>
      </c>
      <c r="B1264" s="3">
        <v>45036</v>
      </c>
      <c r="C1264">
        <v>2023</v>
      </c>
      <c r="D1264" t="s">
        <v>3321</v>
      </c>
      <c r="E1264" t="s">
        <v>2229</v>
      </c>
      <c r="F1264" t="s">
        <v>1</v>
      </c>
      <c r="G1264">
        <v>0</v>
      </c>
      <c r="H1264" t="s">
        <v>1396</v>
      </c>
      <c r="I1264" t="s">
        <v>3</v>
      </c>
      <c r="J1264">
        <v>0</v>
      </c>
      <c r="K1264" s="5">
        <v>57000</v>
      </c>
      <c r="L1264" s="5">
        <v>57000</v>
      </c>
      <c r="M1264" t="s">
        <v>3273</v>
      </c>
      <c r="N1264" t="s">
        <v>2230</v>
      </c>
    </row>
    <row r="1265" spans="1:14" x14ac:dyDescent="0.25">
      <c r="A1265">
        <v>44272</v>
      </c>
      <c r="B1265" s="3">
        <v>45036</v>
      </c>
      <c r="C1265">
        <v>2023</v>
      </c>
      <c r="D1265" t="s">
        <v>3321</v>
      </c>
      <c r="E1265" t="s">
        <v>1320</v>
      </c>
      <c r="F1265" t="s">
        <v>1</v>
      </c>
      <c r="G1265" t="s">
        <v>22</v>
      </c>
      <c r="H1265" t="s">
        <v>2</v>
      </c>
      <c r="I1265" t="s">
        <v>3</v>
      </c>
      <c r="J1265">
        <v>1</v>
      </c>
      <c r="K1265" s="5">
        <v>89050</v>
      </c>
      <c r="L1265" s="5">
        <v>89050</v>
      </c>
      <c r="M1265" t="s">
        <v>3273</v>
      </c>
      <c r="N1265" t="s">
        <v>324</v>
      </c>
    </row>
    <row r="1266" spans="1:14" x14ac:dyDescent="0.25">
      <c r="A1266">
        <v>44554</v>
      </c>
      <c r="B1266" s="3">
        <v>45036</v>
      </c>
      <c r="C1266">
        <v>2023</v>
      </c>
      <c r="D1266" t="s">
        <v>3321</v>
      </c>
      <c r="E1266" t="s">
        <v>475</v>
      </c>
      <c r="F1266" t="s">
        <v>1</v>
      </c>
      <c r="G1266">
        <v>0</v>
      </c>
      <c r="H1266" t="s">
        <v>2</v>
      </c>
      <c r="I1266" t="s">
        <v>3</v>
      </c>
      <c r="J1266">
        <v>1</v>
      </c>
      <c r="K1266" s="5">
        <v>66500</v>
      </c>
      <c r="L1266" s="5">
        <v>66500</v>
      </c>
      <c r="M1266" t="s">
        <v>3273</v>
      </c>
      <c r="N1266" t="s">
        <v>2602</v>
      </c>
    </row>
    <row r="1267" spans="1:14" x14ac:dyDescent="0.25">
      <c r="A1267">
        <v>52674</v>
      </c>
      <c r="B1267" s="3">
        <v>45036</v>
      </c>
      <c r="C1267">
        <v>2023</v>
      </c>
      <c r="D1267" t="s">
        <v>3321</v>
      </c>
      <c r="E1267" t="s">
        <v>2796</v>
      </c>
      <c r="F1267" t="s">
        <v>1</v>
      </c>
      <c r="G1267" t="s">
        <v>22</v>
      </c>
      <c r="H1267" t="s">
        <v>2</v>
      </c>
      <c r="I1267" t="s">
        <v>3</v>
      </c>
      <c r="J1267">
        <v>1</v>
      </c>
      <c r="K1267" s="5">
        <v>102500</v>
      </c>
      <c r="L1267" s="5">
        <v>102500</v>
      </c>
      <c r="M1267" t="s">
        <v>3276</v>
      </c>
      <c r="N1267" t="s">
        <v>941</v>
      </c>
    </row>
    <row r="1268" spans="1:14" x14ac:dyDescent="0.25">
      <c r="A1268">
        <v>52675</v>
      </c>
      <c r="B1268" s="3">
        <v>45036</v>
      </c>
      <c r="C1268">
        <v>2023</v>
      </c>
      <c r="D1268" t="s">
        <v>3321</v>
      </c>
      <c r="E1268" t="s">
        <v>2796</v>
      </c>
      <c r="F1268" t="s">
        <v>1</v>
      </c>
      <c r="G1268" t="s">
        <v>22</v>
      </c>
      <c r="H1268" t="s">
        <v>2</v>
      </c>
      <c r="I1268" t="s">
        <v>3</v>
      </c>
      <c r="J1268">
        <v>1</v>
      </c>
      <c r="K1268" s="5">
        <v>102500</v>
      </c>
      <c r="L1268" s="5">
        <v>102500</v>
      </c>
      <c r="M1268" t="s">
        <v>3276</v>
      </c>
      <c r="N1268" t="s">
        <v>941</v>
      </c>
    </row>
    <row r="1269" spans="1:14" x14ac:dyDescent="0.25">
      <c r="A1269">
        <v>54864</v>
      </c>
      <c r="B1269" s="3">
        <v>45036</v>
      </c>
      <c r="C1269">
        <v>2023</v>
      </c>
      <c r="D1269" t="s">
        <v>3321</v>
      </c>
      <c r="E1269" t="s">
        <v>2936</v>
      </c>
      <c r="F1269" t="s">
        <v>1</v>
      </c>
      <c r="G1269">
        <v>0</v>
      </c>
      <c r="H1269" t="s">
        <v>2</v>
      </c>
      <c r="I1269" t="s">
        <v>7</v>
      </c>
      <c r="J1269">
        <v>1</v>
      </c>
      <c r="K1269" s="5">
        <v>85000</v>
      </c>
      <c r="L1269" s="5">
        <v>85000</v>
      </c>
      <c r="M1269" t="s">
        <v>3276</v>
      </c>
      <c r="N1269" t="s">
        <v>2937</v>
      </c>
    </row>
    <row r="1270" spans="1:14" x14ac:dyDescent="0.25">
      <c r="A1270">
        <v>54865</v>
      </c>
      <c r="B1270" s="3">
        <v>45036</v>
      </c>
      <c r="C1270">
        <v>2023</v>
      </c>
      <c r="D1270" t="s">
        <v>3321</v>
      </c>
      <c r="E1270" t="s">
        <v>2936</v>
      </c>
      <c r="F1270" t="s">
        <v>1</v>
      </c>
      <c r="G1270">
        <v>0</v>
      </c>
      <c r="H1270" t="s">
        <v>2</v>
      </c>
      <c r="I1270" t="s">
        <v>7</v>
      </c>
      <c r="J1270">
        <v>1</v>
      </c>
      <c r="K1270" s="5">
        <v>85000</v>
      </c>
      <c r="L1270" s="5">
        <v>85000</v>
      </c>
      <c r="M1270" t="s">
        <v>3276</v>
      </c>
      <c r="N1270" t="s">
        <v>2937</v>
      </c>
    </row>
    <row r="1271" spans="1:14" x14ac:dyDescent="0.25">
      <c r="A1271">
        <v>43974</v>
      </c>
      <c r="B1271" s="3">
        <v>45037</v>
      </c>
      <c r="C1271">
        <v>2023</v>
      </c>
      <c r="D1271" t="s">
        <v>3321</v>
      </c>
      <c r="E1271" t="s">
        <v>2433</v>
      </c>
      <c r="F1271" t="s">
        <v>1</v>
      </c>
      <c r="G1271">
        <v>0</v>
      </c>
      <c r="H1271" t="s">
        <v>388</v>
      </c>
      <c r="I1271" t="s">
        <v>3</v>
      </c>
      <c r="J1271">
        <v>0</v>
      </c>
      <c r="K1271" s="5">
        <v>46092.800000000003</v>
      </c>
      <c r="L1271" s="5">
        <v>46092.800000000003</v>
      </c>
      <c r="M1271" t="s">
        <v>3273</v>
      </c>
      <c r="N1271" t="s">
        <v>297</v>
      </c>
    </row>
    <row r="1272" spans="1:14" x14ac:dyDescent="0.25">
      <c r="A1272">
        <v>53741</v>
      </c>
      <c r="B1272" s="3">
        <v>45037</v>
      </c>
      <c r="C1272">
        <v>2023</v>
      </c>
      <c r="D1272" t="s">
        <v>3321</v>
      </c>
      <c r="E1272" t="s">
        <v>32</v>
      </c>
      <c r="F1272" t="s">
        <v>1</v>
      </c>
      <c r="G1272">
        <v>0</v>
      </c>
      <c r="H1272" t="s">
        <v>6</v>
      </c>
      <c r="I1272" t="s">
        <v>7</v>
      </c>
      <c r="J1272">
        <v>0</v>
      </c>
      <c r="K1272" s="5">
        <v>105000</v>
      </c>
      <c r="L1272" s="5">
        <v>105000</v>
      </c>
      <c r="M1272" t="s">
        <v>3276</v>
      </c>
      <c r="N1272" t="s">
        <v>2870</v>
      </c>
    </row>
    <row r="1273" spans="1:14" x14ac:dyDescent="0.25">
      <c r="A1273">
        <v>60741</v>
      </c>
      <c r="B1273" s="3">
        <v>45037</v>
      </c>
      <c r="C1273">
        <v>2023</v>
      </c>
      <c r="D1273" t="s">
        <v>3321</v>
      </c>
      <c r="E1273" t="s">
        <v>156</v>
      </c>
      <c r="F1273" t="s">
        <v>1</v>
      </c>
      <c r="G1273">
        <v>0</v>
      </c>
      <c r="H1273" t="s">
        <v>1705</v>
      </c>
      <c r="I1273" t="s">
        <v>3</v>
      </c>
      <c r="J1273">
        <v>0</v>
      </c>
      <c r="K1273" s="5">
        <v>79500</v>
      </c>
      <c r="L1273" s="5">
        <v>79500</v>
      </c>
      <c r="M1273" t="s">
        <v>123</v>
      </c>
      <c r="N1273" t="s">
        <v>2236</v>
      </c>
    </row>
    <row r="1274" spans="1:14" x14ac:dyDescent="0.25">
      <c r="A1274">
        <v>60742</v>
      </c>
      <c r="B1274" s="3">
        <v>45037</v>
      </c>
      <c r="C1274">
        <v>2023</v>
      </c>
      <c r="D1274" t="s">
        <v>3321</v>
      </c>
      <c r="E1274" t="s">
        <v>156</v>
      </c>
      <c r="F1274" t="s">
        <v>1</v>
      </c>
      <c r="G1274">
        <v>0</v>
      </c>
      <c r="H1274" t="s">
        <v>3081</v>
      </c>
      <c r="I1274" t="s">
        <v>3</v>
      </c>
      <c r="J1274">
        <v>0</v>
      </c>
      <c r="K1274" s="5">
        <v>79500</v>
      </c>
      <c r="L1274" s="5">
        <v>79500</v>
      </c>
      <c r="M1274" t="s">
        <v>123</v>
      </c>
      <c r="N1274" t="s">
        <v>2236</v>
      </c>
    </row>
    <row r="1275" spans="1:14" x14ac:dyDescent="0.25">
      <c r="A1275">
        <v>40069</v>
      </c>
      <c r="B1275" s="3">
        <v>45038</v>
      </c>
      <c r="C1275">
        <v>2023</v>
      </c>
      <c r="D1275" t="s">
        <v>3321</v>
      </c>
      <c r="E1275" t="s">
        <v>2251</v>
      </c>
      <c r="F1275" t="s">
        <v>14</v>
      </c>
      <c r="G1275">
        <v>0</v>
      </c>
      <c r="H1275" t="s">
        <v>6</v>
      </c>
      <c r="I1275" t="s">
        <v>3</v>
      </c>
      <c r="J1275">
        <v>0</v>
      </c>
      <c r="K1275" s="5">
        <v>172500</v>
      </c>
      <c r="L1275" s="5">
        <v>172500</v>
      </c>
      <c r="M1275" t="s">
        <v>111</v>
      </c>
      <c r="N1275" t="s">
        <v>2252</v>
      </c>
    </row>
    <row r="1276" spans="1:14" x14ac:dyDescent="0.25">
      <c r="A1276">
        <v>40164</v>
      </c>
      <c r="B1276" s="3">
        <v>45038</v>
      </c>
      <c r="C1276">
        <v>2023</v>
      </c>
      <c r="D1276" t="s">
        <v>3321</v>
      </c>
      <c r="E1276" t="s">
        <v>644</v>
      </c>
      <c r="F1276" t="s">
        <v>1</v>
      </c>
      <c r="G1276" t="s">
        <v>130</v>
      </c>
      <c r="H1276" t="s">
        <v>6</v>
      </c>
      <c r="I1276" t="s">
        <v>3</v>
      </c>
      <c r="J1276">
        <v>0</v>
      </c>
      <c r="K1276" s="5">
        <v>55000</v>
      </c>
      <c r="L1276" s="5">
        <v>55000</v>
      </c>
      <c r="M1276" t="s">
        <v>2192</v>
      </c>
      <c r="N1276" t="s">
        <v>968</v>
      </c>
    </row>
    <row r="1277" spans="1:14" x14ac:dyDescent="0.25">
      <c r="A1277">
        <v>53731</v>
      </c>
      <c r="B1277" s="3">
        <v>45038</v>
      </c>
      <c r="C1277">
        <v>2023</v>
      </c>
      <c r="D1277" t="s">
        <v>3321</v>
      </c>
      <c r="E1277" t="s">
        <v>2191</v>
      </c>
      <c r="F1277" t="s">
        <v>1</v>
      </c>
      <c r="G1277">
        <v>0</v>
      </c>
      <c r="H1277" t="s">
        <v>2</v>
      </c>
      <c r="I1277" t="s">
        <v>3</v>
      </c>
      <c r="J1277">
        <v>1</v>
      </c>
      <c r="K1277" s="5">
        <v>90000</v>
      </c>
      <c r="L1277" s="5">
        <v>90000</v>
      </c>
      <c r="M1277" t="s">
        <v>3276</v>
      </c>
      <c r="N1277" t="s">
        <v>43</v>
      </c>
    </row>
    <row r="1278" spans="1:14" x14ac:dyDescent="0.25">
      <c r="A1278">
        <v>54083</v>
      </c>
      <c r="B1278" s="3">
        <v>45038</v>
      </c>
      <c r="C1278">
        <v>2023</v>
      </c>
      <c r="D1278" t="s">
        <v>3321</v>
      </c>
      <c r="E1278" t="s">
        <v>310</v>
      </c>
      <c r="F1278" t="s">
        <v>122</v>
      </c>
      <c r="G1278" t="s">
        <v>69</v>
      </c>
      <c r="H1278" t="s">
        <v>2</v>
      </c>
      <c r="I1278" t="s">
        <v>3</v>
      </c>
      <c r="J1278">
        <v>1</v>
      </c>
      <c r="K1278" s="5">
        <v>145000</v>
      </c>
      <c r="L1278" s="5">
        <v>145000</v>
      </c>
      <c r="M1278" t="s">
        <v>3276</v>
      </c>
      <c r="N1278" t="s">
        <v>448</v>
      </c>
    </row>
    <row r="1279" spans="1:14" x14ac:dyDescent="0.25">
      <c r="A1279">
        <v>54084</v>
      </c>
      <c r="B1279" s="3">
        <v>45038</v>
      </c>
      <c r="C1279">
        <v>2023</v>
      </c>
      <c r="D1279" t="s">
        <v>3321</v>
      </c>
      <c r="E1279" t="s">
        <v>310</v>
      </c>
      <c r="F1279" t="s">
        <v>122</v>
      </c>
      <c r="G1279" t="s">
        <v>69</v>
      </c>
      <c r="H1279" t="s">
        <v>2</v>
      </c>
      <c r="I1279" t="s">
        <v>3</v>
      </c>
      <c r="J1279">
        <v>1</v>
      </c>
      <c r="K1279" s="5">
        <v>145000</v>
      </c>
      <c r="L1279" s="5">
        <v>145000</v>
      </c>
      <c r="M1279" t="s">
        <v>3276</v>
      </c>
      <c r="N1279" t="s">
        <v>448</v>
      </c>
    </row>
    <row r="1280" spans="1:14" x14ac:dyDescent="0.25">
      <c r="A1280">
        <v>54431</v>
      </c>
      <c r="B1280" s="3">
        <v>45038</v>
      </c>
      <c r="C1280">
        <v>2023</v>
      </c>
      <c r="D1280" t="s">
        <v>3321</v>
      </c>
      <c r="E1280" t="s">
        <v>917</v>
      </c>
      <c r="F1280" t="s">
        <v>1</v>
      </c>
      <c r="G1280">
        <v>0</v>
      </c>
      <c r="H1280" t="s">
        <v>2586</v>
      </c>
      <c r="I1280" t="s">
        <v>3</v>
      </c>
      <c r="J1280">
        <v>0</v>
      </c>
      <c r="K1280" s="5">
        <v>67500</v>
      </c>
      <c r="L1280" s="5">
        <v>67500</v>
      </c>
      <c r="M1280" t="s">
        <v>3276</v>
      </c>
      <c r="N1280" t="s">
        <v>185</v>
      </c>
    </row>
    <row r="1281" spans="1:14" x14ac:dyDescent="0.25">
      <c r="A1281">
        <v>55753</v>
      </c>
      <c r="B1281" s="3">
        <v>45038</v>
      </c>
      <c r="C1281">
        <v>2023</v>
      </c>
      <c r="D1281" t="s">
        <v>3321</v>
      </c>
      <c r="E1281" t="s">
        <v>644</v>
      </c>
      <c r="F1281" t="s">
        <v>1</v>
      </c>
      <c r="G1281" t="s">
        <v>130</v>
      </c>
      <c r="H1281" t="s">
        <v>6</v>
      </c>
      <c r="I1281" t="s">
        <v>3</v>
      </c>
      <c r="J1281">
        <v>0</v>
      </c>
      <c r="K1281" s="5">
        <v>55000</v>
      </c>
      <c r="L1281" s="5">
        <v>55000</v>
      </c>
      <c r="M1281" t="s">
        <v>3276</v>
      </c>
      <c r="N1281" t="s">
        <v>968</v>
      </c>
    </row>
    <row r="1282" spans="1:14" x14ac:dyDescent="0.25">
      <c r="A1282">
        <v>60710</v>
      </c>
      <c r="B1282" s="3">
        <v>45038</v>
      </c>
      <c r="C1282">
        <v>2023</v>
      </c>
      <c r="D1282" t="s">
        <v>3321</v>
      </c>
      <c r="E1282" t="s">
        <v>156</v>
      </c>
      <c r="F1282" t="s">
        <v>1</v>
      </c>
      <c r="G1282" t="s">
        <v>22</v>
      </c>
      <c r="H1282" t="s">
        <v>3081</v>
      </c>
      <c r="I1282" t="s">
        <v>3</v>
      </c>
      <c r="J1282">
        <v>0</v>
      </c>
      <c r="K1282" s="5">
        <v>96500</v>
      </c>
      <c r="L1282" s="5">
        <v>96500</v>
      </c>
      <c r="M1282" t="s">
        <v>123</v>
      </c>
      <c r="N1282" t="s">
        <v>2236</v>
      </c>
    </row>
    <row r="1283" spans="1:14" x14ac:dyDescent="0.25">
      <c r="A1283">
        <v>60711</v>
      </c>
      <c r="B1283" s="3">
        <v>45038</v>
      </c>
      <c r="C1283">
        <v>2023</v>
      </c>
      <c r="D1283" t="s">
        <v>3321</v>
      </c>
      <c r="E1283" t="s">
        <v>156</v>
      </c>
      <c r="F1283" t="s">
        <v>1</v>
      </c>
      <c r="G1283" t="s">
        <v>22</v>
      </c>
      <c r="H1283" t="s">
        <v>3082</v>
      </c>
      <c r="I1283" t="s">
        <v>3</v>
      </c>
      <c r="J1283">
        <v>0</v>
      </c>
      <c r="K1283" s="5">
        <v>96500</v>
      </c>
      <c r="L1283" s="5">
        <v>96500</v>
      </c>
      <c r="M1283" t="s">
        <v>123</v>
      </c>
      <c r="N1283" t="s">
        <v>2236</v>
      </c>
    </row>
    <row r="1284" spans="1:14" x14ac:dyDescent="0.25">
      <c r="A1284">
        <v>60712</v>
      </c>
      <c r="B1284" s="3">
        <v>45038</v>
      </c>
      <c r="C1284">
        <v>2023</v>
      </c>
      <c r="D1284" t="s">
        <v>3321</v>
      </c>
      <c r="E1284" t="s">
        <v>156</v>
      </c>
      <c r="F1284" t="s">
        <v>1</v>
      </c>
      <c r="G1284" t="s">
        <v>22</v>
      </c>
      <c r="H1284" t="s">
        <v>1698</v>
      </c>
      <c r="I1284" t="s">
        <v>3</v>
      </c>
      <c r="J1284">
        <v>0</v>
      </c>
      <c r="K1284" s="5">
        <v>96500</v>
      </c>
      <c r="L1284" s="5">
        <v>96500</v>
      </c>
      <c r="M1284" t="s">
        <v>123</v>
      </c>
      <c r="N1284" t="s">
        <v>2236</v>
      </c>
    </row>
    <row r="1285" spans="1:14" x14ac:dyDescent="0.25">
      <c r="A1285">
        <v>60713</v>
      </c>
      <c r="B1285" s="3">
        <v>45038</v>
      </c>
      <c r="C1285">
        <v>2023</v>
      </c>
      <c r="D1285" t="s">
        <v>3321</v>
      </c>
      <c r="E1285" t="s">
        <v>156</v>
      </c>
      <c r="F1285" t="s">
        <v>1</v>
      </c>
      <c r="G1285" t="s">
        <v>22</v>
      </c>
      <c r="H1285" t="s">
        <v>625</v>
      </c>
      <c r="I1285" t="s">
        <v>3</v>
      </c>
      <c r="J1285">
        <v>0</v>
      </c>
      <c r="K1285" s="5">
        <v>96500</v>
      </c>
      <c r="L1285" s="5">
        <v>96500</v>
      </c>
      <c r="M1285" t="s">
        <v>123</v>
      </c>
      <c r="N1285" t="s">
        <v>2236</v>
      </c>
    </row>
    <row r="1286" spans="1:14" x14ac:dyDescent="0.25">
      <c r="A1286">
        <v>60714</v>
      </c>
      <c r="B1286" s="3">
        <v>45039</v>
      </c>
      <c r="C1286">
        <v>2023</v>
      </c>
      <c r="D1286" t="s">
        <v>3321</v>
      </c>
      <c r="E1286" t="s">
        <v>156</v>
      </c>
      <c r="F1286" t="s">
        <v>1</v>
      </c>
      <c r="G1286" t="s">
        <v>22</v>
      </c>
      <c r="H1286" t="s">
        <v>3087</v>
      </c>
      <c r="I1286" t="s">
        <v>3</v>
      </c>
      <c r="J1286">
        <v>0</v>
      </c>
      <c r="K1286" s="5">
        <v>96500</v>
      </c>
      <c r="L1286" s="5">
        <v>96500</v>
      </c>
      <c r="M1286" t="s">
        <v>123</v>
      </c>
      <c r="N1286" t="s">
        <v>1696</v>
      </c>
    </row>
    <row r="1287" spans="1:14" x14ac:dyDescent="0.25">
      <c r="A1287">
        <v>60715</v>
      </c>
      <c r="B1287" s="3">
        <v>45039</v>
      </c>
      <c r="C1287">
        <v>2023</v>
      </c>
      <c r="D1287" t="s">
        <v>3321</v>
      </c>
      <c r="E1287" t="s">
        <v>156</v>
      </c>
      <c r="F1287" t="s">
        <v>1</v>
      </c>
      <c r="G1287" t="s">
        <v>22</v>
      </c>
      <c r="H1287" t="s">
        <v>1705</v>
      </c>
      <c r="I1287" t="s">
        <v>3</v>
      </c>
      <c r="J1287">
        <v>0</v>
      </c>
      <c r="K1287" s="5">
        <v>96500</v>
      </c>
      <c r="L1287" s="5">
        <v>96500</v>
      </c>
      <c r="M1287" t="s">
        <v>123</v>
      </c>
      <c r="N1287" t="s">
        <v>1696</v>
      </c>
    </row>
    <row r="1288" spans="1:14" x14ac:dyDescent="0.25">
      <c r="A1288">
        <v>60716</v>
      </c>
      <c r="B1288" s="3">
        <v>45039</v>
      </c>
      <c r="C1288">
        <v>2023</v>
      </c>
      <c r="D1288" t="s">
        <v>3321</v>
      </c>
      <c r="E1288" t="s">
        <v>156</v>
      </c>
      <c r="F1288" t="s">
        <v>1</v>
      </c>
      <c r="G1288" t="s">
        <v>22</v>
      </c>
      <c r="H1288" t="s">
        <v>3082</v>
      </c>
      <c r="I1288" t="s">
        <v>3</v>
      </c>
      <c r="J1288">
        <v>0</v>
      </c>
      <c r="K1288" s="5">
        <v>96500</v>
      </c>
      <c r="L1288" s="5">
        <v>96500</v>
      </c>
      <c r="M1288" t="s">
        <v>123</v>
      </c>
      <c r="N1288" t="s">
        <v>1696</v>
      </c>
    </row>
    <row r="1289" spans="1:14" x14ac:dyDescent="0.25">
      <c r="A1289">
        <v>39944</v>
      </c>
      <c r="B1289" s="3">
        <v>45040</v>
      </c>
      <c r="C1289">
        <v>2023</v>
      </c>
      <c r="D1289" t="s">
        <v>3321</v>
      </c>
      <c r="E1289" t="s">
        <v>2235</v>
      </c>
      <c r="F1289" t="s">
        <v>1</v>
      </c>
      <c r="G1289" t="s">
        <v>22</v>
      </c>
      <c r="H1289" t="s">
        <v>190</v>
      </c>
      <c r="I1289" t="s">
        <v>3</v>
      </c>
      <c r="J1289">
        <v>0</v>
      </c>
      <c r="K1289" s="5">
        <v>96500</v>
      </c>
      <c r="L1289" s="5">
        <v>96500</v>
      </c>
      <c r="M1289" t="s">
        <v>165</v>
      </c>
      <c r="N1289" t="s">
        <v>2236</v>
      </c>
    </row>
    <row r="1290" spans="1:14" x14ac:dyDescent="0.25">
      <c r="A1290">
        <v>39945</v>
      </c>
      <c r="B1290" s="3">
        <v>45040</v>
      </c>
      <c r="C1290">
        <v>2023</v>
      </c>
      <c r="D1290" t="s">
        <v>3321</v>
      </c>
      <c r="E1290" t="s">
        <v>2235</v>
      </c>
      <c r="F1290" t="s">
        <v>1</v>
      </c>
      <c r="G1290" t="s">
        <v>22</v>
      </c>
      <c r="H1290" t="s">
        <v>190</v>
      </c>
      <c r="I1290" t="s">
        <v>3</v>
      </c>
      <c r="J1290">
        <v>0</v>
      </c>
      <c r="K1290" s="5">
        <v>96500</v>
      </c>
      <c r="L1290" s="5">
        <v>96500</v>
      </c>
      <c r="M1290" t="s">
        <v>165</v>
      </c>
      <c r="N1290" t="s">
        <v>2236</v>
      </c>
    </row>
    <row r="1291" spans="1:14" x14ac:dyDescent="0.25">
      <c r="A1291">
        <v>39946</v>
      </c>
      <c r="B1291" s="3">
        <v>45040</v>
      </c>
      <c r="C1291">
        <v>2023</v>
      </c>
      <c r="D1291" t="s">
        <v>3321</v>
      </c>
      <c r="E1291" t="s">
        <v>2235</v>
      </c>
      <c r="F1291" t="s">
        <v>1</v>
      </c>
      <c r="G1291" t="s">
        <v>22</v>
      </c>
      <c r="H1291" t="s">
        <v>190</v>
      </c>
      <c r="I1291" t="s">
        <v>3</v>
      </c>
      <c r="J1291">
        <v>0</v>
      </c>
      <c r="K1291" s="5">
        <v>96500</v>
      </c>
      <c r="L1291" s="5">
        <v>96500</v>
      </c>
      <c r="M1291" t="s">
        <v>165</v>
      </c>
      <c r="N1291" t="s">
        <v>2236</v>
      </c>
    </row>
    <row r="1292" spans="1:14" x14ac:dyDescent="0.25">
      <c r="A1292">
        <v>39952</v>
      </c>
      <c r="B1292" s="3">
        <v>45041</v>
      </c>
      <c r="C1292">
        <v>2023</v>
      </c>
      <c r="D1292" t="s">
        <v>3321</v>
      </c>
      <c r="E1292" t="s">
        <v>2241</v>
      </c>
      <c r="F1292" t="s">
        <v>1</v>
      </c>
      <c r="G1292">
        <v>0</v>
      </c>
      <c r="H1292" t="s">
        <v>6</v>
      </c>
      <c r="I1292" t="s">
        <v>3</v>
      </c>
      <c r="J1292">
        <v>0</v>
      </c>
      <c r="K1292" s="5">
        <v>53014</v>
      </c>
      <c r="L1292" s="5">
        <v>53014</v>
      </c>
      <c r="M1292" t="s">
        <v>111</v>
      </c>
      <c r="N1292" t="s">
        <v>27</v>
      </c>
    </row>
    <row r="1293" spans="1:14" x14ac:dyDescent="0.25">
      <c r="A1293">
        <v>44216</v>
      </c>
      <c r="B1293" s="3">
        <v>45041</v>
      </c>
      <c r="C1293">
        <v>2023</v>
      </c>
      <c r="D1293" t="s">
        <v>3321</v>
      </c>
      <c r="E1293" t="s">
        <v>152</v>
      </c>
      <c r="F1293" t="s">
        <v>17</v>
      </c>
      <c r="G1293">
        <v>0</v>
      </c>
      <c r="H1293" t="s">
        <v>2</v>
      </c>
      <c r="I1293" t="s">
        <v>3</v>
      </c>
      <c r="J1293">
        <v>1</v>
      </c>
      <c r="K1293" s="5">
        <v>80000</v>
      </c>
      <c r="L1293" s="5">
        <v>80000</v>
      </c>
      <c r="M1293" t="s">
        <v>3273</v>
      </c>
      <c r="N1293" t="s">
        <v>153</v>
      </c>
    </row>
    <row r="1294" spans="1:14" x14ac:dyDescent="0.25">
      <c r="A1294">
        <v>52043</v>
      </c>
      <c r="B1294" s="3">
        <v>45041</v>
      </c>
      <c r="C1294">
        <v>2023</v>
      </c>
      <c r="D1294" t="s">
        <v>3321</v>
      </c>
      <c r="E1294" t="s">
        <v>2777</v>
      </c>
      <c r="F1294" t="s">
        <v>1</v>
      </c>
      <c r="G1294">
        <v>0</v>
      </c>
      <c r="H1294" t="s">
        <v>2</v>
      </c>
      <c r="I1294" t="s">
        <v>3</v>
      </c>
      <c r="J1294">
        <v>1</v>
      </c>
      <c r="K1294" s="5">
        <v>69600</v>
      </c>
      <c r="L1294" s="5">
        <v>69600</v>
      </c>
      <c r="M1294" t="s">
        <v>3270</v>
      </c>
      <c r="N1294" t="s">
        <v>2778</v>
      </c>
    </row>
    <row r="1295" spans="1:14" x14ac:dyDescent="0.25">
      <c r="A1295">
        <v>53719</v>
      </c>
      <c r="B1295" s="3">
        <v>45041</v>
      </c>
      <c r="C1295">
        <v>2023</v>
      </c>
      <c r="D1295" t="s">
        <v>3321</v>
      </c>
      <c r="E1295" t="s">
        <v>2853</v>
      </c>
      <c r="F1295" t="s">
        <v>1</v>
      </c>
      <c r="G1295">
        <v>0</v>
      </c>
      <c r="H1295" t="s">
        <v>2</v>
      </c>
      <c r="I1295" t="s">
        <v>3</v>
      </c>
      <c r="J1295">
        <v>1</v>
      </c>
      <c r="K1295" s="5">
        <v>70000</v>
      </c>
      <c r="L1295" s="5">
        <v>70000</v>
      </c>
      <c r="M1295" t="s">
        <v>3276</v>
      </c>
      <c r="N1295" t="s">
        <v>2854</v>
      </c>
    </row>
    <row r="1296" spans="1:14" x14ac:dyDescent="0.25">
      <c r="A1296">
        <v>54884</v>
      </c>
      <c r="B1296" s="3">
        <v>45041</v>
      </c>
      <c r="C1296">
        <v>2023</v>
      </c>
      <c r="D1296" t="s">
        <v>3321</v>
      </c>
      <c r="E1296" t="s">
        <v>2954</v>
      </c>
      <c r="F1296" t="s">
        <v>1</v>
      </c>
      <c r="G1296">
        <v>0</v>
      </c>
      <c r="H1296" t="s">
        <v>2</v>
      </c>
      <c r="I1296" t="s">
        <v>3</v>
      </c>
      <c r="J1296">
        <v>1</v>
      </c>
      <c r="K1296" s="5">
        <v>135000</v>
      </c>
      <c r="L1296" s="5">
        <v>135000</v>
      </c>
      <c r="M1296" t="s">
        <v>3276</v>
      </c>
      <c r="N1296" t="s">
        <v>1499</v>
      </c>
    </row>
    <row r="1297" spans="1:14" x14ac:dyDescent="0.25">
      <c r="A1297">
        <v>55768</v>
      </c>
      <c r="B1297" s="3">
        <v>45041</v>
      </c>
      <c r="C1297">
        <v>2023</v>
      </c>
      <c r="D1297" t="s">
        <v>3321</v>
      </c>
      <c r="E1297" t="s">
        <v>2311</v>
      </c>
      <c r="F1297" t="s">
        <v>122</v>
      </c>
      <c r="G1297" t="s">
        <v>22</v>
      </c>
      <c r="H1297" t="s">
        <v>2</v>
      </c>
      <c r="I1297" t="s">
        <v>3</v>
      </c>
      <c r="J1297">
        <v>1</v>
      </c>
      <c r="K1297" s="5">
        <v>97500</v>
      </c>
      <c r="L1297" s="5">
        <v>97500</v>
      </c>
      <c r="M1297" t="s">
        <v>3276</v>
      </c>
      <c r="N1297" t="s">
        <v>340</v>
      </c>
    </row>
    <row r="1298" spans="1:14" x14ac:dyDescent="0.25">
      <c r="A1298">
        <v>44323</v>
      </c>
      <c r="B1298" s="3">
        <v>45042</v>
      </c>
      <c r="C1298">
        <v>2023</v>
      </c>
      <c r="D1298" t="s">
        <v>3321</v>
      </c>
      <c r="E1298" t="s">
        <v>2255</v>
      </c>
      <c r="F1298" t="s">
        <v>1</v>
      </c>
      <c r="G1298">
        <v>0</v>
      </c>
      <c r="H1298" t="s">
        <v>2</v>
      </c>
      <c r="I1298" t="s">
        <v>3</v>
      </c>
      <c r="J1298">
        <v>1</v>
      </c>
      <c r="K1298" s="5">
        <v>65000</v>
      </c>
      <c r="L1298" s="5">
        <v>65000</v>
      </c>
      <c r="M1298" t="s">
        <v>3273</v>
      </c>
      <c r="N1298" t="s">
        <v>216</v>
      </c>
    </row>
    <row r="1299" spans="1:14" x14ac:dyDescent="0.25">
      <c r="A1299">
        <v>51847</v>
      </c>
      <c r="B1299" s="3">
        <v>45042</v>
      </c>
      <c r="C1299">
        <v>2023</v>
      </c>
      <c r="D1299" t="s">
        <v>3321</v>
      </c>
      <c r="E1299" t="s">
        <v>2722</v>
      </c>
      <c r="F1299" t="s">
        <v>1</v>
      </c>
      <c r="G1299">
        <v>0</v>
      </c>
      <c r="H1299" t="s">
        <v>2</v>
      </c>
      <c r="I1299" t="s">
        <v>3</v>
      </c>
      <c r="J1299">
        <v>1</v>
      </c>
      <c r="K1299" s="5">
        <v>100000</v>
      </c>
      <c r="L1299" s="5">
        <v>100000</v>
      </c>
      <c r="M1299" t="s">
        <v>3270</v>
      </c>
      <c r="N1299" t="s">
        <v>2723</v>
      </c>
    </row>
    <row r="1300" spans="1:14" x14ac:dyDescent="0.25">
      <c r="A1300">
        <v>51901</v>
      </c>
      <c r="B1300" s="3">
        <v>45042</v>
      </c>
      <c r="C1300">
        <v>2023</v>
      </c>
      <c r="D1300" t="s">
        <v>3321</v>
      </c>
      <c r="E1300" t="s">
        <v>1053</v>
      </c>
      <c r="F1300" t="s">
        <v>1</v>
      </c>
      <c r="G1300">
        <v>0</v>
      </c>
      <c r="H1300" t="s">
        <v>2</v>
      </c>
      <c r="I1300" t="s">
        <v>3</v>
      </c>
      <c r="J1300">
        <v>1</v>
      </c>
      <c r="K1300" s="5">
        <v>65662.5</v>
      </c>
      <c r="L1300" s="5">
        <v>65662.5</v>
      </c>
      <c r="M1300" t="s">
        <v>3270</v>
      </c>
      <c r="N1300" t="s">
        <v>2617</v>
      </c>
    </row>
    <row r="1301" spans="1:14" x14ac:dyDescent="0.25">
      <c r="A1301">
        <v>40545</v>
      </c>
      <c r="B1301" s="3">
        <v>45043</v>
      </c>
      <c r="C1301">
        <v>2023</v>
      </c>
      <c r="D1301" t="s">
        <v>3321</v>
      </c>
      <c r="E1301" t="s">
        <v>1523</v>
      </c>
      <c r="F1301" t="s">
        <v>1</v>
      </c>
      <c r="G1301" t="s">
        <v>22</v>
      </c>
      <c r="H1301" t="s">
        <v>23</v>
      </c>
      <c r="I1301" t="s">
        <v>3</v>
      </c>
      <c r="J1301">
        <v>0</v>
      </c>
      <c r="K1301" s="5">
        <v>125000</v>
      </c>
      <c r="L1301" s="5">
        <v>125000</v>
      </c>
      <c r="M1301" t="s">
        <v>30</v>
      </c>
      <c r="N1301" t="s">
        <v>1528</v>
      </c>
    </row>
    <row r="1302" spans="1:14" x14ac:dyDescent="0.25">
      <c r="A1302">
        <v>40546</v>
      </c>
      <c r="B1302" s="3">
        <v>45043</v>
      </c>
      <c r="C1302">
        <v>2023</v>
      </c>
      <c r="D1302" t="s">
        <v>3321</v>
      </c>
      <c r="E1302" t="s">
        <v>1523</v>
      </c>
      <c r="F1302" t="s">
        <v>1</v>
      </c>
      <c r="G1302" t="s">
        <v>22</v>
      </c>
      <c r="H1302" t="s">
        <v>388</v>
      </c>
      <c r="I1302" t="s">
        <v>3</v>
      </c>
      <c r="J1302">
        <v>0</v>
      </c>
      <c r="K1302" s="5">
        <v>125000</v>
      </c>
      <c r="L1302" s="5">
        <v>125000</v>
      </c>
      <c r="M1302" t="s">
        <v>30</v>
      </c>
      <c r="N1302" t="s">
        <v>1528</v>
      </c>
    </row>
    <row r="1303" spans="1:14" x14ac:dyDescent="0.25">
      <c r="A1303">
        <v>40824</v>
      </c>
      <c r="B1303" s="3">
        <v>45043</v>
      </c>
      <c r="C1303">
        <v>2023</v>
      </c>
      <c r="D1303" t="s">
        <v>3321</v>
      </c>
      <c r="E1303" t="s">
        <v>2299</v>
      </c>
      <c r="F1303" t="s">
        <v>1</v>
      </c>
      <c r="G1303">
        <v>0</v>
      </c>
      <c r="H1303" t="s">
        <v>190</v>
      </c>
      <c r="I1303" t="s">
        <v>3</v>
      </c>
      <c r="J1303">
        <v>0</v>
      </c>
      <c r="K1303" s="5">
        <v>90000</v>
      </c>
      <c r="L1303" s="5">
        <v>90000</v>
      </c>
      <c r="M1303" t="s">
        <v>30</v>
      </c>
      <c r="N1303" t="s">
        <v>2300</v>
      </c>
    </row>
    <row r="1304" spans="1:14" x14ac:dyDescent="0.25">
      <c r="A1304">
        <v>44332</v>
      </c>
      <c r="B1304" s="3">
        <v>45043</v>
      </c>
      <c r="C1304">
        <v>2023</v>
      </c>
      <c r="D1304" t="s">
        <v>3321</v>
      </c>
      <c r="E1304" t="s">
        <v>2555</v>
      </c>
      <c r="F1304" t="s">
        <v>1</v>
      </c>
      <c r="G1304">
        <v>0</v>
      </c>
      <c r="H1304" t="s">
        <v>2</v>
      </c>
      <c r="I1304" t="s">
        <v>3</v>
      </c>
      <c r="J1304">
        <v>1</v>
      </c>
      <c r="K1304" s="5">
        <v>105000</v>
      </c>
      <c r="L1304" s="5">
        <v>105000</v>
      </c>
      <c r="M1304" t="s">
        <v>3273</v>
      </c>
      <c r="N1304" t="s">
        <v>2556</v>
      </c>
    </row>
    <row r="1305" spans="1:14" x14ac:dyDescent="0.25">
      <c r="A1305">
        <v>44595</v>
      </c>
      <c r="B1305" s="3">
        <v>45043</v>
      </c>
      <c r="C1305">
        <v>2023</v>
      </c>
      <c r="D1305" t="s">
        <v>3321</v>
      </c>
      <c r="E1305" t="s">
        <v>1053</v>
      </c>
      <c r="F1305" t="s">
        <v>1</v>
      </c>
      <c r="G1305">
        <v>0</v>
      </c>
      <c r="H1305" t="s">
        <v>2</v>
      </c>
      <c r="I1305" t="s">
        <v>3</v>
      </c>
      <c r="J1305">
        <v>1</v>
      </c>
      <c r="K1305" s="5">
        <v>65662.5</v>
      </c>
      <c r="L1305" s="5">
        <v>65662.5</v>
      </c>
      <c r="M1305" t="s">
        <v>3273</v>
      </c>
      <c r="N1305" t="s">
        <v>2617</v>
      </c>
    </row>
    <row r="1306" spans="1:14" x14ac:dyDescent="0.25">
      <c r="A1306">
        <v>44596</v>
      </c>
      <c r="B1306" s="3">
        <v>45043</v>
      </c>
      <c r="C1306">
        <v>2023</v>
      </c>
      <c r="D1306" t="s">
        <v>3321</v>
      </c>
      <c r="E1306" t="s">
        <v>1053</v>
      </c>
      <c r="F1306" t="s">
        <v>1</v>
      </c>
      <c r="G1306">
        <v>0</v>
      </c>
      <c r="H1306" t="s">
        <v>2</v>
      </c>
      <c r="I1306" t="s">
        <v>3</v>
      </c>
      <c r="J1306">
        <v>1</v>
      </c>
      <c r="K1306" s="5">
        <v>65662.5</v>
      </c>
      <c r="L1306" s="5">
        <v>65662.5</v>
      </c>
      <c r="M1306" t="s">
        <v>3273</v>
      </c>
      <c r="N1306" t="s">
        <v>2617</v>
      </c>
    </row>
    <row r="1307" spans="1:14" x14ac:dyDescent="0.25">
      <c r="A1307">
        <v>57493</v>
      </c>
      <c r="B1307" s="3">
        <v>45043</v>
      </c>
      <c r="C1307">
        <v>2023</v>
      </c>
      <c r="D1307" t="s">
        <v>3321</v>
      </c>
      <c r="E1307" t="s">
        <v>1351</v>
      </c>
      <c r="F1307" t="s">
        <v>17</v>
      </c>
      <c r="G1307">
        <v>0</v>
      </c>
      <c r="H1307" t="s">
        <v>2</v>
      </c>
      <c r="I1307" t="s">
        <v>3</v>
      </c>
      <c r="J1307">
        <v>1</v>
      </c>
      <c r="K1307" s="5">
        <v>100000</v>
      </c>
      <c r="L1307" s="5">
        <v>100000</v>
      </c>
      <c r="M1307" t="s">
        <v>3276</v>
      </c>
      <c r="N1307" t="s">
        <v>2865</v>
      </c>
    </row>
    <row r="1308" spans="1:14" x14ac:dyDescent="0.25">
      <c r="A1308">
        <v>43822</v>
      </c>
      <c r="B1308" s="3">
        <v>45044</v>
      </c>
      <c r="C1308">
        <v>2023</v>
      </c>
      <c r="D1308" t="s">
        <v>3321</v>
      </c>
      <c r="E1308" t="s">
        <v>2401</v>
      </c>
      <c r="F1308" t="s">
        <v>1</v>
      </c>
      <c r="G1308">
        <v>0</v>
      </c>
      <c r="H1308" t="s">
        <v>2</v>
      </c>
      <c r="I1308" t="s">
        <v>3</v>
      </c>
      <c r="J1308">
        <v>1</v>
      </c>
      <c r="K1308" s="5">
        <v>135000</v>
      </c>
      <c r="L1308" s="5">
        <v>135000</v>
      </c>
      <c r="M1308" t="s">
        <v>3273</v>
      </c>
      <c r="N1308" t="s">
        <v>1499</v>
      </c>
    </row>
    <row r="1309" spans="1:14" x14ac:dyDescent="0.25">
      <c r="A1309">
        <v>51996</v>
      </c>
      <c r="B1309" s="3">
        <v>45044</v>
      </c>
      <c r="C1309">
        <v>2023</v>
      </c>
      <c r="D1309" t="s">
        <v>3321</v>
      </c>
      <c r="E1309" t="s">
        <v>2766</v>
      </c>
      <c r="F1309" t="s">
        <v>1</v>
      </c>
      <c r="G1309">
        <v>0</v>
      </c>
      <c r="H1309" t="s">
        <v>2</v>
      </c>
      <c r="I1309" t="s">
        <v>3</v>
      </c>
      <c r="J1309">
        <v>1</v>
      </c>
      <c r="K1309" s="5">
        <v>152000</v>
      </c>
      <c r="L1309" s="5">
        <v>152000</v>
      </c>
      <c r="M1309" t="s">
        <v>3270</v>
      </c>
      <c r="N1309" t="s">
        <v>2767</v>
      </c>
    </row>
    <row r="1310" spans="1:14" x14ac:dyDescent="0.25">
      <c r="A1310">
        <v>60717</v>
      </c>
      <c r="B1310" s="3">
        <v>45044</v>
      </c>
      <c r="C1310">
        <v>2023</v>
      </c>
      <c r="D1310" t="s">
        <v>3321</v>
      </c>
      <c r="E1310" t="s">
        <v>156</v>
      </c>
      <c r="F1310" t="s">
        <v>1</v>
      </c>
      <c r="G1310" t="s">
        <v>22</v>
      </c>
      <c r="H1310" t="s">
        <v>1695</v>
      </c>
      <c r="I1310" t="s">
        <v>3</v>
      </c>
      <c r="J1310">
        <v>0</v>
      </c>
      <c r="K1310" s="5">
        <v>96500</v>
      </c>
      <c r="L1310" s="5">
        <v>96500</v>
      </c>
      <c r="M1310" t="s">
        <v>123</v>
      </c>
      <c r="N1310" t="s">
        <v>1696</v>
      </c>
    </row>
    <row r="1311" spans="1:14" x14ac:dyDescent="0.25">
      <c r="A1311">
        <v>60718</v>
      </c>
      <c r="B1311" s="3">
        <v>45044</v>
      </c>
      <c r="C1311">
        <v>2023</v>
      </c>
      <c r="D1311" t="s">
        <v>3321</v>
      </c>
      <c r="E1311" t="s">
        <v>156</v>
      </c>
      <c r="F1311" t="s">
        <v>1</v>
      </c>
      <c r="G1311" t="s">
        <v>22</v>
      </c>
      <c r="H1311" t="s">
        <v>1695</v>
      </c>
      <c r="I1311" t="s">
        <v>3</v>
      </c>
      <c r="J1311">
        <v>0</v>
      </c>
      <c r="K1311" s="5">
        <v>96500</v>
      </c>
      <c r="L1311" s="5">
        <v>96500</v>
      </c>
      <c r="M1311" t="s">
        <v>123</v>
      </c>
      <c r="N1311" t="s">
        <v>1696</v>
      </c>
    </row>
    <row r="1312" spans="1:14" x14ac:dyDescent="0.25">
      <c r="A1312">
        <v>60719</v>
      </c>
      <c r="B1312" s="3">
        <v>45044</v>
      </c>
      <c r="C1312">
        <v>2023</v>
      </c>
      <c r="D1312" t="s">
        <v>3321</v>
      </c>
      <c r="E1312" t="s">
        <v>156</v>
      </c>
      <c r="F1312" t="s">
        <v>1</v>
      </c>
      <c r="G1312" t="s">
        <v>22</v>
      </c>
      <c r="H1312" t="s">
        <v>1697</v>
      </c>
      <c r="I1312" t="s">
        <v>3</v>
      </c>
      <c r="J1312">
        <v>0</v>
      </c>
      <c r="K1312" s="5">
        <v>96500</v>
      </c>
      <c r="L1312" s="5">
        <v>96500</v>
      </c>
      <c r="M1312" t="s">
        <v>123</v>
      </c>
      <c r="N1312" t="s">
        <v>1696</v>
      </c>
    </row>
    <row r="1313" spans="1:14" x14ac:dyDescent="0.25">
      <c r="A1313">
        <v>60720</v>
      </c>
      <c r="B1313" s="3">
        <v>45044</v>
      </c>
      <c r="C1313">
        <v>2023</v>
      </c>
      <c r="D1313" t="s">
        <v>3321</v>
      </c>
      <c r="E1313" t="s">
        <v>156</v>
      </c>
      <c r="F1313" t="s">
        <v>1</v>
      </c>
      <c r="G1313" t="s">
        <v>22</v>
      </c>
      <c r="H1313" t="s">
        <v>3086</v>
      </c>
      <c r="I1313" t="s">
        <v>3</v>
      </c>
      <c r="J1313">
        <v>0</v>
      </c>
      <c r="K1313" s="5">
        <v>96500</v>
      </c>
      <c r="L1313" s="5">
        <v>96500</v>
      </c>
      <c r="M1313" t="s">
        <v>123</v>
      </c>
      <c r="N1313" t="s">
        <v>1696</v>
      </c>
    </row>
    <row r="1314" spans="1:14" x14ac:dyDescent="0.25">
      <c r="A1314">
        <v>60721</v>
      </c>
      <c r="B1314" s="3">
        <v>45044</v>
      </c>
      <c r="C1314">
        <v>2023</v>
      </c>
      <c r="D1314" t="s">
        <v>3321</v>
      </c>
      <c r="E1314" t="s">
        <v>156</v>
      </c>
      <c r="F1314" t="s">
        <v>1</v>
      </c>
      <c r="G1314" t="s">
        <v>22</v>
      </c>
      <c r="H1314" t="s">
        <v>1705</v>
      </c>
      <c r="I1314" t="s">
        <v>3</v>
      </c>
      <c r="J1314">
        <v>0</v>
      </c>
      <c r="K1314" s="5">
        <v>96500</v>
      </c>
      <c r="L1314" s="5">
        <v>96500</v>
      </c>
      <c r="M1314" t="s">
        <v>123</v>
      </c>
      <c r="N1314" t="s">
        <v>1696</v>
      </c>
    </row>
    <row r="1315" spans="1:14" x14ac:dyDescent="0.25">
      <c r="A1315">
        <v>60722</v>
      </c>
      <c r="B1315" s="3">
        <v>45044</v>
      </c>
      <c r="C1315">
        <v>2023</v>
      </c>
      <c r="D1315" t="s">
        <v>3321</v>
      </c>
      <c r="E1315" t="s">
        <v>156</v>
      </c>
      <c r="F1315" t="s">
        <v>1</v>
      </c>
      <c r="G1315" t="s">
        <v>22</v>
      </c>
      <c r="H1315" t="s">
        <v>1705</v>
      </c>
      <c r="I1315" t="s">
        <v>3</v>
      </c>
      <c r="J1315">
        <v>0</v>
      </c>
      <c r="K1315" s="5">
        <v>96500</v>
      </c>
      <c r="L1315" s="5">
        <v>96500</v>
      </c>
      <c r="M1315" t="s">
        <v>123</v>
      </c>
      <c r="N1315" t="s">
        <v>1696</v>
      </c>
    </row>
    <row r="1316" spans="1:14" x14ac:dyDescent="0.25">
      <c r="A1316">
        <v>60723</v>
      </c>
      <c r="B1316" s="3">
        <v>45044</v>
      </c>
      <c r="C1316">
        <v>2023</v>
      </c>
      <c r="D1316" t="s">
        <v>3321</v>
      </c>
      <c r="E1316" t="s">
        <v>156</v>
      </c>
      <c r="F1316" t="s">
        <v>1</v>
      </c>
      <c r="G1316" t="s">
        <v>22</v>
      </c>
      <c r="H1316" t="s">
        <v>3090</v>
      </c>
      <c r="I1316" t="s">
        <v>3</v>
      </c>
      <c r="J1316">
        <v>0</v>
      </c>
      <c r="K1316" s="5">
        <v>96500</v>
      </c>
      <c r="L1316" s="5">
        <v>96500</v>
      </c>
      <c r="M1316" t="s">
        <v>123</v>
      </c>
      <c r="N1316" t="s">
        <v>1696</v>
      </c>
    </row>
    <row r="1317" spans="1:14" x14ac:dyDescent="0.25">
      <c r="A1317">
        <v>60724</v>
      </c>
      <c r="B1317" s="3">
        <v>45044</v>
      </c>
      <c r="C1317">
        <v>2023</v>
      </c>
      <c r="D1317" t="s">
        <v>3321</v>
      </c>
      <c r="E1317" t="s">
        <v>156</v>
      </c>
      <c r="F1317" t="s">
        <v>1</v>
      </c>
      <c r="G1317" t="s">
        <v>22</v>
      </c>
      <c r="H1317" t="s">
        <v>1697</v>
      </c>
      <c r="I1317" t="s">
        <v>3</v>
      </c>
      <c r="J1317">
        <v>0</v>
      </c>
      <c r="K1317" s="5">
        <v>96500</v>
      </c>
      <c r="L1317" s="5">
        <v>96500</v>
      </c>
      <c r="M1317" t="s">
        <v>123</v>
      </c>
      <c r="N1317" t="s">
        <v>1696</v>
      </c>
    </row>
    <row r="1318" spans="1:14" x14ac:dyDescent="0.25">
      <c r="A1318">
        <v>43882</v>
      </c>
      <c r="B1318" s="3">
        <v>45045</v>
      </c>
      <c r="C1318">
        <v>2023</v>
      </c>
      <c r="D1318" t="s">
        <v>3321</v>
      </c>
      <c r="E1318" t="s">
        <v>2408</v>
      </c>
      <c r="F1318" t="s">
        <v>21</v>
      </c>
      <c r="G1318">
        <v>0</v>
      </c>
      <c r="H1318" t="s">
        <v>23</v>
      </c>
      <c r="I1318" t="s">
        <v>3</v>
      </c>
      <c r="J1318">
        <v>0</v>
      </c>
      <c r="K1318" s="5">
        <v>51082.8</v>
      </c>
      <c r="L1318" s="5">
        <v>51082.8</v>
      </c>
      <c r="M1318" t="s">
        <v>3273</v>
      </c>
      <c r="N1318" t="s">
        <v>43</v>
      </c>
    </row>
    <row r="1319" spans="1:14" x14ac:dyDescent="0.25">
      <c r="A1319">
        <v>43889</v>
      </c>
      <c r="B1319" s="3">
        <v>45045</v>
      </c>
      <c r="C1319">
        <v>2023</v>
      </c>
      <c r="D1319" t="s">
        <v>3321</v>
      </c>
      <c r="E1319" t="s">
        <v>2417</v>
      </c>
      <c r="F1319" t="s">
        <v>1</v>
      </c>
      <c r="G1319">
        <v>0</v>
      </c>
      <c r="H1319" t="s">
        <v>2</v>
      </c>
      <c r="I1319" t="s">
        <v>3</v>
      </c>
      <c r="J1319">
        <v>1</v>
      </c>
      <c r="K1319" s="5">
        <v>92500</v>
      </c>
      <c r="L1319" s="5">
        <v>92500</v>
      </c>
      <c r="M1319" t="s">
        <v>3273</v>
      </c>
      <c r="N1319" t="s">
        <v>2418</v>
      </c>
    </row>
    <row r="1320" spans="1:14" x14ac:dyDescent="0.25">
      <c r="A1320">
        <v>43890</v>
      </c>
      <c r="B1320" s="3">
        <v>45045</v>
      </c>
      <c r="C1320">
        <v>2023</v>
      </c>
      <c r="D1320" t="s">
        <v>3321</v>
      </c>
      <c r="E1320" t="s">
        <v>2417</v>
      </c>
      <c r="F1320" t="s">
        <v>1</v>
      </c>
      <c r="G1320">
        <v>0</v>
      </c>
      <c r="H1320" t="s">
        <v>2</v>
      </c>
      <c r="I1320" t="s">
        <v>3</v>
      </c>
      <c r="J1320">
        <v>1</v>
      </c>
      <c r="K1320" s="5">
        <v>92500</v>
      </c>
      <c r="L1320" s="5">
        <v>92500</v>
      </c>
      <c r="M1320" t="s">
        <v>3273</v>
      </c>
      <c r="N1320" t="s">
        <v>2418</v>
      </c>
    </row>
    <row r="1321" spans="1:14" x14ac:dyDescent="0.25">
      <c r="A1321">
        <v>53729</v>
      </c>
      <c r="B1321" s="3">
        <v>45045</v>
      </c>
      <c r="C1321">
        <v>2023</v>
      </c>
      <c r="D1321" t="s">
        <v>3321</v>
      </c>
      <c r="E1321" t="s">
        <v>2862</v>
      </c>
      <c r="F1321" t="s">
        <v>1</v>
      </c>
      <c r="G1321">
        <v>0</v>
      </c>
      <c r="H1321" t="s">
        <v>6</v>
      </c>
      <c r="I1321" t="s">
        <v>3</v>
      </c>
      <c r="J1321">
        <v>0</v>
      </c>
      <c r="K1321" s="5">
        <v>90000</v>
      </c>
      <c r="L1321" s="5">
        <v>90000</v>
      </c>
      <c r="M1321" t="s">
        <v>3276</v>
      </c>
      <c r="N1321" t="s">
        <v>2863</v>
      </c>
    </row>
    <row r="1322" spans="1:14" x14ac:dyDescent="0.25">
      <c r="A1322">
        <v>55301</v>
      </c>
      <c r="B1322" s="3">
        <v>45045</v>
      </c>
      <c r="C1322">
        <v>2023</v>
      </c>
      <c r="D1322" t="s">
        <v>3321</v>
      </c>
      <c r="E1322" t="s">
        <v>169</v>
      </c>
      <c r="F1322" t="s">
        <v>122</v>
      </c>
      <c r="G1322">
        <v>0</v>
      </c>
      <c r="H1322" t="s">
        <v>2</v>
      </c>
      <c r="I1322" t="s">
        <v>3</v>
      </c>
      <c r="J1322">
        <v>1</v>
      </c>
      <c r="K1322" s="5">
        <v>97000</v>
      </c>
      <c r="L1322" s="5">
        <v>97000</v>
      </c>
      <c r="M1322" t="s">
        <v>3276</v>
      </c>
      <c r="N1322" t="s">
        <v>2973</v>
      </c>
    </row>
    <row r="1323" spans="1:14" x14ac:dyDescent="0.25">
      <c r="A1323">
        <v>55775</v>
      </c>
      <c r="B1323" s="3">
        <v>45045</v>
      </c>
      <c r="C1323">
        <v>2023</v>
      </c>
      <c r="D1323" t="s">
        <v>3321</v>
      </c>
      <c r="E1323" t="s">
        <v>525</v>
      </c>
      <c r="F1323" t="s">
        <v>1</v>
      </c>
      <c r="G1323">
        <v>0</v>
      </c>
      <c r="H1323" t="s">
        <v>2</v>
      </c>
      <c r="I1323" t="s">
        <v>7</v>
      </c>
      <c r="J1323">
        <v>1</v>
      </c>
      <c r="K1323" s="5">
        <v>130000</v>
      </c>
      <c r="L1323" s="5">
        <v>130000</v>
      </c>
      <c r="M1323" t="s">
        <v>3276</v>
      </c>
      <c r="N1323" t="s">
        <v>448</v>
      </c>
    </row>
    <row r="1324" spans="1:14" x14ac:dyDescent="0.25">
      <c r="A1324">
        <v>41306</v>
      </c>
      <c r="B1324" s="3">
        <v>45046</v>
      </c>
      <c r="C1324">
        <v>2023</v>
      </c>
      <c r="D1324" t="s">
        <v>3321</v>
      </c>
      <c r="E1324" t="s">
        <v>2329</v>
      </c>
      <c r="F1324" t="s">
        <v>122</v>
      </c>
      <c r="G1324" t="s">
        <v>22</v>
      </c>
      <c r="H1324" t="s">
        <v>6</v>
      </c>
      <c r="I1324" t="s">
        <v>3</v>
      </c>
      <c r="J1324">
        <v>0</v>
      </c>
      <c r="K1324" s="5">
        <v>115000</v>
      </c>
      <c r="L1324" s="5">
        <v>115000</v>
      </c>
      <c r="M1324" t="s">
        <v>1687</v>
      </c>
      <c r="N1324" t="s">
        <v>216</v>
      </c>
    </row>
    <row r="1325" spans="1:14" x14ac:dyDescent="0.25">
      <c r="A1325">
        <v>41654</v>
      </c>
      <c r="B1325" s="3">
        <v>45046</v>
      </c>
      <c r="C1325">
        <v>2023</v>
      </c>
      <c r="D1325" t="s">
        <v>3321</v>
      </c>
      <c r="E1325" t="s">
        <v>2348</v>
      </c>
      <c r="F1325" t="s">
        <v>17</v>
      </c>
      <c r="G1325">
        <v>0</v>
      </c>
      <c r="H1325" t="s">
        <v>6</v>
      </c>
      <c r="I1325" t="s">
        <v>3</v>
      </c>
      <c r="J1325">
        <v>0</v>
      </c>
      <c r="K1325" s="5">
        <v>73000</v>
      </c>
      <c r="L1325" s="5">
        <v>73000</v>
      </c>
      <c r="M1325" t="s">
        <v>165</v>
      </c>
      <c r="N1325" t="s">
        <v>2349</v>
      </c>
    </row>
    <row r="1326" spans="1:14" x14ac:dyDescent="0.25">
      <c r="A1326">
        <v>41655</v>
      </c>
      <c r="B1326" s="3">
        <v>45046</v>
      </c>
      <c r="C1326">
        <v>2023</v>
      </c>
      <c r="D1326" t="s">
        <v>3321</v>
      </c>
      <c r="E1326" t="s">
        <v>2348</v>
      </c>
      <c r="F1326" t="s">
        <v>17</v>
      </c>
      <c r="G1326">
        <v>0</v>
      </c>
      <c r="H1326" t="s">
        <v>6</v>
      </c>
      <c r="I1326" t="s">
        <v>3</v>
      </c>
      <c r="J1326">
        <v>0</v>
      </c>
      <c r="K1326" s="5">
        <v>73000</v>
      </c>
      <c r="L1326" s="5">
        <v>73000</v>
      </c>
      <c r="M1326" t="s">
        <v>165</v>
      </c>
      <c r="N1326" t="s">
        <v>2349</v>
      </c>
    </row>
    <row r="1327" spans="1:14" x14ac:dyDescent="0.25">
      <c r="A1327">
        <v>52044</v>
      </c>
      <c r="B1327" s="3">
        <v>45046</v>
      </c>
      <c r="C1327">
        <v>2023</v>
      </c>
      <c r="D1327" t="s">
        <v>3321</v>
      </c>
      <c r="E1327" t="s">
        <v>2779</v>
      </c>
      <c r="F1327" t="s">
        <v>1</v>
      </c>
      <c r="G1327">
        <v>0</v>
      </c>
      <c r="H1327" t="s">
        <v>2</v>
      </c>
      <c r="I1327" t="s">
        <v>3</v>
      </c>
      <c r="J1327">
        <v>1</v>
      </c>
      <c r="K1327" s="5">
        <v>77800</v>
      </c>
      <c r="L1327" s="5">
        <v>77800</v>
      </c>
      <c r="M1327" t="s">
        <v>3270</v>
      </c>
      <c r="N1327" t="s">
        <v>170</v>
      </c>
    </row>
    <row r="1328" spans="1:14" x14ac:dyDescent="0.25">
      <c r="A1328">
        <v>52045</v>
      </c>
      <c r="B1328" s="3">
        <v>45046</v>
      </c>
      <c r="C1328">
        <v>2023</v>
      </c>
      <c r="D1328" t="s">
        <v>3321</v>
      </c>
      <c r="E1328" t="s">
        <v>2779</v>
      </c>
      <c r="F1328" t="s">
        <v>1</v>
      </c>
      <c r="G1328">
        <v>0</v>
      </c>
      <c r="H1328" t="s">
        <v>2</v>
      </c>
      <c r="I1328" t="s">
        <v>3</v>
      </c>
      <c r="J1328">
        <v>1</v>
      </c>
      <c r="K1328" s="5">
        <v>77800</v>
      </c>
      <c r="L1328" s="5">
        <v>77800</v>
      </c>
      <c r="M1328" t="s">
        <v>3270</v>
      </c>
      <c r="N1328" t="s">
        <v>170</v>
      </c>
    </row>
    <row r="1329" spans="1:14" x14ac:dyDescent="0.25">
      <c r="A1329">
        <v>61861</v>
      </c>
      <c r="B1329" s="3">
        <v>45047</v>
      </c>
      <c r="C1329">
        <v>2023</v>
      </c>
      <c r="D1329" t="s">
        <v>3322</v>
      </c>
      <c r="E1329" t="s">
        <v>2277</v>
      </c>
      <c r="F1329" t="s">
        <v>26</v>
      </c>
      <c r="G1329">
        <v>0</v>
      </c>
      <c r="H1329" t="s">
        <v>6</v>
      </c>
      <c r="I1329" t="s">
        <v>3</v>
      </c>
      <c r="J1329">
        <v>0</v>
      </c>
      <c r="K1329" s="5">
        <v>90000</v>
      </c>
      <c r="L1329" s="5">
        <v>90000</v>
      </c>
      <c r="M1329" t="s">
        <v>3309</v>
      </c>
      <c r="N1329" t="s">
        <v>2278</v>
      </c>
    </row>
    <row r="1330" spans="1:14" x14ac:dyDescent="0.25">
      <c r="A1330">
        <v>44064</v>
      </c>
      <c r="B1330" s="3">
        <v>45048</v>
      </c>
      <c r="C1330">
        <v>2023</v>
      </c>
      <c r="D1330" t="s">
        <v>3322</v>
      </c>
      <c r="E1330" t="s">
        <v>2486</v>
      </c>
      <c r="F1330" t="s">
        <v>1</v>
      </c>
      <c r="G1330">
        <v>0</v>
      </c>
      <c r="H1330" t="s">
        <v>2</v>
      </c>
      <c r="I1330" t="s">
        <v>3</v>
      </c>
      <c r="J1330">
        <v>1</v>
      </c>
      <c r="K1330" s="5">
        <v>70447</v>
      </c>
      <c r="L1330" s="5">
        <v>70447</v>
      </c>
      <c r="M1330" t="s">
        <v>3273</v>
      </c>
      <c r="N1330" t="s">
        <v>2487</v>
      </c>
    </row>
    <row r="1331" spans="1:14" x14ac:dyDescent="0.25">
      <c r="A1331">
        <v>44262</v>
      </c>
      <c r="B1331" s="3">
        <v>45048</v>
      </c>
      <c r="C1331">
        <v>2023</v>
      </c>
      <c r="D1331" t="s">
        <v>3322</v>
      </c>
      <c r="E1331" t="s">
        <v>2255</v>
      </c>
      <c r="F1331" t="s">
        <v>1</v>
      </c>
      <c r="G1331">
        <v>0</v>
      </c>
      <c r="H1331" t="s">
        <v>2</v>
      </c>
      <c r="I1331" t="s">
        <v>3</v>
      </c>
      <c r="J1331">
        <v>1</v>
      </c>
      <c r="K1331" s="5">
        <v>65000</v>
      </c>
      <c r="L1331" s="5">
        <v>65000</v>
      </c>
      <c r="M1331" t="s">
        <v>3273</v>
      </c>
      <c r="N1331" t="s">
        <v>216</v>
      </c>
    </row>
    <row r="1332" spans="1:14" x14ac:dyDescent="0.25">
      <c r="A1332">
        <v>44672</v>
      </c>
      <c r="B1332" s="3">
        <v>45048</v>
      </c>
      <c r="C1332">
        <v>2023</v>
      </c>
      <c r="D1332" t="s">
        <v>3322</v>
      </c>
      <c r="E1332" t="s">
        <v>2631</v>
      </c>
      <c r="F1332" t="s">
        <v>1</v>
      </c>
      <c r="G1332">
        <v>0</v>
      </c>
      <c r="H1332" t="s">
        <v>2</v>
      </c>
      <c r="I1332" t="s">
        <v>3</v>
      </c>
      <c r="J1332">
        <v>1</v>
      </c>
      <c r="K1332" s="5">
        <v>60000</v>
      </c>
      <c r="L1332" s="5">
        <v>60000</v>
      </c>
      <c r="M1332" t="s">
        <v>3273</v>
      </c>
      <c r="N1332" t="s">
        <v>1044</v>
      </c>
    </row>
    <row r="1333" spans="1:14" x14ac:dyDescent="0.25">
      <c r="A1333">
        <v>44673</v>
      </c>
      <c r="B1333" s="3">
        <v>45048</v>
      </c>
      <c r="C1333">
        <v>2023</v>
      </c>
      <c r="D1333" t="s">
        <v>3322</v>
      </c>
      <c r="E1333" t="s">
        <v>2631</v>
      </c>
      <c r="F1333" t="s">
        <v>1</v>
      </c>
      <c r="G1333">
        <v>0</v>
      </c>
      <c r="H1333" t="s">
        <v>2</v>
      </c>
      <c r="I1333" t="s">
        <v>3</v>
      </c>
      <c r="J1333">
        <v>1</v>
      </c>
      <c r="K1333" s="5">
        <v>60000</v>
      </c>
      <c r="L1333" s="5">
        <v>60000</v>
      </c>
      <c r="M1333" t="s">
        <v>3273</v>
      </c>
      <c r="N1333" t="s">
        <v>1044</v>
      </c>
    </row>
    <row r="1334" spans="1:14" x14ac:dyDescent="0.25">
      <c r="A1334">
        <v>51843</v>
      </c>
      <c r="B1334" s="3">
        <v>45048</v>
      </c>
      <c r="C1334">
        <v>2023</v>
      </c>
      <c r="D1334" t="s">
        <v>3322</v>
      </c>
      <c r="E1334" t="s">
        <v>1605</v>
      </c>
      <c r="F1334" t="s">
        <v>17</v>
      </c>
      <c r="G1334">
        <v>0</v>
      </c>
      <c r="H1334" t="s">
        <v>2</v>
      </c>
      <c r="I1334" t="s">
        <v>3</v>
      </c>
      <c r="J1334">
        <v>1</v>
      </c>
      <c r="K1334" s="5">
        <v>75977.5</v>
      </c>
      <c r="L1334" s="5">
        <v>75977.5</v>
      </c>
      <c r="M1334" t="s">
        <v>3270</v>
      </c>
      <c r="N1334" t="s">
        <v>178</v>
      </c>
    </row>
    <row r="1335" spans="1:14" x14ac:dyDescent="0.25">
      <c r="A1335">
        <v>53405</v>
      </c>
      <c r="B1335" s="3">
        <v>45048</v>
      </c>
      <c r="C1335">
        <v>2023</v>
      </c>
      <c r="D1335" t="s">
        <v>3322</v>
      </c>
      <c r="E1335" t="s">
        <v>2847</v>
      </c>
      <c r="F1335" t="s">
        <v>1</v>
      </c>
      <c r="G1335">
        <v>0</v>
      </c>
      <c r="H1335" t="s">
        <v>6</v>
      </c>
      <c r="I1335" t="s">
        <v>3</v>
      </c>
      <c r="J1335">
        <v>0</v>
      </c>
      <c r="K1335" s="5">
        <v>78594</v>
      </c>
      <c r="L1335" s="5">
        <v>78594</v>
      </c>
      <c r="M1335" t="s">
        <v>3276</v>
      </c>
      <c r="N1335" t="s">
        <v>43</v>
      </c>
    </row>
    <row r="1336" spans="1:14" x14ac:dyDescent="0.25">
      <c r="A1336">
        <v>44265</v>
      </c>
      <c r="B1336" s="3">
        <v>45049</v>
      </c>
      <c r="C1336">
        <v>2023</v>
      </c>
      <c r="D1336" t="s">
        <v>3322</v>
      </c>
      <c r="E1336" t="s">
        <v>2538</v>
      </c>
      <c r="F1336" t="s">
        <v>122</v>
      </c>
      <c r="G1336">
        <v>0</v>
      </c>
      <c r="H1336" t="s">
        <v>2</v>
      </c>
      <c r="I1336" t="s">
        <v>7</v>
      </c>
      <c r="J1336">
        <v>1</v>
      </c>
      <c r="K1336" s="5">
        <v>72500</v>
      </c>
      <c r="L1336" s="5">
        <v>72500</v>
      </c>
      <c r="M1336" t="s">
        <v>3273</v>
      </c>
      <c r="N1336" t="s">
        <v>1008</v>
      </c>
    </row>
    <row r="1337" spans="1:14" x14ac:dyDescent="0.25">
      <c r="A1337">
        <v>44398</v>
      </c>
      <c r="B1337" s="3">
        <v>45049</v>
      </c>
      <c r="C1337">
        <v>2023</v>
      </c>
      <c r="D1337" t="s">
        <v>3322</v>
      </c>
      <c r="E1337" t="s">
        <v>2574</v>
      </c>
      <c r="F1337" t="s">
        <v>17</v>
      </c>
      <c r="G1337" t="s">
        <v>22</v>
      </c>
      <c r="H1337" t="s">
        <v>190</v>
      </c>
      <c r="I1337" t="s">
        <v>3</v>
      </c>
      <c r="J1337">
        <v>0</v>
      </c>
      <c r="K1337" s="5">
        <v>114000</v>
      </c>
      <c r="L1337" s="5">
        <v>114000</v>
      </c>
      <c r="M1337" t="s">
        <v>3273</v>
      </c>
      <c r="N1337" t="s">
        <v>2575</v>
      </c>
    </row>
    <row r="1338" spans="1:14" x14ac:dyDescent="0.25">
      <c r="A1338">
        <v>44399</v>
      </c>
      <c r="B1338" s="3">
        <v>45049</v>
      </c>
      <c r="C1338">
        <v>2023</v>
      </c>
      <c r="D1338" t="s">
        <v>3322</v>
      </c>
      <c r="E1338" t="s">
        <v>2574</v>
      </c>
      <c r="F1338" t="s">
        <v>17</v>
      </c>
      <c r="G1338" t="s">
        <v>22</v>
      </c>
      <c r="H1338" t="s">
        <v>190</v>
      </c>
      <c r="I1338" t="s">
        <v>3</v>
      </c>
      <c r="J1338">
        <v>0</v>
      </c>
      <c r="K1338" s="5">
        <v>114000</v>
      </c>
      <c r="L1338" s="5">
        <v>114000</v>
      </c>
      <c r="M1338" t="s">
        <v>3273</v>
      </c>
      <c r="N1338" t="s">
        <v>2575</v>
      </c>
    </row>
    <row r="1339" spans="1:14" x14ac:dyDescent="0.25">
      <c r="A1339">
        <v>52678</v>
      </c>
      <c r="B1339" s="3">
        <v>45049</v>
      </c>
      <c r="C1339">
        <v>2023</v>
      </c>
      <c r="D1339" t="s">
        <v>3322</v>
      </c>
      <c r="E1339" t="s">
        <v>2098</v>
      </c>
      <c r="F1339" t="s">
        <v>1</v>
      </c>
      <c r="G1339">
        <v>0</v>
      </c>
      <c r="H1339" t="s">
        <v>18</v>
      </c>
      <c r="I1339" t="s">
        <v>3</v>
      </c>
      <c r="J1339">
        <v>0</v>
      </c>
      <c r="K1339" s="5">
        <v>117000</v>
      </c>
      <c r="L1339" s="5">
        <v>117000</v>
      </c>
      <c r="M1339" t="s">
        <v>3276</v>
      </c>
      <c r="N1339" t="s">
        <v>43</v>
      </c>
    </row>
    <row r="1340" spans="1:14" x14ac:dyDescent="0.25">
      <c r="A1340">
        <v>54063</v>
      </c>
      <c r="B1340" s="3">
        <v>45049</v>
      </c>
      <c r="C1340">
        <v>2023</v>
      </c>
      <c r="D1340" t="s">
        <v>3322</v>
      </c>
      <c r="E1340" t="s">
        <v>2879</v>
      </c>
      <c r="F1340" t="s">
        <v>17</v>
      </c>
      <c r="G1340">
        <v>0</v>
      </c>
      <c r="H1340" t="s">
        <v>6</v>
      </c>
      <c r="I1340" t="s">
        <v>3</v>
      </c>
      <c r="J1340">
        <v>0</v>
      </c>
      <c r="K1340" s="5">
        <v>72500</v>
      </c>
      <c r="L1340" s="5">
        <v>72500</v>
      </c>
      <c r="M1340" t="s">
        <v>3276</v>
      </c>
      <c r="N1340" t="s">
        <v>2880</v>
      </c>
    </row>
    <row r="1341" spans="1:14" x14ac:dyDescent="0.25">
      <c r="A1341">
        <v>54064</v>
      </c>
      <c r="B1341" s="3">
        <v>45049</v>
      </c>
      <c r="C1341">
        <v>2023</v>
      </c>
      <c r="D1341" t="s">
        <v>3322</v>
      </c>
      <c r="E1341" t="s">
        <v>2879</v>
      </c>
      <c r="F1341" t="s">
        <v>17</v>
      </c>
      <c r="G1341">
        <v>0</v>
      </c>
      <c r="H1341" t="s">
        <v>6</v>
      </c>
      <c r="I1341" t="s">
        <v>3</v>
      </c>
      <c r="J1341">
        <v>0</v>
      </c>
      <c r="K1341" s="5">
        <v>72500</v>
      </c>
      <c r="L1341" s="5">
        <v>72500</v>
      </c>
      <c r="M1341" t="s">
        <v>3276</v>
      </c>
      <c r="N1341" t="s">
        <v>2880</v>
      </c>
    </row>
    <row r="1342" spans="1:14" x14ac:dyDescent="0.25">
      <c r="A1342">
        <v>54445</v>
      </c>
      <c r="B1342" s="3">
        <v>45049</v>
      </c>
      <c r="C1342">
        <v>2023</v>
      </c>
      <c r="D1342" t="s">
        <v>3322</v>
      </c>
      <c r="E1342" t="s">
        <v>1654</v>
      </c>
      <c r="F1342" t="s">
        <v>1</v>
      </c>
      <c r="G1342" t="s">
        <v>22</v>
      </c>
      <c r="H1342" t="s">
        <v>2</v>
      </c>
      <c r="I1342" t="s">
        <v>3</v>
      </c>
      <c r="J1342">
        <v>1</v>
      </c>
      <c r="K1342" s="5">
        <v>105500</v>
      </c>
      <c r="L1342" s="5">
        <v>105500</v>
      </c>
      <c r="M1342" t="s">
        <v>3276</v>
      </c>
      <c r="N1342" t="s">
        <v>2337</v>
      </c>
    </row>
    <row r="1343" spans="1:14" x14ac:dyDescent="0.25">
      <c r="A1343">
        <v>54446</v>
      </c>
      <c r="B1343" s="3">
        <v>45049</v>
      </c>
      <c r="C1343">
        <v>2023</v>
      </c>
      <c r="D1343" t="s">
        <v>3322</v>
      </c>
      <c r="E1343" t="s">
        <v>1654</v>
      </c>
      <c r="F1343" t="s">
        <v>1</v>
      </c>
      <c r="G1343" t="s">
        <v>22</v>
      </c>
      <c r="H1343" t="s">
        <v>2</v>
      </c>
      <c r="I1343" t="s">
        <v>3</v>
      </c>
      <c r="J1343">
        <v>1</v>
      </c>
      <c r="K1343" s="5">
        <v>105500</v>
      </c>
      <c r="L1343" s="5">
        <v>105500</v>
      </c>
      <c r="M1343" t="s">
        <v>3276</v>
      </c>
      <c r="N1343" t="s">
        <v>2337</v>
      </c>
    </row>
    <row r="1344" spans="1:14" x14ac:dyDescent="0.25">
      <c r="A1344">
        <v>54461</v>
      </c>
      <c r="B1344" s="3">
        <v>45049</v>
      </c>
      <c r="C1344">
        <v>2023</v>
      </c>
      <c r="D1344" t="s">
        <v>3322</v>
      </c>
      <c r="E1344" t="s">
        <v>2919</v>
      </c>
      <c r="F1344" t="s">
        <v>1</v>
      </c>
      <c r="G1344">
        <v>0</v>
      </c>
      <c r="H1344" t="s">
        <v>2</v>
      </c>
      <c r="I1344" t="s">
        <v>3</v>
      </c>
      <c r="J1344">
        <v>1</v>
      </c>
      <c r="K1344" s="5">
        <v>90250</v>
      </c>
      <c r="L1344" s="5">
        <v>90250</v>
      </c>
      <c r="M1344" t="s">
        <v>3276</v>
      </c>
      <c r="N1344" t="s">
        <v>43</v>
      </c>
    </row>
    <row r="1345" spans="1:14" x14ac:dyDescent="0.25">
      <c r="A1345">
        <v>55297</v>
      </c>
      <c r="B1345" s="3">
        <v>45049</v>
      </c>
      <c r="C1345">
        <v>2023</v>
      </c>
      <c r="D1345" t="s">
        <v>3322</v>
      </c>
      <c r="E1345" t="s">
        <v>1351</v>
      </c>
      <c r="F1345" t="s">
        <v>122</v>
      </c>
      <c r="G1345">
        <v>0</v>
      </c>
      <c r="H1345" t="s">
        <v>2</v>
      </c>
      <c r="I1345" t="s">
        <v>3</v>
      </c>
      <c r="J1345">
        <v>1</v>
      </c>
      <c r="K1345" s="5">
        <v>95000</v>
      </c>
      <c r="L1345" s="5">
        <v>95000</v>
      </c>
      <c r="M1345" t="s">
        <v>3276</v>
      </c>
      <c r="N1345" t="s">
        <v>27</v>
      </c>
    </row>
    <row r="1346" spans="1:14" x14ac:dyDescent="0.25">
      <c r="A1346">
        <v>60725</v>
      </c>
      <c r="B1346" s="3">
        <v>45049</v>
      </c>
      <c r="C1346">
        <v>2023</v>
      </c>
      <c r="D1346" t="s">
        <v>3322</v>
      </c>
      <c r="E1346" t="s">
        <v>156</v>
      </c>
      <c r="F1346" t="s">
        <v>1</v>
      </c>
      <c r="G1346" t="s">
        <v>22</v>
      </c>
      <c r="H1346" t="s">
        <v>18</v>
      </c>
      <c r="I1346" t="s">
        <v>3</v>
      </c>
      <c r="J1346">
        <v>0</v>
      </c>
      <c r="K1346" s="5">
        <v>96500</v>
      </c>
      <c r="L1346" s="5">
        <v>96500</v>
      </c>
      <c r="M1346" t="s">
        <v>123</v>
      </c>
      <c r="N1346" t="s">
        <v>1696</v>
      </c>
    </row>
    <row r="1347" spans="1:14" x14ac:dyDescent="0.25">
      <c r="A1347">
        <v>60726</v>
      </c>
      <c r="B1347" s="3">
        <v>45049</v>
      </c>
      <c r="C1347">
        <v>2023</v>
      </c>
      <c r="D1347" t="s">
        <v>3322</v>
      </c>
      <c r="E1347" t="s">
        <v>156</v>
      </c>
      <c r="F1347" t="s">
        <v>1</v>
      </c>
      <c r="G1347" t="s">
        <v>22</v>
      </c>
      <c r="H1347" t="s">
        <v>1699</v>
      </c>
      <c r="I1347" t="s">
        <v>3</v>
      </c>
      <c r="J1347">
        <v>0</v>
      </c>
      <c r="K1347" s="5">
        <v>96500</v>
      </c>
      <c r="L1347" s="5">
        <v>96500</v>
      </c>
      <c r="M1347" t="s">
        <v>123</v>
      </c>
      <c r="N1347" t="s">
        <v>1696</v>
      </c>
    </row>
    <row r="1348" spans="1:14" x14ac:dyDescent="0.25">
      <c r="A1348">
        <v>60727</v>
      </c>
      <c r="B1348" s="3">
        <v>45049</v>
      </c>
      <c r="C1348">
        <v>2023</v>
      </c>
      <c r="D1348" t="s">
        <v>3322</v>
      </c>
      <c r="E1348" t="s">
        <v>156</v>
      </c>
      <c r="F1348" t="s">
        <v>1</v>
      </c>
      <c r="G1348" t="s">
        <v>22</v>
      </c>
      <c r="H1348" t="s">
        <v>3088</v>
      </c>
      <c r="I1348" t="s">
        <v>3</v>
      </c>
      <c r="J1348">
        <v>0</v>
      </c>
      <c r="K1348" s="5">
        <v>96500</v>
      </c>
      <c r="L1348" s="5">
        <v>96500</v>
      </c>
      <c r="M1348" t="s">
        <v>123</v>
      </c>
      <c r="N1348" t="s">
        <v>1696</v>
      </c>
    </row>
    <row r="1349" spans="1:14" x14ac:dyDescent="0.25">
      <c r="A1349">
        <v>60728</v>
      </c>
      <c r="B1349" s="3">
        <v>45049</v>
      </c>
      <c r="C1349">
        <v>2023</v>
      </c>
      <c r="D1349" t="s">
        <v>3322</v>
      </c>
      <c r="E1349" t="s">
        <v>156</v>
      </c>
      <c r="F1349" t="s">
        <v>1</v>
      </c>
      <c r="G1349" t="s">
        <v>22</v>
      </c>
      <c r="H1349" t="s">
        <v>3089</v>
      </c>
      <c r="I1349" t="s">
        <v>3</v>
      </c>
      <c r="J1349">
        <v>0</v>
      </c>
      <c r="K1349" s="5">
        <v>96500</v>
      </c>
      <c r="L1349" s="5">
        <v>96500</v>
      </c>
      <c r="M1349" t="s">
        <v>123</v>
      </c>
      <c r="N1349" t="s">
        <v>1696</v>
      </c>
    </row>
    <row r="1350" spans="1:14" x14ac:dyDescent="0.25">
      <c r="A1350">
        <v>41164</v>
      </c>
      <c r="B1350" s="3">
        <v>45050</v>
      </c>
      <c r="C1350">
        <v>2023</v>
      </c>
      <c r="D1350" t="s">
        <v>3322</v>
      </c>
      <c r="E1350" t="s">
        <v>2317</v>
      </c>
      <c r="F1350" t="s">
        <v>1</v>
      </c>
      <c r="G1350" t="s">
        <v>22</v>
      </c>
      <c r="H1350" t="s">
        <v>342</v>
      </c>
      <c r="I1350" t="s">
        <v>3</v>
      </c>
      <c r="J1350">
        <v>0</v>
      </c>
      <c r="K1350" s="5">
        <v>90000</v>
      </c>
      <c r="L1350" s="5">
        <v>90000</v>
      </c>
      <c r="M1350" t="s">
        <v>30</v>
      </c>
      <c r="N1350" t="s">
        <v>2318</v>
      </c>
    </row>
    <row r="1351" spans="1:14" x14ac:dyDescent="0.25">
      <c r="A1351">
        <v>44616</v>
      </c>
      <c r="B1351" s="3">
        <v>45050</v>
      </c>
      <c r="C1351">
        <v>2023</v>
      </c>
      <c r="D1351" t="s">
        <v>3322</v>
      </c>
      <c r="E1351" t="s">
        <v>2624</v>
      </c>
      <c r="F1351" t="s">
        <v>384</v>
      </c>
      <c r="G1351" t="s">
        <v>22</v>
      </c>
      <c r="H1351" t="s">
        <v>2</v>
      </c>
      <c r="I1351" t="s">
        <v>3</v>
      </c>
      <c r="J1351">
        <v>1</v>
      </c>
      <c r="K1351" s="5">
        <v>161500</v>
      </c>
      <c r="L1351" s="5">
        <v>161500</v>
      </c>
      <c r="M1351" t="s">
        <v>3273</v>
      </c>
      <c r="N1351" t="s">
        <v>2625</v>
      </c>
    </row>
    <row r="1352" spans="1:14" x14ac:dyDescent="0.25">
      <c r="A1352">
        <v>51971</v>
      </c>
      <c r="B1352" s="3">
        <v>45050</v>
      </c>
      <c r="C1352">
        <v>2023</v>
      </c>
      <c r="D1352" t="s">
        <v>3322</v>
      </c>
      <c r="E1352" t="s">
        <v>2755</v>
      </c>
      <c r="F1352" t="s">
        <v>17</v>
      </c>
      <c r="G1352" t="s">
        <v>69</v>
      </c>
      <c r="H1352" t="s">
        <v>2</v>
      </c>
      <c r="I1352" t="s">
        <v>3</v>
      </c>
      <c r="J1352">
        <v>1</v>
      </c>
      <c r="K1352" s="5">
        <v>112500</v>
      </c>
      <c r="L1352" s="5">
        <v>112500</v>
      </c>
      <c r="M1352" t="s">
        <v>3270</v>
      </c>
      <c r="N1352" t="s">
        <v>2756</v>
      </c>
    </row>
    <row r="1353" spans="1:14" x14ac:dyDescent="0.25">
      <c r="A1353">
        <v>52408</v>
      </c>
      <c r="B1353" s="3">
        <v>45050</v>
      </c>
      <c r="C1353">
        <v>2023</v>
      </c>
      <c r="D1353" t="s">
        <v>3322</v>
      </c>
      <c r="E1353" t="s">
        <v>2787</v>
      </c>
      <c r="F1353" t="s">
        <v>1</v>
      </c>
      <c r="G1353" t="s">
        <v>22</v>
      </c>
      <c r="H1353" t="s">
        <v>6</v>
      </c>
      <c r="I1353" t="s">
        <v>3</v>
      </c>
      <c r="J1353">
        <v>0</v>
      </c>
      <c r="K1353" s="5">
        <v>100000</v>
      </c>
      <c r="L1353" s="5">
        <v>100000</v>
      </c>
      <c r="M1353" t="s">
        <v>3276</v>
      </c>
      <c r="N1353" t="s">
        <v>683</v>
      </c>
    </row>
    <row r="1354" spans="1:14" x14ac:dyDescent="0.25">
      <c r="A1354">
        <v>55284</v>
      </c>
      <c r="B1354" s="3">
        <v>45050</v>
      </c>
      <c r="C1354">
        <v>2023</v>
      </c>
      <c r="D1354" t="s">
        <v>3322</v>
      </c>
      <c r="E1354" t="s">
        <v>2095</v>
      </c>
      <c r="F1354" t="s">
        <v>1</v>
      </c>
      <c r="G1354">
        <v>0</v>
      </c>
      <c r="H1354" t="s">
        <v>2</v>
      </c>
      <c r="I1354" t="s">
        <v>3</v>
      </c>
      <c r="J1354">
        <v>1</v>
      </c>
      <c r="K1354" s="5">
        <v>75000</v>
      </c>
      <c r="L1354" s="5">
        <v>75000</v>
      </c>
      <c r="M1354" t="s">
        <v>3276</v>
      </c>
      <c r="N1354" t="s">
        <v>136</v>
      </c>
    </row>
    <row r="1355" spans="1:14" x14ac:dyDescent="0.25">
      <c r="A1355">
        <v>43975</v>
      </c>
      <c r="B1355" s="3">
        <v>45051</v>
      </c>
      <c r="C1355">
        <v>2023</v>
      </c>
      <c r="D1355" t="s">
        <v>3322</v>
      </c>
      <c r="E1355" t="s">
        <v>64</v>
      </c>
      <c r="F1355" t="s">
        <v>122</v>
      </c>
      <c r="G1355" t="s">
        <v>22</v>
      </c>
      <c r="H1355" t="s">
        <v>2</v>
      </c>
      <c r="I1355" t="s">
        <v>3</v>
      </c>
      <c r="J1355">
        <v>1</v>
      </c>
      <c r="K1355" s="5">
        <v>67500</v>
      </c>
      <c r="L1355" s="5">
        <v>67500</v>
      </c>
      <c r="M1355" t="s">
        <v>3273</v>
      </c>
      <c r="N1355" t="s">
        <v>2434</v>
      </c>
    </row>
    <row r="1356" spans="1:14" x14ac:dyDescent="0.25">
      <c r="A1356">
        <v>44263</v>
      </c>
      <c r="B1356" s="3">
        <v>45051</v>
      </c>
      <c r="C1356">
        <v>2023</v>
      </c>
      <c r="D1356" t="s">
        <v>3322</v>
      </c>
      <c r="E1356" t="s">
        <v>667</v>
      </c>
      <c r="F1356" t="s">
        <v>1</v>
      </c>
      <c r="G1356">
        <v>0</v>
      </c>
      <c r="H1356" t="s">
        <v>2</v>
      </c>
      <c r="I1356" t="s">
        <v>3</v>
      </c>
      <c r="J1356">
        <v>1</v>
      </c>
      <c r="K1356" s="5">
        <v>70000</v>
      </c>
      <c r="L1356" s="5">
        <v>70000</v>
      </c>
      <c r="M1356" t="s">
        <v>3273</v>
      </c>
      <c r="N1356" t="s">
        <v>2537</v>
      </c>
    </row>
    <row r="1357" spans="1:14" x14ac:dyDescent="0.25">
      <c r="A1357">
        <v>44359</v>
      </c>
      <c r="B1357" s="3">
        <v>45051</v>
      </c>
      <c r="C1357">
        <v>2023</v>
      </c>
      <c r="D1357" t="s">
        <v>3322</v>
      </c>
      <c r="E1357" t="s">
        <v>2569</v>
      </c>
      <c r="F1357" t="s">
        <v>1</v>
      </c>
      <c r="G1357">
        <v>0</v>
      </c>
      <c r="H1357" t="s">
        <v>2</v>
      </c>
      <c r="I1357" t="s">
        <v>3</v>
      </c>
      <c r="J1357">
        <v>1</v>
      </c>
      <c r="K1357" s="5">
        <v>75000</v>
      </c>
      <c r="L1357" s="5">
        <v>75000</v>
      </c>
      <c r="M1357" t="s">
        <v>3273</v>
      </c>
      <c r="N1357" t="s">
        <v>1678</v>
      </c>
    </row>
    <row r="1358" spans="1:14" x14ac:dyDescent="0.25">
      <c r="A1358">
        <v>44391</v>
      </c>
      <c r="B1358" s="3">
        <v>45051</v>
      </c>
      <c r="C1358">
        <v>2023</v>
      </c>
      <c r="D1358" t="s">
        <v>3322</v>
      </c>
      <c r="E1358" t="s">
        <v>2497</v>
      </c>
      <c r="F1358" t="s">
        <v>1</v>
      </c>
      <c r="G1358">
        <v>0</v>
      </c>
      <c r="H1358" t="s">
        <v>2</v>
      </c>
      <c r="I1358" t="s">
        <v>3</v>
      </c>
      <c r="J1358">
        <v>1</v>
      </c>
      <c r="K1358" s="5">
        <v>65000</v>
      </c>
      <c r="L1358" s="5">
        <v>65000</v>
      </c>
      <c r="M1358" t="s">
        <v>3273</v>
      </c>
      <c r="N1358" t="s">
        <v>2498</v>
      </c>
    </row>
    <row r="1359" spans="1:14" x14ac:dyDescent="0.25">
      <c r="A1359">
        <v>53053</v>
      </c>
      <c r="B1359" s="3">
        <v>45051</v>
      </c>
      <c r="C1359">
        <v>2023</v>
      </c>
      <c r="D1359" t="s">
        <v>3322</v>
      </c>
      <c r="E1359" t="s">
        <v>2827</v>
      </c>
      <c r="F1359" t="s">
        <v>1</v>
      </c>
      <c r="G1359">
        <v>0</v>
      </c>
      <c r="H1359" t="s">
        <v>6</v>
      </c>
      <c r="I1359" t="s">
        <v>3</v>
      </c>
      <c r="J1359">
        <v>0</v>
      </c>
      <c r="K1359" s="5">
        <v>60000</v>
      </c>
      <c r="L1359" s="5">
        <v>60000</v>
      </c>
      <c r="M1359" t="s">
        <v>3276</v>
      </c>
      <c r="N1359" t="s">
        <v>2828</v>
      </c>
    </row>
    <row r="1360" spans="1:14" x14ac:dyDescent="0.25">
      <c r="A1360">
        <v>55310</v>
      </c>
      <c r="B1360" s="3">
        <v>45051</v>
      </c>
      <c r="C1360">
        <v>2023</v>
      </c>
      <c r="D1360" t="s">
        <v>3322</v>
      </c>
      <c r="E1360" t="s">
        <v>169</v>
      </c>
      <c r="F1360" t="s">
        <v>1</v>
      </c>
      <c r="G1360">
        <v>0</v>
      </c>
      <c r="H1360" t="s">
        <v>2</v>
      </c>
      <c r="I1360" t="s">
        <v>3</v>
      </c>
      <c r="J1360">
        <v>1</v>
      </c>
      <c r="K1360" s="5">
        <v>117500</v>
      </c>
      <c r="L1360" s="5">
        <v>117500</v>
      </c>
      <c r="M1360" t="s">
        <v>3276</v>
      </c>
      <c r="N1360" t="s">
        <v>27</v>
      </c>
    </row>
    <row r="1361" spans="1:14" x14ac:dyDescent="0.25">
      <c r="A1361">
        <v>43893</v>
      </c>
      <c r="B1361" s="3">
        <v>45052</v>
      </c>
      <c r="C1361">
        <v>2023</v>
      </c>
      <c r="D1361" t="s">
        <v>3322</v>
      </c>
      <c r="E1361" t="s">
        <v>631</v>
      </c>
      <c r="F1361" t="s">
        <v>1</v>
      </c>
      <c r="G1361">
        <v>0</v>
      </c>
      <c r="H1361" t="s">
        <v>2</v>
      </c>
      <c r="I1361" t="s">
        <v>3</v>
      </c>
      <c r="J1361">
        <v>1</v>
      </c>
      <c r="K1361" s="5">
        <v>91100</v>
      </c>
      <c r="L1361" s="5">
        <v>91100</v>
      </c>
      <c r="M1361" t="s">
        <v>3273</v>
      </c>
      <c r="N1361" t="s">
        <v>383</v>
      </c>
    </row>
    <row r="1362" spans="1:14" x14ac:dyDescent="0.25">
      <c r="A1362">
        <v>43899</v>
      </c>
      <c r="B1362" s="3">
        <v>45052</v>
      </c>
      <c r="C1362">
        <v>2023</v>
      </c>
      <c r="D1362" t="s">
        <v>3322</v>
      </c>
      <c r="E1362" t="s">
        <v>2421</v>
      </c>
      <c r="F1362" t="s">
        <v>122</v>
      </c>
      <c r="G1362" t="s">
        <v>69</v>
      </c>
      <c r="H1362" t="s">
        <v>2</v>
      </c>
      <c r="I1362" t="s">
        <v>3</v>
      </c>
      <c r="J1362">
        <v>1</v>
      </c>
      <c r="K1362" s="5">
        <v>118745</v>
      </c>
      <c r="L1362" s="5">
        <v>118745</v>
      </c>
      <c r="M1362" t="s">
        <v>3273</v>
      </c>
      <c r="N1362" t="s">
        <v>2422</v>
      </c>
    </row>
    <row r="1363" spans="1:14" x14ac:dyDescent="0.25">
      <c r="A1363">
        <v>44271</v>
      </c>
      <c r="B1363" s="3">
        <v>45052</v>
      </c>
      <c r="C1363">
        <v>2023</v>
      </c>
      <c r="D1363" t="s">
        <v>3322</v>
      </c>
      <c r="E1363" t="s">
        <v>2479</v>
      </c>
      <c r="F1363" t="s">
        <v>1</v>
      </c>
      <c r="G1363" t="s">
        <v>69</v>
      </c>
      <c r="H1363" t="s">
        <v>2</v>
      </c>
      <c r="I1363" t="s">
        <v>3</v>
      </c>
      <c r="J1363">
        <v>1</v>
      </c>
      <c r="K1363" s="5">
        <v>120000</v>
      </c>
      <c r="L1363" s="5">
        <v>120000</v>
      </c>
      <c r="M1363" t="s">
        <v>3273</v>
      </c>
      <c r="N1363" t="s">
        <v>267</v>
      </c>
    </row>
    <row r="1364" spans="1:14" x14ac:dyDescent="0.25">
      <c r="A1364">
        <v>44324</v>
      </c>
      <c r="B1364" s="3">
        <v>45052</v>
      </c>
      <c r="C1364">
        <v>2023</v>
      </c>
      <c r="D1364" t="s">
        <v>3322</v>
      </c>
      <c r="E1364" t="s">
        <v>2255</v>
      </c>
      <c r="F1364" t="s">
        <v>1</v>
      </c>
      <c r="G1364">
        <v>0</v>
      </c>
      <c r="H1364" t="s">
        <v>2</v>
      </c>
      <c r="I1364" t="s">
        <v>3</v>
      </c>
      <c r="J1364">
        <v>1</v>
      </c>
      <c r="K1364" s="5">
        <v>65000</v>
      </c>
      <c r="L1364" s="5">
        <v>65000</v>
      </c>
      <c r="M1364" t="s">
        <v>3273</v>
      </c>
      <c r="N1364" t="s">
        <v>216</v>
      </c>
    </row>
    <row r="1365" spans="1:14" x14ac:dyDescent="0.25">
      <c r="A1365">
        <v>44509</v>
      </c>
      <c r="B1365" s="3">
        <v>45052</v>
      </c>
      <c r="C1365">
        <v>2023</v>
      </c>
      <c r="D1365" t="s">
        <v>3322</v>
      </c>
      <c r="E1365" t="s">
        <v>2591</v>
      </c>
      <c r="F1365" t="s">
        <v>1</v>
      </c>
      <c r="G1365" t="s">
        <v>10</v>
      </c>
      <c r="H1365" t="s">
        <v>2</v>
      </c>
      <c r="I1365" t="s">
        <v>3</v>
      </c>
      <c r="J1365">
        <v>1</v>
      </c>
      <c r="K1365" s="5">
        <v>55000</v>
      </c>
      <c r="L1365" s="5">
        <v>55000</v>
      </c>
      <c r="M1365" t="s">
        <v>3273</v>
      </c>
      <c r="N1365" t="s">
        <v>297</v>
      </c>
    </row>
    <row r="1366" spans="1:14" x14ac:dyDescent="0.25">
      <c r="A1366">
        <v>44559</v>
      </c>
      <c r="B1366" s="3">
        <v>45052</v>
      </c>
      <c r="C1366">
        <v>2023</v>
      </c>
      <c r="D1366" t="s">
        <v>3322</v>
      </c>
      <c r="E1366" t="s">
        <v>475</v>
      </c>
      <c r="F1366" t="s">
        <v>1</v>
      </c>
      <c r="G1366">
        <v>0</v>
      </c>
      <c r="H1366" t="s">
        <v>2</v>
      </c>
      <c r="I1366" t="s">
        <v>3</v>
      </c>
      <c r="J1366">
        <v>1</v>
      </c>
      <c r="K1366" s="5">
        <v>86000</v>
      </c>
      <c r="L1366" s="5">
        <v>86000</v>
      </c>
      <c r="M1366" t="s">
        <v>3273</v>
      </c>
      <c r="N1366" t="s">
        <v>2607</v>
      </c>
    </row>
    <row r="1367" spans="1:14" x14ac:dyDescent="0.25">
      <c r="A1367">
        <v>54437</v>
      </c>
      <c r="B1367" s="3">
        <v>45052</v>
      </c>
      <c r="C1367">
        <v>2023</v>
      </c>
      <c r="D1367" t="s">
        <v>3322</v>
      </c>
      <c r="E1367" t="s">
        <v>2900</v>
      </c>
      <c r="F1367" t="s">
        <v>1</v>
      </c>
      <c r="G1367">
        <v>0</v>
      </c>
      <c r="H1367" t="s">
        <v>2</v>
      </c>
      <c r="I1367" t="s">
        <v>3</v>
      </c>
      <c r="J1367">
        <v>1</v>
      </c>
      <c r="K1367" s="5">
        <v>85000</v>
      </c>
      <c r="L1367" s="5">
        <v>85000</v>
      </c>
      <c r="M1367" t="s">
        <v>3276</v>
      </c>
      <c r="N1367" t="s">
        <v>2528</v>
      </c>
    </row>
    <row r="1368" spans="1:14" x14ac:dyDescent="0.25">
      <c r="A1368">
        <v>54454</v>
      </c>
      <c r="B1368" s="3">
        <v>45052</v>
      </c>
      <c r="C1368">
        <v>2023</v>
      </c>
      <c r="D1368" t="s">
        <v>3322</v>
      </c>
      <c r="E1368" t="s">
        <v>2912</v>
      </c>
      <c r="F1368" t="s">
        <v>1502</v>
      </c>
      <c r="G1368">
        <v>0</v>
      </c>
      <c r="H1368" t="s">
        <v>2</v>
      </c>
      <c r="I1368" t="s">
        <v>3</v>
      </c>
      <c r="J1368">
        <v>1</v>
      </c>
      <c r="K1368" s="5">
        <v>122500</v>
      </c>
      <c r="L1368" s="5">
        <v>122500</v>
      </c>
      <c r="M1368" t="s">
        <v>3276</v>
      </c>
      <c r="N1368" t="s">
        <v>2913</v>
      </c>
    </row>
    <row r="1369" spans="1:14" x14ac:dyDescent="0.25">
      <c r="A1369">
        <v>56200</v>
      </c>
      <c r="B1369" s="3">
        <v>45052</v>
      </c>
      <c r="C1369">
        <v>2023</v>
      </c>
      <c r="D1369" t="s">
        <v>3322</v>
      </c>
      <c r="E1369" t="s">
        <v>3017</v>
      </c>
      <c r="F1369" t="s">
        <v>17</v>
      </c>
      <c r="G1369">
        <v>0</v>
      </c>
      <c r="H1369" t="s">
        <v>2</v>
      </c>
      <c r="I1369" t="s">
        <v>3</v>
      </c>
      <c r="J1369">
        <v>1</v>
      </c>
      <c r="K1369" s="5">
        <v>80000</v>
      </c>
      <c r="L1369" s="5">
        <v>80000</v>
      </c>
      <c r="M1369" t="s">
        <v>3276</v>
      </c>
      <c r="N1369" t="s">
        <v>3018</v>
      </c>
    </row>
    <row r="1370" spans="1:14" x14ac:dyDescent="0.25">
      <c r="A1370">
        <v>58137</v>
      </c>
      <c r="B1370" s="3">
        <v>45052</v>
      </c>
      <c r="C1370">
        <v>2023</v>
      </c>
      <c r="D1370" t="s">
        <v>3322</v>
      </c>
      <c r="E1370" t="s">
        <v>3059</v>
      </c>
      <c r="F1370" t="s">
        <v>14</v>
      </c>
      <c r="G1370">
        <v>0</v>
      </c>
      <c r="H1370" t="s">
        <v>2</v>
      </c>
      <c r="I1370" t="s">
        <v>3</v>
      </c>
      <c r="J1370">
        <v>1</v>
      </c>
      <c r="K1370" s="5">
        <v>132500</v>
      </c>
      <c r="L1370" s="5">
        <v>132500</v>
      </c>
      <c r="M1370" t="s">
        <v>3276</v>
      </c>
      <c r="N1370" t="s">
        <v>2776</v>
      </c>
    </row>
    <row r="1371" spans="1:14" x14ac:dyDescent="0.25">
      <c r="A1371">
        <v>51993</v>
      </c>
      <c r="B1371" s="3">
        <v>45053</v>
      </c>
      <c r="C1371">
        <v>2023</v>
      </c>
      <c r="D1371" t="s">
        <v>3322</v>
      </c>
      <c r="E1371" t="s">
        <v>2760</v>
      </c>
      <c r="F1371" t="s">
        <v>17</v>
      </c>
      <c r="G1371">
        <v>0</v>
      </c>
      <c r="H1371" t="s">
        <v>2</v>
      </c>
      <c r="I1371" t="s">
        <v>3</v>
      </c>
      <c r="J1371">
        <v>1</v>
      </c>
      <c r="K1371" s="5">
        <v>107500</v>
      </c>
      <c r="L1371" s="5">
        <v>107500</v>
      </c>
      <c r="M1371" t="s">
        <v>3270</v>
      </c>
      <c r="N1371" t="s">
        <v>2761</v>
      </c>
    </row>
    <row r="1372" spans="1:14" x14ac:dyDescent="0.25">
      <c r="A1372">
        <v>53736</v>
      </c>
      <c r="B1372" s="3">
        <v>45053</v>
      </c>
      <c r="C1372">
        <v>2023</v>
      </c>
      <c r="D1372" t="s">
        <v>3322</v>
      </c>
      <c r="E1372" t="s">
        <v>644</v>
      </c>
      <c r="F1372" t="s">
        <v>1</v>
      </c>
      <c r="G1372">
        <v>0</v>
      </c>
      <c r="H1372">
        <v>0</v>
      </c>
      <c r="I1372" t="s">
        <v>3</v>
      </c>
      <c r="J1372">
        <v>0</v>
      </c>
      <c r="K1372" s="5">
        <v>102500</v>
      </c>
      <c r="L1372" s="5">
        <v>102500</v>
      </c>
      <c r="M1372" t="s">
        <v>3276</v>
      </c>
      <c r="N1372" t="s">
        <v>1622</v>
      </c>
    </row>
    <row r="1373" spans="1:14" x14ac:dyDescent="0.25">
      <c r="A1373">
        <v>52039</v>
      </c>
      <c r="B1373" s="3">
        <v>45054</v>
      </c>
      <c r="C1373">
        <v>2023</v>
      </c>
      <c r="D1373" t="s">
        <v>3322</v>
      </c>
      <c r="E1373" t="s">
        <v>2773</v>
      </c>
      <c r="F1373" t="s">
        <v>17</v>
      </c>
      <c r="G1373">
        <v>0</v>
      </c>
      <c r="H1373" t="s">
        <v>2</v>
      </c>
      <c r="I1373" t="s">
        <v>3</v>
      </c>
      <c r="J1373">
        <v>1</v>
      </c>
      <c r="K1373" s="5">
        <v>120000</v>
      </c>
      <c r="L1373" s="5">
        <v>120000</v>
      </c>
      <c r="M1373" t="s">
        <v>3270</v>
      </c>
      <c r="N1373" t="s">
        <v>1355</v>
      </c>
    </row>
    <row r="1374" spans="1:14" x14ac:dyDescent="0.25">
      <c r="A1374">
        <v>60729</v>
      </c>
      <c r="B1374" s="3">
        <v>45054</v>
      </c>
      <c r="C1374">
        <v>2023</v>
      </c>
      <c r="D1374" t="s">
        <v>3322</v>
      </c>
      <c r="E1374" t="s">
        <v>156</v>
      </c>
      <c r="F1374" t="s">
        <v>1</v>
      </c>
      <c r="G1374" t="s">
        <v>22</v>
      </c>
      <c r="H1374" t="s">
        <v>1695</v>
      </c>
      <c r="I1374" t="s">
        <v>3</v>
      </c>
      <c r="J1374">
        <v>0</v>
      </c>
      <c r="K1374" s="5">
        <v>96500</v>
      </c>
      <c r="L1374" s="5">
        <v>96500</v>
      </c>
      <c r="M1374" t="s">
        <v>123</v>
      </c>
      <c r="N1374" t="s">
        <v>1696</v>
      </c>
    </row>
    <row r="1375" spans="1:14" x14ac:dyDescent="0.25">
      <c r="A1375">
        <v>60730</v>
      </c>
      <c r="B1375" s="3">
        <v>45054</v>
      </c>
      <c r="C1375">
        <v>2023</v>
      </c>
      <c r="D1375" t="s">
        <v>3322</v>
      </c>
      <c r="E1375" t="s">
        <v>156</v>
      </c>
      <c r="F1375" t="s">
        <v>1</v>
      </c>
      <c r="G1375" t="s">
        <v>22</v>
      </c>
      <c r="H1375" t="s">
        <v>18</v>
      </c>
      <c r="I1375" t="s">
        <v>3</v>
      </c>
      <c r="J1375">
        <v>0</v>
      </c>
      <c r="K1375" s="5">
        <v>96500</v>
      </c>
      <c r="L1375" s="5">
        <v>96500</v>
      </c>
      <c r="M1375" t="s">
        <v>123</v>
      </c>
      <c r="N1375" t="s">
        <v>1696</v>
      </c>
    </row>
    <row r="1376" spans="1:14" x14ac:dyDescent="0.25">
      <c r="A1376">
        <v>40044</v>
      </c>
      <c r="B1376" s="3">
        <v>45055</v>
      </c>
      <c r="C1376">
        <v>2023</v>
      </c>
      <c r="D1376" t="s">
        <v>3322</v>
      </c>
      <c r="E1376" t="s">
        <v>2244</v>
      </c>
      <c r="F1376" t="s">
        <v>17</v>
      </c>
      <c r="G1376">
        <v>0</v>
      </c>
      <c r="H1376" t="s">
        <v>6</v>
      </c>
      <c r="I1376" t="s">
        <v>3</v>
      </c>
      <c r="J1376">
        <v>0</v>
      </c>
      <c r="K1376" s="5">
        <v>60000</v>
      </c>
      <c r="L1376" s="5">
        <v>60000</v>
      </c>
      <c r="M1376" t="s">
        <v>2181</v>
      </c>
      <c r="N1376" t="s">
        <v>313</v>
      </c>
    </row>
    <row r="1377" spans="1:14" x14ac:dyDescent="0.25">
      <c r="A1377">
        <v>44118</v>
      </c>
      <c r="B1377" s="3">
        <v>45055</v>
      </c>
      <c r="C1377">
        <v>2023</v>
      </c>
      <c r="D1377" t="s">
        <v>3322</v>
      </c>
      <c r="E1377" t="s">
        <v>2497</v>
      </c>
      <c r="F1377" t="s">
        <v>1</v>
      </c>
      <c r="G1377">
        <v>0</v>
      </c>
      <c r="H1377" t="s">
        <v>2</v>
      </c>
      <c r="I1377" t="s">
        <v>3</v>
      </c>
      <c r="J1377">
        <v>1</v>
      </c>
      <c r="K1377" s="5">
        <v>65000</v>
      </c>
      <c r="L1377" s="5">
        <v>65000</v>
      </c>
      <c r="M1377" t="s">
        <v>3273</v>
      </c>
      <c r="N1377" t="s">
        <v>2498</v>
      </c>
    </row>
    <row r="1378" spans="1:14" x14ac:dyDescent="0.25">
      <c r="A1378">
        <v>54436</v>
      </c>
      <c r="B1378" s="3">
        <v>45055</v>
      </c>
      <c r="C1378">
        <v>2023</v>
      </c>
      <c r="D1378" t="s">
        <v>3322</v>
      </c>
      <c r="E1378" t="s">
        <v>2899</v>
      </c>
      <c r="F1378" t="s">
        <v>1</v>
      </c>
      <c r="G1378">
        <v>0</v>
      </c>
      <c r="H1378" t="s">
        <v>2</v>
      </c>
      <c r="I1378" t="s">
        <v>3</v>
      </c>
      <c r="J1378">
        <v>1</v>
      </c>
      <c r="K1378" s="5">
        <v>85000</v>
      </c>
      <c r="L1378" s="5">
        <v>85000</v>
      </c>
      <c r="M1378" t="s">
        <v>3276</v>
      </c>
      <c r="N1378" t="s">
        <v>2606</v>
      </c>
    </row>
    <row r="1379" spans="1:14" x14ac:dyDescent="0.25">
      <c r="A1379">
        <v>41663</v>
      </c>
      <c r="B1379" s="3">
        <v>45056</v>
      </c>
      <c r="C1379">
        <v>2023</v>
      </c>
      <c r="D1379" t="s">
        <v>3322</v>
      </c>
      <c r="E1379" t="s">
        <v>2353</v>
      </c>
      <c r="F1379" t="s">
        <v>1</v>
      </c>
      <c r="G1379" t="s">
        <v>184</v>
      </c>
      <c r="H1379" t="s">
        <v>6</v>
      </c>
      <c r="I1379" t="s">
        <v>3</v>
      </c>
      <c r="J1379">
        <v>0</v>
      </c>
      <c r="K1379" s="5">
        <v>190000</v>
      </c>
      <c r="L1379" s="5">
        <v>190000</v>
      </c>
      <c r="M1379" t="s">
        <v>111</v>
      </c>
      <c r="N1379" t="s">
        <v>2354</v>
      </c>
    </row>
    <row r="1380" spans="1:14" x14ac:dyDescent="0.25">
      <c r="A1380">
        <v>43900</v>
      </c>
      <c r="B1380" s="3">
        <v>45056</v>
      </c>
      <c r="C1380">
        <v>2023</v>
      </c>
      <c r="D1380" t="s">
        <v>3322</v>
      </c>
      <c r="E1380" t="s">
        <v>2423</v>
      </c>
      <c r="F1380" t="s">
        <v>1</v>
      </c>
      <c r="G1380">
        <v>0</v>
      </c>
      <c r="H1380" t="s">
        <v>2</v>
      </c>
      <c r="I1380" t="s">
        <v>3</v>
      </c>
      <c r="J1380">
        <v>1</v>
      </c>
      <c r="K1380" s="5">
        <v>118700</v>
      </c>
      <c r="L1380" s="5">
        <v>118700</v>
      </c>
      <c r="M1380" t="s">
        <v>3273</v>
      </c>
      <c r="N1380" t="s">
        <v>43</v>
      </c>
    </row>
    <row r="1381" spans="1:14" x14ac:dyDescent="0.25">
      <c r="A1381">
        <v>44437</v>
      </c>
      <c r="B1381" s="3">
        <v>45056</v>
      </c>
      <c r="C1381">
        <v>2023</v>
      </c>
      <c r="D1381" t="s">
        <v>3322</v>
      </c>
      <c r="E1381" t="s">
        <v>2578</v>
      </c>
      <c r="F1381" t="s">
        <v>259</v>
      </c>
      <c r="G1381">
        <v>0</v>
      </c>
      <c r="H1381" t="s">
        <v>2</v>
      </c>
      <c r="I1381" t="s">
        <v>3</v>
      </c>
      <c r="J1381">
        <v>1</v>
      </c>
      <c r="K1381" s="5">
        <v>72500</v>
      </c>
      <c r="L1381" s="5">
        <v>72500</v>
      </c>
      <c r="M1381" t="s">
        <v>3273</v>
      </c>
      <c r="N1381" t="s">
        <v>43</v>
      </c>
    </row>
    <row r="1382" spans="1:14" x14ac:dyDescent="0.25">
      <c r="A1382">
        <v>54435</v>
      </c>
      <c r="B1382" s="3">
        <v>45056</v>
      </c>
      <c r="C1382">
        <v>2023</v>
      </c>
      <c r="D1382" t="s">
        <v>3322</v>
      </c>
      <c r="E1382" t="s">
        <v>169</v>
      </c>
      <c r="F1382" t="s">
        <v>1</v>
      </c>
      <c r="G1382">
        <v>0</v>
      </c>
      <c r="H1382" t="s">
        <v>2</v>
      </c>
      <c r="I1382" t="s">
        <v>3</v>
      </c>
      <c r="J1382">
        <v>1</v>
      </c>
      <c r="K1382" s="5">
        <v>83500</v>
      </c>
      <c r="L1382" s="5">
        <v>83500</v>
      </c>
      <c r="M1382" t="s">
        <v>3276</v>
      </c>
      <c r="N1382" t="s">
        <v>216</v>
      </c>
    </row>
    <row r="1383" spans="1:14" x14ac:dyDescent="0.25">
      <c r="A1383">
        <v>54853</v>
      </c>
      <c r="B1383" s="3">
        <v>45056</v>
      </c>
      <c r="C1383">
        <v>2023</v>
      </c>
      <c r="D1383" t="s">
        <v>3322</v>
      </c>
      <c r="E1383" t="s">
        <v>2927</v>
      </c>
      <c r="F1383" t="s">
        <v>45</v>
      </c>
      <c r="G1383">
        <v>0</v>
      </c>
      <c r="H1383" t="s">
        <v>2</v>
      </c>
      <c r="I1383" t="s">
        <v>3</v>
      </c>
      <c r="J1383">
        <v>1</v>
      </c>
      <c r="K1383" s="5">
        <v>70000</v>
      </c>
      <c r="L1383" s="5">
        <v>70000</v>
      </c>
      <c r="M1383" t="s">
        <v>3276</v>
      </c>
      <c r="N1383" t="s">
        <v>297</v>
      </c>
    </row>
    <row r="1384" spans="1:14" x14ac:dyDescent="0.25">
      <c r="A1384">
        <v>44610</v>
      </c>
      <c r="B1384" s="3">
        <v>45057</v>
      </c>
      <c r="C1384">
        <v>2023</v>
      </c>
      <c r="D1384" t="s">
        <v>3322</v>
      </c>
      <c r="E1384" t="s">
        <v>2618</v>
      </c>
      <c r="F1384" t="s">
        <v>1</v>
      </c>
      <c r="G1384">
        <v>0</v>
      </c>
      <c r="H1384" t="s">
        <v>2</v>
      </c>
      <c r="I1384" t="s">
        <v>3</v>
      </c>
      <c r="J1384">
        <v>1</v>
      </c>
      <c r="K1384" s="5">
        <v>80000</v>
      </c>
      <c r="L1384" s="5">
        <v>80000</v>
      </c>
      <c r="M1384" t="s">
        <v>3273</v>
      </c>
      <c r="N1384" t="s">
        <v>2619</v>
      </c>
    </row>
    <row r="1385" spans="1:14" x14ac:dyDescent="0.25">
      <c r="A1385">
        <v>51972</v>
      </c>
      <c r="B1385" s="3">
        <v>45057</v>
      </c>
      <c r="C1385">
        <v>2023</v>
      </c>
      <c r="D1385" t="s">
        <v>3322</v>
      </c>
      <c r="E1385" t="s">
        <v>2757</v>
      </c>
      <c r="F1385" t="s">
        <v>1</v>
      </c>
      <c r="G1385">
        <v>0</v>
      </c>
      <c r="H1385" t="s">
        <v>2</v>
      </c>
      <c r="I1385" t="s">
        <v>3</v>
      </c>
      <c r="J1385">
        <v>1</v>
      </c>
      <c r="K1385" s="5">
        <v>118700</v>
      </c>
      <c r="L1385" s="5">
        <v>118700</v>
      </c>
      <c r="M1385" t="s">
        <v>3270</v>
      </c>
      <c r="N1385" t="s">
        <v>43</v>
      </c>
    </row>
    <row r="1386" spans="1:14" x14ac:dyDescent="0.25">
      <c r="A1386">
        <v>39705</v>
      </c>
      <c r="B1386" s="3">
        <v>45058</v>
      </c>
      <c r="C1386">
        <v>2023</v>
      </c>
      <c r="D1386" t="s">
        <v>3322</v>
      </c>
      <c r="E1386" t="s">
        <v>2218</v>
      </c>
      <c r="F1386" t="s">
        <v>135</v>
      </c>
      <c r="G1386" t="s">
        <v>22</v>
      </c>
      <c r="H1386" t="s">
        <v>6</v>
      </c>
      <c r="I1386" t="s">
        <v>3</v>
      </c>
      <c r="J1386">
        <v>0</v>
      </c>
      <c r="K1386" s="5">
        <v>164075</v>
      </c>
      <c r="L1386" s="5">
        <v>164075</v>
      </c>
      <c r="M1386" t="s">
        <v>111</v>
      </c>
      <c r="N1386" t="s">
        <v>2219</v>
      </c>
    </row>
    <row r="1387" spans="1:14" x14ac:dyDescent="0.25">
      <c r="A1387">
        <v>39770</v>
      </c>
      <c r="B1387" s="3">
        <v>45058</v>
      </c>
      <c r="C1387">
        <v>2023</v>
      </c>
      <c r="D1387" t="s">
        <v>3322</v>
      </c>
      <c r="E1387" t="s">
        <v>814</v>
      </c>
      <c r="F1387" t="s">
        <v>1</v>
      </c>
      <c r="G1387">
        <v>0</v>
      </c>
      <c r="H1387" t="s">
        <v>6</v>
      </c>
      <c r="I1387" t="s">
        <v>3</v>
      </c>
      <c r="J1387">
        <v>0</v>
      </c>
      <c r="K1387" s="5">
        <v>95000</v>
      </c>
      <c r="L1387" s="5">
        <v>95000</v>
      </c>
      <c r="M1387" t="s">
        <v>2220</v>
      </c>
      <c r="N1387" t="s">
        <v>33</v>
      </c>
    </row>
    <row r="1388" spans="1:14" x14ac:dyDescent="0.25">
      <c r="A1388">
        <v>40543</v>
      </c>
      <c r="B1388" s="3">
        <v>45058</v>
      </c>
      <c r="C1388">
        <v>2023</v>
      </c>
      <c r="D1388" t="s">
        <v>3322</v>
      </c>
      <c r="E1388" t="s">
        <v>47</v>
      </c>
      <c r="F1388" t="s">
        <v>1</v>
      </c>
      <c r="G1388" t="s">
        <v>22</v>
      </c>
      <c r="H1388" t="s">
        <v>1537</v>
      </c>
      <c r="I1388" t="s">
        <v>3</v>
      </c>
      <c r="J1388">
        <v>0</v>
      </c>
      <c r="K1388" s="5">
        <v>115000</v>
      </c>
      <c r="L1388" s="5">
        <v>115000</v>
      </c>
      <c r="M1388" t="s">
        <v>30</v>
      </c>
      <c r="N1388" t="s">
        <v>216</v>
      </c>
    </row>
    <row r="1389" spans="1:14" x14ac:dyDescent="0.25">
      <c r="A1389">
        <v>43825</v>
      </c>
      <c r="B1389" s="3">
        <v>45058</v>
      </c>
      <c r="C1389">
        <v>2023</v>
      </c>
      <c r="D1389" t="s">
        <v>3322</v>
      </c>
      <c r="E1389" t="s">
        <v>1320</v>
      </c>
      <c r="F1389" t="s">
        <v>1</v>
      </c>
      <c r="G1389" t="s">
        <v>22</v>
      </c>
      <c r="H1389" t="s">
        <v>2</v>
      </c>
      <c r="I1389" t="s">
        <v>3</v>
      </c>
      <c r="J1389">
        <v>1</v>
      </c>
      <c r="K1389" s="5">
        <v>89050</v>
      </c>
      <c r="L1389" s="5">
        <v>89050</v>
      </c>
      <c r="M1389" t="s">
        <v>3273</v>
      </c>
      <c r="N1389" t="s">
        <v>2405</v>
      </c>
    </row>
    <row r="1390" spans="1:14" x14ac:dyDescent="0.25">
      <c r="A1390">
        <v>43989</v>
      </c>
      <c r="B1390" s="3">
        <v>45058</v>
      </c>
      <c r="C1390">
        <v>2023</v>
      </c>
      <c r="D1390" t="s">
        <v>3322</v>
      </c>
      <c r="E1390" t="s">
        <v>2448</v>
      </c>
      <c r="F1390" t="s">
        <v>17</v>
      </c>
      <c r="G1390">
        <v>0</v>
      </c>
      <c r="H1390" t="s">
        <v>2</v>
      </c>
      <c r="I1390" t="s">
        <v>3</v>
      </c>
      <c r="J1390">
        <v>1</v>
      </c>
      <c r="K1390" s="5">
        <v>105000</v>
      </c>
      <c r="L1390" s="5">
        <v>105000</v>
      </c>
      <c r="M1390" t="s">
        <v>3273</v>
      </c>
      <c r="N1390" t="s">
        <v>2449</v>
      </c>
    </row>
    <row r="1391" spans="1:14" x14ac:dyDescent="0.25">
      <c r="A1391">
        <v>44057</v>
      </c>
      <c r="B1391" s="3">
        <v>45058</v>
      </c>
      <c r="C1391">
        <v>2023</v>
      </c>
      <c r="D1391" t="s">
        <v>3322</v>
      </c>
      <c r="E1391" t="s">
        <v>2477</v>
      </c>
      <c r="F1391" t="s">
        <v>1</v>
      </c>
      <c r="G1391" t="s">
        <v>22</v>
      </c>
      <c r="H1391" t="s">
        <v>2</v>
      </c>
      <c r="I1391" t="s">
        <v>3</v>
      </c>
      <c r="J1391">
        <v>1</v>
      </c>
      <c r="K1391" s="5">
        <v>119500</v>
      </c>
      <c r="L1391" s="5">
        <v>119500</v>
      </c>
      <c r="M1391" t="s">
        <v>3273</v>
      </c>
      <c r="N1391" t="s">
        <v>2478</v>
      </c>
    </row>
    <row r="1392" spans="1:14" x14ac:dyDescent="0.25">
      <c r="A1392">
        <v>44223</v>
      </c>
      <c r="B1392" s="3">
        <v>45058</v>
      </c>
      <c r="C1392">
        <v>2023</v>
      </c>
      <c r="D1392" t="s">
        <v>3322</v>
      </c>
      <c r="E1392" t="s">
        <v>2531</v>
      </c>
      <c r="F1392" t="s">
        <v>1</v>
      </c>
      <c r="G1392">
        <v>0</v>
      </c>
      <c r="H1392" t="s">
        <v>2</v>
      </c>
      <c r="I1392" t="s">
        <v>3</v>
      </c>
      <c r="J1392">
        <v>1</v>
      </c>
      <c r="K1392" s="5">
        <v>69026.600000000006</v>
      </c>
      <c r="L1392" s="5">
        <v>69026.600000000006</v>
      </c>
      <c r="M1392" t="s">
        <v>3273</v>
      </c>
      <c r="N1392" t="s">
        <v>43</v>
      </c>
    </row>
    <row r="1393" spans="1:14" x14ac:dyDescent="0.25">
      <c r="A1393">
        <v>44475</v>
      </c>
      <c r="B1393" s="3">
        <v>45058</v>
      </c>
      <c r="C1393">
        <v>2023</v>
      </c>
      <c r="D1393" t="s">
        <v>3322</v>
      </c>
      <c r="E1393" t="s">
        <v>169</v>
      </c>
      <c r="F1393" t="s">
        <v>21</v>
      </c>
      <c r="G1393">
        <v>0</v>
      </c>
      <c r="H1393" t="s">
        <v>2</v>
      </c>
      <c r="I1393" t="s">
        <v>3</v>
      </c>
      <c r="J1393">
        <v>1</v>
      </c>
      <c r="K1393" s="5">
        <v>93778.195000000007</v>
      </c>
      <c r="L1393" s="5">
        <v>93778.195000000007</v>
      </c>
      <c r="M1393" t="s">
        <v>3273</v>
      </c>
      <c r="N1393" t="s">
        <v>2587</v>
      </c>
    </row>
    <row r="1394" spans="1:14" x14ac:dyDescent="0.25">
      <c r="A1394">
        <v>44476</v>
      </c>
      <c r="B1394" s="3">
        <v>45058</v>
      </c>
      <c r="C1394">
        <v>2023</v>
      </c>
      <c r="D1394" t="s">
        <v>3322</v>
      </c>
      <c r="E1394" t="s">
        <v>169</v>
      </c>
      <c r="F1394" t="s">
        <v>21</v>
      </c>
      <c r="G1394">
        <v>0</v>
      </c>
      <c r="H1394" t="s">
        <v>2</v>
      </c>
      <c r="I1394" t="s">
        <v>3</v>
      </c>
      <c r="J1394">
        <v>1</v>
      </c>
      <c r="K1394" s="5">
        <v>93778.195000000007</v>
      </c>
      <c r="L1394" s="5">
        <v>93778.195000000007</v>
      </c>
      <c r="M1394" t="s">
        <v>3273</v>
      </c>
      <c r="N1394" t="s">
        <v>2587</v>
      </c>
    </row>
    <row r="1395" spans="1:14" x14ac:dyDescent="0.25">
      <c r="A1395">
        <v>44477</v>
      </c>
      <c r="B1395" s="3">
        <v>45058</v>
      </c>
      <c r="C1395">
        <v>2023</v>
      </c>
      <c r="D1395" t="s">
        <v>3322</v>
      </c>
      <c r="E1395" t="s">
        <v>169</v>
      </c>
      <c r="F1395" t="s">
        <v>21</v>
      </c>
      <c r="G1395">
        <v>0</v>
      </c>
      <c r="H1395" t="s">
        <v>2</v>
      </c>
      <c r="I1395" t="s">
        <v>3</v>
      </c>
      <c r="J1395">
        <v>1</v>
      </c>
      <c r="K1395" s="5">
        <v>93778.195000000007</v>
      </c>
      <c r="L1395" s="5">
        <v>93778.195000000007</v>
      </c>
      <c r="M1395" t="s">
        <v>3273</v>
      </c>
      <c r="N1395" t="s">
        <v>2587</v>
      </c>
    </row>
    <row r="1396" spans="1:14" x14ac:dyDescent="0.25">
      <c r="A1396">
        <v>44558</v>
      </c>
      <c r="B1396" s="3">
        <v>45058</v>
      </c>
      <c r="C1396">
        <v>2023</v>
      </c>
      <c r="D1396" t="s">
        <v>3322</v>
      </c>
      <c r="E1396" t="s">
        <v>2605</v>
      </c>
      <c r="F1396" t="s">
        <v>1</v>
      </c>
      <c r="G1396">
        <v>0</v>
      </c>
      <c r="H1396" t="s">
        <v>6</v>
      </c>
      <c r="I1396" t="s">
        <v>3</v>
      </c>
      <c r="J1396">
        <v>0</v>
      </c>
      <c r="K1396" s="5">
        <v>85000</v>
      </c>
      <c r="L1396" s="5">
        <v>85000</v>
      </c>
      <c r="M1396" t="s">
        <v>3273</v>
      </c>
      <c r="N1396" t="s">
        <v>2606</v>
      </c>
    </row>
    <row r="1397" spans="1:14" x14ac:dyDescent="0.25">
      <c r="A1397">
        <v>52968</v>
      </c>
      <c r="B1397" s="3">
        <v>45058</v>
      </c>
      <c r="C1397">
        <v>2023</v>
      </c>
      <c r="D1397" t="s">
        <v>3322</v>
      </c>
      <c r="E1397" t="s">
        <v>2815</v>
      </c>
      <c r="F1397" t="s">
        <v>1</v>
      </c>
      <c r="G1397">
        <v>0</v>
      </c>
      <c r="H1397" t="s">
        <v>2</v>
      </c>
      <c r="I1397" t="s">
        <v>3</v>
      </c>
      <c r="J1397">
        <v>1</v>
      </c>
      <c r="K1397" s="5">
        <v>88500</v>
      </c>
      <c r="L1397" s="5">
        <v>88500</v>
      </c>
      <c r="M1397" t="s">
        <v>3276</v>
      </c>
      <c r="N1397" t="s">
        <v>2816</v>
      </c>
    </row>
    <row r="1398" spans="1:14" x14ac:dyDescent="0.25">
      <c r="A1398">
        <v>56205</v>
      </c>
      <c r="B1398" s="3">
        <v>45058</v>
      </c>
      <c r="C1398">
        <v>2023</v>
      </c>
      <c r="D1398" t="s">
        <v>3322</v>
      </c>
      <c r="E1398" t="s">
        <v>169</v>
      </c>
      <c r="F1398" t="s">
        <v>26</v>
      </c>
      <c r="G1398">
        <v>0</v>
      </c>
      <c r="H1398" t="s">
        <v>2</v>
      </c>
      <c r="I1398" t="s">
        <v>3</v>
      </c>
      <c r="J1398">
        <v>1</v>
      </c>
      <c r="K1398" s="5">
        <v>100000</v>
      </c>
      <c r="L1398" s="5">
        <v>100000</v>
      </c>
      <c r="M1398" t="s">
        <v>3276</v>
      </c>
      <c r="N1398" t="s">
        <v>43</v>
      </c>
    </row>
    <row r="1399" spans="1:14" x14ac:dyDescent="0.25">
      <c r="A1399">
        <v>58030</v>
      </c>
      <c r="B1399" s="3">
        <v>45058</v>
      </c>
      <c r="C1399">
        <v>2023</v>
      </c>
      <c r="D1399" t="s">
        <v>3322</v>
      </c>
      <c r="E1399" t="s">
        <v>3052</v>
      </c>
      <c r="F1399" t="s">
        <v>259</v>
      </c>
      <c r="G1399">
        <v>0</v>
      </c>
      <c r="H1399" t="s">
        <v>2</v>
      </c>
      <c r="I1399" t="s">
        <v>3</v>
      </c>
      <c r="J1399">
        <v>1</v>
      </c>
      <c r="K1399" s="5">
        <v>65000</v>
      </c>
      <c r="L1399" s="5">
        <v>65000</v>
      </c>
      <c r="M1399" t="s">
        <v>3276</v>
      </c>
      <c r="N1399" t="s">
        <v>3053</v>
      </c>
    </row>
    <row r="1400" spans="1:14" x14ac:dyDescent="0.25">
      <c r="A1400">
        <v>43552</v>
      </c>
      <c r="B1400" s="3">
        <v>45059</v>
      </c>
      <c r="C1400">
        <v>2023</v>
      </c>
      <c r="D1400" t="s">
        <v>3322</v>
      </c>
      <c r="E1400" t="s">
        <v>2363</v>
      </c>
      <c r="F1400" t="s">
        <v>1</v>
      </c>
      <c r="G1400" t="s">
        <v>130</v>
      </c>
      <c r="H1400" t="s">
        <v>6</v>
      </c>
      <c r="I1400" t="s">
        <v>3</v>
      </c>
      <c r="J1400">
        <v>0</v>
      </c>
      <c r="K1400" s="5">
        <v>52500</v>
      </c>
      <c r="L1400" s="5">
        <v>52500</v>
      </c>
      <c r="M1400" t="s">
        <v>3265</v>
      </c>
      <c r="N1400" t="s">
        <v>2364</v>
      </c>
    </row>
    <row r="1401" spans="1:14" x14ac:dyDescent="0.25">
      <c r="A1401">
        <v>44268</v>
      </c>
      <c r="B1401" s="3">
        <v>45059</v>
      </c>
      <c r="C1401">
        <v>2023</v>
      </c>
      <c r="D1401" t="s">
        <v>3322</v>
      </c>
      <c r="E1401" t="s">
        <v>2541</v>
      </c>
      <c r="F1401" t="s">
        <v>1</v>
      </c>
      <c r="G1401">
        <v>0</v>
      </c>
      <c r="H1401" t="s">
        <v>6</v>
      </c>
      <c r="I1401" t="s">
        <v>3</v>
      </c>
      <c r="J1401">
        <v>0</v>
      </c>
      <c r="K1401" s="5">
        <v>100000</v>
      </c>
      <c r="L1401" s="5">
        <v>100000</v>
      </c>
      <c r="M1401" t="s">
        <v>3273</v>
      </c>
      <c r="N1401" t="s">
        <v>2542</v>
      </c>
    </row>
    <row r="1402" spans="1:14" x14ac:dyDescent="0.25">
      <c r="A1402">
        <v>51844</v>
      </c>
      <c r="B1402" s="3">
        <v>45059</v>
      </c>
      <c r="C1402">
        <v>2023</v>
      </c>
      <c r="D1402" t="s">
        <v>3322</v>
      </c>
      <c r="E1402" t="s">
        <v>2720</v>
      </c>
      <c r="F1402" t="s">
        <v>1</v>
      </c>
      <c r="G1402">
        <v>0</v>
      </c>
      <c r="H1402" t="s">
        <v>2</v>
      </c>
      <c r="I1402" t="s">
        <v>3</v>
      </c>
      <c r="J1402">
        <v>1</v>
      </c>
      <c r="K1402" s="5">
        <v>97375</v>
      </c>
      <c r="L1402" s="5">
        <v>97375</v>
      </c>
      <c r="M1402" t="s">
        <v>3270</v>
      </c>
      <c r="N1402" t="s">
        <v>297</v>
      </c>
    </row>
    <row r="1403" spans="1:14" x14ac:dyDescent="0.25">
      <c r="A1403">
        <v>54888</v>
      </c>
      <c r="B1403" s="3">
        <v>45059</v>
      </c>
      <c r="C1403">
        <v>2023</v>
      </c>
      <c r="D1403" t="s">
        <v>3322</v>
      </c>
      <c r="E1403" t="s">
        <v>2919</v>
      </c>
      <c r="F1403" t="s">
        <v>143</v>
      </c>
      <c r="G1403">
        <v>0</v>
      </c>
      <c r="H1403" t="s">
        <v>2</v>
      </c>
      <c r="I1403" t="s">
        <v>3</v>
      </c>
      <c r="J1403">
        <v>1</v>
      </c>
      <c r="K1403" s="5">
        <v>90250</v>
      </c>
      <c r="L1403" s="5">
        <v>90250</v>
      </c>
      <c r="M1403" t="s">
        <v>3276</v>
      </c>
      <c r="N1403" t="s">
        <v>27</v>
      </c>
    </row>
    <row r="1404" spans="1:14" x14ac:dyDescent="0.25">
      <c r="A1404">
        <v>58732</v>
      </c>
      <c r="B1404" s="3">
        <v>45059</v>
      </c>
      <c r="C1404">
        <v>2023</v>
      </c>
      <c r="D1404" t="s">
        <v>3322</v>
      </c>
      <c r="E1404" t="s">
        <v>2383</v>
      </c>
      <c r="F1404" t="s">
        <v>1</v>
      </c>
      <c r="G1404">
        <v>0</v>
      </c>
      <c r="H1404" t="s">
        <v>6</v>
      </c>
      <c r="I1404" t="s">
        <v>3</v>
      </c>
      <c r="J1404">
        <v>0</v>
      </c>
      <c r="K1404" s="5">
        <v>82350.5</v>
      </c>
      <c r="L1404" s="5">
        <v>82350.5</v>
      </c>
      <c r="M1404" t="s">
        <v>815</v>
      </c>
      <c r="N1404" t="s">
        <v>2256</v>
      </c>
    </row>
    <row r="1405" spans="1:14" x14ac:dyDescent="0.25">
      <c r="A1405">
        <v>60731</v>
      </c>
      <c r="B1405" s="3">
        <v>45059</v>
      </c>
      <c r="C1405">
        <v>2023</v>
      </c>
      <c r="D1405" t="s">
        <v>3322</v>
      </c>
      <c r="E1405" t="s">
        <v>156</v>
      </c>
      <c r="F1405" t="s">
        <v>1</v>
      </c>
      <c r="G1405" t="s">
        <v>22</v>
      </c>
      <c r="H1405" t="s">
        <v>3082</v>
      </c>
      <c r="I1405" t="s">
        <v>3</v>
      </c>
      <c r="J1405">
        <v>0</v>
      </c>
      <c r="K1405" s="5">
        <v>96500</v>
      </c>
      <c r="L1405" s="5">
        <v>96500</v>
      </c>
      <c r="M1405" t="s">
        <v>123</v>
      </c>
      <c r="N1405" t="s">
        <v>1696</v>
      </c>
    </row>
    <row r="1406" spans="1:14" x14ac:dyDescent="0.25">
      <c r="A1406">
        <v>44609</v>
      </c>
      <c r="B1406" s="3">
        <v>45060</v>
      </c>
      <c r="C1406">
        <v>2023</v>
      </c>
      <c r="D1406" t="s">
        <v>3322</v>
      </c>
      <c r="E1406" t="s">
        <v>1408</v>
      </c>
      <c r="F1406" t="s">
        <v>1</v>
      </c>
      <c r="G1406">
        <v>0</v>
      </c>
      <c r="H1406" t="s">
        <v>2</v>
      </c>
      <c r="I1406" t="s">
        <v>3</v>
      </c>
      <c r="J1406">
        <v>1</v>
      </c>
      <c r="K1406" s="5">
        <v>55000</v>
      </c>
      <c r="L1406" s="5">
        <v>55000</v>
      </c>
      <c r="M1406" t="s">
        <v>3273</v>
      </c>
      <c r="N1406" t="s">
        <v>52</v>
      </c>
    </row>
    <row r="1407" spans="1:14" x14ac:dyDescent="0.25">
      <c r="A1407">
        <v>43531</v>
      </c>
      <c r="B1407" s="3">
        <v>45061</v>
      </c>
      <c r="C1407">
        <v>2023</v>
      </c>
      <c r="D1407" t="s">
        <v>3322</v>
      </c>
      <c r="E1407" t="s">
        <v>2360</v>
      </c>
      <c r="F1407" t="s">
        <v>21</v>
      </c>
      <c r="G1407" t="s">
        <v>22</v>
      </c>
      <c r="H1407" t="s">
        <v>6</v>
      </c>
      <c r="I1407" t="s">
        <v>3</v>
      </c>
      <c r="J1407">
        <v>0</v>
      </c>
      <c r="K1407" s="5">
        <v>70000</v>
      </c>
      <c r="L1407" s="5">
        <v>70000</v>
      </c>
      <c r="M1407" t="s">
        <v>3265</v>
      </c>
      <c r="N1407" t="s">
        <v>2361</v>
      </c>
    </row>
    <row r="1408" spans="1:14" x14ac:dyDescent="0.25">
      <c r="A1408">
        <v>40416</v>
      </c>
      <c r="B1408" s="3">
        <v>45062</v>
      </c>
      <c r="C1408">
        <v>2023</v>
      </c>
      <c r="D1408" t="s">
        <v>3322</v>
      </c>
      <c r="E1408" t="s">
        <v>2266</v>
      </c>
      <c r="F1408" t="s">
        <v>1</v>
      </c>
      <c r="G1408">
        <v>0</v>
      </c>
      <c r="H1408" t="s">
        <v>6</v>
      </c>
      <c r="I1408" t="s">
        <v>3</v>
      </c>
      <c r="J1408">
        <v>0</v>
      </c>
      <c r="K1408" s="5">
        <v>67500</v>
      </c>
      <c r="L1408" s="5">
        <v>67500</v>
      </c>
      <c r="M1408" t="s">
        <v>111</v>
      </c>
      <c r="N1408" t="s">
        <v>1405</v>
      </c>
    </row>
    <row r="1409" spans="1:14" x14ac:dyDescent="0.25">
      <c r="A1409">
        <v>40544</v>
      </c>
      <c r="B1409" s="3">
        <v>45062</v>
      </c>
      <c r="C1409">
        <v>2023</v>
      </c>
      <c r="D1409" t="s">
        <v>3322</v>
      </c>
      <c r="E1409" t="s">
        <v>2279</v>
      </c>
      <c r="F1409" t="s">
        <v>1</v>
      </c>
      <c r="G1409">
        <v>0</v>
      </c>
      <c r="H1409" t="s">
        <v>3268</v>
      </c>
      <c r="I1409" t="s">
        <v>3</v>
      </c>
      <c r="J1409">
        <v>0</v>
      </c>
      <c r="K1409" s="5">
        <v>105000</v>
      </c>
      <c r="L1409" s="5">
        <v>105000</v>
      </c>
      <c r="M1409" t="s">
        <v>3270</v>
      </c>
      <c r="N1409" t="s">
        <v>2280</v>
      </c>
    </row>
    <row r="1410" spans="1:14" x14ac:dyDescent="0.25">
      <c r="A1410">
        <v>40796</v>
      </c>
      <c r="B1410" s="3">
        <v>45062</v>
      </c>
      <c r="C1410">
        <v>2023</v>
      </c>
      <c r="D1410" t="s">
        <v>3322</v>
      </c>
      <c r="E1410" t="s">
        <v>2295</v>
      </c>
      <c r="F1410" t="s">
        <v>1</v>
      </c>
      <c r="G1410">
        <v>0</v>
      </c>
      <c r="H1410" t="s">
        <v>6</v>
      </c>
      <c r="I1410" t="s">
        <v>3</v>
      </c>
      <c r="J1410">
        <v>0</v>
      </c>
      <c r="K1410" s="5">
        <v>70000</v>
      </c>
      <c r="L1410" s="5">
        <v>70000</v>
      </c>
      <c r="M1410" t="s">
        <v>3277</v>
      </c>
      <c r="N1410" t="s">
        <v>43</v>
      </c>
    </row>
    <row r="1411" spans="1:14" x14ac:dyDescent="0.25">
      <c r="A1411">
        <v>40798</v>
      </c>
      <c r="B1411" s="3">
        <v>45062</v>
      </c>
      <c r="C1411">
        <v>2023</v>
      </c>
      <c r="D1411" t="s">
        <v>3322</v>
      </c>
      <c r="E1411" t="s">
        <v>2296</v>
      </c>
      <c r="F1411" t="s">
        <v>1</v>
      </c>
      <c r="G1411">
        <v>0</v>
      </c>
      <c r="H1411" t="s">
        <v>6</v>
      </c>
      <c r="I1411" t="s">
        <v>3</v>
      </c>
      <c r="J1411">
        <v>0</v>
      </c>
      <c r="K1411" s="5">
        <v>82000</v>
      </c>
      <c r="L1411" s="5">
        <v>82000</v>
      </c>
      <c r="M1411" t="s">
        <v>3277</v>
      </c>
      <c r="N1411" t="s">
        <v>43</v>
      </c>
    </row>
    <row r="1412" spans="1:14" x14ac:dyDescent="0.25">
      <c r="A1412">
        <v>40958</v>
      </c>
      <c r="B1412" s="3">
        <v>45062</v>
      </c>
      <c r="C1412">
        <v>2023</v>
      </c>
      <c r="D1412" t="s">
        <v>3322</v>
      </c>
      <c r="E1412" t="s">
        <v>2304</v>
      </c>
      <c r="F1412" t="s">
        <v>1</v>
      </c>
      <c r="G1412">
        <v>0</v>
      </c>
      <c r="H1412" t="s">
        <v>6</v>
      </c>
      <c r="I1412" t="s">
        <v>3</v>
      </c>
      <c r="J1412">
        <v>0</v>
      </c>
      <c r="K1412" s="5">
        <v>75000</v>
      </c>
      <c r="L1412" s="5">
        <v>75000</v>
      </c>
      <c r="M1412" t="s">
        <v>111</v>
      </c>
      <c r="N1412" t="s">
        <v>878</v>
      </c>
    </row>
    <row r="1413" spans="1:14" x14ac:dyDescent="0.25">
      <c r="A1413">
        <v>41129</v>
      </c>
      <c r="B1413" s="3">
        <v>45062</v>
      </c>
      <c r="C1413">
        <v>2023</v>
      </c>
      <c r="D1413" t="s">
        <v>3322</v>
      </c>
      <c r="E1413" t="s">
        <v>2244</v>
      </c>
      <c r="F1413" t="s">
        <v>17</v>
      </c>
      <c r="G1413">
        <v>0</v>
      </c>
      <c r="H1413" t="s">
        <v>6</v>
      </c>
      <c r="I1413" t="s">
        <v>3</v>
      </c>
      <c r="J1413">
        <v>0</v>
      </c>
      <c r="K1413" s="5">
        <v>60000</v>
      </c>
      <c r="L1413" s="5">
        <v>60000</v>
      </c>
      <c r="M1413" t="s">
        <v>2181</v>
      </c>
      <c r="N1413" t="s">
        <v>313</v>
      </c>
    </row>
    <row r="1414" spans="1:14" x14ac:dyDescent="0.25">
      <c r="A1414">
        <v>55288</v>
      </c>
      <c r="B1414" s="3">
        <v>45062</v>
      </c>
      <c r="C1414">
        <v>2023</v>
      </c>
      <c r="D1414" t="s">
        <v>3322</v>
      </c>
      <c r="E1414" t="s">
        <v>490</v>
      </c>
      <c r="F1414" t="s">
        <v>1</v>
      </c>
      <c r="G1414">
        <v>0</v>
      </c>
      <c r="H1414" t="s">
        <v>2</v>
      </c>
      <c r="I1414" t="s">
        <v>3</v>
      </c>
      <c r="J1414">
        <v>1</v>
      </c>
      <c r="K1414" s="5">
        <v>85000</v>
      </c>
      <c r="L1414" s="5">
        <v>85000</v>
      </c>
      <c r="M1414" t="s">
        <v>3276</v>
      </c>
      <c r="N1414" t="s">
        <v>2966</v>
      </c>
    </row>
    <row r="1415" spans="1:14" x14ac:dyDescent="0.25">
      <c r="A1415">
        <v>43981</v>
      </c>
      <c r="B1415" s="3">
        <v>45063</v>
      </c>
      <c r="C1415">
        <v>2023</v>
      </c>
      <c r="D1415" t="s">
        <v>3322</v>
      </c>
      <c r="E1415" t="s">
        <v>2441</v>
      </c>
      <c r="F1415" t="s">
        <v>1</v>
      </c>
      <c r="G1415">
        <v>0</v>
      </c>
      <c r="H1415" t="s">
        <v>6</v>
      </c>
      <c r="I1415" t="s">
        <v>3</v>
      </c>
      <c r="J1415">
        <v>0</v>
      </c>
      <c r="K1415" s="5">
        <v>85000</v>
      </c>
      <c r="L1415" s="5">
        <v>85000</v>
      </c>
      <c r="M1415" t="s">
        <v>3273</v>
      </c>
      <c r="N1415" t="s">
        <v>2442</v>
      </c>
    </row>
    <row r="1416" spans="1:14" x14ac:dyDescent="0.25">
      <c r="A1416">
        <v>43982</v>
      </c>
      <c r="B1416" s="3">
        <v>45063</v>
      </c>
      <c r="C1416">
        <v>2023</v>
      </c>
      <c r="D1416" t="s">
        <v>3322</v>
      </c>
      <c r="E1416" t="s">
        <v>2441</v>
      </c>
      <c r="F1416" t="s">
        <v>1</v>
      </c>
      <c r="G1416">
        <v>0</v>
      </c>
      <c r="H1416" t="s">
        <v>6</v>
      </c>
      <c r="I1416" t="s">
        <v>3</v>
      </c>
      <c r="J1416">
        <v>0</v>
      </c>
      <c r="K1416" s="5">
        <v>85000</v>
      </c>
      <c r="L1416" s="5">
        <v>85000</v>
      </c>
      <c r="M1416" t="s">
        <v>3273</v>
      </c>
      <c r="N1416" t="s">
        <v>2442</v>
      </c>
    </row>
    <row r="1417" spans="1:14" x14ac:dyDescent="0.25">
      <c r="A1417">
        <v>44267</v>
      </c>
      <c r="B1417" s="3">
        <v>45063</v>
      </c>
      <c r="C1417">
        <v>2023</v>
      </c>
      <c r="D1417" t="s">
        <v>3322</v>
      </c>
      <c r="E1417" t="s">
        <v>2463</v>
      </c>
      <c r="F1417" t="s">
        <v>1</v>
      </c>
      <c r="G1417">
        <v>0</v>
      </c>
      <c r="H1417" t="s">
        <v>2</v>
      </c>
      <c r="I1417" t="s">
        <v>3</v>
      </c>
      <c r="J1417">
        <v>1</v>
      </c>
      <c r="K1417" s="5">
        <v>85000</v>
      </c>
      <c r="L1417" s="5">
        <v>85000</v>
      </c>
      <c r="M1417" t="s">
        <v>3273</v>
      </c>
      <c r="N1417" t="s">
        <v>2540</v>
      </c>
    </row>
    <row r="1418" spans="1:14" x14ac:dyDescent="0.25">
      <c r="A1418">
        <v>57494</v>
      </c>
      <c r="B1418" s="3">
        <v>45063</v>
      </c>
      <c r="C1418">
        <v>2023</v>
      </c>
      <c r="D1418" t="s">
        <v>3322</v>
      </c>
      <c r="E1418" t="s">
        <v>1351</v>
      </c>
      <c r="F1418" t="s">
        <v>1</v>
      </c>
      <c r="G1418">
        <v>0</v>
      </c>
      <c r="H1418" t="s">
        <v>2</v>
      </c>
      <c r="I1418" t="s">
        <v>3</v>
      </c>
      <c r="J1418">
        <v>1</v>
      </c>
      <c r="K1418" s="5">
        <v>100000</v>
      </c>
      <c r="L1418" s="5">
        <v>100000</v>
      </c>
      <c r="M1418" t="s">
        <v>3276</v>
      </c>
      <c r="N1418" t="s">
        <v>2865</v>
      </c>
    </row>
    <row r="1419" spans="1:14" x14ac:dyDescent="0.25">
      <c r="A1419">
        <v>40693</v>
      </c>
      <c r="B1419" s="3">
        <v>45064</v>
      </c>
      <c r="C1419">
        <v>2023</v>
      </c>
      <c r="D1419" t="s">
        <v>3322</v>
      </c>
      <c r="E1419" t="s">
        <v>2287</v>
      </c>
      <c r="F1419" t="s">
        <v>1</v>
      </c>
      <c r="G1419" t="s">
        <v>22</v>
      </c>
      <c r="H1419" t="s">
        <v>342</v>
      </c>
      <c r="I1419" t="s">
        <v>3</v>
      </c>
      <c r="J1419">
        <v>0</v>
      </c>
      <c r="K1419" s="5">
        <v>90000</v>
      </c>
      <c r="L1419" s="5">
        <v>90000</v>
      </c>
      <c r="M1419" t="s">
        <v>30</v>
      </c>
      <c r="N1419" t="s">
        <v>216</v>
      </c>
    </row>
    <row r="1420" spans="1:14" x14ac:dyDescent="0.25">
      <c r="A1420">
        <v>40694</v>
      </c>
      <c r="B1420" s="3">
        <v>45064</v>
      </c>
      <c r="C1420">
        <v>2023</v>
      </c>
      <c r="D1420" t="s">
        <v>3322</v>
      </c>
      <c r="E1420" t="s">
        <v>2287</v>
      </c>
      <c r="F1420" t="s">
        <v>1</v>
      </c>
      <c r="G1420" t="s">
        <v>22</v>
      </c>
      <c r="H1420" t="s">
        <v>526</v>
      </c>
      <c r="I1420" t="s">
        <v>3</v>
      </c>
      <c r="J1420">
        <v>0</v>
      </c>
      <c r="K1420" s="5">
        <v>90000</v>
      </c>
      <c r="L1420" s="5">
        <v>90000</v>
      </c>
      <c r="M1420" t="s">
        <v>30</v>
      </c>
      <c r="N1420" t="s">
        <v>216</v>
      </c>
    </row>
    <row r="1421" spans="1:14" x14ac:dyDescent="0.25">
      <c r="A1421">
        <v>41135</v>
      </c>
      <c r="B1421" s="3">
        <v>45064</v>
      </c>
      <c r="C1421">
        <v>2023</v>
      </c>
      <c r="D1421" t="s">
        <v>3322</v>
      </c>
      <c r="E1421" t="s">
        <v>2307</v>
      </c>
      <c r="F1421" t="s">
        <v>1</v>
      </c>
      <c r="G1421" t="s">
        <v>22</v>
      </c>
      <c r="H1421" t="s">
        <v>2</v>
      </c>
      <c r="I1421" t="s">
        <v>3</v>
      </c>
      <c r="J1421">
        <v>1</v>
      </c>
      <c r="K1421" s="5">
        <v>140000</v>
      </c>
      <c r="L1421" s="5">
        <v>140000</v>
      </c>
      <c r="M1421" t="s">
        <v>659</v>
      </c>
      <c r="N1421" t="s">
        <v>2308</v>
      </c>
    </row>
    <row r="1422" spans="1:14" x14ac:dyDescent="0.25">
      <c r="A1422">
        <v>52277</v>
      </c>
      <c r="B1422" s="3">
        <v>45064</v>
      </c>
      <c r="C1422">
        <v>2023</v>
      </c>
      <c r="D1422" t="s">
        <v>3322</v>
      </c>
      <c r="E1422" t="s">
        <v>644</v>
      </c>
      <c r="F1422" t="s">
        <v>1</v>
      </c>
      <c r="G1422">
        <v>0</v>
      </c>
      <c r="H1422" t="s">
        <v>6</v>
      </c>
      <c r="I1422" t="s">
        <v>7</v>
      </c>
      <c r="J1422">
        <v>0</v>
      </c>
      <c r="K1422" s="5">
        <v>78500</v>
      </c>
      <c r="L1422" s="5">
        <v>78500</v>
      </c>
      <c r="M1422" t="s">
        <v>3276</v>
      </c>
      <c r="N1422" t="s">
        <v>2783</v>
      </c>
    </row>
    <row r="1423" spans="1:14" x14ac:dyDescent="0.25">
      <c r="A1423">
        <v>54851</v>
      </c>
      <c r="B1423" s="3">
        <v>45064</v>
      </c>
      <c r="C1423">
        <v>2023</v>
      </c>
      <c r="D1423" t="s">
        <v>3322</v>
      </c>
      <c r="E1423" t="s">
        <v>2924</v>
      </c>
      <c r="F1423" t="s">
        <v>1</v>
      </c>
      <c r="G1423">
        <v>0</v>
      </c>
      <c r="H1423" t="s">
        <v>2</v>
      </c>
      <c r="I1423" t="s">
        <v>3</v>
      </c>
      <c r="J1423">
        <v>1</v>
      </c>
      <c r="K1423" s="5">
        <v>70000</v>
      </c>
      <c r="L1423" s="5">
        <v>70000</v>
      </c>
      <c r="M1423" t="s">
        <v>3276</v>
      </c>
      <c r="N1423" t="s">
        <v>4</v>
      </c>
    </row>
    <row r="1424" spans="1:14" x14ac:dyDescent="0.25">
      <c r="A1424">
        <v>54856</v>
      </c>
      <c r="B1424" s="3">
        <v>45064</v>
      </c>
      <c r="C1424">
        <v>2023</v>
      </c>
      <c r="D1424" t="s">
        <v>3322</v>
      </c>
      <c r="E1424" t="s">
        <v>2928</v>
      </c>
      <c r="F1424" t="s">
        <v>1</v>
      </c>
      <c r="G1424">
        <v>0</v>
      </c>
      <c r="H1424" t="s">
        <v>2</v>
      </c>
      <c r="I1424" t="s">
        <v>3</v>
      </c>
      <c r="J1424">
        <v>1</v>
      </c>
      <c r="K1424" s="5">
        <v>75000</v>
      </c>
      <c r="L1424" s="5">
        <v>75000</v>
      </c>
      <c r="M1424" t="s">
        <v>3276</v>
      </c>
      <c r="N1424" t="s">
        <v>2929</v>
      </c>
    </row>
    <row r="1425" spans="1:14" x14ac:dyDescent="0.25">
      <c r="A1425">
        <v>61346</v>
      </c>
      <c r="B1425" s="3">
        <v>45064</v>
      </c>
      <c r="C1425">
        <v>2023</v>
      </c>
      <c r="D1425" t="s">
        <v>3322</v>
      </c>
      <c r="E1425" t="s">
        <v>156</v>
      </c>
      <c r="F1425" t="s">
        <v>1</v>
      </c>
      <c r="G1425" t="s">
        <v>22</v>
      </c>
      <c r="H1425" t="s">
        <v>560</v>
      </c>
      <c r="I1425" t="s">
        <v>3</v>
      </c>
      <c r="J1425">
        <v>0</v>
      </c>
      <c r="K1425" s="5">
        <v>96500</v>
      </c>
      <c r="L1425" s="5">
        <v>96500</v>
      </c>
      <c r="M1425" t="s">
        <v>123</v>
      </c>
      <c r="N1425" t="s">
        <v>1696</v>
      </c>
    </row>
    <row r="1426" spans="1:14" x14ac:dyDescent="0.25">
      <c r="A1426">
        <v>61347</v>
      </c>
      <c r="B1426" s="3">
        <v>45064</v>
      </c>
      <c r="C1426">
        <v>2023</v>
      </c>
      <c r="D1426" t="s">
        <v>3322</v>
      </c>
      <c r="E1426" t="s">
        <v>156</v>
      </c>
      <c r="F1426" t="s">
        <v>1</v>
      </c>
      <c r="G1426" t="s">
        <v>22</v>
      </c>
      <c r="H1426" t="s">
        <v>3098</v>
      </c>
      <c r="I1426" t="s">
        <v>3</v>
      </c>
      <c r="J1426">
        <v>0</v>
      </c>
      <c r="K1426" s="5">
        <v>96500</v>
      </c>
      <c r="L1426" s="5">
        <v>96500</v>
      </c>
      <c r="M1426" t="s">
        <v>123</v>
      </c>
      <c r="N1426" t="s">
        <v>1696</v>
      </c>
    </row>
    <row r="1427" spans="1:14" x14ac:dyDescent="0.25">
      <c r="A1427">
        <v>61348</v>
      </c>
      <c r="B1427" s="3">
        <v>45064</v>
      </c>
      <c r="C1427">
        <v>2023</v>
      </c>
      <c r="D1427" t="s">
        <v>3322</v>
      </c>
      <c r="E1427" t="s">
        <v>156</v>
      </c>
      <c r="F1427" t="s">
        <v>1</v>
      </c>
      <c r="G1427" t="s">
        <v>22</v>
      </c>
      <c r="H1427" t="s">
        <v>3084</v>
      </c>
      <c r="I1427" t="s">
        <v>3</v>
      </c>
      <c r="J1427">
        <v>0</v>
      </c>
      <c r="K1427" s="5">
        <v>96500</v>
      </c>
      <c r="L1427" s="5">
        <v>96500</v>
      </c>
      <c r="M1427" t="s">
        <v>123</v>
      </c>
      <c r="N1427" t="s">
        <v>1696</v>
      </c>
    </row>
    <row r="1428" spans="1:14" x14ac:dyDescent="0.25">
      <c r="A1428">
        <v>61349</v>
      </c>
      <c r="B1428" s="3">
        <v>45064</v>
      </c>
      <c r="C1428">
        <v>2023</v>
      </c>
      <c r="D1428" t="s">
        <v>3322</v>
      </c>
      <c r="E1428" t="s">
        <v>156</v>
      </c>
      <c r="F1428" t="s">
        <v>1</v>
      </c>
      <c r="G1428" t="s">
        <v>22</v>
      </c>
      <c r="H1428" t="s">
        <v>1700</v>
      </c>
      <c r="I1428" t="s">
        <v>3</v>
      </c>
      <c r="J1428">
        <v>0</v>
      </c>
      <c r="K1428" s="5">
        <v>96500</v>
      </c>
      <c r="L1428" s="5">
        <v>96500</v>
      </c>
      <c r="M1428" t="s">
        <v>123</v>
      </c>
      <c r="N1428" t="s">
        <v>1696</v>
      </c>
    </row>
    <row r="1429" spans="1:14" x14ac:dyDescent="0.25">
      <c r="A1429">
        <v>61350</v>
      </c>
      <c r="B1429" s="3">
        <v>45064</v>
      </c>
      <c r="C1429">
        <v>2023</v>
      </c>
      <c r="D1429" t="s">
        <v>3322</v>
      </c>
      <c r="E1429" t="s">
        <v>156</v>
      </c>
      <c r="F1429" t="s">
        <v>1</v>
      </c>
      <c r="G1429" t="s">
        <v>22</v>
      </c>
      <c r="H1429" t="s">
        <v>1704</v>
      </c>
      <c r="I1429" t="s">
        <v>3</v>
      </c>
      <c r="J1429">
        <v>0</v>
      </c>
      <c r="K1429" s="5">
        <v>96500</v>
      </c>
      <c r="L1429" s="5">
        <v>96500</v>
      </c>
      <c r="M1429" t="s">
        <v>123</v>
      </c>
      <c r="N1429" t="s">
        <v>1696</v>
      </c>
    </row>
    <row r="1430" spans="1:14" x14ac:dyDescent="0.25">
      <c r="A1430">
        <v>61351</v>
      </c>
      <c r="B1430" s="3">
        <v>45064</v>
      </c>
      <c r="C1430">
        <v>2023</v>
      </c>
      <c r="D1430" t="s">
        <v>3322</v>
      </c>
      <c r="E1430" t="s">
        <v>156</v>
      </c>
      <c r="F1430" t="s">
        <v>1</v>
      </c>
      <c r="G1430" t="s">
        <v>22</v>
      </c>
      <c r="H1430" t="s">
        <v>1707</v>
      </c>
      <c r="I1430" t="s">
        <v>3</v>
      </c>
      <c r="J1430">
        <v>0</v>
      </c>
      <c r="K1430" s="5">
        <v>96500</v>
      </c>
      <c r="L1430" s="5">
        <v>96500</v>
      </c>
      <c r="M1430" t="s">
        <v>123</v>
      </c>
      <c r="N1430" t="s">
        <v>1696</v>
      </c>
    </row>
    <row r="1431" spans="1:14" x14ac:dyDescent="0.25">
      <c r="A1431">
        <v>61352</v>
      </c>
      <c r="B1431" s="3">
        <v>45064</v>
      </c>
      <c r="C1431">
        <v>2023</v>
      </c>
      <c r="D1431" t="s">
        <v>3322</v>
      </c>
      <c r="E1431" t="s">
        <v>156</v>
      </c>
      <c r="F1431" t="s">
        <v>1</v>
      </c>
      <c r="G1431" t="s">
        <v>22</v>
      </c>
      <c r="H1431" t="s">
        <v>1700</v>
      </c>
      <c r="I1431" t="s">
        <v>3</v>
      </c>
      <c r="J1431">
        <v>0</v>
      </c>
      <c r="K1431" s="5">
        <v>96500</v>
      </c>
      <c r="L1431" s="5">
        <v>96500</v>
      </c>
      <c r="M1431" t="s">
        <v>123</v>
      </c>
      <c r="N1431" t="s">
        <v>1696</v>
      </c>
    </row>
    <row r="1432" spans="1:14" x14ac:dyDescent="0.25">
      <c r="A1432">
        <v>61353</v>
      </c>
      <c r="B1432" s="3">
        <v>45064</v>
      </c>
      <c r="C1432">
        <v>2023</v>
      </c>
      <c r="D1432" t="s">
        <v>3322</v>
      </c>
      <c r="E1432" t="s">
        <v>156</v>
      </c>
      <c r="F1432" t="s">
        <v>1</v>
      </c>
      <c r="G1432" t="s">
        <v>22</v>
      </c>
      <c r="H1432" t="s">
        <v>1708</v>
      </c>
      <c r="I1432" t="s">
        <v>3</v>
      </c>
      <c r="J1432">
        <v>0</v>
      </c>
      <c r="K1432" s="5">
        <v>96500</v>
      </c>
      <c r="L1432" s="5">
        <v>96500</v>
      </c>
      <c r="M1432" t="s">
        <v>123</v>
      </c>
      <c r="N1432" t="s">
        <v>1696</v>
      </c>
    </row>
    <row r="1433" spans="1:14" x14ac:dyDescent="0.25">
      <c r="A1433">
        <v>41157</v>
      </c>
      <c r="B1433" s="3">
        <v>45065</v>
      </c>
      <c r="C1433">
        <v>2023</v>
      </c>
      <c r="D1433" t="s">
        <v>3322</v>
      </c>
      <c r="E1433" t="s">
        <v>2309</v>
      </c>
      <c r="F1433" t="s">
        <v>1</v>
      </c>
      <c r="G1433" t="s">
        <v>22</v>
      </c>
      <c r="H1433" t="s">
        <v>6</v>
      </c>
      <c r="I1433" t="s">
        <v>3</v>
      </c>
      <c r="J1433">
        <v>0</v>
      </c>
      <c r="K1433" s="5">
        <v>80500</v>
      </c>
      <c r="L1433" s="5">
        <v>80500</v>
      </c>
      <c r="M1433" t="s">
        <v>2310</v>
      </c>
      <c r="N1433" t="s">
        <v>642</v>
      </c>
    </row>
    <row r="1434" spans="1:14" x14ac:dyDescent="0.25">
      <c r="A1434">
        <v>41168</v>
      </c>
      <c r="B1434" s="3">
        <v>45065</v>
      </c>
      <c r="C1434">
        <v>2023</v>
      </c>
      <c r="D1434" t="s">
        <v>3322</v>
      </c>
      <c r="E1434" t="s">
        <v>2320</v>
      </c>
      <c r="F1434" t="s">
        <v>1</v>
      </c>
      <c r="G1434">
        <v>0</v>
      </c>
      <c r="H1434" t="s">
        <v>6</v>
      </c>
      <c r="I1434" t="s">
        <v>3</v>
      </c>
      <c r="J1434">
        <v>0</v>
      </c>
      <c r="K1434" s="5">
        <v>113200</v>
      </c>
      <c r="L1434" s="5">
        <v>113200</v>
      </c>
      <c r="M1434" t="s">
        <v>2321</v>
      </c>
      <c r="N1434" t="s">
        <v>177</v>
      </c>
    </row>
    <row r="1435" spans="1:14" x14ac:dyDescent="0.25">
      <c r="A1435">
        <v>21780</v>
      </c>
      <c r="B1435" s="3">
        <v>45070</v>
      </c>
      <c r="C1435">
        <v>2023</v>
      </c>
      <c r="D1435" t="s">
        <v>3322</v>
      </c>
      <c r="E1435" t="s">
        <v>1590</v>
      </c>
      <c r="F1435" t="s">
        <v>1</v>
      </c>
      <c r="G1435">
        <v>0</v>
      </c>
      <c r="H1435" t="s">
        <v>6</v>
      </c>
      <c r="I1435" t="s">
        <v>3</v>
      </c>
      <c r="J1435">
        <v>0</v>
      </c>
      <c r="K1435" s="5">
        <v>70000</v>
      </c>
      <c r="L1435" s="5">
        <v>70000</v>
      </c>
      <c r="M1435" t="s">
        <v>3273</v>
      </c>
      <c r="N1435" t="s">
        <v>1591</v>
      </c>
    </row>
    <row r="1436" spans="1:14" x14ac:dyDescent="0.25">
      <c r="A1436">
        <v>21781</v>
      </c>
      <c r="B1436" s="3">
        <v>45070</v>
      </c>
      <c r="C1436">
        <v>2023</v>
      </c>
      <c r="D1436" t="s">
        <v>3322</v>
      </c>
      <c r="E1436" t="s">
        <v>1590</v>
      </c>
      <c r="F1436" t="s">
        <v>1</v>
      </c>
      <c r="G1436">
        <v>0</v>
      </c>
      <c r="H1436" t="s">
        <v>6</v>
      </c>
      <c r="I1436" t="s">
        <v>3</v>
      </c>
      <c r="J1436">
        <v>0</v>
      </c>
      <c r="K1436" s="5">
        <v>70000</v>
      </c>
      <c r="L1436" s="5">
        <v>70000</v>
      </c>
      <c r="M1436" t="s">
        <v>3273</v>
      </c>
      <c r="N1436" t="s">
        <v>1591</v>
      </c>
    </row>
    <row r="1437" spans="1:14" x14ac:dyDescent="0.25">
      <c r="A1437">
        <v>21782</v>
      </c>
      <c r="B1437" s="3">
        <v>45070</v>
      </c>
      <c r="C1437">
        <v>2023</v>
      </c>
      <c r="D1437" t="s">
        <v>3322</v>
      </c>
      <c r="E1437" t="s">
        <v>1590</v>
      </c>
      <c r="F1437" t="s">
        <v>1</v>
      </c>
      <c r="G1437">
        <v>0</v>
      </c>
      <c r="H1437" t="s">
        <v>6</v>
      </c>
      <c r="I1437" t="s">
        <v>3</v>
      </c>
      <c r="J1437">
        <v>0</v>
      </c>
      <c r="K1437" s="5">
        <v>70000</v>
      </c>
      <c r="L1437" s="5">
        <v>70000</v>
      </c>
      <c r="M1437" t="s">
        <v>3273</v>
      </c>
      <c r="N1437" t="s">
        <v>1591</v>
      </c>
    </row>
    <row r="1438" spans="1:14" x14ac:dyDescent="0.25">
      <c r="A1438">
        <v>20577</v>
      </c>
      <c r="B1438" s="3">
        <v>45072</v>
      </c>
      <c r="C1438">
        <v>2023</v>
      </c>
      <c r="D1438" t="s">
        <v>3322</v>
      </c>
      <c r="E1438" t="s">
        <v>1501</v>
      </c>
      <c r="F1438" t="s">
        <v>1502</v>
      </c>
      <c r="G1438">
        <v>0</v>
      </c>
      <c r="H1438" t="s">
        <v>6</v>
      </c>
      <c r="I1438" t="s">
        <v>3</v>
      </c>
      <c r="J1438">
        <v>0</v>
      </c>
      <c r="K1438" s="5">
        <v>64800</v>
      </c>
      <c r="L1438" s="5">
        <v>64800</v>
      </c>
      <c r="M1438" t="s">
        <v>111</v>
      </c>
      <c r="N1438" t="s">
        <v>1503</v>
      </c>
    </row>
    <row r="1439" spans="1:14" x14ac:dyDescent="0.25">
      <c r="A1439">
        <v>20936</v>
      </c>
      <c r="B1439" s="3">
        <v>45072</v>
      </c>
      <c r="C1439">
        <v>2023</v>
      </c>
      <c r="D1439" t="s">
        <v>3322</v>
      </c>
      <c r="E1439" t="s">
        <v>1540</v>
      </c>
      <c r="F1439" t="s">
        <v>1</v>
      </c>
      <c r="G1439">
        <v>0</v>
      </c>
      <c r="H1439" t="s">
        <v>6</v>
      </c>
      <c r="I1439" t="s">
        <v>3</v>
      </c>
      <c r="J1439">
        <v>0</v>
      </c>
      <c r="K1439" s="5">
        <v>83350</v>
      </c>
      <c r="L1439" s="5">
        <v>83350</v>
      </c>
      <c r="M1439" t="s">
        <v>3293</v>
      </c>
      <c r="N1439" t="s">
        <v>1541</v>
      </c>
    </row>
    <row r="1440" spans="1:14" x14ac:dyDescent="0.25">
      <c r="A1440">
        <v>21678</v>
      </c>
      <c r="B1440" s="3">
        <v>45072</v>
      </c>
      <c r="C1440">
        <v>2023</v>
      </c>
      <c r="D1440" t="s">
        <v>3322</v>
      </c>
      <c r="E1440" t="s">
        <v>1320</v>
      </c>
      <c r="F1440" t="s">
        <v>1</v>
      </c>
      <c r="G1440" t="s">
        <v>10</v>
      </c>
      <c r="H1440" t="s">
        <v>2</v>
      </c>
      <c r="I1440" t="s">
        <v>3</v>
      </c>
      <c r="J1440">
        <v>1</v>
      </c>
      <c r="K1440" s="5">
        <v>73550</v>
      </c>
      <c r="L1440" s="5">
        <v>73550</v>
      </c>
      <c r="M1440" t="s">
        <v>3273</v>
      </c>
      <c r="N1440" t="s">
        <v>1580</v>
      </c>
    </row>
    <row r="1441" spans="1:14" x14ac:dyDescent="0.25">
      <c r="A1441">
        <v>23036</v>
      </c>
      <c r="B1441" s="3">
        <v>45072</v>
      </c>
      <c r="C1441">
        <v>2023</v>
      </c>
      <c r="D1441" t="s">
        <v>3322</v>
      </c>
      <c r="E1441" t="s">
        <v>1612</v>
      </c>
      <c r="F1441" t="s">
        <v>1</v>
      </c>
      <c r="G1441" t="s">
        <v>69</v>
      </c>
      <c r="H1441" t="s">
        <v>2</v>
      </c>
      <c r="I1441" t="s">
        <v>3</v>
      </c>
      <c r="J1441">
        <v>1</v>
      </c>
      <c r="K1441" s="5">
        <v>170000</v>
      </c>
      <c r="L1441" s="5">
        <v>170000</v>
      </c>
      <c r="M1441" t="s">
        <v>3276</v>
      </c>
      <c r="N1441" t="s">
        <v>673</v>
      </c>
    </row>
    <row r="1442" spans="1:14" x14ac:dyDescent="0.25">
      <c r="A1442">
        <v>20677</v>
      </c>
      <c r="B1442" s="3">
        <v>45073</v>
      </c>
      <c r="C1442">
        <v>2023</v>
      </c>
      <c r="D1442" t="s">
        <v>3322</v>
      </c>
      <c r="E1442" t="s">
        <v>1009</v>
      </c>
      <c r="F1442" t="s">
        <v>45</v>
      </c>
      <c r="G1442">
        <v>0</v>
      </c>
      <c r="H1442" t="s">
        <v>6</v>
      </c>
      <c r="I1442" t="s">
        <v>3</v>
      </c>
      <c r="J1442">
        <v>0</v>
      </c>
      <c r="K1442" s="5">
        <v>111175</v>
      </c>
      <c r="L1442" s="5">
        <v>111175</v>
      </c>
      <c r="M1442" t="s">
        <v>111</v>
      </c>
      <c r="N1442" t="s">
        <v>27</v>
      </c>
    </row>
    <row r="1443" spans="1:14" x14ac:dyDescent="0.25">
      <c r="A1443">
        <v>20678</v>
      </c>
      <c r="B1443" s="3">
        <v>45073</v>
      </c>
      <c r="C1443">
        <v>2023</v>
      </c>
      <c r="D1443" t="s">
        <v>3322</v>
      </c>
      <c r="E1443" t="s">
        <v>1009</v>
      </c>
      <c r="F1443" t="s">
        <v>45</v>
      </c>
      <c r="G1443">
        <v>0</v>
      </c>
      <c r="H1443" t="s">
        <v>6</v>
      </c>
      <c r="I1443" t="s">
        <v>3</v>
      </c>
      <c r="J1443">
        <v>0</v>
      </c>
      <c r="K1443" s="5">
        <v>111175</v>
      </c>
      <c r="L1443" s="5">
        <v>111175</v>
      </c>
      <c r="M1443" t="s">
        <v>111</v>
      </c>
      <c r="N1443" t="s">
        <v>27</v>
      </c>
    </row>
    <row r="1444" spans="1:14" x14ac:dyDescent="0.25">
      <c r="A1444">
        <v>21644</v>
      </c>
      <c r="B1444" s="3">
        <v>45073</v>
      </c>
      <c r="C1444">
        <v>2023</v>
      </c>
      <c r="D1444" t="s">
        <v>3322</v>
      </c>
      <c r="E1444" t="s">
        <v>1570</v>
      </c>
      <c r="F1444" t="s">
        <v>1</v>
      </c>
      <c r="G1444">
        <v>0</v>
      </c>
      <c r="H1444" t="s">
        <v>342</v>
      </c>
      <c r="I1444" t="s">
        <v>3</v>
      </c>
      <c r="J1444">
        <v>0</v>
      </c>
      <c r="K1444" s="5">
        <v>70600</v>
      </c>
      <c r="L1444" s="5">
        <v>70600</v>
      </c>
      <c r="M1444" t="s">
        <v>3273</v>
      </c>
      <c r="N1444" t="s">
        <v>1572</v>
      </c>
    </row>
    <row r="1445" spans="1:14" x14ac:dyDescent="0.25">
      <c r="A1445">
        <v>23717</v>
      </c>
      <c r="B1445" s="3">
        <v>45073</v>
      </c>
      <c r="C1445">
        <v>2023</v>
      </c>
      <c r="D1445" t="s">
        <v>3322</v>
      </c>
      <c r="E1445" t="s">
        <v>32</v>
      </c>
      <c r="F1445" t="s">
        <v>17</v>
      </c>
      <c r="G1445">
        <v>0</v>
      </c>
      <c r="H1445" t="s">
        <v>2</v>
      </c>
      <c r="I1445" t="s">
        <v>7</v>
      </c>
      <c r="J1445">
        <v>1</v>
      </c>
      <c r="K1445" s="5">
        <v>75500</v>
      </c>
      <c r="L1445" s="5">
        <v>75500</v>
      </c>
      <c r="M1445" t="s">
        <v>3276</v>
      </c>
      <c r="N1445" t="s">
        <v>792</v>
      </c>
    </row>
    <row r="1446" spans="1:14" x14ac:dyDescent="0.25">
      <c r="A1446">
        <v>23718</v>
      </c>
      <c r="B1446" s="3">
        <v>45073</v>
      </c>
      <c r="C1446">
        <v>2023</v>
      </c>
      <c r="D1446" t="s">
        <v>3322</v>
      </c>
      <c r="E1446" t="s">
        <v>32</v>
      </c>
      <c r="F1446" t="s">
        <v>17</v>
      </c>
      <c r="G1446">
        <v>0</v>
      </c>
      <c r="H1446" t="s">
        <v>2</v>
      </c>
      <c r="I1446" t="s">
        <v>7</v>
      </c>
      <c r="J1446">
        <v>1</v>
      </c>
      <c r="K1446" s="5">
        <v>75500</v>
      </c>
      <c r="L1446" s="5">
        <v>75500</v>
      </c>
      <c r="M1446" t="s">
        <v>3276</v>
      </c>
      <c r="N1446" t="s">
        <v>792</v>
      </c>
    </row>
    <row r="1447" spans="1:14" x14ac:dyDescent="0.25">
      <c r="A1447">
        <v>25891</v>
      </c>
      <c r="B1447" s="3">
        <v>45074</v>
      </c>
      <c r="C1447">
        <v>2023</v>
      </c>
      <c r="D1447" t="s">
        <v>3322</v>
      </c>
      <c r="E1447" t="s">
        <v>156</v>
      </c>
      <c r="F1447" t="s">
        <v>1</v>
      </c>
      <c r="G1447" t="s">
        <v>22</v>
      </c>
      <c r="H1447" t="s">
        <v>1695</v>
      </c>
      <c r="I1447" t="s">
        <v>3</v>
      </c>
      <c r="J1447">
        <v>0</v>
      </c>
      <c r="K1447" s="5">
        <v>96500</v>
      </c>
      <c r="L1447" s="5">
        <v>96500</v>
      </c>
      <c r="M1447" t="s">
        <v>123</v>
      </c>
      <c r="N1447" t="s">
        <v>1696</v>
      </c>
    </row>
    <row r="1448" spans="1:14" x14ac:dyDescent="0.25">
      <c r="A1448">
        <v>25892</v>
      </c>
      <c r="B1448" s="3">
        <v>45074</v>
      </c>
      <c r="C1448">
        <v>2023</v>
      </c>
      <c r="D1448" t="s">
        <v>3322</v>
      </c>
      <c r="E1448" t="s">
        <v>156</v>
      </c>
      <c r="F1448" t="s">
        <v>1</v>
      </c>
      <c r="G1448" t="s">
        <v>22</v>
      </c>
      <c r="H1448" t="s">
        <v>1697</v>
      </c>
      <c r="I1448" t="s">
        <v>3</v>
      </c>
      <c r="J1448">
        <v>0</v>
      </c>
      <c r="K1448" s="5">
        <v>96500</v>
      </c>
      <c r="L1448" s="5">
        <v>96500</v>
      </c>
      <c r="M1448" t="s">
        <v>123</v>
      </c>
      <c r="N1448" t="s">
        <v>1696</v>
      </c>
    </row>
    <row r="1449" spans="1:14" x14ac:dyDescent="0.25">
      <c r="A1449">
        <v>21040</v>
      </c>
      <c r="B1449" s="3">
        <v>45077</v>
      </c>
      <c r="C1449">
        <v>2023</v>
      </c>
      <c r="D1449" t="s">
        <v>3322</v>
      </c>
      <c r="E1449" t="s">
        <v>1557</v>
      </c>
      <c r="F1449" t="s">
        <v>1</v>
      </c>
      <c r="G1449" t="s">
        <v>22</v>
      </c>
      <c r="H1449" t="s">
        <v>6</v>
      </c>
      <c r="I1449" t="s">
        <v>3</v>
      </c>
      <c r="J1449">
        <v>0</v>
      </c>
      <c r="K1449" s="5">
        <v>111175</v>
      </c>
      <c r="L1449" s="5">
        <v>111175</v>
      </c>
      <c r="M1449" t="s">
        <v>111</v>
      </c>
      <c r="N1449" t="s">
        <v>1558</v>
      </c>
    </row>
    <row r="1450" spans="1:14" x14ac:dyDescent="0.25">
      <c r="A1450">
        <v>21041</v>
      </c>
      <c r="B1450" s="3">
        <v>45077</v>
      </c>
      <c r="C1450">
        <v>2023</v>
      </c>
      <c r="D1450" t="s">
        <v>3322</v>
      </c>
      <c r="E1450" t="s">
        <v>1557</v>
      </c>
      <c r="F1450" t="s">
        <v>1</v>
      </c>
      <c r="G1450" t="s">
        <v>22</v>
      </c>
      <c r="H1450" t="s">
        <v>6</v>
      </c>
      <c r="I1450" t="s">
        <v>3</v>
      </c>
      <c r="J1450">
        <v>0</v>
      </c>
      <c r="K1450" s="5">
        <v>111175</v>
      </c>
      <c r="L1450" s="5">
        <v>111175</v>
      </c>
      <c r="M1450" t="s">
        <v>111</v>
      </c>
      <c r="N1450" t="s">
        <v>1558</v>
      </c>
    </row>
    <row r="1451" spans="1:14" x14ac:dyDescent="0.25">
      <c r="A1451">
        <v>21663</v>
      </c>
      <c r="B1451" s="3">
        <v>45077</v>
      </c>
      <c r="C1451">
        <v>2023</v>
      </c>
      <c r="D1451" t="s">
        <v>3322</v>
      </c>
      <c r="E1451" t="s">
        <v>1573</v>
      </c>
      <c r="F1451" t="s">
        <v>1</v>
      </c>
      <c r="G1451">
        <v>0</v>
      </c>
      <c r="H1451" t="s">
        <v>2</v>
      </c>
      <c r="I1451" t="s">
        <v>3</v>
      </c>
      <c r="J1451">
        <v>1</v>
      </c>
      <c r="K1451" s="5">
        <v>85000</v>
      </c>
      <c r="L1451" s="5">
        <v>85000</v>
      </c>
      <c r="M1451" t="s">
        <v>3273</v>
      </c>
      <c r="N1451" t="s">
        <v>1574</v>
      </c>
    </row>
    <row r="1452" spans="1:14" x14ac:dyDescent="0.25">
      <c r="A1452">
        <v>23186</v>
      </c>
      <c r="B1452" s="3">
        <v>45077</v>
      </c>
      <c r="C1452">
        <v>2023</v>
      </c>
      <c r="D1452" t="s">
        <v>3322</v>
      </c>
      <c r="E1452" t="s">
        <v>1630</v>
      </c>
      <c r="F1452" t="s">
        <v>1</v>
      </c>
      <c r="G1452" t="s">
        <v>69</v>
      </c>
      <c r="H1452" t="s">
        <v>2</v>
      </c>
      <c r="I1452" t="s">
        <v>3</v>
      </c>
      <c r="J1452">
        <v>1</v>
      </c>
      <c r="K1452" s="5">
        <v>175000</v>
      </c>
      <c r="L1452" s="5">
        <v>175000</v>
      </c>
      <c r="M1452" t="s">
        <v>3276</v>
      </c>
      <c r="N1452" t="s">
        <v>1231</v>
      </c>
    </row>
    <row r="1453" spans="1:14" x14ac:dyDescent="0.25">
      <c r="A1453">
        <v>24027</v>
      </c>
      <c r="B1453" s="3">
        <v>45077</v>
      </c>
      <c r="C1453">
        <v>2023</v>
      </c>
      <c r="D1453" t="s">
        <v>3322</v>
      </c>
      <c r="E1453" t="s">
        <v>1672</v>
      </c>
      <c r="F1453" t="s">
        <v>1</v>
      </c>
      <c r="G1453">
        <v>0</v>
      </c>
      <c r="H1453" t="s">
        <v>2</v>
      </c>
      <c r="I1453" t="s">
        <v>3</v>
      </c>
      <c r="J1453">
        <v>1</v>
      </c>
      <c r="K1453" s="5">
        <v>47500</v>
      </c>
      <c r="L1453" s="5">
        <v>47500</v>
      </c>
      <c r="M1453" t="s">
        <v>3276</v>
      </c>
      <c r="N1453" t="s">
        <v>27</v>
      </c>
    </row>
    <row r="1454" spans="1:14" x14ac:dyDescent="0.25">
      <c r="A1454">
        <v>20598</v>
      </c>
      <c r="B1454" s="3">
        <v>45078</v>
      </c>
      <c r="C1454">
        <v>2023</v>
      </c>
      <c r="D1454" t="s">
        <v>3323</v>
      </c>
      <c r="E1454" t="s">
        <v>1505</v>
      </c>
      <c r="F1454" t="s">
        <v>1</v>
      </c>
      <c r="G1454" t="s">
        <v>40</v>
      </c>
      <c r="H1454" t="s">
        <v>6</v>
      </c>
      <c r="I1454" t="s">
        <v>3</v>
      </c>
      <c r="J1454">
        <v>0</v>
      </c>
      <c r="K1454" s="5">
        <v>70000</v>
      </c>
      <c r="L1454" s="5">
        <v>70000</v>
      </c>
      <c r="M1454" t="s">
        <v>3289</v>
      </c>
      <c r="N1454" t="s">
        <v>639</v>
      </c>
    </row>
    <row r="1455" spans="1:14" x14ac:dyDescent="0.25">
      <c r="A1455">
        <v>20991</v>
      </c>
      <c r="B1455" s="3">
        <v>45078</v>
      </c>
      <c r="C1455">
        <v>2023</v>
      </c>
      <c r="D1455" t="s">
        <v>3323</v>
      </c>
      <c r="E1455" t="s">
        <v>34</v>
      </c>
      <c r="F1455" t="s">
        <v>1</v>
      </c>
      <c r="G1455" t="s">
        <v>22</v>
      </c>
      <c r="H1455" t="s">
        <v>35</v>
      </c>
      <c r="I1455" t="s">
        <v>3</v>
      </c>
      <c r="J1455">
        <v>0</v>
      </c>
      <c r="K1455" s="5">
        <v>90000</v>
      </c>
      <c r="L1455" s="5">
        <v>90000</v>
      </c>
      <c r="M1455" t="s">
        <v>30</v>
      </c>
      <c r="N1455" t="s">
        <v>1550</v>
      </c>
    </row>
    <row r="1456" spans="1:14" x14ac:dyDescent="0.25">
      <c r="A1456">
        <v>23524</v>
      </c>
      <c r="B1456" s="3">
        <v>45078</v>
      </c>
      <c r="C1456">
        <v>2023</v>
      </c>
      <c r="D1456" t="s">
        <v>3323</v>
      </c>
      <c r="E1456" t="s">
        <v>1651</v>
      </c>
      <c r="F1456" t="s">
        <v>1</v>
      </c>
      <c r="G1456">
        <v>0</v>
      </c>
      <c r="H1456" t="s">
        <v>6</v>
      </c>
      <c r="I1456" t="s">
        <v>3</v>
      </c>
      <c r="J1456">
        <v>0</v>
      </c>
      <c r="K1456" s="5">
        <v>105000</v>
      </c>
      <c r="L1456" s="5">
        <v>105000</v>
      </c>
      <c r="M1456" t="s">
        <v>3276</v>
      </c>
      <c r="N1456" t="s">
        <v>1652</v>
      </c>
    </row>
    <row r="1457" spans="1:14" x14ac:dyDescent="0.25">
      <c r="A1457">
        <v>23915</v>
      </c>
      <c r="B1457" s="3">
        <v>45078</v>
      </c>
      <c r="C1457">
        <v>2023</v>
      </c>
      <c r="D1457" t="s">
        <v>3323</v>
      </c>
      <c r="E1457" t="s">
        <v>169</v>
      </c>
      <c r="F1457" t="s">
        <v>1</v>
      </c>
      <c r="G1457" t="s">
        <v>22</v>
      </c>
      <c r="H1457" t="s">
        <v>2</v>
      </c>
      <c r="I1457" t="s">
        <v>3</v>
      </c>
      <c r="J1457">
        <v>1</v>
      </c>
      <c r="K1457" s="5">
        <v>145000</v>
      </c>
      <c r="L1457" s="5">
        <v>145000</v>
      </c>
      <c r="M1457" t="s">
        <v>3276</v>
      </c>
      <c r="N1457" t="s">
        <v>1669</v>
      </c>
    </row>
    <row r="1458" spans="1:14" x14ac:dyDescent="0.25">
      <c r="A1458">
        <v>24215</v>
      </c>
      <c r="B1458" s="3">
        <v>45079</v>
      </c>
      <c r="C1458">
        <v>2023</v>
      </c>
      <c r="D1458" t="s">
        <v>3323</v>
      </c>
      <c r="E1458" t="s">
        <v>1677</v>
      </c>
      <c r="F1458" t="s">
        <v>17</v>
      </c>
      <c r="G1458">
        <v>0</v>
      </c>
      <c r="H1458" t="s">
        <v>6</v>
      </c>
      <c r="I1458" t="s">
        <v>7</v>
      </c>
      <c r="J1458">
        <v>0</v>
      </c>
      <c r="K1458" s="5">
        <v>90000</v>
      </c>
      <c r="L1458" s="5">
        <v>90000</v>
      </c>
      <c r="M1458" t="s">
        <v>3276</v>
      </c>
      <c r="N1458" t="s">
        <v>1678</v>
      </c>
    </row>
    <row r="1459" spans="1:14" x14ac:dyDescent="0.25">
      <c r="A1459">
        <v>25893</v>
      </c>
      <c r="B1459" s="3">
        <v>45079</v>
      </c>
      <c r="C1459">
        <v>2023</v>
      </c>
      <c r="D1459" t="s">
        <v>3323</v>
      </c>
      <c r="E1459" t="s">
        <v>156</v>
      </c>
      <c r="F1459" t="s">
        <v>1</v>
      </c>
      <c r="G1459" t="s">
        <v>22</v>
      </c>
      <c r="H1459" t="s">
        <v>1698</v>
      </c>
      <c r="I1459" t="s">
        <v>3</v>
      </c>
      <c r="J1459">
        <v>0</v>
      </c>
      <c r="K1459" s="5">
        <v>96500</v>
      </c>
      <c r="L1459" s="5">
        <v>96500</v>
      </c>
      <c r="M1459" t="s">
        <v>123</v>
      </c>
      <c r="N1459" t="s">
        <v>178</v>
      </c>
    </row>
    <row r="1460" spans="1:14" x14ac:dyDescent="0.25">
      <c r="A1460">
        <v>25894</v>
      </c>
      <c r="B1460" s="3">
        <v>45079</v>
      </c>
      <c r="C1460">
        <v>2023</v>
      </c>
      <c r="D1460" t="s">
        <v>3323</v>
      </c>
      <c r="E1460" t="s">
        <v>156</v>
      </c>
      <c r="F1460" t="s">
        <v>1</v>
      </c>
      <c r="G1460" t="s">
        <v>22</v>
      </c>
      <c r="H1460" t="s">
        <v>1699</v>
      </c>
      <c r="I1460" t="s">
        <v>3</v>
      </c>
      <c r="J1460">
        <v>0</v>
      </c>
      <c r="K1460" s="5">
        <v>96500</v>
      </c>
      <c r="L1460" s="5">
        <v>96500</v>
      </c>
      <c r="M1460" t="s">
        <v>123</v>
      </c>
      <c r="N1460" t="s">
        <v>178</v>
      </c>
    </row>
    <row r="1461" spans="1:14" x14ac:dyDescent="0.25">
      <c r="A1461">
        <v>25895</v>
      </c>
      <c r="B1461" s="3">
        <v>45079</v>
      </c>
      <c r="C1461">
        <v>2023</v>
      </c>
      <c r="D1461" t="s">
        <v>3323</v>
      </c>
      <c r="E1461" t="s">
        <v>156</v>
      </c>
      <c r="F1461" t="s">
        <v>1</v>
      </c>
      <c r="G1461" t="s">
        <v>22</v>
      </c>
      <c r="H1461" t="s">
        <v>1700</v>
      </c>
      <c r="I1461" t="s">
        <v>3</v>
      </c>
      <c r="J1461">
        <v>0</v>
      </c>
      <c r="K1461" s="5">
        <v>96500</v>
      </c>
      <c r="L1461" s="5">
        <v>96500</v>
      </c>
      <c r="M1461" t="s">
        <v>123</v>
      </c>
      <c r="N1461" t="s">
        <v>178</v>
      </c>
    </row>
    <row r="1462" spans="1:14" x14ac:dyDescent="0.25">
      <c r="A1462">
        <v>25896</v>
      </c>
      <c r="B1462" s="3">
        <v>45079</v>
      </c>
      <c r="C1462">
        <v>2023</v>
      </c>
      <c r="D1462" t="s">
        <v>3323</v>
      </c>
      <c r="E1462" t="s">
        <v>156</v>
      </c>
      <c r="F1462" t="s">
        <v>1</v>
      </c>
      <c r="G1462" t="s">
        <v>22</v>
      </c>
      <c r="H1462" t="s">
        <v>625</v>
      </c>
      <c r="I1462" t="s">
        <v>3</v>
      </c>
      <c r="J1462">
        <v>0</v>
      </c>
      <c r="K1462" s="5">
        <v>96500</v>
      </c>
      <c r="L1462" s="5">
        <v>96500</v>
      </c>
      <c r="M1462" t="s">
        <v>123</v>
      </c>
      <c r="N1462" t="s">
        <v>178</v>
      </c>
    </row>
    <row r="1463" spans="1:14" x14ac:dyDescent="0.25">
      <c r="A1463">
        <v>25897</v>
      </c>
      <c r="B1463" s="3">
        <v>45079</v>
      </c>
      <c r="C1463">
        <v>2023</v>
      </c>
      <c r="D1463" t="s">
        <v>3323</v>
      </c>
      <c r="E1463" t="s">
        <v>156</v>
      </c>
      <c r="F1463" t="s">
        <v>1</v>
      </c>
      <c r="G1463" t="s">
        <v>22</v>
      </c>
      <c r="H1463" t="s">
        <v>1701</v>
      </c>
      <c r="I1463" t="s">
        <v>3</v>
      </c>
      <c r="J1463">
        <v>0</v>
      </c>
      <c r="K1463" s="5">
        <v>96500</v>
      </c>
      <c r="L1463" s="5">
        <v>96500</v>
      </c>
      <c r="M1463" t="s">
        <v>123</v>
      </c>
      <c r="N1463" t="s">
        <v>178</v>
      </c>
    </row>
    <row r="1464" spans="1:14" x14ac:dyDescent="0.25">
      <c r="A1464">
        <v>25898</v>
      </c>
      <c r="B1464" s="3">
        <v>45079</v>
      </c>
      <c r="C1464">
        <v>2023</v>
      </c>
      <c r="D1464" t="s">
        <v>3323</v>
      </c>
      <c r="E1464" t="s">
        <v>156</v>
      </c>
      <c r="F1464" t="s">
        <v>1</v>
      </c>
      <c r="G1464" t="s">
        <v>22</v>
      </c>
      <c r="H1464" t="s">
        <v>1702</v>
      </c>
      <c r="I1464" t="s">
        <v>3</v>
      </c>
      <c r="J1464">
        <v>0</v>
      </c>
      <c r="K1464" s="5">
        <v>96500</v>
      </c>
      <c r="L1464" s="5">
        <v>96500</v>
      </c>
      <c r="M1464" t="s">
        <v>123</v>
      </c>
      <c r="N1464" t="s">
        <v>178</v>
      </c>
    </row>
    <row r="1465" spans="1:14" x14ac:dyDescent="0.25">
      <c r="A1465">
        <v>25899</v>
      </c>
      <c r="B1465" s="3">
        <v>45079</v>
      </c>
      <c r="C1465">
        <v>2023</v>
      </c>
      <c r="D1465" t="s">
        <v>3323</v>
      </c>
      <c r="E1465" t="s">
        <v>156</v>
      </c>
      <c r="F1465" t="s">
        <v>1</v>
      </c>
      <c r="G1465" t="s">
        <v>22</v>
      </c>
      <c r="H1465" t="s">
        <v>560</v>
      </c>
      <c r="I1465" t="s">
        <v>3</v>
      </c>
      <c r="J1465">
        <v>0</v>
      </c>
      <c r="K1465" s="5">
        <v>96500</v>
      </c>
      <c r="L1465" s="5">
        <v>96500</v>
      </c>
      <c r="M1465" t="s">
        <v>123</v>
      </c>
      <c r="N1465" t="s">
        <v>178</v>
      </c>
    </row>
    <row r="1466" spans="1:14" x14ac:dyDescent="0.25">
      <c r="A1466">
        <v>25900</v>
      </c>
      <c r="B1466" s="3">
        <v>45079</v>
      </c>
      <c r="C1466">
        <v>2023</v>
      </c>
      <c r="D1466" t="s">
        <v>3323</v>
      </c>
      <c r="E1466" t="s">
        <v>156</v>
      </c>
      <c r="F1466" t="s">
        <v>1</v>
      </c>
      <c r="G1466" t="s">
        <v>22</v>
      </c>
      <c r="H1466" t="s">
        <v>1703</v>
      </c>
      <c r="I1466" t="s">
        <v>3</v>
      </c>
      <c r="J1466">
        <v>0</v>
      </c>
      <c r="K1466" s="5">
        <v>96500</v>
      </c>
      <c r="L1466" s="5">
        <v>96500</v>
      </c>
      <c r="M1466" t="s">
        <v>123</v>
      </c>
      <c r="N1466" t="s">
        <v>178</v>
      </c>
    </row>
    <row r="1467" spans="1:14" x14ac:dyDescent="0.25">
      <c r="A1467">
        <v>25901</v>
      </c>
      <c r="B1467" s="3">
        <v>45079</v>
      </c>
      <c r="C1467">
        <v>2023</v>
      </c>
      <c r="D1467" t="s">
        <v>3323</v>
      </c>
      <c r="E1467" t="s">
        <v>156</v>
      </c>
      <c r="F1467" t="s">
        <v>1</v>
      </c>
      <c r="G1467" t="s">
        <v>22</v>
      </c>
      <c r="H1467" t="s">
        <v>1704</v>
      </c>
      <c r="I1467" t="s">
        <v>3</v>
      </c>
      <c r="J1467">
        <v>0</v>
      </c>
      <c r="K1467" s="5">
        <v>96500</v>
      </c>
      <c r="L1467" s="5">
        <v>96500</v>
      </c>
      <c r="M1467" t="s">
        <v>123</v>
      </c>
      <c r="N1467" t="s">
        <v>178</v>
      </c>
    </row>
    <row r="1468" spans="1:14" x14ac:dyDescent="0.25">
      <c r="A1468">
        <v>25902</v>
      </c>
      <c r="B1468" s="3">
        <v>45079</v>
      </c>
      <c r="C1468">
        <v>2023</v>
      </c>
      <c r="D1468" t="s">
        <v>3323</v>
      </c>
      <c r="E1468" t="s">
        <v>156</v>
      </c>
      <c r="F1468" t="s">
        <v>1</v>
      </c>
      <c r="G1468" t="s">
        <v>22</v>
      </c>
      <c r="H1468" t="s">
        <v>1705</v>
      </c>
      <c r="I1468" t="s">
        <v>3</v>
      </c>
      <c r="J1468">
        <v>0</v>
      </c>
      <c r="K1468" s="5">
        <v>96500</v>
      </c>
      <c r="L1468" s="5">
        <v>96500</v>
      </c>
      <c r="M1468" t="s">
        <v>123</v>
      </c>
      <c r="N1468" t="s">
        <v>1696</v>
      </c>
    </row>
    <row r="1469" spans="1:14" x14ac:dyDescent="0.25">
      <c r="A1469">
        <v>20703</v>
      </c>
      <c r="B1469" s="3">
        <v>45080</v>
      </c>
      <c r="C1469">
        <v>2023</v>
      </c>
      <c r="D1469" t="s">
        <v>3323</v>
      </c>
      <c r="E1469" t="s">
        <v>1510</v>
      </c>
      <c r="F1469" t="s">
        <v>122</v>
      </c>
      <c r="G1469">
        <v>0</v>
      </c>
      <c r="H1469" t="s">
        <v>6</v>
      </c>
      <c r="I1469" t="s">
        <v>3</v>
      </c>
      <c r="J1469">
        <v>0</v>
      </c>
      <c r="K1469" s="5">
        <v>61000</v>
      </c>
      <c r="L1469" s="5">
        <v>61000</v>
      </c>
      <c r="M1469" t="s">
        <v>11</v>
      </c>
      <c r="N1469" t="s">
        <v>216</v>
      </c>
    </row>
    <row r="1470" spans="1:14" x14ac:dyDescent="0.25">
      <c r="A1470">
        <v>20738</v>
      </c>
      <c r="B1470" s="3">
        <v>45080</v>
      </c>
      <c r="C1470">
        <v>2023</v>
      </c>
      <c r="D1470" t="s">
        <v>3323</v>
      </c>
      <c r="E1470" t="s">
        <v>1514</v>
      </c>
      <c r="F1470" t="s">
        <v>1</v>
      </c>
      <c r="G1470">
        <v>0</v>
      </c>
      <c r="H1470" t="s">
        <v>190</v>
      </c>
      <c r="I1470" t="s">
        <v>3</v>
      </c>
      <c r="J1470">
        <v>0</v>
      </c>
      <c r="K1470" s="5">
        <v>125000</v>
      </c>
      <c r="L1470" s="5">
        <v>125000</v>
      </c>
      <c r="M1470" t="s">
        <v>30</v>
      </c>
      <c r="N1470" t="s">
        <v>1515</v>
      </c>
    </row>
    <row r="1471" spans="1:14" x14ac:dyDescent="0.25">
      <c r="A1471">
        <v>20740</v>
      </c>
      <c r="B1471" s="3">
        <v>45080</v>
      </c>
      <c r="C1471">
        <v>2023</v>
      </c>
      <c r="D1471" t="s">
        <v>3323</v>
      </c>
      <c r="E1471" t="s">
        <v>1517</v>
      </c>
      <c r="F1471" t="s">
        <v>143</v>
      </c>
      <c r="G1471" t="s">
        <v>40</v>
      </c>
      <c r="H1471" t="s">
        <v>370</v>
      </c>
      <c r="I1471" t="s">
        <v>3</v>
      </c>
      <c r="J1471">
        <v>0</v>
      </c>
      <c r="K1471" s="5">
        <v>132500</v>
      </c>
      <c r="L1471" s="5">
        <v>132500</v>
      </c>
      <c r="M1471" t="s">
        <v>111</v>
      </c>
      <c r="N1471" t="s">
        <v>416</v>
      </c>
    </row>
    <row r="1472" spans="1:14" x14ac:dyDescent="0.25">
      <c r="A1472">
        <v>23112</v>
      </c>
      <c r="B1472" s="3">
        <v>45080</v>
      </c>
      <c r="C1472">
        <v>2023</v>
      </c>
      <c r="D1472" t="s">
        <v>3323</v>
      </c>
      <c r="E1472" t="s">
        <v>169</v>
      </c>
      <c r="F1472" t="s">
        <v>1</v>
      </c>
      <c r="G1472">
        <v>0</v>
      </c>
      <c r="H1472" t="s">
        <v>2</v>
      </c>
      <c r="I1472" t="s">
        <v>3</v>
      </c>
      <c r="J1472">
        <v>1</v>
      </c>
      <c r="K1472" s="5">
        <v>90000</v>
      </c>
      <c r="L1472" s="5">
        <v>90000</v>
      </c>
      <c r="M1472" t="s">
        <v>3276</v>
      </c>
      <c r="N1472" t="s">
        <v>1619</v>
      </c>
    </row>
    <row r="1473" spans="1:14" x14ac:dyDescent="0.25">
      <c r="A1473">
        <v>23137</v>
      </c>
      <c r="B1473" s="3">
        <v>45080</v>
      </c>
      <c r="C1473">
        <v>2023</v>
      </c>
      <c r="D1473" t="s">
        <v>3323</v>
      </c>
      <c r="E1473" t="s">
        <v>1626</v>
      </c>
      <c r="F1473" t="s">
        <v>1</v>
      </c>
      <c r="G1473" t="s">
        <v>22</v>
      </c>
      <c r="H1473" t="s">
        <v>2</v>
      </c>
      <c r="I1473" t="s">
        <v>3</v>
      </c>
      <c r="J1473">
        <v>1</v>
      </c>
      <c r="K1473" s="5">
        <v>115000</v>
      </c>
      <c r="L1473" s="5">
        <v>115000</v>
      </c>
      <c r="M1473" t="s">
        <v>3276</v>
      </c>
      <c r="N1473" t="s">
        <v>1627</v>
      </c>
    </row>
    <row r="1474" spans="1:14" x14ac:dyDescent="0.25">
      <c r="A1474">
        <v>23280</v>
      </c>
      <c r="B1474" s="3">
        <v>45080</v>
      </c>
      <c r="C1474">
        <v>2023</v>
      </c>
      <c r="D1474" t="s">
        <v>3323</v>
      </c>
      <c r="E1474" t="s">
        <v>1631</v>
      </c>
      <c r="F1474" t="s">
        <v>1</v>
      </c>
      <c r="G1474">
        <v>0</v>
      </c>
      <c r="H1474" t="s">
        <v>2</v>
      </c>
      <c r="I1474" t="s">
        <v>3</v>
      </c>
      <c r="J1474">
        <v>1</v>
      </c>
      <c r="K1474" s="5">
        <v>78500</v>
      </c>
      <c r="L1474" s="5">
        <v>78500</v>
      </c>
      <c r="M1474" t="s">
        <v>3276</v>
      </c>
      <c r="N1474" t="s">
        <v>1632</v>
      </c>
    </row>
    <row r="1475" spans="1:14" x14ac:dyDescent="0.25">
      <c r="A1475">
        <v>23769</v>
      </c>
      <c r="B1475" s="3">
        <v>45080</v>
      </c>
      <c r="C1475">
        <v>2023</v>
      </c>
      <c r="D1475" t="s">
        <v>3323</v>
      </c>
      <c r="E1475" t="s">
        <v>169</v>
      </c>
      <c r="F1475" t="s">
        <v>26</v>
      </c>
      <c r="G1475">
        <v>0</v>
      </c>
      <c r="H1475" t="s">
        <v>2</v>
      </c>
      <c r="I1475" t="s">
        <v>3</v>
      </c>
      <c r="J1475">
        <v>1</v>
      </c>
      <c r="K1475" s="5">
        <v>125000</v>
      </c>
      <c r="L1475" s="5">
        <v>125000</v>
      </c>
      <c r="M1475" t="s">
        <v>3276</v>
      </c>
      <c r="N1475" t="s">
        <v>1664</v>
      </c>
    </row>
    <row r="1476" spans="1:14" x14ac:dyDescent="0.25">
      <c r="A1476">
        <v>23770</v>
      </c>
      <c r="B1476" s="3">
        <v>45080</v>
      </c>
      <c r="C1476">
        <v>2023</v>
      </c>
      <c r="D1476" t="s">
        <v>3323</v>
      </c>
      <c r="E1476" t="s">
        <v>169</v>
      </c>
      <c r="F1476" t="s">
        <v>26</v>
      </c>
      <c r="G1476">
        <v>0</v>
      </c>
      <c r="H1476" t="s">
        <v>2</v>
      </c>
      <c r="I1476" t="s">
        <v>3</v>
      </c>
      <c r="J1476">
        <v>1</v>
      </c>
      <c r="K1476" s="5">
        <v>125000</v>
      </c>
      <c r="L1476" s="5">
        <v>125000</v>
      </c>
      <c r="M1476" t="s">
        <v>3276</v>
      </c>
      <c r="N1476" t="s">
        <v>1664</v>
      </c>
    </row>
    <row r="1477" spans="1:14" x14ac:dyDescent="0.25">
      <c r="A1477">
        <v>25605</v>
      </c>
      <c r="B1477" s="3">
        <v>45080</v>
      </c>
      <c r="C1477">
        <v>2023</v>
      </c>
      <c r="D1477" t="s">
        <v>3323</v>
      </c>
      <c r="E1477" t="s">
        <v>1694</v>
      </c>
      <c r="F1477" t="s">
        <v>1</v>
      </c>
      <c r="G1477">
        <v>0</v>
      </c>
      <c r="H1477" t="s">
        <v>2</v>
      </c>
      <c r="I1477" t="s">
        <v>3</v>
      </c>
      <c r="J1477">
        <v>1</v>
      </c>
      <c r="K1477" s="5">
        <v>95000</v>
      </c>
      <c r="L1477" s="5">
        <v>95000</v>
      </c>
      <c r="M1477" t="s">
        <v>123</v>
      </c>
      <c r="N1477" t="s">
        <v>1560</v>
      </c>
    </row>
    <row r="1478" spans="1:14" x14ac:dyDescent="0.25">
      <c r="A1478">
        <v>24459</v>
      </c>
      <c r="B1478" s="3">
        <v>45081</v>
      </c>
      <c r="C1478">
        <v>2023</v>
      </c>
      <c r="D1478" t="s">
        <v>3323</v>
      </c>
      <c r="E1478" t="s">
        <v>139</v>
      </c>
      <c r="F1478" t="s">
        <v>1</v>
      </c>
      <c r="G1478">
        <v>0</v>
      </c>
      <c r="H1478" t="s">
        <v>2</v>
      </c>
      <c r="I1478" t="s">
        <v>3</v>
      </c>
      <c r="J1478">
        <v>1</v>
      </c>
      <c r="K1478" s="5">
        <v>90000</v>
      </c>
      <c r="L1478" s="5">
        <v>90000</v>
      </c>
      <c r="M1478" t="s">
        <v>3276</v>
      </c>
      <c r="N1478" t="s">
        <v>27</v>
      </c>
    </row>
    <row r="1479" spans="1:14" x14ac:dyDescent="0.25">
      <c r="A1479">
        <v>21061</v>
      </c>
      <c r="B1479" s="3">
        <v>45083</v>
      </c>
      <c r="C1479">
        <v>2023</v>
      </c>
      <c r="D1479" t="s">
        <v>3323</v>
      </c>
      <c r="E1479" t="s">
        <v>525</v>
      </c>
      <c r="F1479" t="s">
        <v>1</v>
      </c>
      <c r="G1479">
        <v>0</v>
      </c>
      <c r="H1479" t="s">
        <v>157</v>
      </c>
      <c r="I1479" t="s">
        <v>3</v>
      </c>
      <c r="J1479">
        <v>0</v>
      </c>
      <c r="K1479" s="5">
        <v>90000</v>
      </c>
      <c r="L1479" s="5">
        <v>90000</v>
      </c>
      <c r="M1479" t="s">
        <v>562</v>
      </c>
      <c r="N1479" t="s">
        <v>1560</v>
      </c>
    </row>
    <row r="1480" spans="1:14" x14ac:dyDescent="0.25">
      <c r="A1480">
        <v>21720</v>
      </c>
      <c r="B1480" s="3">
        <v>45083</v>
      </c>
      <c r="C1480">
        <v>2023</v>
      </c>
      <c r="D1480" t="s">
        <v>3323</v>
      </c>
      <c r="E1480" t="s">
        <v>1583</v>
      </c>
      <c r="F1480" t="s">
        <v>1</v>
      </c>
      <c r="G1480" t="s">
        <v>22</v>
      </c>
      <c r="H1480" t="s">
        <v>6</v>
      </c>
      <c r="I1480" t="s">
        <v>3</v>
      </c>
      <c r="J1480">
        <v>0</v>
      </c>
      <c r="K1480" s="5">
        <v>200000</v>
      </c>
      <c r="L1480" s="5">
        <v>200000</v>
      </c>
      <c r="M1480" t="s">
        <v>3273</v>
      </c>
      <c r="N1480" t="s">
        <v>43</v>
      </c>
    </row>
    <row r="1481" spans="1:14" x14ac:dyDescent="0.25">
      <c r="A1481">
        <v>23386</v>
      </c>
      <c r="B1481" s="3">
        <v>45083</v>
      </c>
      <c r="C1481">
        <v>2023</v>
      </c>
      <c r="D1481" t="s">
        <v>3323</v>
      </c>
      <c r="E1481" t="s">
        <v>1642</v>
      </c>
      <c r="F1481" t="s">
        <v>384</v>
      </c>
      <c r="G1481">
        <v>0</v>
      </c>
      <c r="H1481" t="s">
        <v>2</v>
      </c>
      <c r="I1481" t="s">
        <v>3</v>
      </c>
      <c r="J1481">
        <v>1</v>
      </c>
      <c r="K1481" s="5">
        <v>80000</v>
      </c>
      <c r="L1481" s="5">
        <v>80000</v>
      </c>
      <c r="M1481" t="s">
        <v>3276</v>
      </c>
      <c r="N1481" t="s">
        <v>416</v>
      </c>
    </row>
    <row r="1482" spans="1:14" x14ac:dyDescent="0.25">
      <c r="A1482">
        <v>20783</v>
      </c>
      <c r="B1482" s="3">
        <v>45084</v>
      </c>
      <c r="C1482">
        <v>2023</v>
      </c>
      <c r="D1482" t="s">
        <v>3323</v>
      </c>
      <c r="E1482" t="s">
        <v>156</v>
      </c>
      <c r="F1482" t="s">
        <v>1</v>
      </c>
      <c r="G1482" t="s">
        <v>22</v>
      </c>
      <c r="H1482" t="s">
        <v>18</v>
      </c>
      <c r="I1482" t="s">
        <v>3</v>
      </c>
      <c r="J1482">
        <v>0</v>
      </c>
      <c r="K1482" s="5">
        <v>90000</v>
      </c>
      <c r="L1482" s="5">
        <v>90000</v>
      </c>
      <c r="M1482" t="s">
        <v>30</v>
      </c>
      <c r="N1482" t="s">
        <v>178</v>
      </c>
    </row>
    <row r="1483" spans="1:14" x14ac:dyDescent="0.25">
      <c r="A1483">
        <v>21664</v>
      </c>
      <c r="B1483" s="3">
        <v>45084</v>
      </c>
      <c r="C1483">
        <v>2023</v>
      </c>
      <c r="D1483" t="s">
        <v>3323</v>
      </c>
      <c r="E1483" t="s">
        <v>39</v>
      </c>
      <c r="F1483" t="s">
        <v>17</v>
      </c>
      <c r="G1483">
        <v>0</v>
      </c>
      <c r="H1483" t="s">
        <v>342</v>
      </c>
      <c r="I1483" t="s">
        <v>3</v>
      </c>
      <c r="J1483">
        <v>0</v>
      </c>
      <c r="K1483" s="5">
        <v>102500</v>
      </c>
      <c r="L1483" s="5">
        <v>102500</v>
      </c>
      <c r="M1483" t="s">
        <v>3273</v>
      </c>
      <c r="N1483" t="s">
        <v>1575</v>
      </c>
    </row>
    <row r="1484" spans="1:14" x14ac:dyDescent="0.25">
      <c r="A1484">
        <v>23111</v>
      </c>
      <c r="B1484" s="3">
        <v>45084</v>
      </c>
      <c r="C1484">
        <v>2023</v>
      </c>
      <c r="D1484" t="s">
        <v>3323</v>
      </c>
      <c r="E1484" t="s">
        <v>1617</v>
      </c>
      <c r="F1484" t="s">
        <v>17</v>
      </c>
      <c r="G1484">
        <v>0</v>
      </c>
      <c r="H1484" t="s">
        <v>2</v>
      </c>
      <c r="I1484" t="s">
        <v>3</v>
      </c>
      <c r="J1484">
        <v>1</v>
      </c>
      <c r="K1484" s="5">
        <v>97000</v>
      </c>
      <c r="L1484" s="5">
        <v>97000</v>
      </c>
      <c r="M1484" t="s">
        <v>3276</v>
      </c>
      <c r="N1484" t="s">
        <v>1618</v>
      </c>
    </row>
    <row r="1485" spans="1:14" x14ac:dyDescent="0.25">
      <c r="A1485">
        <v>23288</v>
      </c>
      <c r="B1485" s="3">
        <v>45084</v>
      </c>
      <c r="C1485">
        <v>2023</v>
      </c>
      <c r="D1485" t="s">
        <v>3323</v>
      </c>
      <c r="E1485" t="s">
        <v>1635</v>
      </c>
      <c r="F1485" t="s">
        <v>1</v>
      </c>
      <c r="G1485" t="s">
        <v>69</v>
      </c>
      <c r="H1485" t="s">
        <v>2</v>
      </c>
      <c r="I1485" t="s">
        <v>3</v>
      </c>
      <c r="J1485">
        <v>1</v>
      </c>
      <c r="K1485" s="5">
        <v>182439</v>
      </c>
      <c r="L1485" s="5">
        <v>182439</v>
      </c>
      <c r="M1485" t="s">
        <v>3276</v>
      </c>
      <c r="N1485" t="s">
        <v>1636</v>
      </c>
    </row>
    <row r="1486" spans="1:14" x14ac:dyDescent="0.25">
      <c r="A1486">
        <v>20543</v>
      </c>
      <c r="B1486" s="3">
        <v>45085</v>
      </c>
      <c r="C1486">
        <v>2023</v>
      </c>
      <c r="D1486" t="s">
        <v>3323</v>
      </c>
      <c r="E1486" t="s">
        <v>1458</v>
      </c>
      <c r="F1486" t="s">
        <v>122</v>
      </c>
      <c r="G1486">
        <v>0</v>
      </c>
      <c r="H1486" t="s">
        <v>6</v>
      </c>
      <c r="I1486" t="s">
        <v>3</v>
      </c>
      <c r="J1486">
        <v>0</v>
      </c>
      <c r="K1486" s="5">
        <v>125000</v>
      </c>
      <c r="L1486" s="5">
        <v>125000</v>
      </c>
      <c r="M1486" t="s">
        <v>815</v>
      </c>
      <c r="N1486" t="s">
        <v>1459</v>
      </c>
    </row>
    <row r="1487" spans="1:14" x14ac:dyDescent="0.25">
      <c r="A1487">
        <v>20868</v>
      </c>
      <c r="B1487" s="3">
        <v>45085</v>
      </c>
      <c r="C1487">
        <v>2023</v>
      </c>
      <c r="D1487" t="s">
        <v>3323</v>
      </c>
      <c r="E1487" t="s">
        <v>1532</v>
      </c>
      <c r="F1487" t="s">
        <v>1</v>
      </c>
      <c r="G1487">
        <v>0</v>
      </c>
      <c r="H1487" t="s">
        <v>6</v>
      </c>
      <c r="I1487" t="s">
        <v>3</v>
      </c>
      <c r="J1487">
        <v>0</v>
      </c>
      <c r="K1487" s="5">
        <v>118485</v>
      </c>
      <c r="L1487" s="5">
        <v>118485</v>
      </c>
      <c r="M1487" t="s">
        <v>111</v>
      </c>
      <c r="N1487" t="s">
        <v>863</v>
      </c>
    </row>
    <row r="1488" spans="1:14" x14ac:dyDescent="0.25">
      <c r="A1488">
        <v>21045</v>
      </c>
      <c r="B1488" s="3">
        <v>45085</v>
      </c>
      <c r="C1488">
        <v>2023</v>
      </c>
      <c r="D1488" t="s">
        <v>3323</v>
      </c>
      <c r="E1488" t="s">
        <v>321</v>
      </c>
      <c r="F1488" t="s">
        <v>1</v>
      </c>
      <c r="G1488">
        <v>0</v>
      </c>
      <c r="H1488" t="s">
        <v>190</v>
      </c>
      <c r="I1488" t="s">
        <v>3</v>
      </c>
      <c r="J1488">
        <v>0</v>
      </c>
      <c r="K1488" s="5">
        <v>75000</v>
      </c>
      <c r="L1488" s="5">
        <v>75000</v>
      </c>
      <c r="M1488" t="s">
        <v>562</v>
      </c>
      <c r="N1488" t="s">
        <v>1559</v>
      </c>
    </row>
    <row r="1489" spans="1:14" x14ac:dyDescent="0.25">
      <c r="A1489">
        <v>21694</v>
      </c>
      <c r="B1489" s="3">
        <v>45085</v>
      </c>
      <c r="C1489">
        <v>2023</v>
      </c>
      <c r="D1489" t="s">
        <v>3323</v>
      </c>
      <c r="E1489" t="s">
        <v>1566</v>
      </c>
      <c r="F1489" t="s">
        <v>1</v>
      </c>
      <c r="G1489">
        <v>0</v>
      </c>
      <c r="H1489" t="s">
        <v>6</v>
      </c>
      <c r="I1489" t="s">
        <v>7</v>
      </c>
      <c r="J1489">
        <v>0</v>
      </c>
      <c r="K1489" s="5">
        <v>45760</v>
      </c>
      <c r="L1489" s="5">
        <v>45760</v>
      </c>
      <c r="M1489" t="s">
        <v>3273</v>
      </c>
      <c r="N1489" t="s">
        <v>1373</v>
      </c>
    </row>
    <row r="1490" spans="1:14" x14ac:dyDescent="0.25">
      <c r="A1490">
        <v>21778</v>
      </c>
      <c r="B1490" s="3">
        <v>45085</v>
      </c>
      <c r="C1490">
        <v>2023</v>
      </c>
      <c r="D1490" t="s">
        <v>3323</v>
      </c>
      <c r="E1490" t="s">
        <v>1320</v>
      </c>
      <c r="F1490" t="s">
        <v>1</v>
      </c>
      <c r="G1490" t="s">
        <v>69</v>
      </c>
      <c r="H1490" t="s">
        <v>2</v>
      </c>
      <c r="I1490" t="s">
        <v>3</v>
      </c>
      <c r="J1490">
        <v>1</v>
      </c>
      <c r="K1490" s="5">
        <v>96200</v>
      </c>
      <c r="L1490" s="5">
        <v>96200</v>
      </c>
      <c r="M1490" t="s">
        <v>3273</v>
      </c>
      <c r="N1490" t="s">
        <v>43</v>
      </c>
    </row>
    <row r="1491" spans="1:14" x14ac:dyDescent="0.25">
      <c r="A1491">
        <v>23911</v>
      </c>
      <c r="B1491" s="3">
        <v>45085</v>
      </c>
      <c r="C1491">
        <v>2023</v>
      </c>
      <c r="D1491" t="s">
        <v>3323</v>
      </c>
      <c r="E1491" t="s">
        <v>39</v>
      </c>
      <c r="F1491" t="s">
        <v>17</v>
      </c>
      <c r="G1491">
        <v>0</v>
      </c>
      <c r="H1491" t="s">
        <v>1463</v>
      </c>
      <c r="I1491" t="s">
        <v>3</v>
      </c>
      <c r="J1491">
        <v>0</v>
      </c>
      <c r="K1491" s="5">
        <v>102500</v>
      </c>
      <c r="L1491" s="5">
        <v>102500</v>
      </c>
      <c r="M1491" t="s">
        <v>3276</v>
      </c>
      <c r="N1491" t="s">
        <v>1575</v>
      </c>
    </row>
    <row r="1492" spans="1:14" x14ac:dyDescent="0.25">
      <c r="A1492">
        <v>24029</v>
      </c>
      <c r="B1492" s="3">
        <v>45085</v>
      </c>
      <c r="C1492">
        <v>2023</v>
      </c>
      <c r="D1492" t="s">
        <v>3323</v>
      </c>
      <c r="E1492" t="s">
        <v>1673</v>
      </c>
      <c r="F1492" t="s">
        <v>1</v>
      </c>
      <c r="G1492" t="s">
        <v>69</v>
      </c>
      <c r="H1492" t="s">
        <v>2</v>
      </c>
      <c r="I1492" t="s">
        <v>3</v>
      </c>
      <c r="J1492">
        <v>1</v>
      </c>
      <c r="K1492" s="5">
        <v>135000</v>
      </c>
      <c r="L1492" s="5">
        <v>135000</v>
      </c>
      <c r="M1492" t="s">
        <v>3276</v>
      </c>
      <c r="N1492" t="s">
        <v>1499</v>
      </c>
    </row>
    <row r="1493" spans="1:14" x14ac:dyDescent="0.25">
      <c r="A1493">
        <v>23713</v>
      </c>
      <c r="B1493" s="3">
        <v>45086</v>
      </c>
      <c r="C1493">
        <v>2023</v>
      </c>
      <c r="D1493" t="s">
        <v>3323</v>
      </c>
      <c r="E1493" t="s">
        <v>1656</v>
      </c>
      <c r="F1493" t="s">
        <v>17</v>
      </c>
      <c r="G1493">
        <v>0</v>
      </c>
      <c r="H1493" t="s">
        <v>2</v>
      </c>
      <c r="I1493" t="s">
        <v>3</v>
      </c>
      <c r="J1493">
        <v>1</v>
      </c>
      <c r="K1493" s="5">
        <v>70000</v>
      </c>
      <c r="L1493" s="5">
        <v>70000</v>
      </c>
      <c r="M1493" t="s">
        <v>3276</v>
      </c>
      <c r="N1493" t="s">
        <v>1657</v>
      </c>
    </row>
    <row r="1494" spans="1:14" x14ac:dyDescent="0.25">
      <c r="A1494">
        <v>24409</v>
      </c>
      <c r="B1494" s="3">
        <v>45086</v>
      </c>
      <c r="C1494">
        <v>2023</v>
      </c>
      <c r="D1494" t="s">
        <v>3323</v>
      </c>
      <c r="E1494" t="s">
        <v>1682</v>
      </c>
      <c r="F1494" t="s">
        <v>1</v>
      </c>
      <c r="G1494">
        <v>0</v>
      </c>
      <c r="H1494" t="s">
        <v>342</v>
      </c>
      <c r="I1494" t="s">
        <v>3</v>
      </c>
      <c r="J1494">
        <v>0</v>
      </c>
      <c r="K1494" s="5">
        <v>67525</v>
      </c>
      <c r="L1494" s="5">
        <v>67525</v>
      </c>
      <c r="M1494" t="s">
        <v>3276</v>
      </c>
      <c r="N1494" t="s">
        <v>1683</v>
      </c>
    </row>
    <row r="1495" spans="1:14" x14ac:dyDescent="0.25">
      <c r="A1495">
        <v>20618</v>
      </c>
      <c r="B1495" s="3">
        <v>45087</v>
      </c>
      <c r="C1495">
        <v>2023</v>
      </c>
      <c r="D1495" t="s">
        <v>3323</v>
      </c>
      <c r="E1495" t="s">
        <v>1506</v>
      </c>
      <c r="F1495" t="s">
        <v>1</v>
      </c>
      <c r="G1495" t="s">
        <v>22</v>
      </c>
      <c r="H1495" t="s">
        <v>157</v>
      </c>
      <c r="I1495" t="s">
        <v>3</v>
      </c>
      <c r="J1495">
        <v>0</v>
      </c>
      <c r="K1495" s="5">
        <v>59000</v>
      </c>
      <c r="L1495" s="5">
        <v>59000</v>
      </c>
      <c r="M1495" t="s">
        <v>111</v>
      </c>
      <c r="N1495" t="s">
        <v>194</v>
      </c>
    </row>
    <row r="1496" spans="1:14" x14ac:dyDescent="0.25">
      <c r="A1496">
        <v>21059</v>
      </c>
      <c r="B1496" s="3">
        <v>45087</v>
      </c>
      <c r="C1496">
        <v>2023</v>
      </c>
      <c r="D1496" t="s">
        <v>3323</v>
      </c>
      <c r="E1496" t="s">
        <v>525</v>
      </c>
      <c r="F1496" t="s">
        <v>1</v>
      </c>
      <c r="G1496">
        <v>0</v>
      </c>
      <c r="H1496" t="s">
        <v>157</v>
      </c>
      <c r="I1496" t="s">
        <v>3</v>
      </c>
      <c r="J1496">
        <v>0</v>
      </c>
      <c r="K1496" s="5">
        <v>90000</v>
      </c>
      <c r="L1496" s="5">
        <v>90000</v>
      </c>
      <c r="M1496" t="s">
        <v>562</v>
      </c>
      <c r="N1496" t="s">
        <v>1560</v>
      </c>
    </row>
    <row r="1497" spans="1:14" x14ac:dyDescent="0.25">
      <c r="A1497">
        <v>21677</v>
      </c>
      <c r="B1497" s="3">
        <v>45087</v>
      </c>
      <c r="C1497">
        <v>2023</v>
      </c>
      <c r="D1497" t="s">
        <v>3323</v>
      </c>
      <c r="E1497" t="s">
        <v>1320</v>
      </c>
      <c r="F1497" t="s">
        <v>1</v>
      </c>
      <c r="G1497" t="s">
        <v>10</v>
      </c>
      <c r="H1497" t="s">
        <v>2</v>
      </c>
      <c r="I1497" t="s">
        <v>3</v>
      </c>
      <c r="J1497">
        <v>1</v>
      </c>
      <c r="K1497" s="5">
        <v>65700</v>
      </c>
      <c r="L1497" s="5">
        <v>65700</v>
      </c>
      <c r="M1497" t="s">
        <v>3273</v>
      </c>
      <c r="N1497" t="s">
        <v>1579</v>
      </c>
    </row>
    <row r="1498" spans="1:14" x14ac:dyDescent="0.25">
      <c r="A1498">
        <v>21681</v>
      </c>
      <c r="B1498" s="3">
        <v>45087</v>
      </c>
      <c r="C1498">
        <v>2023</v>
      </c>
      <c r="D1498" t="s">
        <v>3323</v>
      </c>
      <c r="E1498" t="s">
        <v>1581</v>
      </c>
      <c r="F1498" t="s">
        <v>1</v>
      </c>
      <c r="G1498">
        <v>0</v>
      </c>
      <c r="H1498" t="s">
        <v>157</v>
      </c>
      <c r="I1498" t="s">
        <v>3</v>
      </c>
      <c r="J1498">
        <v>0</v>
      </c>
      <c r="K1498" s="5">
        <v>74847.035000000003</v>
      </c>
      <c r="L1498" s="5">
        <v>74847.035000000003</v>
      </c>
      <c r="M1498" t="s">
        <v>3273</v>
      </c>
      <c r="N1498" t="s">
        <v>1582</v>
      </c>
    </row>
    <row r="1499" spans="1:14" x14ac:dyDescent="0.25">
      <c r="A1499">
        <v>23185</v>
      </c>
      <c r="B1499" s="3">
        <v>45087</v>
      </c>
      <c r="C1499">
        <v>2023</v>
      </c>
      <c r="D1499" t="s">
        <v>3323</v>
      </c>
      <c r="E1499" t="s">
        <v>173</v>
      </c>
      <c r="F1499" t="s">
        <v>1</v>
      </c>
      <c r="G1499" t="s">
        <v>40</v>
      </c>
      <c r="H1499" t="s">
        <v>2</v>
      </c>
      <c r="I1499" t="s">
        <v>3</v>
      </c>
      <c r="J1499">
        <v>1</v>
      </c>
      <c r="K1499" s="5">
        <v>155000</v>
      </c>
      <c r="L1499" s="5">
        <v>155000</v>
      </c>
      <c r="M1499" t="s">
        <v>3276</v>
      </c>
      <c r="N1499" t="s">
        <v>1629</v>
      </c>
    </row>
    <row r="1500" spans="1:14" x14ac:dyDescent="0.25">
      <c r="A1500">
        <v>24218</v>
      </c>
      <c r="B1500" s="3">
        <v>45087</v>
      </c>
      <c r="C1500">
        <v>2023</v>
      </c>
      <c r="D1500" t="s">
        <v>3323</v>
      </c>
      <c r="E1500" t="s">
        <v>1680</v>
      </c>
      <c r="F1500" t="s">
        <v>17</v>
      </c>
      <c r="G1500">
        <v>0</v>
      </c>
      <c r="H1500" t="s">
        <v>2</v>
      </c>
      <c r="I1500" t="s">
        <v>3</v>
      </c>
      <c r="J1500">
        <v>1</v>
      </c>
      <c r="K1500" s="5">
        <v>94000</v>
      </c>
      <c r="L1500" s="5">
        <v>94000</v>
      </c>
      <c r="M1500" t="s">
        <v>3276</v>
      </c>
      <c r="N1500" t="s">
        <v>666</v>
      </c>
    </row>
    <row r="1501" spans="1:14" x14ac:dyDescent="0.25">
      <c r="A1501">
        <v>25989</v>
      </c>
      <c r="B1501" s="3">
        <v>45087</v>
      </c>
      <c r="C1501">
        <v>2023</v>
      </c>
      <c r="D1501" t="s">
        <v>3323</v>
      </c>
      <c r="E1501" t="s">
        <v>1711</v>
      </c>
      <c r="F1501" t="s">
        <v>1</v>
      </c>
      <c r="G1501">
        <v>0</v>
      </c>
      <c r="H1501" t="s">
        <v>801</v>
      </c>
      <c r="I1501" t="s">
        <v>3</v>
      </c>
      <c r="J1501">
        <v>0</v>
      </c>
      <c r="K1501" s="5">
        <v>69875</v>
      </c>
      <c r="L1501" s="5">
        <v>69875</v>
      </c>
      <c r="M1501" t="s">
        <v>123</v>
      </c>
      <c r="N1501" t="s">
        <v>216</v>
      </c>
    </row>
    <row r="1502" spans="1:14" x14ac:dyDescent="0.25">
      <c r="A1502">
        <v>20782</v>
      </c>
      <c r="B1502" s="3">
        <v>45088</v>
      </c>
      <c r="C1502">
        <v>2023</v>
      </c>
      <c r="D1502" t="s">
        <v>3323</v>
      </c>
      <c r="E1502" t="s">
        <v>186</v>
      </c>
      <c r="F1502" t="s">
        <v>1</v>
      </c>
      <c r="G1502">
        <v>0</v>
      </c>
      <c r="H1502" t="s">
        <v>2</v>
      </c>
      <c r="I1502" t="s">
        <v>3</v>
      </c>
      <c r="J1502">
        <v>1</v>
      </c>
      <c r="K1502" s="5">
        <v>81000</v>
      </c>
      <c r="L1502" s="5">
        <v>81000</v>
      </c>
      <c r="M1502" t="s">
        <v>187</v>
      </c>
      <c r="N1502" t="s">
        <v>1522</v>
      </c>
    </row>
    <row r="1503" spans="1:14" x14ac:dyDescent="0.25">
      <c r="A1503">
        <v>21019</v>
      </c>
      <c r="B1503" s="3">
        <v>45088</v>
      </c>
      <c r="C1503">
        <v>2023</v>
      </c>
      <c r="D1503" t="s">
        <v>3323</v>
      </c>
      <c r="E1503" t="s">
        <v>1552</v>
      </c>
      <c r="F1503" t="s">
        <v>1</v>
      </c>
      <c r="G1503" t="s">
        <v>174</v>
      </c>
      <c r="H1503" t="s">
        <v>2</v>
      </c>
      <c r="I1503" t="s">
        <v>3</v>
      </c>
      <c r="J1503">
        <v>1</v>
      </c>
      <c r="K1503" s="5">
        <v>81804.315000000002</v>
      </c>
      <c r="L1503" s="5">
        <v>81804.315000000002</v>
      </c>
      <c r="M1503" t="s">
        <v>60</v>
      </c>
      <c r="N1503" t="s">
        <v>1553</v>
      </c>
    </row>
    <row r="1504" spans="1:14" x14ac:dyDescent="0.25">
      <c r="A1504">
        <v>25903</v>
      </c>
      <c r="B1504" s="3">
        <v>45089</v>
      </c>
      <c r="C1504">
        <v>2023</v>
      </c>
      <c r="D1504" t="s">
        <v>3323</v>
      </c>
      <c r="E1504" t="s">
        <v>156</v>
      </c>
      <c r="F1504" t="s">
        <v>1</v>
      </c>
      <c r="G1504" t="s">
        <v>22</v>
      </c>
      <c r="H1504" t="s">
        <v>157</v>
      </c>
      <c r="I1504" t="s">
        <v>3</v>
      </c>
      <c r="J1504">
        <v>0</v>
      </c>
      <c r="K1504" s="5">
        <v>96500</v>
      </c>
      <c r="L1504" s="5">
        <v>96500</v>
      </c>
      <c r="M1504" t="s">
        <v>123</v>
      </c>
      <c r="N1504" t="s">
        <v>1696</v>
      </c>
    </row>
    <row r="1505" spans="1:14" x14ac:dyDescent="0.25">
      <c r="A1505">
        <v>25904</v>
      </c>
      <c r="B1505" s="3">
        <v>45089</v>
      </c>
      <c r="C1505">
        <v>2023</v>
      </c>
      <c r="D1505" t="s">
        <v>3323</v>
      </c>
      <c r="E1505" t="s">
        <v>156</v>
      </c>
      <c r="F1505" t="s">
        <v>1</v>
      </c>
      <c r="G1505" t="s">
        <v>22</v>
      </c>
      <c r="H1505" t="s">
        <v>1706</v>
      </c>
      <c r="I1505" t="s">
        <v>3</v>
      </c>
      <c r="J1505">
        <v>0</v>
      </c>
      <c r="K1505" s="5">
        <v>96500</v>
      </c>
      <c r="L1505" s="5">
        <v>96500</v>
      </c>
      <c r="M1505" t="s">
        <v>123</v>
      </c>
      <c r="N1505" t="s">
        <v>1696</v>
      </c>
    </row>
    <row r="1506" spans="1:14" x14ac:dyDescent="0.25">
      <c r="A1506">
        <v>25905</v>
      </c>
      <c r="B1506" s="3">
        <v>45089</v>
      </c>
      <c r="C1506">
        <v>2023</v>
      </c>
      <c r="D1506" t="s">
        <v>3323</v>
      </c>
      <c r="E1506" t="s">
        <v>156</v>
      </c>
      <c r="F1506" t="s">
        <v>1</v>
      </c>
      <c r="G1506" t="s">
        <v>22</v>
      </c>
      <c r="H1506" t="s">
        <v>157</v>
      </c>
      <c r="I1506" t="s">
        <v>3</v>
      </c>
      <c r="J1506">
        <v>0</v>
      </c>
      <c r="K1506" s="5">
        <v>96500</v>
      </c>
      <c r="L1506" s="5">
        <v>96500</v>
      </c>
      <c r="M1506" t="s">
        <v>123</v>
      </c>
      <c r="N1506" t="s">
        <v>1696</v>
      </c>
    </row>
    <row r="1507" spans="1:14" x14ac:dyDescent="0.25">
      <c r="A1507">
        <v>25906</v>
      </c>
      <c r="B1507" s="3">
        <v>45089</v>
      </c>
      <c r="C1507">
        <v>2023</v>
      </c>
      <c r="D1507" t="s">
        <v>3323</v>
      </c>
      <c r="E1507" t="s">
        <v>156</v>
      </c>
      <c r="F1507" t="s">
        <v>1</v>
      </c>
      <c r="G1507" t="s">
        <v>22</v>
      </c>
      <c r="H1507" t="s">
        <v>190</v>
      </c>
      <c r="I1507" t="s">
        <v>3</v>
      </c>
      <c r="J1507">
        <v>0</v>
      </c>
      <c r="K1507" s="5">
        <v>96500</v>
      </c>
      <c r="L1507" s="5">
        <v>96500</v>
      </c>
      <c r="M1507" t="s">
        <v>123</v>
      </c>
      <c r="N1507" t="s">
        <v>1696</v>
      </c>
    </row>
    <row r="1508" spans="1:14" x14ac:dyDescent="0.25">
      <c r="A1508">
        <v>25907</v>
      </c>
      <c r="B1508" s="3">
        <v>45089</v>
      </c>
      <c r="C1508">
        <v>2023</v>
      </c>
      <c r="D1508" t="s">
        <v>3323</v>
      </c>
      <c r="E1508" t="s">
        <v>156</v>
      </c>
      <c r="F1508" t="s">
        <v>1</v>
      </c>
      <c r="G1508" t="s">
        <v>22</v>
      </c>
      <c r="H1508" t="s">
        <v>1701</v>
      </c>
      <c r="I1508" t="s">
        <v>3</v>
      </c>
      <c r="J1508">
        <v>0</v>
      </c>
      <c r="K1508" s="5">
        <v>96500</v>
      </c>
      <c r="L1508" s="5">
        <v>96500</v>
      </c>
      <c r="M1508" t="s">
        <v>123</v>
      </c>
      <c r="N1508" t="s">
        <v>1696</v>
      </c>
    </row>
    <row r="1509" spans="1:14" x14ac:dyDescent="0.25">
      <c r="A1509">
        <v>21536</v>
      </c>
      <c r="B1509" s="3">
        <v>45091</v>
      </c>
      <c r="C1509">
        <v>2023</v>
      </c>
      <c r="D1509" t="s">
        <v>3323</v>
      </c>
      <c r="E1509" t="s">
        <v>1562</v>
      </c>
      <c r="F1509" t="s">
        <v>45</v>
      </c>
      <c r="G1509">
        <v>0</v>
      </c>
      <c r="H1509" t="s">
        <v>6</v>
      </c>
      <c r="I1509" t="s">
        <v>3</v>
      </c>
      <c r="J1509">
        <v>0</v>
      </c>
      <c r="K1509" s="5">
        <v>90000</v>
      </c>
      <c r="L1509" s="5">
        <v>90000</v>
      </c>
      <c r="M1509" t="s">
        <v>3265</v>
      </c>
      <c r="N1509" t="s">
        <v>43</v>
      </c>
    </row>
    <row r="1510" spans="1:14" x14ac:dyDescent="0.25">
      <c r="A1510">
        <v>21630</v>
      </c>
      <c r="B1510" s="3">
        <v>45091</v>
      </c>
      <c r="C1510">
        <v>2023</v>
      </c>
      <c r="D1510" t="s">
        <v>3323</v>
      </c>
      <c r="E1510" t="s">
        <v>1570</v>
      </c>
      <c r="F1510" t="s">
        <v>1</v>
      </c>
      <c r="G1510">
        <v>0</v>
      </c>
      <c r="H1510" t="s">
        <v>2</v>
      </c>
      <c r="I1510" t="s">
        <v>3</v>
      </c>
      <c r="J1510">
        <v>1</v>
      </c>
      <c r="K1510" s="5">
        <v>69548.5</v>
      </c>
      <c r="L1510" s="5">
        <v>69548.5</v>
      </c>
      <c r="M1510" t="s">
        <v>3273</v>
      </c>
      <c r="N1510" t="s">
        <v>1571</v>
      </c>
    </row>
    <row r="1511" spans="1:14" x14ac:dyDescent="0.25">
      <c r="A1511">
        <v>23035</v>
      </c>
      <c r="B1511" s="3">
        <v>45091</v>
      </c>
      <c r="C1511">
        <v>2023</v>
      </c>
      <c r="D1511" t="s">
        <v>3323</v>
      </c>
      <c r="E1511" t="s">
        <v>1610</v>
      </c>
      <c r="F1511" t="s">
        <v>1</v>
      </c>
      <c r="G1511" t="s">
        <v>69</v>
      </c>
      <c r="H1511" t="s">
        <v>6</v>
      </c>
      <c r="I1511" t="s">
        <v>3</v>
      </c>
      <c r="J1511">
        <v>0</v>
      </c>
      <c r="K1511" s="5">
        <v>110000</v>
      </c>
      <c r="L1511" s="5">
        <v>110000</v>
      </c>
      <c r="M1511" t="s">
        <v>3276</v>
      </c>
      <c r="N1511" t="s">
        <v>1611</v>
      </c>
    </row>
    <row r="1512" spans="1:14" x14ac:dyDescent="0.25">
      <c r="A1512">
        <v>25609</v>
      </c>
      <c r="B1512" s="3">
        <v>45091</v>
      </c>
      <c r="C1512">
        <v>2023</v>
      </c>
      <c r="D1512" t="s">
        <v>3323</v>
      </c>
      <c r="E1512" t="s">
        <v>1694</v>
      </c>
      <c r="F1512" t="s">
        <v>1</v>
      </c>
      <c r="G1512">
        <v>0</v>
      </c>
      <c r="H1512" t="s">
        <v>157</v>
      </c>
      <c r="I1512" t="s">
        <v>3</v>
      </c>
      <c r="J1512">
        <v>0</v>
      </c>
      <c r="K1512" s="5">
        <v>97500</v>
      </c>
      <c r="L1512" s="5">
        <v>97500</v>
      </c>
      <c r="M1512" t="s">
        <v>123</v>
      </c>
      <c r="N1512" t="s">
        <v>1560</v>
      </c>
    </row>
    <row r="1513" spans="1:14" x14ac:dyDescent="0.25">
      <c r="A1513">
        <v>25610</v>
      </c>
      <c r="B1513" s="3">
        <v>45091</v>
      </c>
      <c r="C1513">
        <v>2023</v>
      </c>
      <c r="D1513" t="s">
        <v>3323</v>
      </c>
      <c r="E1513" t="s">
        <v>1694</v>
      </c>
      <c r="F1513" t="s">
        <v>1</v>
      </c>
      <c r="G1513">
        <v>0</v>
      </c>
      <c r="H1513" t="s">
        <v>157</v>
      </c>
      <c r="I1513" t="s">
        <v>3</v>
      </c>
      <c r="J1513">
        <v>0</v>
      </c>
      <c r="K1513" s="5">
        <v>97500</v>
      </c>
      <c r="L1513" s="5">
        <v>97500</v>
      </c>
      <c r="M1513" t="s">
        <v>123</v>
      </c>
      <c r="N1513" t="s">
        <v>1560</v>
      </c>
    </row>
    <row r="1514" spans="1:14" x14ac:dyDescent="0.25">
      <c r="A1514">
        <v>20544</v>
      </c>
      <c r="B1514" s="3">
        <v>45092</v>
      </c>
      <c r="C1514">
        <v>2023</v>
      </c>
      <c r="D1514" t="s">
        <v>3323</v>
      </c>
      <c r="E1514" t="s">
        <v>1497</v>
      </c>
      <c r="F1514" t="s">
        <v>1</v>
      </c>
      <c r="G1514">
        <v>0</v>
      </c>
      <c r="H1514" t="s">
        <v>6</v>
      </c>
      <c r="I1514" t="s">
        <v>3</v>
      </c>
      <c r="J1514">
        <v>0</v>
      </c>
      <c r="K1514" s="5">
        <v>150000</v>
      </c>
      <c r="L1514" s="5">
        <v>150000</v>
      </c>
      <c r="M1514" t="s">
        <v>1498</v>
      </c>
      <c r="N1514" t="s">
        <v>1499</v>
      </c>
    </row>
    <row r="1515" spans="1:14" x14ac:dyDescent="0.25">
      <c r="A1515">
        <v>21626</v>
      </c>
      <c r="B1515" s="3">
        <v>45092</v>
      </c>
      <c r="C1515">
        <v>2023</v>
      </c>
      <c r="D1515" t="s">
        <v>3323</v>
      </c>
      <c r="E1515" t="s">
        <v>818</v>
      </c>
      <c r="F1515" t="s">
        <v>1</v>
      </c>
      <c r="G1515">
        <v>0</v>
      </c>
      <c r="H1515" t="s">
        <v>342</v>
      </c>
      <c r="I1515" t="s">
        <v>3</v>
      </c>
      <c r="J1515">
        <v>0</v>
      </c>
      <c r="K1515" s="5">
        <v>62500</v>
      </c>
      <c r="L1515" s="5">
        <v>62500</v>
      </c>
      <c r="M1515" t="s">
        <v>3273</v>
      </c>
      <c r="N1515" t="s">
        <v>38</v>
      </c>
    </row>
    <row r="1516" spans="1:14" x14ac:dyDescent="0.25">
      <c r="A1516">
        <v>21627</v>
      </c>
      <c r="B1516" s="3">
        <v>45092</v>
      </c>
      <c r="C1516">
        <v>2023</v>
      </c>
      <c r="D1516" t="s">
        <v>3323</v>
      </c>
      <c r="E1516" t="s">
        <v>1566</v>
      </c>
      <c r="F1516" t="s">
        <v>1</v>
      </c>
      <c r="G1516" t="s">
        <v>22</v>
      </c>
      <c r="H1516" t="s">
        <v>6</v>
      </c>
      <c r="I1516" t="s">
        <v>3</v>
      </c>
      <c r="J1516">
        <v>0</v>
      </c>
      <c r="K1516" s="5">
        <v>90000</v>
      </c>
      <c r="L1516" s="5">
        <v>90000</v>
      </c>
      <c r="M1516" t="s">
        <v>3273</v>
      </c>
      <c r="N1516" t="s">
        <v>1567</v>
      </c>
    </row>
    <row r="1517" spans="1:14" x14ac:dyDescent="0.25">
      <c r="A1517">
        <v>25603</v>
      </c>
      <c r="B1517" s="3">
        <v>45092</v>
      </c>
      <c r="C1517">
        <v>2023</v>
      </c>
      <c r="D1517" t="s">
        <v>3323</v>
      </c>
      <c r="E1517" t="s">
        <v>818</v>
      </c>
      <c r="F1517" t="s">
        <v>1</v>
      </c>
      <c r="G1517">
        <v>0</v>
      </c>
      <c r="H1517" t="s">
        <v>1537</v>
      </c>
      <c r="I1517" t="s">
        <v>3</v>
      </c>
      <c r="J1517">
        <v>0</v>
      </c>
      <c r="K1517" s="5">
        <v>62500</v>
      </c>
      <c r="L1517" s="5">
        <v>62500</v>
      </c>
      <c r="M1517" t="s">
        <v>123</v>
      </c>
      <c r="N1517" t="s">
        <v>38</v>
      </c>
    </row>
    <row r="1518" spans="1:14" x14ac:dyDescent="0.25">
      <c r="A1518">
        <v>25604</v>
      </c>
      <c r="B1518" s="3">
        <v>45092</v>
      </c>
      <c r="C1518">
        <v>2023</v>
      </c>
      <c r="D1518" t="s">
        <v>3323</v>
      </c>
      <c r="E1518" t="s">
        <v>818</v>
      </c>
      <c r="F1518" t="s">
        <v>1</v>
      </c>
      <c r="G1518">
        <v>0</v>
      </c>
      <c r="H1518" t="s">
        <v>342</v>
      </c>
      <c r="I1518" t="s">
        <v>3</v>
      </c>
      <c r="J1518">
        <v>0</v>
      </c>
      <c r="K1518" s="5">
        <v>62500</v>
      </c>
      <c r="L1518" s="5">
        <v>62500</v>
      </c>
      <c r="M1518" t="s">
        <v>123</v>
      </c>
      <c r="N1518" t="s">
        <v>38</v>
      </c>
    </row>
    <row r="1519" spans="1:14" x14ac:dyDescent="0.25">
      <c r="A1519">
        <v>25908</v>
      </c>
      <c r="B1519" s="3">
        <v>45092</v>
      </c>
      <c r="C1519">
        <v>2023</v>
      </c>
      <c r="D1519" t="s">
        <v>3323</v>
      </c>
      <c r="E1519" t="s">
        <v>156</v>
      </c>
      <c r="F1519" t="s">
        <v>1</v>
      </c>
      <c r="G1519" t="s">
        <v>22</v>
      </c>
      <c r="H1519" t="s">
        <v>1707</v>
      </c>
      <c r="I1519" t="s">
        <v>3</v>
      </c>
      <c r="J1519">
        <v>0</v>
      </c>
      <c r="K1519" s="5">
        <v>96500</v>
      </c>
      <c r="L1519" s="5">
        <v>96500</v>
      </c>
      <c r="M1519" t="s">
        <v>123</v>
      </c>
      <c r="N1519" t="s">
        <v>1696</v>
      </c>
    </row>
    <row r="1520" spans="1:14" x14ac:dyDescent="0.25">
      <c r="A1520">
        <v>25909</v>
      </c>
      <c r="B1520" s="3">
        <v>45092</v>
      </c>
      <c r="C1520">
        <v>2023</v>
      </c>
      <c r="D1520" t="s">
        <v>3323</v>
      </c>
      <c r="E1520" t="s">
        <v>156</v>
      </c>
      <c r="F1520" t="s">
        <v>1</v>
      </c>
      <c r="G1520" t="s">
        <v>22</v>
      </c>
      <c r="H1520" t="s">
        <v>1706</v>
      </c>
      <c r="I1520" t="s">
        <v>3</v>
      </c>
      <c r="J1520">
        <v>0</v>
      </c>
      <c r="K1520" s="5">
        <v>96500</v>
      </c>
      <c r="L1520" s="5">
        <v>96500</v>
      </c>
      <c r="M1520" t="s">
        <v>123</v>
      </c>
      <c r="N1520" t="s">
        <v>1696</v>
      </c>
    </row>
    <row r="1521" spans="1:14" x14ac:dyDescent="0.25">
      <c r="A1521">
        <v>25910</v>
      </c>
      <c r="B1521" s="3">
        <v>45092</v>
      </c>
      <c r="C1521">
        <v>2023</v>
      </c>
      <c r="D1521" t="s">
        <v>3323</v>
      </c>
      <c r="E1521" t="s">
        <v>156</v>
      </c>
      <c r="F1521" t="s">
        <v>1</v>
      </c>
      <c r="G1521" t="s">
        <v>22</v>
      </c>
      <c r="H1521" t="s">
        <v>1707</v>
      </c>
      <c r="I1521" t="s">
        <v>3</v>
      </c>
      <c r="J1521">
        <v>0</v>
      </c>
      <c r="K1521" s="5">
        <v>96500</v>
      </c>
      <c r="L1521" s="5">
        <v>96500</v>
      </c>
      <c r="M1521" t="s">
        <v>123</v>
      </c>
      <c r="N1521" t="s">
        <v>1696</v>
      </c>
    </row>
    <row r="1522" spans="1:14" x14ac:dyDescent="0.25">
      <c r="A1522">
        <v>25911</v>
      </c>
      <c r="B1522" s="3">
        <v>45092</v>
      </c>
      <c r="C1522">
        <v>2023</v>
      </c>
      <c r="D1522" t="s">
        <v>3323</v>
      </c>
      <c r="E1522" t="s">
        <v>156</v>
      </c>
      <c r="F1522" t="s">
        <v>1</v>
      </c>
      <c r="G1522" t="s">
        <v>22</v>
      </c>
      <c r="H1522" t="s">
        <v>1706</v>
      </c>
      <c r="I1522" t="s">
        <v>3</v>
      </c>
      <c r="J1522">
        <v>0</v>
      </c>
      <c r="K1522" s="5">
        <v>96500</v>
      </c>
      <c r="L1522" s="5">
        <v>96500</v>
      </c>
      <c r="M1522" t="s">
        <v>123</v>
      </c>
      <c r="N1522" t="s">
        <v>1696</v>
      </c>
    </row>
    <row r="1523" spans="1:14" x14ac:dyDescent="0.25">
      <c r="A1523">
        <v>25912</v>
      </c>
      <c r="B1523" s="3">
        <v>45092</v>
      </c>
      <c r="C1523">
        <v>2023</v>
      </c>
      <c r="D1523" t="s">
        <v>3323</v>
      </c>
      <c r="E1523" t="s">
        <v>156</v>
      </c>
      <c r="F1523" t="s">
        <v>1</v>
      </c>
      <c r="G1523" t="s">
        <v>22</v>
      </c>
      <c r="H1523" t="s">
        <v>6</v>
      </c>
      <c r="I1523" t="s">
        <v>3</v>
      </c>
      <c r="J1523">
        <v>0</v>
      </c>
      <c r="K1523" s="5">
        <v>96500</v>
      </c>
      <c r="L1523" s="5">
        <v>96500</v>
      </c>
      <c r="M1523" t="s">
        <v>123</v>
      </c>
      <c r="N1523" t="s">
        <v>1696</v>
      </c>
    </row>
    <row r="1524" spans="1:14" x14ac:dyDescent="0.25">
      <c r="A1524">
        <v>20931</v>
      </c>
      <c r="B1524" s="3">
        <v>45093</v>
      </c>
      <c r="C1524">
        <v>2023</v>
      </c>
      <c r="D1524" t="s">
        <v>3323</v>
      </c>
      <c r="E1524" t="s">
        <v>1535</v>
      </c>
      <c r="F1524" t="s">
        <v>1</v>
      </c>
      <c r="G1524">
        <v>0</v>
      </c>
      <c r="H1524" t="s">
        <v>1536</v>
      </c>
      <c r="I1524" t="s">
        <v>3</v>
      </c>
      <c r="J1524">
        <v>0</v>
      </c>
      <c r="K1524" s="5">
        <v>125000</v>
      </c>
      <c r="L1524" s="5">
        <v>125000</v>
      </c>
      <c r="M1524" t="s">
        <v>30</v>
      </c>
      <c r="N1524" t="s">
        <v>216</v>
      </c>
    </row>
    <row r="1525" spans="1:14" x14ac:dyDescent="0.25">
      <c r="A1525">
        <v>20932</v>
      </c>
      <c r="B1525" s="3">
        <v>45093</v>
      </c>
      <c r="C1525">
        <v>2023</v>
      </c>
      <c r="D1525" t="s">
        <v>3323</v>
      </c>
      <c r="E1525" t="s">
        <v>1535</v>
      </c>
      <c r="F1525" t="s">
        <v>1</v>
      </c>
      <c r="G1525">
        <v>0</v>
      </c>
      <c r="H1525" t="s">
        <v>1536</v>
      </c>
      <c r="I1525" t="s">
        <v>3</v>
      </c>
      <c r="J1525">
        <v>0</v>
      </c>
      <c r="K1525" s="5">
        <v>125000</v>
      </c>
      <c r="L1525" s="5">
        <v>125000</v>
      </c>
      <c r="M1525" t="s">
        <v>30</v>
      </c>
      <c r="N1525" t="s">
        <v>216</v>
      </c>
    </row>
    <row r="1526" spans="1:14" x14ac:dyDescent="0.25">
      <c r="A1526">
        <v>23115</v>
      </c>
      <c r="B1526" s="3">
        <v>45093</v>
      </c>
      <c r="C1526">
        <v>2023</v>
      </c>
      <c r="D1526" t="s">
        <v>3323</v>
      </c>
      <c r="E1526" t="s">
        <v>1623</v>
      </c>
      <c r="F1526" t="s">
        <v>1</v>
      </c>
      <c r="G1526" t="s">
        <v>22</v>
      </c>
      <c r="H1526" t="s">
        <v>2</v>
      </c>
      <c r="I1526" t="s">
        <v>3</v>
      </c>
      <c r="J1526">
        <v>1</v>
      </c>
      <c r="K1526" s="5">
        <v>132500</v>
      </c>
      <c r="L1526" s="5">
        <v>132500</v>
      </c>
      <c r="M1526" t="s">
        <v>3276</v>
      </c>
      <c r="N1526" t="s">
        <v>552</v>
      </c>
    </row>
    <row r="1527" spans="1:14" x14ac:dyDescent="0.25">
      <c r="A1527">
        <v>20930</v>
      </c>
      <c r="B1527" s="3">
        <v>45094</v>
      </c>
      <c r="C1527">
        <v>2023</v>
      </c>
      <c r="D1527" t="s">
        <v>3323</v>
      </c>
      <c r="E1527" t="s">
        <v>1523</v>
      </c>
      <c r="F1527" t="s">
        <v>1</v>
      </c>
      <c r="G1527">
        <v>0</v>
      </c>
      <c r="H1527" t="s">
        <v>23</v>
      </c>
      <c r="I1527" t="s">
        <v>3</v>
      </c>
      <c r="J1527">
        <v>0</v>
      </c>
      <c r="K1527" s="5">
        <v>115000</v>
      </c>
      <c r="L1527" s="5">
        <v>115000</v>
      </c>
      <c r="M1527" t="s">
        <v>30</v>
      </c>
      <c r="N1527" t="s">
        <v>1534</v>
      </c>
    </row>
    <row r="1528" spans="1:14" x14ac:dyDescent="0.25">
      <c r="A1528">
        <v>21060</v>
      </c>
      <c r="B1528" s="3">
        <v>45094</v>
      </c>
      <c r="C1528">
        <v>2023</v>
      </c>
      <c r="D1528" t="s">
        <v>3323</v>
      </c>
      <c r="E1528" t="s">
        <v>525</v>
      </c>
      <c r="F1528" t="s">
        <v>1</v>
      </c>
      <c r="G1528">
        <v>0</v>
      </c>
      <c r="H1528" t="s">
        <v>2</v>
      </c>
      <c r="I1528" t="s">
        <v>3</v>
      </c>
      <c r="J1528">
        <v>1</v>
      </c>
      <c r="K1528" s="5">
        <v>90000</v>
      </c>
      <c r="L1528" s="5">
        <v>90000</v>
      </c>
      <c r="M1528" t="s">
        <v>562</v>
      </c>
      <c r="N1528" t="s">
        <v>1560</v>
      </c>
    </row>
    <row r="1529" spans="1:14" x14ac:dyDescent="0.25">
      <c r="A1529">
        <v>22947</v>
      </c>
      <c r="B1529" s="3">
        <v>45094</v>
      </c>
      <c r="C1529">
        <v>2023</v>
      </c>
      <c r="D1529" t="s">
        <v>3323</v>
      </c>
      <c r="E1529" t="s">
        <v>1606</v>
      </c>
      <c r="F1529" t="s">
        <v>1</v>
      </c>
      <c r="G1529">
        <v>0</v>
      </c>
      <c r="H1529" t="s">
        <v>2</v>
      </c>
      <c r="I1529" t="s">
        <v>3</v>
      </c>
      <c r="J1529">
        <v>1</v>
      </c>
      <c r="K1529" s="5">
        <v>72000</v>
      </c>
      <c r="L1529" s="5">
        <v>72000</v>
      </c>
      <c r="M1529" t="s">
        <v>3276</v>
      </c>
      <c r="N1529" t="s">
        <v>297</v>
      </c>
    </row>
    <row r="1530" spans="1:14" x14ac:dyDescent="0.25">
      <c r="A1530">
        <v>23522</v>
      </c>
      <c r="B1530" s="3">
        <v>45094</v>
      </c>
      <c r="C1530">
        <v>2023</v>
      </c>
      <c r="D1530" t="s">
        <v>3323</v>
      </c>
      <c r="E1530" t="s">
        <v>1650</v>
      </c>
      <c r="F1530" t="s">
        <v>17</v>
      </c>
      <c r="G1530">
        <v>0</v>
      </c>
      <c r="H1530" t="s">
        <v>2</v>
      </c>
      <c r="I1530" t="s">
        <v>3</v>
      </c>
      <c r="J1530">
        <v>1</v>
      </c>
      <c r="K1530" s="5">
        <v>87500</v>
      </c>
      <c r="L1530" s="5">
        <v>87500</v>
      </c>
      <c r="M1530" t="s">
        <v>3276</v>
      </c>
      <c r="N1530" t="s">
        <v>297</v>
      </c>
    </row>
    <row r="1531" spans="1:14" x14ac:dyDescent="0.25">
      <c r="A1531">
        <v>23523</v>
      </c>
      <c r="B1531" s="3">
        <v>45094</v>
      </c>
      <c r="C1531">
        <v>2023</v>
      </c>
      <c r="D1531" t="s">
        <v>3323</v>
      </c>
      <c r="E1531" t="s">
        <v>1650</v>
      </c>
      <c r="F1531" t="s">
        <v>17</v>
      </c>
      <c r="G1531">
        <v>0</v>
      </c>
      <c r="H1531" t="s">
        <v>2</v>
      </c>
      <c r="I1531" t="s">
        <v>3</v>
      </c>
      <c r="J1531">
        <v>1</v>
      </c>
      <c r="K1531" s="5">
        <v>87500</v>
      </c>
      <c r="L1531" s="5">
        <v>87500</v>
      </c>
      <c r="M1531" t="s">
        <v>3276</v>
      </c>
      <c r="N1531" t="s">
        <v>297</v>
      </c>
    </row>
    <row r="1532" spans="1:14" x14ac:dyDescent="0.25">
      <c r="A1532">
        <v>23906</v>
      </c>
      <c r="B1532" s="3">
        <v>45094</v>
      </c>
      <c r="C1532">
        <v>2023</v>
      </c>
      <c r="D1532" t="s">
        <v>3323</v>
      </c>
      <c r="E1532" t="s">
        <v>1665</v>
      </c>
      <c r="F1532" t="s">
        <v>1</v>
      </c>
      <c r="G1532">
        <v>0</v>
      </c>
      <c r="H1532" t="s">
        <v>2</v>
      </c>
      <c r="I1532" t="s">
        <v>3</v>
      </c>
      <c r="J1532">
        <v>1</v>
      </c>
      <c r="K1532" s="5">
        <v>60000</v>
      </c>
      <c r="L1532" s="5">
        <v>60000</v>
      </c>
      <c r="M1532" t="s">
        <v>3276</v>
      </c>
      <c r="N1532" t="s">
        <v>1666</v>
      </c>
    </row>
    <row r="1533" spans="1:14" x14ac:dyDescent="0.25">
      <c r="A1533">
        <v>23907</v>
      </c>
      <c r="B1533" s="3">
        <v>45094</v>
      </c>
      <c r="C1533">
        <v>2023</v>
      </c>
      <c r="D1533" t="s">
        <v>3323</v>
      </c>
      <c r="E1533" t="s">
        <v>1665</v>
      </c>
      <c r="F1533" t="s">
        <v>1</v>
      </c>
      <c r="G1533">
        <v>0</v>
      </c>
      <c r="H1533" t="s">
        <v>2</v>
      </c>
      <c r="I1533" t="s">
        <v>3</v>
      </c>
      <c r="J1533">
        <v>1</v>
      </c>
      <c r="K1533" s="5">
        <v>60000</v>
      </c>
      <c r="L1533" s="5">
        <v>60000</v>
      </c>
      <c r="M1533" t="s">
        <v>3276</v>
      </c>
      <c r="N1533" t="s">
        <v>1666</v>
      </c>
    </row>
    <row r="1534" spans="1:14" x14ac:dyDescent="0.25">
      <c r="A1534">
        <v>20990</v>
      </c>
      <c r="B1534" s="3">
        <v>45095</v>
      </c>
      <c r="C1534">
        <v>2023</v>
      </c>
      <c r="D1534" t="s">
        <v>3323</v>
      </c>
      <c r="E1534" t="s">
        <v>1548</v>
      </c>
      <c r="F1534" t="s">
        <v>1</v>
      </c>
      <c r="G1534">
        <v>0</v>
      </c>
      <c r="H1534" t="s">
        <v>6</v>
      </c>
      <c r="I1534" t="s">
        <v>3</v>
      </c>
      <c r="J1534">
        <v>0</v>
      </c>
      <c r="K1534" s="5">
        <v>63000</v>
      </c>
      <c r="L1534" s="5">
        <v>63000</v>
      </c>
      <c r="M1534" t="s">
        <v>111</v>
      </c>
      <c r="N1534" t="s">
        <v>1549</v>
      </c>
    </row>
    <row r="1535" spans="1:14" x14ac:dyDescent="0.25">
      <c r="A1535">
        <v>21672</v>
      </c>
      <c r="B1535" s="3">
        <v>45097</v>
      </c>
      <c r="C1535">
        <v>2023</v>
      </c>
      <c r="D1535" t="s">
        <v>3323</v>
      </c>
      <c r="E1535" t="s">
        <v>1576</v>
      </c>
      <c r="F1535" t="s">
        <v>45</v>
      </c>
      <c r="G1535">
        <v>0</v>
      </c>
      <c r="H1535" t="s">
        <v>2</v>
      </c>
      <c r="I1535" t="s">
        <v>7</v>
      </c>
      <c r="J1535">
        <v>1</v>
      </c>
      <c r="K1535" s="5">
        <v>100000</v>
      </c>
      <c r="L1535" s="5">
        <v>100000</v>
      </c>
      <c r="M1535" t="s">
        <v>3273</v>
      </c>
      <c r="N1535" t="s">
        <v>43</v>
      </c>
    </row>
    <row r="1536" spans="1:14" x14ac:dyDescent="0.25">
      <c r="A1536">
        <v>21673</v>
      </c>
      <c r="B1536" s="3">
        <v>45097</v>
      </c>
      <c r="C1536">
        <v>2023</v>
      </c>
      <c r="D1536" t="s">
        <v>3323</v>
      </c>
      <c r="E1536" t="s">
        <v>1576</v>
      </c>
      <c r="F1536" t="s">
        <v>45</v>
      </c>
      <c r="G1536">
        <v>0</v>
      </c>
      <c r="H1536" t="s">
        <v>2</v>
      </c>
      <c r="I1536" t="s">
        <v>7</v>
      </c>
      <c r="J1536">
        <v>1</v>
      </c>
      <c r="K1536" s="5">
        <v>100000</v>
      </c>
      <c r="L1536" s="5">
        <v>100000</v>
      </c>
      <c r="M1536" t="s">
        <v>3273</v>
      </c>
      <c r="N1536" t="s">
        <v>43</v>
      </c>
    </row>
    <row r="1537" spans="1:14" x14ac:dyDescent="0.25">
      <c r="A1537">
        <v>23384</v>
      </c>
      <c r="B1537" s="3">
        <v>45097</v>
      </c>
      <c r="C1537">
        <v>2023</v>
      </c>
      <c r="D1537" t="s">
        <v>3323</v>
      </c>
      <c r="E1537" t="s">
        <v>1639</v>
      </c>
      <c r="F1537" t="s">
        <v>1</v>
      </c>
      <c r="G1537">
        <v>0</v>
      </c>
      <c r="H1537" t="s">
        <v>2</v>
      </c>
      <c r="I1537" t="s">
        <v>3</v>
      </c>
      <c r="J1537">
        <v>1</v>
      </c>
      <c r="K1537" s="5">
        <v>65000</v>
      </c>
      <c r="L1537" s="5">
        <v>65000</v>
      </c>
      <c r="M1537" t="s">
        <v>3276</v>
      </c>
      <c r="N1537" t="s">
        <v>1640</v>
      </c>
    </row>
    <row r="1538" spans="1:14" x14ac:dyDescent="0.25">
      <c r="A1538">
        <v>20590</v>
      </c>
      <c r="B1538" s="3">
        <v>45098</v>
      </c>
      <c r="C1538">
        <v>2023</v>
      </c>
      <c r="D1538" t="s">
        <v>3323</v>
      </c>
      <c r="E1538" t="s">
        <v>1504</v>
      </c>
      <c r="F1538" t="s">
        <v>1</v>
      </c>
      <c r="G1538" t="s">
        <v>22</v>
      </c>
      <c r="H1538" t="s">
        <v>6</v>
      </c>
      <c r="I1538" t="s">
        <v>3</v>
      </c>
      <c r="J1538">
        <v>0</v>
      </c>
      <c r="K1538" s="5">
        <v>111175</v>
      </c>
      <c r="L1538" s="5">
        <v>111175</v>
      </c>
      <c r="M1538" t="s">
        <v>111</v>
      </c>
      <c r="N1538" t="s">
        <v>1405</v>
      </c>
    </row>
    <row r="1539" spans="1:14" x14ac:dyDescent="0.25">
      <c r="A1539">
        <v>20739</v>
      </c>
      <c r="B1539" s="3">
        <v>45098</v>
      </c>
      <c r="C1539">
        <v>2023</v>
      </c>
      <c r="D1539" t="s">
        <v>3323</v>
      </c>
      <c r="E1539" t="s">
        <v>1516</v>
      </c>
      <c r="F1539" t="s">
        <v>1</v>
      </c>
      <c r="G1539">
        <v>0</v>
      </c>
      <c r="H1539" t="s">
        <v>190</v>
      </c>
      <c r="I1539" t="s">
        <v>3</v>
      </c>
      <c r="J1539">
        <v>0</v>
      </c>
      <c r="K1539" s="5">
        <v>125000</v>
      </c>
      <c r="L1539" s="5">
        <v>125000</v>
      </c>
      <c r="M1539" t="s">
        <v>30</v>
      </c>
      <c r="N1539" t="s">
        <v>43</v>
      </c>
    </row>
    <row r="1540" spans="1:14" x14ac:dyDescent="0.25">
      <c r="A1540">
        <v>21036</v>
      </c>
      <c r="B1540" s="3">
        <v>45098</v>
      </c>
      <c r="C1540">
        <v>2023</v>
      </c>
      <c r="D1540" t="s">
        <v>3323</v>
      </c>
      <c r="E1540" t="s">
        <v>156</v>
      </c>
      <c r="F1540" t="s">
        <v>1</v>
      </c>
      <c r="G1540" t="s">
        <v>22</v>
      </c>
      <c r="H1540" t="s">
        <v>157</v>
      </c>
      <c r="I1540" t="s">
        <v>3</v>
      </c>
      <c r="J1540">
        <v>0</v>
      </c>
      <c r="K1540" s="5">
        <v>90000</v>
      </c>
      <c r="L1540" s="5">
        <v>90000</v>
      </c>
      <c r="M1540" t="s">
        <v>30</v>
      </c>
      <c r="N1540" t="s">
        <v>43</v>
      </c>
    </row>
    <row r="1541" spans="1:14" x14ac:dyDescent="0.25">
      <c r="A1541">
        <v>21037</v>
      </c>
      <c r="B1541" s="3">
        <v>45098</v>
      </c>
      <c r="C1541">
        <v>2023</v>
      </c>
      <c r="D1541" t="s">
        <v>3323</v>
      </c>
      <c r="E1541" t="s">
        <v>156</v>
      </c>
      <c r="F1541" t="s">
        <v>1</v>
      </c>
      <c r="G1541" t="s">
        <v>22</v>
      </c>
      <c r="H1541" t="s">
        <v>190</v>
      </c>
      <c r="I1541" t="s">
        <v>3</v>
      </c>
      <c r="J1541">
        <v>0</v>
      </c>
      <c r="K1541" s="5">
        <v>90000</v>
      </c>
      <c r="L1541" s="5">
        <v>90000</v>
      </c>
      <c r="M1541" t="s">
        <v>30</v>
      </c>
      <c r="N1541" t="s">
        <v>43</v>
      </c>
    </row>
    <row r="1542" spans="1:14" x14ac:dyDescent="0.25">
      <c r="A1542">
        <v>21038</v>
      </c>
      <c r="B1542" s="3">
        <v>45098</v>
      </c>
      <c r="C1542">
        <v>2023</v>
      </c>
      <c r="D1542" t="s">
        <v>3323</v>
      </c>
      <c r="E1542" t="s">
        <v>156</v>
      </c>
      <c r="F1542" t="s">
        <v>1</v>
      </c>
      <c r="G1542" t="s">
        <v>22</v>
      </c>
      <c r="H1542" t="s">
        <v>18</v>
      </c>
      <c r="I1542" t="s">
        <v>3</v>
      </c>
      <c r="J1542">
        <v>0</v>
      </c>
      <c r="K1542" s="5">
        <v>90000</v>
      </c>
      <c r="L1542" s="5">
        <v>90000</v>
      </c>
      <c r="M1542" t="s">
        <v>30</v>
      </c>
      <c r="N1542" t="s">
        <v>43</v>
      </c>
    </row>
    <row r="1543" spans="1:14" x14ac:dyDescent="0.25">
      <c r="A1543">
        <v>21064</v>
      </c>
      <c r="B1543" s="3">
        <v>45099</v>
      </c>
      <c r="C1543">
        <v>2023</v>
      </c>
      <c r="D1543" t="s">
        <v>3323</v>
      </c>
      <c r="E1543" t="s">
        <v>321</v>
      </c>
      <c r="F1543" t="s">
        <v>1</v>
      </c>
      <c r="G1543">
        <v>0</v>
      </c>
      <c r="H1543" t="s">
        <v>1561</v>
      </c>
      <c r="I1543" t="s">
        <v>3</v>
      </c>
      <c r="J1543">
        <v>0</v>
      </c>
      <c r="K1543" s="5">
        <v>62500</v>
      </c>
      <c r="L1543" s="5">
        <v>62500</v>
      </c>
      <c r="M1543" t="s">
        <v>562</v>
      </c>
      <c r="N1543" t="s">
        <v>714</v>
      </c>
    </row>
    <row r="1544" spans="1:14" x14ac:dyDescent="0.25">
      <c r="A1544">
        <v>21067</v>
      </c>
      <c r="B1544" s="3">
        <v>45099</v>
      </c>
      <c r="C1544">
        <v>2023</v>
      </c>
      <c r="D1544" t="s">
        <v>3323</v>
      </c>
      <c r="E1544" t="s">
        <v>321</v>
      </c>
      <c r="F1544" t="s">
        <v>1</v>
      </c>
      <c r="G1544">
        <v>0</v>
      </c>
      <c r="H1544" t="s">
        <v>190</v>
      </c>
      <c r="I1544" t="s">
        <v>3</v>
      </c>
      <c r="J1544">
        <v>0</v>
      </c>
      <c r="K1544" s="5">
        <v>75000</v>
      </c>
      <c r="L1544" s="5">
        <v>75000</v>
      </c>
      <c r="M1544" t="s">
        <v>562</v>
      </c>
      <c r="N1544" t="s">
        <v>43</v>
      </c>
    </row>
    <row r="1545" spans="1:14" x14ac:dyDescent="0.25">
      <c r="A1545">
        <v>21603</v>
      </c>
      <c r="B1545" s="3">
        <v>45099</v>
      </c>
      <c r="C1545">
        <v>2023</v>
      </c>
      <c r="D1545" t="s">
        <v>3323</v>
      </c>
      <c r="E1545" t="s">
        <v>20</v>
      </c>
      <c r="F1545" t="s">
        <v>21</v>
      </c>
      <c r="G1545">
        <v>0</v>
      </c>
      <c r="H1545" t="s">
        <v>23</v>
      </c>
      <c r="I1545" t="s">
        <v>3</v>
      </c>
      <c r="J1545">
        <v>0</v>
      </c>
      <c r="K1545" s="5">
        <v>63633.36</v>
      </c>
      <c r="L1545" s="5">
        <v>63633.36</v>
      </c>
      <c r="M1545" t="s">
        <v>3273</v>
      </c>
      <c r="N1545" t="s">
        <v>1563</v>
      </c>
    </row>
    <row r="1546" spans="1:14" x14ac:dyDescent="0.25">
      <c r="A1546">
        <v>23034</v>
      </c>
      <c r="B1546" s="3">
        <v>45099</v>
      </c>
      <c r="C1546">
        <v>2023</v>
      </c>
      <c r="D1546" t="s">
        <v>3323</v>
      </c>
      <c r="E1546" t="s">
        <v>1609</v>
      </c>
      <c r="F1546" t="s">
        <v>1</v>
      </c>
      <c r="G1546">
        <v>0</v>
      </c>
      <c r="H1546" t="s">
        <v>2</v>
      </c>
      <c r="I1546" t="s">
        <v>3</v>
      </c>
      <c r="J1546">
        <v>1</v>
      </c>
      <c r="K1546" s="5">
        <v>77500</v>
      </c>
      <c r="L1546" s="5">
        <v>77500</v>
      </c>
      <c r="M1546" t="s">
        <v>3276</v>
      </c>
      <c r="N1546" t="s">
        <v>1094</v>
      </c>
    </row>
    <row r="1547" spans="1:14" x14ac:dyDescent="0.25">
      <c r="A1547">
        <v>20676</v>
      </c>
      <c r="B1547" s="3">
        <v>45100</v>
      </c>
      <c r="C1547">
        <v>2023</v>
      </c>
      <c r="D1547" t="s">
        <v>3323</v>
      </c>
      <c r="E1547" t="s">
        <v>1509</v>
      </c>
      <c r="F1547" t="s">
        <v>1</v>
      </c>
      <c r="G1547">
        <v>0</v>
      </c>
      <c r="H1547" t="s">
        <v>6</v>
      </c>
      <c r="I1547" t="s">
        <v>3</v>
      </c>
      <c r="J1547">
        <v>0</v>
      </c>
      <c r="K1547" s="5">
        <v>57500</v>
      </c>
      <c r="L1547" s="5">
        <v>57500</v>
      </c>
      <c r="M1547" t="s">
        <v>111</v>
      </c>
      <c r="N1547" t="s">
        <v>755</v>
      </c>
    </row>
    <row r="1548" spans="1:14" x14ac:dyDescent="0.25">
      <c r="A1548">
        <v>21676</v>
      </c>
      <c r="B1548" s="3">
        <v>45101</v>
      </c>
      <c r="C1548">
        <v>2023</v>
      </c>
      <c r="D1548" t="s">
        <v>3323</v>
      </c>
      <c r="E1548" t="s">
        <v>199</v>
      </c>
      <c r="F1548" t="s">
        <v>1</v>
      </c>
      <c r="G1548" t="s">
        <v>22</v>
      </c>
      <c r="H1548" t="s">
        <v>6</v>
      </c>
      <c r="I1548" t="s">
        <v>3</v>
      </c>
      <c r="J1548">
        <v>0</v>
      </c>
      <c r="K1548" s="5">
        <v>112500</v>
      </c>
      <c r="L1548" s="5">
        <v>112500</v>
      </c>
      <c r="M1548" t="s">
        <v>3273</v>
      </c>
      <c r="N1548" t="s">
        <v>1578</v>
      </c>
    </row>
    <row r="1549" spans="1:14" x14ac:dyDescent="0.25">
      <c r="A1549">
        <v>23113</v>
      </c>
      <c r="B1549" s="3">
        <v>45101</v>
      </c>
      <c r="C1549">
        <v>2023</v>
      </c>
      <c r="D1549" t="s">
        <v>3323</v>
      </c>
      <c r="E1549" t="s">
        <v>1620</v>
      </c>
      <c r="F1549" t="s">
        <v>17</v>
      </c>
      <c r="G1549">
        <v>0</v>
      </c>
      <c r="H1549" t="s">
        <v>2</v>
      </c>
      <c r="I1549" t="s">
        <v>3</v>
      </c>
      <c r="J1549">
        <v>1</v>
      </c>
      <c r="K1549" s="5">
        <v>102500</v>
      </c>
      <c r="L1549" s="5">
        <v>102500</v>
      </c>
      <c r="M1549" t="s">
        <v>3276</v>
      </c>
      <c r="N1549" t="s">
        <v>1621</v>
      </c>
    </row>
    <row r="1550" spans="1:14" x14ac:dyDescent="0.25">
      <c r="A1550">
        <v>23114</v>
      </c>
      <c r="B1550" s="3">
        <v>45101</v>
      </c>
      <c r="C1550">
        <v>2023</v>
      </c>
      <c r="D1550" t="s">
        <v>3323</v>
      </c>
      <c r="E1550" t="s">
        <v>1620</v>
      </c>
      <c r="F1550" t="s">
        <v>17</v>
      </c>
      <c r="G1550">
        <v>0</v>
      </c>
      <c r="H1550" t="s">
        <v>2</v>
      </c>
      <c r="I1550" t="s">
        <v>3</v>
      </c>
      <c r="J1550">
        <v>1</v>
      </c>
      <c r="K1550" s="5">
        <v>105000</v>
      </c>
      <c r="L1550" s="5">
        <v>105000</v>
      </c>
      <c r="M1550" t="s">
        <v>3276</v>
      </c>
      <c r="N1550" t="s">
        <v>1622</v>
      </c>
    </row>
    <row r="1551" spans="1:14" x14ac:dyDescent="0.25">
      <c r="A1551">
        <v>23909</v>
      </c>
      <c r="B1551" s="3">
        <v>45101</v>
      </c>
      <c r="C1551">
        <v>2023</v>
      </c>
      <c r="D1551" t="s">
        <v>3323</v>
      </c>
      <c r="E1551" t="s">
        <v>169</v>
      </c>
      <c r="F1551" t="s">
        <v>1</v>
      </c>
      <c r="G1551">
        <v>0</v>
      </c>
      <c r="H1551" t="s">
        <v>2</v>
      </c>
      <c r="I1551" t="s">
        <v>3</v>
      </c>
      <c r="J1551">
        <v>1</v>
      </c>
      <c r="K1551" s="5">
        <v>100000</v>
      </c>
      <c r="L1551" s="5">
        <v>100000</v>
      </c>
      <c r="M1551" t="s">
        <v>3276</v>
      </c>
      <c r="N1551" t="s">
        <v>442</v>
      </c>
    </row>
    <row r="1552" spans="1:14" x14ac:dyDescent="0.25">
      <c r="A1552">
        <v>23910</v>
      </c>
      <c r="B1552" s="3">
        <v>45101</v>
      </c>
      <c r="C1552">
        <v>2023</v>
      </c>
      <c r="D1552" t="s">
        <v>3323</v>
      </c>
      <c r="E1552" t="s">
        <v>169</v>
      </c>
      <c r="F1552" t="s">
        <v>1</v>
      </c>
      <c r="G1552">
        <v>0</v>
      </c>
      <c r="H1552" t="s">
        <v>2</v>
      </c>
      <c r="I1552" t="s">
        <v>3</v>
      </c>
      <c r="J1552">
        <v>1</v>
      </c>
      <c r="K1552" s="5">
        <v>100000</v>
      </c>
      <c r="L1552" s="5">
        <v>100000</v>
      </c>
      <c r="M1552" t="s">
        <v>3276</v>
      </c>
      <c r="N1552" t="s">
        <v>1667</v>
      </c>
    </row>
    <row r="1553" spans="1:14" x14ac:dyDescent="0.25">
      <c r="A1553">
        <v>23525</v>
      </c>
      <c r="B1553" s="3">
        <v>45104</v>
      </c>
      <c r="C1553">
        <v>2023</v>
      </c>
      <c r="D1553" t="s">
        <v>3323</v>
      </c>
      <c r="E1553" t="s">
        <v>809</v>
      </c>
      <c r="F1553" t="s">
        <v>1</v>
      </c>
      <c r="G1553">
        <v>0</v>
      </c>
      <c r="H1553" t="s">
        <v>2</v>
      </c>
      <c r="I1553" t="s">
        <v>7</v>
      </c>
      <c r="J1553">
        <v>1</v>
      </c>
      <c r="K1553" s="5">
        <v>110000</v>
      </c>
      <c r="L1553" s="5">
        <v>110000</v>
      </c>
      <c r="M1553" t="s">
        <v>3276</v>
      </c>
      <c r="N1553" t="s">
        <v>27</v>
      </c>
    </row>
    <row r="1554" spans="1:14" x14ac:dyDescent="0.25">
      <c r="A1554">
        <v>23908</v>
      </c>
      <c r="B1554" s="3">
        <v>45104</v>
      </c>
      <c r="C1554">
        <v>2023</v>
      </c>
      <c r="D1554" t="s">
        <v>3323</v>
      </c>
      <c r="E1554" t="s">
        <v>169</v>
      </c>
      <c r="F1554" t="s">
        <v>1</v>
      </c>
      <c r="G1554">
        <v>0</v>
      </c>
      <c r="H1554" t="s">
        <v>6</v>
      </c>
      <c r="I1554" t="s">
        <v>3</v>
      </c>
      <c r="J1554">
        <v>0</v>
      </c>
      <c r="K1554" s="5">
        <v>85000</v>
      </c>
      <c r="L1554" s="5">
        <v>85000</v>
      </c>
      <c r="M1554" t="s">
        <v>3276</v>
      </c>
      <c r="N1554" t="s">
        <v>469</v>
      </c>
    </row>
    <row r="1555" spans="1:14" x14ac:dyDescent="0.25">
      <c r="A1555">
        <v>24214</v>
      </c>
      <c r="B1555" s="3">
        <v>45104</v>
      </c>
      <c r="C1555">
        <v>2023</v>
      </c>
      <c r="D1555" t="s">
        <v>3323</v>
      </c>
      <c r="E1555" t="s">
        <v>321</v>
      </c>
      <c r="F1555" t="s">
        <v>1</v>
      </c>
      <c r="G1555">
        <v>0</v>
      </c>
      <c r="H1555" t="s">
        <v>18</v>
      </c>
      <c r="I1555" t="s">
        <v>3</v>
      </c>
      <c r="J1555">
        <v>0</v>
      </c>
      <c r="K1555" s="5">
        <v>77500</v>
      </c>
      <c r="L1555" s="5">
        <v>77500</v>
      </c>
      <c r="M1555" t="s">
        <v>3276</v>
      </c>
      <c r="N1555" t="s">
        <v>1676</v>
      </c>
    </row>
    <row r="1556" spans="1:14" x14ac:dyDescent="0.25">
      <c r="A1556">
        <v>20534</v>
      </c>
      <c r="B1556" s="3">
        <v>45105</v>
      </c>
      <c r="C1556">
        <v>2023</v>
      </c>
      <c r="D1556" t="s">
        <v>3323</v>
      </c>
      <c r="E1556" t="s">
        <v>1495</v>
      </c>
      <c r="F1556" t="s">
        <v>296</v>
      </c>
      <c r="G1556">
        <v>0</v>
      </c>
      <c r="H1556" t="s">
        <v>6</v>
      </c>
      <c r="I1556" t="s">
        <v>3</v>
      </c>
      <c r="J1556">
        <v>0</v>
      </c>
      <c r="K1556" s="5">
        <v>147500</v>
      </c>
      <c r="L1556" s="5">
        <v>147500</v>
      </c>
      <c r="M1556" t="s">
        <v>111</v>
      </c>
      <c r="N1556" t="s">
        <v>1496</v>
      </c>
    </row>
    <row r="1557" spans="1:14" x14ac:dyDescent="0.25">
      <c r="A1557">
        <v>21039</v>
      </c>
      <c r="B1557" s="3">
        <v>45105</v>
      </c>
      <c r="C1557">
        <v>2023</v>
      </c>
      <c r="D1557" t="s">
        <v>3323</v>
      </c>
      <c r="E1557" t="s">
        <v>1554</v>
      </c>
      <c r="F1557" t="s">
        <v>1</v>
      </c>
      <c r="G1557">
        <v>0</v>
      </c>
      <c r="H1557" t="s">
        <v>1555</v>
      </c>
      <c r="I1557" t="s">
        <v>3</v>
      </c>
      <c r="J1557">
        <v>0</v>
      </c>
      <c r="K1557" s="5">
        <v>125000</v>
      </c>
      <c r="L1557" s="5">
        <v>125000</v>
      </c>
      <c r="M1557" t="s">
        <v>30</v>
      </c>
      <c r="N1557" t="s">
        <v>1556</v>
      </c>
    </row>
    <row r="1558" spans="1:14" x14ac:dyDescent="0.25">
      <c r="A1558">
        <v>21762</v>
      </c>
      <c r="B1558" s="3">
        <v>45105</v>
      </c>
      <c r="C1558">
        <v>2023</v>
      </c>
      <c r="D1558" t="s">
        <v>3323</v>
      </c>
      <c r="E1558" t="s">
        <v>747</v>
      </c>
      <c r="F1558" t="s">
        <v>1</v>
      </c>
      <c r="G1558" t="s">
        <v>22</v>
      </c>
      <c r="H1558" t="s">
        <v>2</v>
      </c>
      <c r="I1558" t="s">
        <v>3</v>
      </c>
      <c r="J1558">
        <v>1</v>
      </c>
      <c r="K1558" s="5">
        <v>163000</v>
      </c>
      <c r="L1558" s="5">
        <v>163000</v>
      </c>
      <c r="M1558" t="s">
        <v>3273</v>
      </c>
      <c r="N1558" t="s">
        <v>1586</v>
      </c>
    </row>
    <row r="1559" spans="1:14" x14ac:dyDescent="0.25">
      <c r="A1559">
        <v>23389</v>
      </c>
      <c r="B1559" s="3">
        <v>45105</v>
      </c>
      <c r="C1559">
        <v>2023</v>
      </c>
      <c r="D1559" t="s">
        <v>3323</v>
      </c>
      <c r="E1559" t="s">
        <v>39</v>
      </c>
      <c r="F1559" t="s">
        <v>17</v>
      </c>
      <c r="G1559">
        <v>0</v>
      </c>
      <c r="H1559">
        <v>0</v>
      </c>
      <c r="I1559" t="s">
        <v>3</v>
      </c>
      <c r="J1559">
        <v>0</v>
      </c>
      <c r="K1559" s="5">
        <v>107500</v>
      </c>
      <c r="L1559" s="5">
        <v>107500</v>
      </c>
      <c r="M1559" t="s">
        <v>3276</v>
      </c>
      <c r="N1559" t="s">
        <v>1575</v>
      </c>
    </row>
    <row r="1560" spans="1:14" x14ac:dyDescent="0.25">
      <c r="A1560">
        <v>23530</v>
      </c>
      <c r="B1560" s="3">
        <v>45105</v>
      </c>
      <c r="C1560">
        <v>2023</v>
      </c>
      <c r="D1560" t="s">
        <v>3323</v>
      </c>
      <c r="E1560" t="s">
        <v>1654</v>
      </c>
      <c r="F1560" t="s">
        <v>1</v>
      </c>
      <c r="G1560" t="s">
        <v>22</v>
      </c>
      <c r="H1560" t="s">
        <v>2</v>
      </c>
      <c r="I1560" t="s">
        <v>3</v>
      </c>
      <c r="J1560">
        <v>1</v>
      </c>
      <c r="K1560" s="5">
        <v>125000</v>
      </c>
      <c r="L1560" s="5">
        <v>125000</v>
      </c>
      <c r="M1560" t="s">
        <v>3276</v>
      </c>
      <c r="N1560" t="s">
        <v>1655</v>
      </c>
    </row>
    <row r="1561" spans="1:14" x14ac:dyDescent="0.25">
      <c r="A1561">
        <v>23531</v>
      </c>
      <c r="B1561" s="3">
        <v>45105</v>
      </c>
      <c r="C1561">
        <v>2023</v>
      </c>
      <c r="D1561" t="s">
        <v>3323</v>
      </c>
      <c r="E1561" t="s">
        <v>1654</v>
      </c>
      <c r="F1561" t="s">
        <v>1</v>
      </c>
      <c r="G1561" t="s">
        <v>22</v>
      </c>
      <c r="H1561" t="s">
        <v>2</v>
      </c>
      <c r="I1561" t="s">
        <v>3</v>
      </c>
      <c r="J1561">
        <v>1</v>
      </c>
      <c r="K1561" s="5">
        <v>125000</v>
      </c>
      <c r="L1561" s="5">
        <v>125000</v>
      </c>
      <c r="M1561" t="s">
        <v>3276</v>
      </c>
      <c r="N1561" t="s">
        <v>1655</v>
      </c>
    </row>
    <row r="1562" spans="1:14" x14ac:dyDescent="0.25">
      <c r="A1562">
        <v>24320</v>
      </c>
      <c r="B1562" s="3">
        <v>45105</v>
      </c>
      <c r="C1562">
        <v>2023</v>
      </c>
      <c r="D1562" t="s">
        <v>3323</v>
      </c>
      <c r="E1562" t="s">
        <v>1681</v>
      </c>
      <c r="F1562" t="s">
        <v>17</v>
      </c>
      <c r="G1562">
        <v>0</v>
      </c>
      <c r="H1562" t="s">
        <v>2</v>
      </c>
      <c r="I1562" t="s">
        <v>3</v>
      </c>
      <c r="J1562">
        <v>1</v>
      </c>
      <c r="K1562" s="5">
        <v>135000</v>
      </c>
      <c r="L1562" s="5">
        <v>135000</v>
      </c>
      <c r="M1562" t="s">
        <v>3276</v>
      </c>
      <c r="N1562" t="s">
        <v>27</v>
      </c>
    </row>
    <row r="1563" spans="1:14" x14ac:dyDescent="0.25">
      <c r="A1563">
        <v>22840</v>
      </c>
      <c r="B1563" s="3">
        <v>45106</v>
      </c>
      <c r="C1563">
        <v>2023</v>
      </c>
      <c r="D1563" t="s">
        <v>3323</v>
      </c>
      <c r="E1563" t="s">
        <v>1603</v>
      </c>
      <c r="F1563" t="s">
        <v>17</v>
      </c>
      <c r="G1563">
        <v>0</v>
      </c>
      <c r="H1563" t="s">
        <v>2</v>
      </c>
      <c r="I1563" t="s">
        <v>3</v>
      </c>
      <c r="J1563">
        <v>1</v>
      </c>
      <c r="K1563" s="5">
        <v>132500</v>
      </c>
      <c r="L1563" s="5">
        <v>132500</v>
      </c>
      <c r="M1563" t="s">
        <v>3270</v>
      </c>
      <c r="N1563" t="s">
        <v>947</v>
      </c>
    </row>
    <row r="1564" spans="1:14" x14ac:dyDescent="0.25">
      <c r="A1564">
        <v>23518</v>
      </c>
      <c r="B1564" s="3">
        <v>45106</v>
      </c>
      <c r="C1564">
        <v>2023</v>
      </c>
      <c r="D1564" t="s">
        <v>3323</v>
      </c>
      <c r="E1564" t="s">
        <v>1647</v>
      </c>
      <c r="F1564" t="s">
        <v>1</v>
      </c>
      <c r="G1564">
        <v>0</v>
      </c>
      <c r="H1564" t="s">
        <v>2</v>
      </c>
      <c r="I1564" t="s">
        <v>3</v>
      </c>
      <c r="J1564">
        <v>1</v>
      </c>
      <c r="K1564" s="5">
        <v>65000</v>
      </c>
      <c r="L1564" s="5">
        <v>65000</v>
      </c>
      <c r="M1564" t="s">
        <v>3276</v>
      </c>
      <c r="N1564" t="s">
        <v>1648</v>
      </c>
    </row>
    <row r="1565" spans="1:14" x14ac:dyDescent="0.25">
      <c r="A1565">
        <v>23519</v>
      </c>
      <c r="B1565" s="3">
        <v>45106</v>
      </c>
      <c r="C1565">
        <v>2023</v>
      </c>
      <c r="D1565" t="s">
        <v>3323</v>
      </c>
      <c r="E1565" t="s">
        <v>886</v>
      </c>
      <c r="F1565" t="s">
        <v>1</v>
      </c>
      <c r="G1565">
        <v>0</v>
      </c>
      <c r="H1565" t="s">
        <v>2</v>
      </c>
      <c r="I1565" t="s">
        <v>3</v>
      </c>
      <c r="J1565">
        <v>1</v>
      </c>
      <c r="K1565" s="5">
        <v>70000</v>
      </c>
      <c r="L1565" s="5">
        <v>70000</v>
      </c>
      <c r="M1565" t="s">
        <v>3276</v>
      </c>
      <c r="N1565" t="s">
        <v>1649</v>
      </c>
    </row>
    <row r="1566" spans="1:14" x14ac:dyDescent="0.25">
      <c r="A1566">
        <v>23912</v>
      </c>
      <c r="B1566" s="3">
        <v>45106</v>
      </c>
      <c r="C1566">
        <v>2023</v>
      </c>
      <c r="D1566" t="s">
        <v>3323</v>
      </c>
      <c r="E1566" t="s">
        <v>1623</v>
      </c>
      <c r="F1566" t="s">
        <v>1</v>
      </c>
      <c r="G1566">
        <v>0</v>
      </c>
      <c r="H1566" t="s">
        <v>6</v>
      </c>
      <c r="I1566" t="s">
        <v>7</v>
      </c>
      <c r="J1566">
        <v>0</v>
      </c>
      <c r="K1566" s="5">
        <v>97500</v>
      </c>
      <c r="L1566" s="5">
        <v>97500</v>
      </c>
      <c r="M1566" t="s">
        <v>3276</v>
      </c>
      <c r="N1566" t="s">
        <v>1668</v>
      </c>
    </row>
    <row r="1567" spans="1:14" x14ac:dyDescent="0.25">
      <c r="A1567">
        <v>23913</v>
      </c>
      <c r="B1567" s="3">
        <v>45106</v>
      </c>
      <c r="C1567">
        <v>2023</v>
      </c>
      <c r="D1567" t="s">
        <v>3323</v>
      </c>
      <c r="E1567" t="s">
        <v>1623</v>
      </c>
      <c r="F1567" t="s">
        <v>1</v>
      </c>
      <c r="G1567">
        <v>0</v>
      </c>
      <c r="H1567" t="s">
        <v>6</v>
      </c>
      <c r="I1567" t="s">
        <v>7</v>
      </c>
      <c r="J1567">
        <v>0</v>
      </c>
      <c r="K1567" s="5">
        <v>97500</v>
      </c>
      <c r="L1567" s="5">
        <v>97500</v>
      </c>
      <c r="M1567" t="s">
        <v>3276</v>
      </c>
      <c r="N1567" t="s">
        <v>1668</v>
      </c>
    </row>
    <row r="1568" spans="1:14" x14ac:dyDescent="0.25">
      <c r="A1568">
        <v>23917</v>
      </c>
      <c r="B1568" s="3">
        <v>45106</v>
      </c>
      <c r="C1568">
        <v>2023</v>
      </c>
      <c r="D1568" t="s">
        <v>3323</v>
      </c>
      <c r="E1568" t="s">
        <v>1670</v>
      </c>
      <c r="F1568" t="s">
        <v>1</v>
      </c>
      <c r="G1568" t="s">
        <v>69</v>
      </c>
      <c r="H1568" t="s">
        <v>2</v>
      </c>
      <c r="I1568" t="s">
        <v>3</v>
      </c>
      <c r="J1568">
        <v>1</v>
      </c>
      <c r="K1568" s="5">
        <v>190000</v>
      </c>
      <c r="L1568" s="5">
        <v>190000</v>
      </c>
      <c r="M1568" t="s">
        <v>3276</v>
      </c>
      <c r="N1568" t="s">
        <v>1671</v>
      </c>
    </row>
    <row r="1569" spans="1:14" x14ac:dyDescent="0.25">
      <c r="A1569">
        <v>20963</v>
      </c>
      <c r="B1569" s="3">
        <v>45107</v>
      </c>
      <c r="C1569">
        <v>2023</v>
      </c>
      <c r="D1569" t="s">
        <v>3323</v>
      </c>
      <c r="E1569" t="s">
        <v>1544</v>
      </c>
      <c r="F1569" t="s">
        <v>1</v>
      </c>
      <c r="G1569">
        <v>0</v>
      </c>
      <c r="H1569" t="s">
        <v>6</v>
      </c>
      <c r="I1569" t="s">
        <v>3</v>
      </c>
      <c r="J1569">
        <v>0</v>
      </c>
      <c r="K1569" s="5">
        <v>147500</v>
      </c>
      <c r="L1569" s="5">
        <v>147500</v>
      </c>
      <c r="M1569" t="s">
        <v>111</v>
      </c>
      <c r="N1569" t="s">
        <v>1545</v>
      </c>
    </row>
    <row r="1570" spans="1:14" x14ac:dyDescent="0.25">
      <c r="A1570">
        <v>21047</v>
      </c>
      <c r="B1570" s="3">
        <v>45107</v>
      </c>
      <c r="C1570">
        <v>2023</v>
      </c>
      <c r="D1570" t="s">
        <v>3323</v>
      </c>
      <c r="E1570" t="s">
        <v>25</v>
      </c>
      <c r="F1570" t="s">
        <v>1</v>
      </c>
      <c r="G1570">
        <v>0</v>
      </c>
      <c r="H1570" t="s">
        <v>6</v>
      </c>
      <c r="I1570" t="s">
        <v>3</v>
      </c>
      <c r="J1570">
        <v>0</v>
      </c>
      <c r="K1570" s="5">
        <v>70000</v>
      </c>
      <c r="L1570" s="5">
        <v>70000</v>
      </c>
      <c r="M1570" t="s">
        <v>562</v>
      </c>
      <c r="N1570" t="s">
        <v>27</v>
      </c>
    </row>
    <row r="1571" spans="1:14" x14ac:dyDescent="0.25">
      <c r="A1571">
        <v>23314</v>
      </c>
      <c r="B1571" s="3">
        <v>45107</v>
      </c>
      <c r="C1571">
        <v>2023</v>
      </c>
      <c r="D1571" t="s">
        <v>3323</v>
      </c>
      <c r="E1571" t="s">
        <v>1637</v>
      </c>
      <c r="F1571" t="s">
        <v>1</v>
      </c>
      <c r="G1571">
        <v>0</v>
      </c>
      <c r="H1571" t="s">
        <v>2</v>
      </c>
      <c r="I1571" t="s">
        <v>3</v>
      </c>
      <c r="J1571">
        <v>1</v>
      </c>
      <c r="K1571" s="5">
        <v>75000</v>
      </c>
      <c r="L1571" s="5">
        <v>75000</v>
      </c>
      <c r="M1571" t="s">
        <v>3276</v>
      </c>
      <c r="N1571" t="s">
        <v>1638</v>
      </c>
    </row>
    <row r="1572" spans="1:14" x14ac:dyDescent="0.25">
      <c r="A1572">
        <v>21777</v>
      </c>
      <c r="B1572" s="3">
        <v>45108</v>
      </c>
      <c r="C1572">
        <v>2023</v>
      </c>
      <c r="D1572" t="s">
        <v>3324</v>
      </c>
      <c r="E1572" t="s">
        <v>1320</v>
      </c>
      <c r="F1572" t="s">
        <v>1</v>
      </c>
      <c r="G1572" t="s">
        <v>69</v>
      </c>
      <c r="H1572" t="s">
        <v>2</v>
      </c>
      <c r="I1572" t="s">
        <v>3</v>
      </c>
      <c r="J1572">
        <v>1</v>
      </c>
      <c r="K1572" s="5">
        <v>98500</v>
      </c>
      <c r="L1572" s="5">
        <v>98500</v>
      </c>
      <c r="M1572" t="s">
        <v>3273</v>
      </c>
      <c r="N1572" t="s">
        <v>1589</v>
      </c>
    </row>
    <row r="1573" spans="1:14" x14ac:dyDescent="0.25">
      <c r="A1573">
        <v>22837</v>
      </c>
      <c r="B1573" s="3">
        <v>45109</v>
      </c>
      <c r="C1573">
        <v>2023</v>
      </c>
      <c r="D1573" t="s">
        <v>3324</v>
      </c>
      <c r="E1573" t="s">
        <v>1599</v>
      </c>
      <c r="F1573" t="s">
        <v>1</v>
      </c>
      <c r="G1573">
        <v>0</v>
      </c>
      <c r="H1573" t="s">
        <v>2</v>
      </c>
      <c r="I1573" t="s">
        <v>3</v>
      </c>
      <c r="J1573">
        <v>1</v>
      </c>
      <c r="K1573" s="5">
        <v>71000</v>
      </c>
      <c r="L1573" s="5">
        <v>71000</v>
      </c>
      <c r="M1573" t="s">
        <v>3270</v>
      </c>
      <c r="N1573" t="s">
        <v>1600</v>
      </c>
    </row>
    <row r="1574" spans="1:14" x14ac:dyDescent="0.25">
      <c r="A1574">
        <v>23391</v>
      </c>
      <c r="B1574" s="3">
        <v>45111</v>
      </c>
      <c r="C1574">
        <v>2023</v>
      </c>
      <c r="D1574" t="s">
        <v>3324</v>
      </c>
      <c r="E1574" t="s">
        <v>179</v>
      </c>
      <c r="F1574" t="s">
        <v>1</v>
      </c>
      <c r="G1574" t="s">
        <v>22</v>
      </c>
      <c r="H1574" t="s">
        <v>2</v>
      </c>
      <c r="I1574" t="s">
        <v>3</v>
      </c>
      <c r="J1574">
        <v>1</v>
      </c>
      <c r="K1574" s="5">
        <v>125000</v>
      </c>
      <c r="L1574" s="5">
        <v>125000</v>
      </c>
      <c r="M1574" t="s">
        <v>3276</v>
      </c>
      <c r="N1574" t="s">
        <v>180</v>
      </c>
    </row>
    <row r="1575" spans="1:14" x14ac:dyDescent="0.25">
      <c r="A1575">
        <v>20761</v>
      </c>
      <c r="B1575" s="3">
        <v>45112</v>
      </c>
      <c r="C1575">
        <v>2023</v>
      </c>
      <c r="D1575" t="s">
        <v>3324</v>
      </c>
      <c r="E1575" t="s">
        <v>1334</v>
      </c>
      <c r="F1575" t="s">
        <v>1</v>
      </c>
      <c r="G1575" t="s">
        <v>22</v>
      </c>
      <c r="H1575" t="s">
        <v>342</v>
      </c>
      <c r="I1575" t="s">
        <v>3</v>
      </c>
      <c r="J1575">
        <v>0</v>
      </c>
      <c r="K1575" s="5">
        <v>125000</v>
      </c>
      <c r="L1575" s="5">
        <v>125000</v>
      </c>
      <c r="M1575" t="s">
        <v>30</v>
      </c>
      <c r="N1575" t="s">
        <v>1521</v>
      </c>
    </row>
    <row r="1576" spans="1:14" x14ac:dyDescent="0.25">
      <c r="A1576">
        <v>20934</v>
      </c>
      <c r="B1576" s="3">
        <v>45112</v>
      </c>
      <c r="C1576">
        <v>2023</v>
      </c>
      <c r="D1576" t="s">
        <v>3324</v>
      </c>
      <c r="E1576" t="s">
        <v>47</v>
      </c>
      <c r="F1576" t="s">
        <v>1</v>
      </c>
      <c r="G1576">
        <v>0</v>
      </c>
      <c r="H1576" t="s">
        <v>1537</v>
      </c>
      <c r="I1576" t="s">
        <v>3</v>
      </c>
      <c r="J1576">
        <v>0</v>
      </c>
      <c r="K1576" s="5">
        <v>150000</v>
      </c>
      <c r="L1576" s="5">
        <v>150000</v>
      </c>
      <c r="M1576" t="s">
        <v>30</v>
      </c>
      <c r="N1576" t="s">
        <v>1538</v>
      </c>
    </row>
    <row r="1577" spans="1:14" x14ac:dyDescent="0.25">
      <c r="A1577">
        <v>21065</v>
      </c>
      <c r="B1577" s="3">
        <v>45112</v>
      </c>
      <c r="C1577">
        <v>2023</v>
      </c>
      <c r="D1577" t="s">
        <v>3324</v>
      </c>
      <c r="E1577" t="s">
        <v>321</v>
      </c>
      <c r="F1577" t="s">
        <v>1</v>
      </c>
      <c r="G1577">
        <v>0</v>
      </c>
      <c r="H1577" t="s">
        <v>1561</v>
      </c>
      <c r="I1577" t="s">
        <v>3</v>
      </c>
      <c r="J1577">
        <v>0</v>
      </c>
      <c r="K1577" s="5">
        <v>62500</v>
      </c>
      <c r="L1577" s="5">
        <v>62500</v>
      </c>
      <c r="M1577" t="s">
        <v>562</v>
      </c>
      <c r="N1577" t="s">
        <v>714</v>
      </c>
    </row>
    <row r="1578" spans="1:14" x14ac:dyDescent="0.25">
      <c r="A1578">
        <v>21068</v>
      </c>
      <c r="B1578" s="3">
        <v>45112</v>
      </c>
      <c r="C1578">
        <v>2023</v>
      </c>
      <c r="D1578" t="s">
        <v>3324</v>
      </c>
      <c r="E1578" t="s">
        <v>321</v>
      </c>
      <c r="F1578" t="s">
        <v>1</v>
      </c>
      <c r="G1578">
        <v>0</v>
      </c>
      <c r="H1578" t="s">
        <v>190</v>
      </c>
      <c r="I1578" t="s">
        <v>3</v>
      </c>
      <c r="J1578">
        <v>0</v>
      </c>
      <c r="K1578" s="5">
        <v>75000</v>
      </c>
      <c r="L1578" s="5">
        <v>75000</v>
      </c>
      <c r="M1578" t="s">
        <v>562</v>
      </c>
      <c r="N1578" t="s">
        <v>43</v>
      </c>
    </row>
    <row r="1579" spans="1:14" x14ac:dyDescent="0.25">
      <c r="A1579">
        <v>23387</v>
      </c>
      <c r="B1579" s="3">
        <v>45112</v>
      </c>
      <c r="C1579">
        <v>2023</v>
      </c>
      <c r="D1579" t="s">
        <v>3324</v>
      </c>
      <c r="E1579" t="s">
        <v>1631</v>
      </c>
      <c r="F1579" t="s">
        <v>1</v>
      </c>
      <c r="G1579">
        <v>0</v>
      </c>
      <c r="H1579" t="s">
        <v>2</v>
      </c>
      <c r="I1579" t="s">
        <v>3</v>
      </c>
      <c r="J1579">
        <v>1</v>
      </c>
      <c r="K1579" s="5">
        <v>78500</v>
      </c>
      <c r="L1579" s="5">
        <v>78500</v>
      </c>
      <c r="M1579" t="s">
        <v>3276</v>
      </c>
      <c r="N1579" t="s">
        <v>1632</v>
      </c>
    </row>
    <row r="1580" spans="1:14" x14ac:dyDescent="0.25">
      <c r="A1580">
        <v>24217</v>
      </c>
      <c r="B1580" s="3">
        <v>45112</v>
      </c>
      <c r="C1580">
        <v>2023</v>
      </c>
      <c r="D1580" t="s">
        <v>3324</v>
      </c>
      <c r="E1580" t="s">
        <v>971</v>
      </c>
      <c r="F1580" t="s">
        <v>1</v>
      </c>
      <c r="G1580">
        <v>0</v>
      </c>
      <c r="H1580" t="s">
        <v>2</v>
      </c>
      <c r="I1580" t="s">
        <v>3</v>
      </c>
      <c r="J1580">
        <v>1</v>
      </c>
      <c r="K1580" s="5">
        <v>100000</v>
      </c>
      <c r="L1580" s="5">
        <v>100000</v>
      </c>
      <c r="M1580" t="s">
        <v>3276</v>
      </c>
      <c r="N1580" t="s">
        <v>43</v>
      </c>
    </row>
    <row r="1581" spans="1:14" x14ac:dyDescent="0.25">
      <c r="A1581">
        <v>20638</v>
      </c>
      <c r="B1581" s="3">
        <v>45113</v>
      </c>
      <c r="C1581">
        <v>2023</v>
      </c>
      <c r="D1581" t="s">
        <v>3324</v>
      </c>
      <c r="E1581" t="s">
        <v>1507</v>
      </c>
      <c r="F1581" t="s">
        <v>1</v>
      </c>
      <c r="G1581" t="s">
        <v>22</v>
      </c>
      <c r="H1581" t="s">
        <v>6</v>
      </c>
      <c r="I1581" t="s">
        <v>3</v>
      </c>
      <c r="J1581">
        <v>0</v>
      </c>
      <c r="K1581" s="5">
        <v>135000</v>
      </c>
      <c r="L1581" s="5">
        <v>135000</v>
      </c>
      <c r="M1581" t="s">
        <v>3289</v>
      </c>
      <c r="N1581" t="s">
        <v>1508</v>
      </c>
    </row>
    <row r="1582" spans="1:14" x14ac:dyDescent="0.25">
      <c r="A1582">
        <v>23719</v>
      </c>
      <c r="B1582" s="3">
        <v>45113</v>
      </c>
      <c r="C1582">
        <v>2023</v>
      </c>
      <c r="D1582" t="s">
        <v>3324</v>
      </c>
      <c r="E1582" t="s">
        <v>1659</v>
      </c>
      <c r="F1582" t="s">
        <v>17</v>
      </c>
      <c r="G1582">
        <v>0</v>
      </c>
      <c r="H1582">
        <v>0</v>
      </c>
      <c r="I1582" t="s">
        <v>3</v>
      </c>
      <c r="J1582">
        <v>0</v>
      </c>
      <c r="K1582" s="5">
        <v>90000</v>
      </c>
      <c r="L1582" s="5">
        <v>90000</v>
      </c>
      <c r="M1582" t="s">
        <v>3276</v>
      </c>
      <c r="N1582" t="s">
        <v>1660</v>
      </c>
    </row>
    <row r="1583" spans="1:14" x14ac:dyDescent="0.25">
      <c r="A1583">
        <v>20742</v>
      </c>
      <c r="B1583" s="3">
        <v>45114</v>
      </c>
      <c r="C1583">
        <v>2023</v>
      </c>
      <c r="D1583" t="s">
        <v>3324</v>
      </c>
      <c r="E1583" t="s">
        <v>1519</v>
      </c>
      <c r="F1583" t="s">
        <v>122</v>
      </c>
      <c r="G1583">
        <v>0</v>
      </c>
      <c r="H1583" t="s">
        <v>6</v>
      </c>
      <c r="I1583" t="s">
        <v>3</v>
      </c>
      <c r="J1583">
        <v>0</v>
      </c>
      <c r="K1583" s="5">
        <v>76721.764999999999</v>
      </c>
      <c r="L1583" s="5">
        <v>76721.764999999999</v>
      </c>
      <c r="M1583" t="s">
        <v>3301</v>
      </c>
      <c r="N1583" t="s">
        <v>1520</v>
      </c>
    </row>
    <row r="1584" spans="1:14" x14ac:dyDescent="0.25">
      <c r="A1584">
        <v>21680</v>
      </c>
      <c r="B1584" s="3">
        <v>45114</v>
      </c>
      <c r="C1584">
        <v>2023</v>
      </c>
      <c r="D1584" t="s">
        <v>3324</v>
      </c>
      <c r="E1584" t="s">
        <v>20</v>
      </c>
      <c r="F1584" t="s">
        <v>21</v>
      </c>
      <c r="G1584" t="s">
        <v>22</v>
      </c>
      <c r="H1584" t="s">
        <v>23</v>
      </c>
      <c r="I1584" t="s">
        <v>3</v>
      </c>
      <c r="J1584">
        <v>0</v>
      </c>
      <c r="K1584" s="5">
        <v>62610</v>
      </c>
      <c r="L1584" s="5">
        <v>62610</v>
      </c>
      <c r="M1584" t="s">
        <v>3273</v>
      </c>
      <c r="N1584" t="s">
        <v>43</v>
      </c>
    </row>
    <row r="1585" spans="1:14" x14ac:dyDescent="0.25">
      <c r="A1585">
        <v>23724</v>
      </c>
      <c r="B1585" s="3">
        <v>45114</v>
      </c>
      <c r="C1585">
        <v>2023</v>
      </c>
      <c r="D1585" t="s">
        <v>3324</v>
      </c>
      <c r="E1585" t="s">
        <v>13</v>
      </c>
      <c r="F1585" t="s">
        <v>14</v>
      </c>
      <c r="G1585">
        <v>0</v>
      </c>
      <c r="H1585" t="s">
        <v>6</v>
      </c>
      <c r="I1585" t="s">
        <v>3</v>
      </c>
      <c r="J1585">
        <v>0</v>
      </c>
      <c r="K1585" s="5">
        <v>122500</v>
      </c>
      <c r="L1585" s="5">
        <v>122500</v>
      </c>
      <c r="M1585" t="s">
        <v>3276</v>
      </c>
      <c r="N1585" t="s">
        <v>15</v>
      </c>
    </row>
    <row r="1586" spans="1:14" x14ac:dyDescent="0.25">
      <c r="A1586">
        <v>20816</v>
      </c>
      <c r="B1586" s="3">
        <v>45115</v>
      </c>
      <c r="C1586">
        <v>2023</v>
      </c>
      <c r="D1586" t="s">
        <v>3324</v>
      </c>
      <c r="E1586" t="s">
        <v>1526</v>
      </c>
      <c r="F1586" t="s">
        <v>1</v>
      </c>
      <c r="G1586">
        <v>0</v>
      </c>
      <c r="H1586" t="s">
        <v>190</v>
      </c>
      <c r="I1586" t="s">
        <v>3</v>
      </c>
      <c r="J1586">
        <v>0</v>
      </c>
      <c r="K1586" s="5">
        <v>75000</v>
      </c>
      <c r="L1586" s="5">
        <v>75000</v>
      </c>
      <c r="M1586" t="s">
        <v>30</v>
      </c>
      <c r="N1586" t="s">
        <v>1527</v>
      </c>
    </row>
    <row r="1587" spans="1:14" x14ac:dyDescent="0.25">
      <c r="A1587">
        <v>22841</v>
      </c>
      <c r="B1587" s="3">
        <v>45115</v>
      </c>
      <c r="C1587">
        <v>2023</v>
      </c>
      <c r="D1587" t="s">
        <v>3324</v>
      </c>
      <c r="E1587" t="s">
        <v>1604</v>
      </c>
      <c r="F1587" t="s">
        <v>110</v>
      </c>
      <c r="G1587" t="s">
        <v>69</v>
      </c>
      <c r="H1587" t="s">
        <v>2</v>
      </c>
      <c r="I1587" t="s">
        <v>3</v>
      </c>
      <c r="J1587">
        <v>1</v>
      </c>
      <c r="K1587" s="5">
        <v>184500</v>
      </c>
      <c r="L1587" s="5">
        <v>184500</v>
      </c>
      <c r="M1587" t="s">
        <v>3270</v>
      </c>
      <c r="N1587" t="s">
        <v>43</v>
      </c>
    </row>
    <row r="1588" spans="1:14" x14ac:dyDescent="0.25">
      <c r="A1588">
        <v>22969</v>
      </c>
      <c r="B1588" s="3">
        <v>45115</v>
      </c>
      <c r="C1588">
        <v>2023</v>
      </c>
      <c r="D1588" t="s">
        <v>3324</v>
      </c>
      <c r="E1588" t="s">
        <v>1607</v>
      </c>
      <c r="F1588" t="s">
        <v>21</v>
      </c>
      <c r="G1588" t="s">
        <v>22</v>
      </c>
      <c r="H1588" t="s">
        <v>2</v>
      </c>
      <c r="I1588" t="s">
        <v>3</v>
      </c>
      <c r="J1588">
        <v>1</v>
      </c>
      <c r="K1588" s="5">
        <v>120000</v>
      </c>
      <c r="L1588" s="5">
        <v>120000</v>
      </c>
      <c r="M1588" t="s">
        <v>3276</v>
      </c>
      <c r="N1588" t="s">
        <v>1608</v>
      </c>
    </row>
    <row r="1589" spans="1:14" x14ac:dyDescent="0.25">
      <c r="A1589">
        <v>20785</v>
      </c>
      <c r="B1589" s="3">
        <v>45116</v>
      </c>
      <c r="C1589">
        <v>2023</v>
      </c>
      <c r="D1589" t="s">
        <v>3324</v>
      </c>
      <c r="E1589" t="s">
        <v>1525</v>
      </c>
      <c r="F1589" t="s">
        <v>17</v>
      </c>
      <c r="G1589">
        <v>0</v>
      </c>
      <c r="H1589" t="s">
        <v>526</v>
      </c>
      <c r="I1589" t="s">
        <v>3</v>
      </c>
      <c r="J1589">
        <v>0</v>
      </c>
      <c r="K1589" s="5">
        <v>102500</v>
      </c>
      <c r="L1589" s="5">
        <v>102500</v>
      </c>
      <c r="M1589" t="s">
        <v>30</v>
      </c>
      <c r="N1589" t="s">
        <v>43</v>
      </c>
    </row>
    <row r="1590" spans="1:14" x14ac:dyDescent="0.25">
      <c r="A1590">
        <v>20935</v>
      </c>
      <c r="B1590" s="3">
        <v>45117</v>
      </c>
      <c r="C1590">
        <v>2023</v>
      </c>
      <c r="D1590" t="s">
        <v>3324</v>
      </c>
      <c r="E1590" t="s">
        <v>1539</v>
      </c>
      <c r="F1590" t="s">
        <v>1</v>
      </c>
      <c r="G1590">
        <v>0</v>
      </c>
      <c r="H1590" t="s">
        <v>342</v>
      </c>
      <c r="I1590" t="s">
        <v>3</v>
      </c>
      <c r="J1590">
        <v>0</v>
      </c>
      <c r="K1590" s="5">
        <v>200000</v>
      </c>
      <c r="L1590" s="5">
        <v>200000</v>
      </c>
      <c r="M1590" t="s">
        <v>30</v>
      </c>
      <c r="N1590" t="s">
        <v>416</v>
      </c>
    </row>
    <row r="1591" spans="1:14" x14ac:dyDescent="0.25">
      <c r="A1591">
        <v>20967</v>
      </c>
      <c r="B1591" s="3">
        <v>45117</v>
      </c>
      <c r="C1591">
        <v>2023</v>
      </c>
      <c r="D1591" t="s">
        <v>3324</v>
      </c>
      <c r="E1591" t="s">
        <v>676</v>
      </c>
      <c r="F1591" t="s">
        <v>1</v>
      </c>
      <c r="G1591">
        <v>0</v>
      </c>
      <c r="H1591" t="s">
        <v>3269</v>
      </c>
      <c r="I1591" t="s">
        <v>3</v>
      </c>
      <c r="J1591">
        <v>0</v>
      </c>
      <c r="K1591" s="5">
        <v>93000</v>
      </c>
      <c r="L1591" s="5">
        <v>93000</v>
      </c>
      <c r="M1591" t="s">
        <v>3270</v>
      </c>
      <c r="N1591" t="s">
        <v>43</v>
      </c>
    </row>
    <row r="1592" spans="1:14" x14ac:dyDescent="0.25">
      <c r="A1592">
        <v>24030</v>
      </c>
      <c r="B1592" s="3">
        <v>45117</v>
      </c>
      <c r="C1592">
        <v>2023</v>
      </c>
      <c r="D1592" t="s">
        <v>3324</v>
      </c>
      <c r="E1592" t="s">
        <v>1674</v>
      </c>
      <c r="F1592" t="s">
        <v>1</v>
      </c>
      <c r="G1592" t="s">
        <v>22</v>
      </c>
      <c r="H1592" t="s">
        <v>2</v>
      </c>
      <c r="I1592" t="s">
        <v>3</v>
      </c>
      <c r="J1592">
        <v>1</v>
      </c>
      <c r="K1592" s="5">
        <v>155000</v>
      </c>
      <c r="L1592" s="5">
        <v>155000</v>
      </c>
      <c r="M1592" t="s">
        <v>3276</v>
      </c>
      <c r="N1592" t="s">
        <v>1675</v>
      </c>
    </row>
    <row r="1593" spans="1:14" x14ac:dyDescent="0.25">
      <c r="A1593">
        <v>20864</v>
      </c>
      <c r="B1593" s="3">
        <v>45118</v>
      </c>
      <c r="C1593">
        <v>2023</v>
      </c>
      <c r="D1593" t="s">
        <v>3324</v>
      </c>
      <c r="E1593" t="s">
        <v>999</v>
      </c>
      <c r="F1593" t="s">
        <v>1</v>
      </c>
      <c r="G1593">
        <v>0</v>
      </c>
      <c r="H1593" t="s">
        <v>6</v>
      </c>
      <c r="I1593" t="s">
        <v>3</v>
      </c>
      <c r="J1593">
        <v>0</v>
      </c>
      <c r="K1593" s="5">
        <v>100500</v>
      </c>
      <c r="L1593" s="5">
        <v>100500</v>
      </c>
      <c r="M1593" t="s">
        <v>111</v>
      </c>
      <c r="N1593" t="s">
        <v>43</v>
      </c>
    </row>
    <row r="1594" spans="1:14" x14ac:dyDescent="0.25">
      <c r="A1594">
        <v>22805</v>
      </c>
      <c r="B1594" s="3">
        <v>45118</v>
      </c>
      <c r="C1594">
        <v>2023</v>
      </c>
      <c r="D1594" t="s">
        <v>3324</v>
      </c>
      <c r="E1594" t="s">
        <v>1592</v>
      </c>
      <c r="F1594" t="s">
        <v>1</v>
      </c>
      <c r="G1594">
        <v>0</v>
      </c>
      <c r="H1594" t="s">
        <v>2</v>
      </c>
      <c r="I1594" t="s">
        <v>3</v>
      </c>
      <c r="J1594">
        <v>1</v>
      </c>
      <c r="K1594" s="5">
        <v>132500</v>
      </c>
      <c r="L1594" s="5">
        <v>132500</v>
      </c>
      <c r="M1594" t="s">
        <v>3270</v>
      </c>
      <c r="N1594" t="s">
        <v>1593</v>
      </c>
    </row>
    <row r="1595" spans="1:14" x14ac:dyDescent="0.25">
      <c r="A1595">
        <v>23108</v>
      </c>
      <c r="B1595" s="3">
        <v>45118</v>
      </c>
      <c r="C1595">
        <v>2023</v>
      </c>
      <c r="D1595" t="s">
        <v>3324</v>
      </c>
      <c r="E1595" t="s">
        <v>1613</v>
      </c>
      <c r="F1595" t="s">
        <v>1</v>
      </c>
      <c r="G1595">
        <v>0</v>
      </c>
      <c r="H1595" t="s">
        <v>2</v>
      </c>
      <c r="I1595" t="s">
        <v>3</v>
      </c>
      <c r="J1595">
        <v>1</v>
      </c>
      <c r="K1595" s="5">
        <v>71500</v>
      </c>
      <c r="L1595" s="5">
        <v>71500</v>
      </c>
      <c r="M1595" t="s">
        <v>3276</v>
      </c>
      <c r="N1595" t="s">
        <v>1614</v>
      </c>
    </row>
    <row r="1596" spans="1:14" x14ac:dyDescent="0.25">
      <c r="A1596">
        <v>20937</v>
      </c>
      <c r="B1596" s="3">
        <v>45119</v>
      </c>
      <c r="C1596">
        <v>2023</v>
      </c>
      <c r="D1596" t="s">
        <v>3324</v>
      </c>
      <c r="E1596" t="s">
        <v>1542</v>
      </c>
      <c r="F1596" t="s">
        <v>1</v>
      </c>
      <c r="G1596" t="s">
        <v>22</v>
      </c>
      <c r="H1596" t="s">
        <v>526</v>
      </c>
      <c r="I1596" t="s">
        <v>3</v>
      </c>
      <c r="J1596">
        <v>0</v>
      </c>
      <c r="K1596" s="5">
        <v>100400</v>
      </c>
      <c r="L1596" s="5">
        <v>100400</v>
      </c>
      <c r="M1596" t="s">
        <v>30</v>
      </c>
      <c r="N1596" t="s">
        <v>1543</v>
      </c>
    </row>
    <row r="1597" spans="1:14" x14ac:dyDescent="0.25">
      <c r="A1597">
        <v>23032</v>
      </c>
      <c r="B1597" s="3">
        <v>45120</v>
      </c>
      <c r="C1597">
        <v>2023</v>
      </c>
      <c r="D1597" t="s">
        <v>3324</v>
      </c>
      <c r="E1597" t="s">
        <v>1606</v>
      </c>
      <c r="F1597" t="s">
        <v>1</v>
      </c>
      <c r="G1597">
        <v>0</v>
      </c>
      <c r="H1597" t="s">
        <v>2</v>
      </c>
      <c r="I1597" t="s">
        <v>3</v>
      </c>
      <c r="J1597">
        <v>1</v>
      </c>
      <c r="K1597" s="5">
        <v>72000</v>
      </c>
      <c r="L1597" s="5">
        <v>72000</v>
      </c>
      <c r="M1597" t="s">
        <v>3276</v>
      </c>
      <c r="N1597" t="s">
        <v>297</v>
      </c>
    </row>
    <row r="1598" spans="1:14" x14ac:dyDescent="0.25">
      <c r="A1598">
        <v>23033</v>
      </c>
      <c r="B1598" s="3">
        <v>45120</v>
      </c>
      <c r="C1598">
        <v>2023</v>
      </c>
      <c r="D1598" t="s">
        <v>3324</v>
      </c>
      <c r="E1598" t="s">
        <v>1606</v>
      </c>
      <c r="F1598" t="s">
        <v>1</v>
      </c>
      <c r="G1598">
        <v>0</v>
      </c>
      <c r="H1598" t="s">
        <v>2</v>
      </c>
      <c r="I1598" t="s">
        <v>3</v>
      </c>
      <c r="J1598">
        <v>1</v>
      </c>
      <c r="K1598" s="5">
        <v>72000</v>
      </c>
      <c r="L1598" s="5">
        <v>72000</v>
      </c>
      <c r="M1598" t="s">
        <v>3276</v>
      </c>
      <c r="N1598" t="s">
        <v>297</v>
      </c>
    </row>
    <row r="1599" spans="1:14" x14ac:dyDescent="0.25">
      <c r="A1599">
        <v>23714</v>
      </c>
      <c r="B1599" s="3">
        <v>45120</v>
      </c>
      <c r="C1599">
        <v>2023</v>
      </c>
      <c r="D1599" t="s">
        <v>3324</v>
      </c>
      <c r="E1599" t="s">
        <v>1658</v>
      </c>
      <c r="F1599" t="s">
        <v>45</v>
      </c>
      <c r="G1599">
        <v>0</v>
      </c>
      <c r="H1599" t="s">
        <v>6</v>
      </c>
      <c r="I1599" t="s">
        <v>3</v>
      </c>
      <c r="J1599">
        <v>0</v>
      </c>
      <c r="K1599" s="5">
        <v>75000</v>
      </c>
      <c r="L1599" s="5">
        <v>75000</v>
      </c>
      <c r="M1599" t="s">
        <v>3276</v>
      </c>
      <c r="N1599" t="s">
        <v>863</v>
      </c>
    </row>
    <row r="1600" spans="1:14" x14ac:dyDescent="0.25">
      <c r="A1600">
        <v>23715</v>
      </c>
      <c r="B1600" s="3">
        <v>45120</v>
      </c>
      <c r="C1600">
        <v>2023</v>
      </c>
      <c r="D1600" t="s">
        <v>3324</v>
      </c>
      <c r="E1600" t="s">
        <v>1658</v>
      </c>
      <c r="F1600" t="s">
        <v>45</v>
      </c>
      <c r="G1600">
        <v>0</v>
      </c>
      <c r="H1600" t="s">
        <v>6</v>
      </c>
      <c r="I1600" t="s">
        <v>3</v>
      </c>
      <c r="J1600">
        <v>0</v>
      </c>
      <c r="K1600" s="5">
        <v>75000</v>
      </c>
      <c r="L1600" s="5">
        <v>75000</v>
      </c>
      <c r="M1600" t="s">
        <v>3276</v>
      </c>
      <c r="N1600" t="s">
        <v>863</v>
      </c>
    </row>
    <row r="1601" spans="1:14" x14ac:dyDescent="0.25">
      <c r="A1601">
        <v>23716</v>
      </c>
      <c r="B1601" s="3">
        <v>45120</v>
      </c>
      <c r="C1601">
        <v>2023</v>
      </c>
      <c r="D1601" t="s">
        <v>3324</v>
      </c>
      <c r="E1601" t="s">
        <v>1658</v>
      </c>
      <c r="F1601" t="s">
        <v>45</v>
      </c>
      <c r="G1601">
        <v>0</v>
      </c>
      <c r="H1601" t="s">
        <v>6</v>
      </c>
      <c r="I1601" t="s">
        <v>3</v>
      </c>
      <c r="J1601">
        <v>0</v>
      </c>
      <c r="K1601" s="5">
        <v>75000</v>
      </c>
      <c r="L1601" s="5">
        <v>75000</v>
      </c>
      <c r="M1601" t="s">
        <v>3276</v>
      </c>
      <c r="N1601" t="s">
        <v>863</v>
      </c>
    </row>
    <row r="1602" spans="1:14" x14ac:dyDescent="0.25">
      <c r="A1602">
        <v>24856</v>
      </c>
      <c r="B1602" s="3">
        <v>45120</v>
      </c>
      <c r="C1602">
        <v>2023</v>
      </c>
      <c r="D1602" t="s">
        <v>3324</v>
      </c>
      <c r="E1602" t="s">
        <v>1692</v>
      </c>
      <c r="F1602" t="s">
        <v>1</v>
      </c>
      <c r="G1602">
        <v>0</v>
      </c>
      <c r="H1602" t="s">
        <v>6</v>
      </c>
      <c r="I1602" t="s">
        <v>3</v>
      </c>
      <c r="J1602">
        <v>0</v>
      </c>
      <c r="K1602" s="5">
        <v>132500</v>
      </c>
      <c r="L1602" s="5">
        <v>132500</v>
      </c>
      <c r="M1602" t="s">
        <v>1687</v>
      </c>
      <c r="N1602" t="s">
        <v>1693</v>
      </c>
    </row>
    <row r="1603" spans="1:14" x14ac:dyDescent="0.25">
      <c r="A1603">
        <v>24857</v>
      </c>
      <c r="B1603" s="3">
        <v>45120</v>
      </c>
      <c r="C1603">
        <v>2023</v>
      </c>
      <c r="D1603" t="s">
        <v>3324</v>
      </c>
      <c r="E1603" t="s">
        <v>1692</v>
      </c>
      <c r="F1603" t="s">
        <v>1</v>
      </c>
      <c r="G1603">
        <v>0</v>
      </c>
      <c r="H1603" t="s">
        <v>6</v>
      </c>
      <c r="I1603" t="s">
        <v>3</v>
      </c>
      <c r="J1603">
        <v>0</v>
      </c>
      <c r="K1603" s="5">
        <v>132500</v>
      </c>
      <c r="L1603" s="5">
        <v>132500</v>
      </c>
      <c r="M1603" t="s">
        <v>1687</v>
      </c>
      <c r="N1603" t="s">
        <v>1693</v>
      </c>
    </row>
    <row r="1604" spans="1:14" x14ac:dyDescent="0.25">
      <c r="A1604">
        <v>21662</v>
      </c>
      <c r="B1604" s="3">
        <v>45121</v>
      </c>
      <c r="C1604">
        <v>2023</v>
      </c>
      <c r="D1604" t="s">
        <v>3324</v>
      </c>
      <c r="E1604" t="s">
        <v>533</v>
      </c>
      <c r="F1604" t="s">
        <v>21</v>
      </c>
      <c r="G1604">
        <v>0</v>
      </c>
      <c r="H1604" t="s">
        <v>6</v>
      </c>
      <c r="I1604" t="s">
        <v>3</v>
      </c>
      <c r="J1604">
        <v>0</v>
      </c>
      <c r="K1604" s="5">
        <v>63000</v>
      </c>
      <c r="L1604" s="5">
        <v>63000</v>
      </c>
      <c r="M1604" t="s">
        <v>3273</v>
      </c>
      <c r="N1604" t="s">
        <v>43</v>
      </c>
    </row>
    <row r="1605" spans="1:14" x14ac:dyDescent="0.25">
      <c r="A1605">
        <v>20784</v>
      </c>
      <c r="B1605" s="3">
        <v>45122</v>
      </c>
      <c r="C1605">
        <v>2023</v>
      </c>
      <c r="D1605" t="s">
        <v>3324</v>
      </c>
      <c r="E1605" t="s">
        <v>1523</v>
      </c>
      <c r="F1605" t="s">
        <v>1</v>
      </c>
      <c r="G1605">
        <v>0</v>
      </c>
      <c r="H1605" t="s">
        <v>388</v>
      </c>
      <c r="I1605" t="s">
        <v>3</v>
      </c>
      <c r="J1605">
        <v>0</v>
      </c>
      <c r="K1605" s="5">
        <v>90000</v>
      </c>
      <c r="L1605" s="5">
        <v>90000</v>
      </c>
      <c r="M1605" t="s">
        <v>30</v>
      </c>
      <c r="N1605" t="s">
        <v>1524</v>
      </c>
    </row>
    <row r="1606" spans="1:14" x14ac:dyDescent="0.25">
      <c r="A1606">
        <v>20817</v>
      </c>
      <c r="B1606" s="3">
        <v>45122</v>
      </c>
      <c r="C1606">
        <v>2023</v>
      </c>
      <c r="D1606" t="s">
        <v>3324</v>
      </c>
      <c r="E1606" t="s">
        <v>1523</v>
      </c>
      <c r="F1606" t="s">
        <v>1</v>
      </c>
      <c r="G1606" t="s">
        <v>22</v>
      </c>
      <c r="H1606" t="s">
        <v>18</v>
      </c>
      <c r="I1606" t="s">
        <v>3</v>
      </c>
      <c r="J1606">
        <v>0</v>
      </c>
      <c r="K1606" s="5">
        <v>125000</v>
      </c>
      <c r="L1606" s="5">
        <v>125000</v>
      </c>
      <c r="M1606" t="s">
        <v>30</v>
      </c>
      <c r="N1606" t="s">
        <v>1528</v>
      </c>
    </row>
    <row r="1607" spans="1:14" x14ac:dyDescent="0.25">
      <c r="A1607">
        <v>20865</v>
      </c>
      <c r="B1607" s="3">
        <v>45122</v>
      </c>
      <c r="C1607">
        <v>2023</v>
      </c>
      <c r="D1607" t="s">
        <v>3324</v>
      </c>
      <c r="E1607" t="s">
        <v>1529</v>
      </c>
      <c r="F1607" t="s">
        <v>1</v>
      </c>
      <c r="G1607">
        <v>0</v>
      </c>
      <c r="H1607" t="s">
        <v>342</v>
      </c>
      <c r="I1607" t="s">
        <v>3</v>
      </c>
      <c r="J1607">
        <v>0</v>
      </c>
      <c r="K1607" s="5">
        <v>115000</v>
      </c>
      <c r="L1607" s="5">
        <v>115000</v>
      </c>
      <c r="M1607" t="s">
        <v>30</v>
      </c>
      <c r="N1607" t="s">
        <v>218</v>
      </c>
    </row>
    <row r="1608" spans="1:14" x14ac:dyDescent="0.25">
      <c r="A1608">
        <v>21745</v>
      </c>
      <c r="B1608" s="3">
        <v>45122</v>
      </c>
      <c r="C1608">
        <v>2023</v>
      </c>
      <c r="D1608" t="s">
        <v>3324</v>
      </c>
      <c r="E1608" t="s">
        <v>1584</v>
      </c>
      <c r="F1608" t="s">
        <v>1</v>
      </c>
      <c r="G1608">
        <v>0</v>
      </c>
      <c r="H1608" t="s">
        <v>6</v>
      </c>
      <c r="I1608" t="s">
        <v>3</v>
      </c>
      <c r="J1608">
        <v>0</v>
      </c>
      <c r="K1608" s="5">
        <v>62500</v>
      </c>
      <c r="L1608" s="5">
        <v>62500</v>
      </c>
      <c r="M1608" t="s">
        <v>3273</v>
      </c>
      <c r="N1608" t="s">
        <v>1585</v>
      </c>
    </row>
    <row r="1609" spans="1:14" x14ac:dyDescent="0.25">
      <c r="A1609">
        <v>23109</v>
      </c>
      <c r="B1609" s="3">
        <v>45122</v>
      </c>
      <c r="C1609">
        <v>2023</v>
      </c>
      <c r="D1609" t="s">
        <v>3324</v>
      </c>
      <c r="E1609" t="s">
        <v>1615</v>
      </c>
      <c r="F1609" t="s">
        <v>1</v>
      </c>
      <c r="G1609">
        <v>0</v>
      </c>
      <c r="H1609" t="s">
        <v>2</v>
      </c>
      <c r="I1609" t="s">
        <v>3</v>
      </c>
      <c r="J1609">
        <v>1</v>
      </c>
      <c r="K1609" s="5">
        <v>85000</v>
      </c>
      <c r="L1609" s="5">
        <v>85000</v>
      </c>
      <c r="M1609" t="s">
        <v>3276</v>
      </c>
      <c r="N1609" t="s">
        <v>1616</v>
      </c>
    </row>
    <row r="1610" spans="1:14" x14ac:dyDescent="0.25">
      <c r="A1610">
        <v>23110</v>
      </c>
      <c r="B1610" s="3">
        <v>45122</v>
      </c>
      <c r="C1610">
        <v>2023</v>
      </c>
      <c r="D1610" t="s">
        <v>3324</v>
      </c>
      <c r="E1610" t="s">
        <v>1615</v>
      </c>
      <c r="F1610" t="s">
        <v>1</v>
      </c>
      <c r="G1610">
        <v>0</v>
      </c>
      <c r="H1610" t="s">
        <v>2</v>
      </c>
      <c r="I1610" t="s">
        <v>3</v>
      </c>
      <c r="J1610">
        <v>1</v>
      </c>
      <c r="K1610" s="5">
        <v>85000</v>
      </c>
      <c r="L1610" s="5">
        <v>85000</v>
      </c>
      <c r="M1610" t="s">
        <v>3276</v>
      </c>
      <c r="N1610" t="s">
        <v>1616</v>
      </c>
    </row>
    <row r="1611" spans="1:14" x14ac:dyDescent="0.25">
      <c r="A1611">
        <v>23385</v>
      </c>
      <c r="B1611" s="3">
        <v>45122</v>
      </c>
      <c r="C1611">
        <v>2023</v>
      </c>
      <c r="D1611" t="s">
        <v>3324</v>
      </c>
      <c r="E1611" t="s">
        <v>1641</v>
      </c>
      <c r="F1611" t="s">
        <v>85</v>
      </c>
      <c r="G1611">
        <v>0</v>
      </c>
      <c r="H1611" t="s">
        <v>2</v>
      </c>
      <c r="I1611" t="s">
        <v>7</v>
      </c>
      <c r="J1611">
        <v>1</v>
      </c>
      <c r="K1611" s="5">
        <v>77500</v>
      </c>
      <c r="L1611" s="5">
        <v>77500</v>
      </c>
      <c r="M1611" t="s">
        <v>3276</v>
      </c>
      <c r="N1611" t="s">
        <v>1373</v>
      </c>
    </row>
    <row r="1612" spans="1:14" x14ac:dyDescent="0.25">
      <c r="A1612">
        <v>24028</v>
      </c>
      <c r="B1612" s="3">
        <v>45122</v>
      </c>
      <c r="C1612">
        <v>2023</v>
      </c>
      <c r="D1612" t="s">
        <v>3324</v>
      </c>
      <c r="E1612" t="s">
        <v>1653</v>
      </c>
      <c r="F1612" t="s">
        <v>17</v>
      </c>
      <c r="G1612">
        <v>0</v>
      </c>
      <c r="H1612" t="s">
        <v>2</v>
      </c>
      <c r="I1612" t="s">
        <v>3</v>
      </c>
      <c r="J1612">
        <v>1</v>
      </c>
      <c r="K1612" s="5">
        <v>97500</v>
      </c>
      <c r="L1612" s="5">
        <v>97500</v>
      </c>
      <c r="M1612" t="s">
        <v>3276</v>
      </c>
      <c r="N1612" t="s">
        <v>237</v>
      </c>
    </row>
    <row r="1613" spans="1:14" x14ac:dyDescent="0.25">
      <c r="A1613">
        <v>25618</v>
      </c>
      <c r="B1613" s="3">
        <v>45122</v>
      </c>
      <c r="C1613">
        <v>2023</v>
      </c>
      <c r="D1613" t="s">
        <v>3324</v>
      </c>
      <c r="E1613" t="s">
        <v>818</v>
      </c>
      <c r="F1613" t="s">
        <v>1</v>
      </c>
      <c r="G1613">
        <v>0</v>
      </c>
      <c r="H1613" t="s">
        <v>342</v>
      </c>
      <c r="I1613" t="s">
        <v>3</v>
      </c>
      <c r="J1613">
        <v>0</v>
      </c>
      <c r="K1613" s="5">
        <v>67500</v>
      </c>
      <c r="L1613" s="5">
        <v>67500</v>
      </c>
      <c r="M1613" t="s">
        <v>123</v>
      </c>
      <c r="N1613" t="s">
        <v>38</v>
      </c>
    </row>
    <row r="1614" spans="1:14" x14ac:dyDescent="0.25">
      <c r="A1614">
        <v>20867</v>
      </c>
      <c r="B1614" s="3">
        <v>45123</v>
      </c>
      <c r="C1614">
        <v>2023</v>
      </c>
      <c r="D1614" t="s">
        <v>3324</v>
      </c>
      <c r="E1614" t="s">
        <v>1530</v>
      </c>
      <c r="F1614" t="s">
        <v>1</v>
      </c>
      <c r="G1614">
        <v>0</v>
      </c>
      <c r="H1614" t="s">
        <v>6</v>
      </c>
      <c r="I1614" t="s">
        <v>3</v>
      </c>
      <c r="J1614">
        <v>0</v>
      </c>
      <c r="K1614" s="5">
        <v>73655</v>
      </c>
      <c r="L1614" s="5">
        <v>73655</v>
      </c>
      <c r="M1614" t="s">
        <v>1531</v>
      </c>
      <c r="N1614" t="s">
        <v>38</v>
      </c>
    </row>
    <row r="1615" spans="1:14" x14ac:dyDescent="0.25">
      <c r="A1615">
        <v>20923</v>
      </c>
      <c r="B1615" s="3">
        <v>45123</v>
      </c>
      <c r="C1615">
        <v>2023</v>
      </c>
      <c r="D1615" t="s">
        <v>3324</v>
      </c>
      <c r="E1615" t="s">
        <v>1032</v>
      </c>
      <c r="F1615" t="s">
        <v>122</v>
      </c>
      <c r="G1615">
        <v>0</v>
      </c>
      <c r="H1615" t="s">
        <v>388</v>
      </c>
      <c r="I1615" t="s">
        <v>3</v>
      </c>
      <c r="J1615">
        <v>0</v>
      </c>
      <c r="K1615" s="5">
        <v>78080</v>
      </c>
      <c r="L1615" s="5">
        <v>78080</v>
      </c>
      <c r="M1615" t="s">
        <v>3304</v>
      </c>
      <c r="N1615" t="s">
        <v>1533</v>
      </c>
    </row>
    <row r="1616" spans="1:14" x14ac:dyDescent="0.25">
      <c r="A1616">
        <v>21769</v>
      </c>
      <c r="B1616" s="3">
        <v>45123</v>
      </c>
      <c r="C1616">
        <v>2023</v>
      </c>
      <c r="D1616" t="s">
        <v>3324</v>
      </c>
      <c r="E1616" t="s">
        <v>1587</v>
      </c>
      <c r="F1616" t="s">
        <v>1</v>
      </c>
      <c r="G1616">
        <v>0</v>
      </c>
      <c r="H1616" t="s">
        <v>801</v>
      </c>
      <c r="I1616" t="s">
        <v>3</v>
      </c>
      <c r="J1616">
        <v>0</v>
      </c>
      <c r="K1616" s="5">
        <v>52530</v>
      </c>
      <c r="L1616" s="5">
        <v>52530</v>
      </c>
      <c r="M1616" t="s">
        <v>3273</v>
      </c>
      <c r="N1616" t="s">
        <v>1588</v>
      </c>
    </row>
    <row r="1617" spans="1:14" x14ac:dyDescent="0.25">
      <c r="A1617">
        <v>22818</v>
      </c>
      <c r="B1617" s="3">
        <v>45123</v>
      </c>
      <c r="C1617">
        <v>2023</v>
      </c>
      <c r="D1617" t="s">
        <v>3324</v>
      </c>
      <c r="E1617" t="s">
        <v>1598</v>
      </c>
      <c r="F1617" t="s">
        <v>17</v>
      </c>
      <c r="G1617">
        <v>0</v>
      </c>
      <c r="H1617" t="s">
        <v>2</v>
      </c>
      <c r="I1617" t="s">
        <v>3</v>
      </c>
      <c r="J1617">
        <v>1</v>
      </c>
      <c r="K1617" s="5">
        <v>67500</v>
      </c>
      <c r="L1617" s="5">
        <v>67500</v>
      </c>
      <c r="M1617" t="s">
        <v>3270</v>
      </c>
      <c r="N1617" t="s">
        <v>639</v>
      </c>
    </row>
    <row r="1618" spans="1:14" x14ac:dyDescent="0.25">
      <c r="A1618">
        <v>22838</v>
      </c>
      <c r="B1618" s="3">
        <v>45123</v>
      </c>
      <c r="C1618">
        <v>2023</v>
      </c>
      <c r="D1618" t="s">
        <v>3324</v>
      </c>
      <c r="E1618" t="s">
        <v>1601</v>
      </c>
      <c r="F1618" t="s">
        <v>1</v>
      </c>
      <c r="G1618" t="s">
        <v>22</v>
      </c>
      <c r="H1618" t="s">
        <v>2</v>
      </c>
      <c r="I1618" t="s">
        <v>3</v>
      </c>
      <c r="J1618">
        <v>1</v>
      </c>
      <c r="K1618" s="5">
        <v>100500</v>
      </c>
      <c r="L1618" s="5">
        <v>100500</v>
      </c>
      <c r="M1618" t="s">
        <v>3270</v>
      </c>
      <c r="N1618" t="s">
        <v>1602</v>
      </c>
    </row>
    <row r="1619" spans="1:14" x14ac:dyDescent="0.25">
      <c r="A1619">
        <v>24850</v>
      </c>
      <c r="B1619" s="3">
        <v>45123</v>
      </c>
      <c r="C1619">
        <v>2023</v>
      </c>
      <c r="D1619" t="s">
        <v>3324</v>
      </c>
      <c r="E1619" t="s">
        <v>1686</v>
      </c>
      <c r="F1619" t="s">
        <v>122</v>
      </c>
      <c r="G1619" t="s">
        <v>69</v>
      </c>
      <c r="H1619" t="s">
        <v>6</v>
      </c>
      <c r="I1619" t="s">
        <v>3</v>
      </c>
      <c r="J1619">
        <v>0</v>
      </c>
      <c r="K1619" s="5">
        <v>90000</v>
      </c>
      <c r="L1619" s="5">
        <v>90000</v>
      </c>
      <c r="M1619" t="s">
        <v>1687</v>
      </c>
      <c r="N1619" t="s">
        <v>1688</v>
      </c>
    </row>
    <row r="1620" spans="1:14" x14ac:dyDescent="0.25">
      <c r="A1620">
        <v>20556</v>
      </c>
      <c r="B1620" s="3">
        <v>45125</v>
      </c>
      <c r="C1620">
        <v>2023</v>
      </c>
      <c r="D1620" t="s">
        <v>3324</v>
      </c>
      <c r="E1620" t="s">
        <v>1500</v>
      </c>
      <c r="F1620" t="s">
        <v>1</v>
      </c>
      <c r="G1620">
        <v>0</v>
      </c>
      <c r="H1620" t="s">
        <v>6</v>
      </c>
      <c r="I1620" t="s">
        <v>3</v>
      </c>
      <c r="J1620">
        <v>0</v>
      </c>
      <c r="K1620" s="5">
        <v>87500</v>
      </c>
      <c r="L1620" s="5">
        <v>87500</v>
      </c>
      <c r="M1620" t="s">
        <v>111</v>
      </c>
      <c r="N1620" t="s">
        <v>634</v>
      </c>
    </row>
    <row r="1621" spans="1:14" x14ac:dyDescent="0.25">
      <c r="A1621">
        <v>21612</v>
      </c>
      <c r="B1621" s="3">
        <v>45125</v>
      </c>
      <c r="C1621">
        <v>2023</v>
      </c>
      <c r="D1621" t="s">
        <v>3324</v>
      </c>
      <c r="E1621" t="s">
        <v>1565</v>
      </c>
      <c r="F1621" t="s">
        <v>135</v>
      </c>
      <c r="G1621" t="s">
        <v>22</v>
      </c>
      <c r="H1621" t="s">
        <v>526</v>
      </c>
      <c r="I1621" t="s">
        <v>3</v>
      </c>
      <c r="J1621">
        <v>0</v>
      </c>
      <c r="K1621" s="5">
        <v>90000</v>
      </c>
      <c r="L1621" s="5">
        <v>90000</v>
      </c>
      <c r="M1621" t="s">
        <v>3273</v>
      </c>
      <c r="N1621" t="s">
        <v>216</v>
      </c>
    </row>
    <row r="1622" spans="1:14" x14ac:dyDescent="0.25">
      <c r="A1622">
        <v>23526</v>
      </c>
      <c r="B1622" s="3">
        <v>45126</v>
      </c>
      <c r="C1622">
        <v>2023</v>
      </c>
      <c r="D1622" t="s">
        <v>3324</v>
      </c>
      <c r="E1622" t="s">
        <v>1653</v>
      </c>
      <c r="F1622" t="s">
        <v>17</v>
      </c>
      <c r="G1622">
        <v>0</v>
      </c>
      <c r="H1622" t="s">
        <v>2</v>
      </c>
      <c r="I1622" t="s">
        <v>3</v>
      </c>
      <c r="J1622">
        <v>1</v>
      </c>
      <c r="K1622" s="5">
        <v>97500</v>
      </c>
      <c r="L1622" s="5">
        <v>97500</v>
      </c>
      <c r="M1622" t="s">
        <v>3276</v>
      </c>
      <c r="N1622" t="s">
        <v>237</v>
      </c>
    </row>
    <row r="1623" spans="1:14" x14ac:dyDescent="0.25">
      <c r="A1623">
        <v>25941</v>
      </c>
      <c r="B1623" s="3">
        <v>45126</v>
      </c>
      <c r="C1623">
        <v>2023</v>
      </c>
      <c r="D1623" t="s">
        <v>3324</v>
      </c>
      <c r="E1623" t="s">
        <v>582</v>
      </c>
      <c r="F1623" t="s">
        <v>583</v>
      </c>
      <c r="G1623">
        <v>0</v>
      </c>
      <c r="H1623" t="s">
        <v>342</v>
      </c>
      <c r="I1623" t="s">
        <v>3</v>
      </c>
      <c r="J1623">
        <v>0</v>
      </c>
      <c r="K1623" s="5">
        <v>70103</v>
      </c>
      <c r="L1623" s="5">
        <v>70103</v>
      </c>
      <c r="M1623" t="s">
        <v>123</v>
      </c>
      <c r="N1623" t="s">
        <v>43</v>
      </c>
    </row>
    <row r="1624" spans="1:14" x14ac:dyDescent="0.25">
      <c r="A1624">
        <v>23048</v>
      </c>
      <c r="B1624" s="3">
        <v>45127</v>
      </c>
      <c r="C1624">
        <v>2023</v>
      </c>
      <c r="D1624" t="s">
        <v>3324</v>
      </c>
      <c r="E1624" t="s">
        <v>173</v>
      </c>
      <c r="F1624" t="s">
        <v>1</v>
      </c>
      <c r="G1624" t="s">
        <v>40</v>
      </c>
      <c r="H1624" t="s">
        <v>2</v>
      </c>
      <c r="I1624" t="s">
        <v>3</v>
      </c>
      <c r="J1624">
        <v>1</v>
      </c>
      <c r="K1624" s="5">
        <v>70000</v>
      </c>
      <c r="L1624" s="5">
        <v>70000</v>
      </c>
      <c r="M1624" t="s">
        <v>3276</v>
      </c>
      <c r="N1624" t="s">
        <v>297</v>
      </c>
    </row>
    <row r="1625" spans="1:14" x14ac:dyDescent="0.25">
      <c r="A1625">
        <v>20737</v>
      </c>
      <c r="B1625" s="3">
        <v>45128</v>
      </c>
      <c r="C1625">
        <v>2023</v>
      </c>
      <c r="D1625" t="s">
        <v>3324</v>
      </c>
      <c r="E1625" t="s">
        <v>34</v>
      </c>
      <c r="F1625" t="s">
        <v>1</v>
      </c>
      <c r="G1625">
        <v>0</v>
      </c>
      <c r="H1625" t="s">
        <v>35</v>
      </c>
      <c r="I1625" t="s">
        <v>3</v>
      </c>
      <c r="J1625">
        <v>0</v>
      </c>
      <c r="K1625" s="5">
        <v>114000</v>
      </c>
      <c r="L1625" s="5">
        <v>114000</v>
      </c>
      <c r="M1625" t="s">
        <v>30</v>
      </c>
      <c r="N1625" t="s">
        <v>1513</v>
      </c>
    </row>
    <row r="1626" spans="1:14" x14ac:dyDescent="0.25">
      <c r="A1626">
        <v>21628</v>
      </c>
      <c r="B1626" s="3">
        <v>45128</v>
      </c>
      <c r="C1626">
        <v>2023</v>
      </c>
      <c r="D1626" t="s">
        <v>3324</v>
      </c>
      <c r="E1626" t="s">
        <v>1568</v>
      </c>
      <c r="F1626" t="s">
        <v>1</v>
      </c>
      <c r="G1626">
        <v>0</v>
      </c>
      <c r="H1626" t="s">
        <v>6</v>
      </c>
      <c r="I1626" t="s">
        <v>3</v>
      </c>
      <c r="J1626">
        <v>0</v>
      </c>
      <c r="K1626" s="5">
        <v>65350</v>
      </c>
      <c r="L1626" s="5">
        <v>65350</v>
      </c>
      <c r="M1626" t="s">
        <v>3273</v>
      </c>
      <c r="N1626" t="s">
        <v>1569</v>
      </c>
    </row>
    <row r="1627" spans="1:14" x14ac:dyDescent="0.25">
      <c r="A1627">
        <v>21629</v>
      </c>
      <c r="B1627" s="3">
        <v>45128</v>
      </c>
      <c r="C1627">
        <v>2023</v>
      </c>
      <c r="D1627" t="s">
        <v>3324</v>
      </c>
      <c r="E1627" t="s">
        <v>1568</v>
      </c>
      <c r="F1627" t="s">
        <v>1</v>
      </c>
      <c r="G1627">
        <v>0</v>
      </c>
      <c r="H1627" t="s">
        <v>6</v>
      </c>
      <c r="I1627" t="s">
        <v>3</v>
      </c>
      <c r="J1627">
        <v>0</v>
      </c>
      <c r="K1627" s="5">
        <v>65350</v>
      </c>
      <c r="L1627" s="5">
        <v>65350</v>
      </c>
      <c r="M1627" t="s">
        <v>3273</v>
      </c>
      <c r="N1627" t="s">
        <v>1569</v>
      </c>
    </row>
    <row r="1628" spans="1:14" x14ac:dyDescent="0.25">
      <c r="A1628">
        <v>23730</v>
      </c>
      <c r="B1628" s="3">
        <v>45128</v>
      </c>
      <c r="C1628">
        <v>2023</v>
      </c>
      <c r="D1628" t="s">
        <v>3324</v>
      </c>
      <c r="E1628" t="s">
        <v>1663</v>
      </c>
      <c r="F1628" t="s">
        <v>122</v>
      </c>
      <c r="G1628" t="s">
        <v>40</v>
      </c>
      <c r="H1628" t="s">
        <v>2</v>
      </c>
      <c r="I1628" t="s">
        <v>3</v>
      </c>
      <c r="J1628">
        <v>1</v>
      </c>
      <c r="K1628" s="5">
        <v>175000</v>
      </c>
      <c r="L1628" s="5">
        <v>175000</v>
      </c>
      <c r="M1628" t="s">
        <v>3276</v>
      </c>
      <c r="N1628" t="s">
        <v>27</v>
      </c>
    </row>
    <row r="1629" spans="1:14" x14ac:dyDescent="0.25">
      <c r="A1629">
        <v>23731</v>
      </c>
      <c r="B1629" s="3">
        <v>45128</v>
      </c>
      <c r="C1629">
        <v>2023</v>
      </c>
      <c r="D1629" t="s">
        <v>3324</v>
      </c>
      <c r="E1629" t="s">
        <v>1663</v>
      </c>
      <c r="F1629" t="s">
        <v>1</v>
      </c>
      <c r="G1629" t="s">
        <v>40</v>
      </c>
      <c r="H1629" t="s">
        <v>2</v>
      </c>
      <c r="I1629" t="s">
        <v>3</v>
      </c>
      <c r="J1629">
        <v>1</v>
      </c>
      <c r="K1629" s="5">
        <v>175000</v>
      </c>
      <c r="L1629" s="5">
        <v>175000</v>
      </c>
      <c r="M1629" t="s">
        <v>3276</v>
      </c>
      <c r="N1629" t="s">
        <v>27</v>
      </c>
    </row>
    <row r="1630" spans="1:14" x14ac:dyDescent="0.25">
      <c r="A1630">
        <v>24851</v>
      </c>
      <c r="B1630" s="3">
        <v>45128</v>
      </c>
      <c r="C1630">
        <v>2023</v>
      </c>
      <c r="D1630" t="s">
        <v>3324</v>
      </c>
      <c r="E1630" t="s">
        <v>1689</v>
      </c>
      <c r="F1630" t="s">
        <v>1</v>
      </c>
      <c r="G1630" t="s">
        <v>22</v>
      </c>
      <c r="H1630" t="s">
        <v>6</v>
      </c>
      <c r="I1630" t="s">
        <v>3</v>
      </c>
      <c r="J1630">
        <v>0</v>
      </c>
      <c r="K1630" s="5">
        <v>85000</v>
      </c>
      <c r="L1630" s="5">
        <v>85000</v>
      </c>
      <c r="M1630" t="s">
        <v>1687</v>
      </c>
      <c r="N1630" t="s">
        <v>27</v>
      </c>
    </row>
    <row r="1631" spans="1:14" x14ac:dyDescent="0.25">
      <c r="A1631">
        <v>24852</v>
      </c>
      <c r="B1631" s="3">
        <v>45128</v>
      </c>
      <c r="C1631">
        <v>2023</v>
      </c>
      <c r="D1631" t="s">
        <v>3324</v>
      </c>
      <c r="E1631" t="s">
        <v>1689</v>
      </c>
      <c r="F1631" t="s">
        <v>1</v>
      </c>
      <c r="G1631" t="s">
        <v>22</v>
      </c>
      <c r="H1631" t="s">
        <v>6</v>
      </c>
      <c r="I1631" t="s">
        <v>3</v>
      </c>
      <c r="J1631">
        <v>0</v>
      </c>
      <c r="K1631" s="5">
        <v>85000</v>
      </c>
      <c r="L1631" s="5">
        <v>85000</v>
      </c>
      <c r="M1631" t="s">
        <v>1687</v>
      </c>
      <c r="N1631" t="s">
        <v>27</v>
      </c>
    </row>
    <row r="1632" spans="1:14" x14ac:dyDescent="0.25">
      <c r="A1632">
        <v>23725</v>
      </c>
      <c r="B1632" s="3">
        <v>45129</v>
      </c>
      <c r="C1632">
        <v>2023</v>
      </c>
      <c r="D1632" t="s">
        <v>3324</v>
      </c>
      <c r="E1632" t="s">
        <v>1661</v>
      </c>
      <c r="F1632" t="s">
        <v>17</v>
      </c>
      <c r="G1632" t="s">
        <v>22</v>
      </c>
      <c r="H1632" t="s">
        <v>2</v>
      </c>
      <c r="I1632" t="s">
        <v>3</v>
      </c>
      <c r="J1632">
        <v>1</v>
      </c>
      <c r="K1632" s="5">
        <v>113500</v>
      </c>
      <c r="L1632" s="5">
        <v>113500</v>
      </c>
      <c r="M1632" t="s">
        <v>3276</v>
      </c>
      <c r="N1632" t="s">
        <v>1662</v>
      </c>
    </row>
    <row r="1633" spans="1:14" x14ac:dyDescent="0.25">
      <c r="A1633">
        <v>23726</v>
      </c>
      <c r="B1633" s="3">
        <v>45129</v>
      </c>
      <c r="C1633">
        <v>2023</v>
      </c>
      <c r="D1633" t="s">
        <v>3324</v>
      </c>
      <c r="E1633" t="s">
        <v>1661</v>
      </c>
      <c r="F1633" t="s">
        <v>17</v>
      </c>
      <c r="G1633" t="s">
        <v>22</v>
      </c>
      <c r="H1633" t="s">
        <v>2</v>
      </c>
      <c r="I1633" t="s">
        <v>3</v>
      </c>
      <c r="J1633">
        <v>1</v>
      </c>
      <c r="K1633" s="5">
        <v>113500</v>
      </c>
      <c r="L1633" s="5">
        <v>113500</v>
      </c>
      <c r="M1633" t="s">
        <v>3276</v>
      </c>
      <c r="N1633" t="s">
        <v>1662</v>
      </c>
    </row>
    <row r="1634" spans="1:14" x14ac:dyDescent="0.25">
      <c r="A1634">
        <v>21013</v>
      </c>
      <c r="B1634" s="3">
        <v>45130</v>
      </c>
      <c r="C1634">
        <v>2023</v>
      </c>
      <c r="D1634" t="s">
        <v>3324</v>
      </c>
      <c r="E1634" t="s">
        <v>1551</v>
      </c>
      <c r="F1634" t="s">
        <v>14</v>
      </c>
      <c r="G1634">
        <v>0</v>
      </c>
      <c r="H1634" t="s">
        <v>3266</v>
      </c>
      <c r="I1634" t="s">
        <v>3</v>
      </c>
      <c r="J1634">
        <v>1</v>
      </c>
      <c r="K1634" s="5">
        <v>87500</v>
      </c>
      <c r="L1634" s="5">
        <v>87500</v>
      </c>
      <c r="M1634" t="s">
        <v>3270</v>
      </c>
      <c r="N1634" t="s">
        <v>863</v>
      </c>
    </row>
    <row r="1635" spans="1:14" x14ac:dyDescent="0.25">
      <c r="A1635">
        <v>24568</v>
      </c>
      <c r="B1635" s="3">
        <v>45130</v>
      </c>
      <c r="C1635">
        <v>2023</v>
      </c>
      <c r="D1635" t="s">
        <v>3324</v>
      </c>
      <c r="E1635" t="s">
        <v>1684</v>
      </c>
      <c r="F1635" t="s">
        <v>1</v>
      </c>
      <c r="G1635" t="s">
        <v>22</v>
      </c>
      <c r="H1635" t="s">
        <v>2</v>
      </c>
      <c r="I1635" t="s">
        <v>3</v>
      </c>
      <c r="J1635">
        <v>1</v>
      </c>
      <c r="K1635" s="5">
        <v>147500</v>
      </c>
      <c r="L1635" s="5">
        <v>147500</v>
      </c>
      <c r="M1635" t="s">
        <v>3276</v>
      </c>
      <c r="N1635" t="s">
        <v>1685</v>
      </c>
    </row>
    <row r="1636" spans="1:14" x14ac:dyDescent="0.25">
      <c r="A1636">
        <v>21675</v>
      </c>
      <c r="B1636" s="3">
        <v>45131</v>
      </c>
      <c r="C1636">
        <v>2023</v>
      </c>
      <c r="D1636" t="s">
        <v>3324</v>
      </c>
      <c r="E1636" t="s">
        <v>20</v>
      </c>
      <c r="F1636" t="s">
        <v>21</v>
      </c>
      <c r="G1636">
        <v>0</v>
      </c>
      <c r="H1636" t="s">
        <v>23</v>
      </c>
      <c r="I1636" t="s">
        <v>3</v>
      </c>
      <c r="J1636">
        <v>0</v>
      </c>
      <c r="K1636" s="5">
        <v>55000</v>
      </c>
      <c r="L1636" s="5">
        <v>55000</v>
      </c>
      <c r="M1636" t="s">
        <v>3273</v>
      </c>
      <c r="N1636" t="s">
        <v>1577</v>
      </c>
    </row>
    <row r="1637" spans="1:14" x14ac:dyDescent="0.25">
      <c r="A1637">
        <v>21679</v>
      </c>
      <c r="B1637" s="3">
        <v>45131</v>
      </c>
      <c r="C1637">
        <v>2023</v>
      </c>
      <c r="D1637" t="s">
        <v>3324</v>
      </c>
      <c r="E1637" t="s">
        <v>20</v>
      </c>
      <c r="F1637" t="s">
        <v>21</v>
      </c>
      <c r="G1637">
        <v>0</v>
      </c>
      <c r="H1637" t="s">
        <v>23</v>
      </c>
      <c r="I1637" t="s">
        <v>3</v>
      </c>
      <c r="J1637">
        <v>0</v>
      </c>
      <c r="K1637" s="5">
        <v>40307.5</v>
      </c>
      <c r="L1637" s="5">
        <v>40307.5</v>
      </c>
      <c r="M1637" t="s">
        <v>3273</v>
      </c>
      <c r="N1637" t="s">
        <v>43</v>
      </c>
    </row>
    <row r="1638" spans="1:14" x14ac:dyDescent="0.25">
      <c r="A1638">
        <v>24853</v>
      </c>
      <c r="B1638" s="3">
        <v>45131</v>
      </c>
      <c r="C1638">
        <v>2023</v>
      </c>
      <c r="D1638" t="s">
        <v>3324</v>
      </c>
      <c r="E1638" t="s">
        <v>1690</v>
      </c>
      <c r="F1638" t="s">
        <v>1</v>
      </c>
      <c r="G1638">
        <v>0</v>
      </c>
      <c r="H1638" t="s">
        <v>18</v>
      </c>
      <c r="I1638" t="s">
        <v>3</v>
      </c>
      <c r="J1638">
        <v>0</v>
      </c>
      <c r="K1638" s="5">
        <v>85240</v>
      </c>
      <c r="L1638" s="5">
        <v>85240</v>
      </c>
      <c r="M1638" t="s">
        <v>1687</v>
      </c>
      <c r="N1638" t="s">
        <v>1691</v>
      </c>
    </row>
    <row r="1639" spans="1:14" x14ac:dyDescent="0.25">
      <c r="A1639">
        <v>23183</v>
      </c>
      <c r="B1639" s="3">
        <v>45132</v>
      </c>
      <c r="C1639">
        <v>2023</v>
      </c>
      <c r="D1639" t="s">
        <v>3324</v>
      </c>
      <c r="E1639" t="s">
        <v>1628</v>
      </c>
      <c r="F1639" t="s">
        <v>17</v>
      </c>
      <c r="G1639">
        <v>0</v>
      </c>
      <c r="H1639" t="s">
        <v>2</v>
      </c>
      <c r="I1639" t="s">
        <v>3</v>
      </c>
      <c r="J1639">
        <v>1</v>
      </c>
      <c r="K1639" s="5">
        <v>90500</v>
      </c>
      <c r="L1639" s="5">
        <v>90500</v>
      </c>
      <c r="M1639" t="s">
        <v>3276</v>
      </c>
      <c r="N1639" t="s">
        <v>340</v>
      </c>
    </row>
    <row r="1640" spans="1:14" x14ac:dyDescent="0.25">
      <c r="A1640">
        <v>20704</v>
      </c>
      <c r="B1640" s="3">
        <v>45133</v>
      </c>
      <c r="C1640">
        <v>2023</v>
      </c>
      <c r="D1640" t="s">
        <v>3324</v>
      </c>
      <c r="E1640" t="s">
        <v>1511</v>
      </c>
      <c r="F1640" t="s">
        <v>1</v>
      </c>
      <c r="G1640" t="s">
        <v>69</v>
      </c>
      <c r="H1640" t="s">
        <v>6</v>
      </c>
      <c r="I1640" t="s">
        <v>144</v>
      </c>
      <c r="J1640">
        <v>0</v>
      </c>
      <c r="K1640" s="5">
        <v>100500</v>
      </c>
      <c r="L1640" s="5">
        <v>100500</v>
      </c>
      <c r="M1640" t="s">
        <v>111</v>
      </c>
      <c r="N1640" t="s">
        <v>1512</v>
      </c>
    </row>
    <row r="1641" spans="1:14" x14ac:dyDescent="0.25">
      <c r="A1641">
        <v>20741</v>
      </c>
      <c r="B1641" s="3">
        <v>45133</v>
      </c>
      <c r="C1641">
        <v>2023</v>
      </c>
      <c r="D1641" t="s">
        <v>3324</v>
      </c>
      <c r="E1641" t="s">
        <v>1518</v>
      </c>
      <c r="F1641" t="s">
        <v>1</v>
      </c>
      <c r="G1641">
        <v>0</v>
      </c>
      <c r="H1641" t="s">
        <v>6</v>
      </c>
      <c r="I1641" t="s">
        <v>3</v>
      </c>
      <c r="J1641">
        <v>0</v>
      </c>
      <c r="K1641" s="5">
        <v>184500</v>
      </c>
      <c r="L1641" s="5">
        <v>184500</v>
      </c>
      <c r="M1641" t="s">
        <v>111</v>
      </c>
      <c r="N1641" t="s">
        <v>43</v>
      </c>
    </row>
    <row r="1642" spans="1:14" x14ac:dyDescent="0.25">
      <c r="A1642">
        <v>21604</v>
      </c>
      <c r="B1642" s="3">
        <v>45133</v>
      </c>
      <c r="C1642">
        <v>2023</v>
      </c>
      <c r="D1642" t="s">
        <v>3324</v>
      </c>
      <c r="E1642" t="s">
        <v>1320</v>
      </c>
      <c r="F1642" t="s">
        <v>1</v>
      </c>
      <c r="G1642" t="s">
        <v>22</v>
      </c>
      <c r="H1642" t="s">
        <v>2</v>
      </c>
      <c r="I1642" t="s">
        <v>3</v>
      </c>
      <c r="J1642">
        <v>1</v>
      </c>
      <c r="K1642" s="5">
        <v>79450</v>
      </c>
      <c r="L1642" s="5">
        <v>79450</v>
      </c>
      <c r="M1642" t="s">
        <v>3273</v>
      </c>
      <c r="N1642" t="s">
        <v>1564</v>
      </c>
    </row>
    <row r="1643" spans="1:14" x14ac:dyDescent="0.25">
      <c r="A1643">
        <v>23390</v>
      </c>
      <c r="B1643" s="3">
        <v>45133</v>
      </c>
      <c r="C1643">
        <v>2023</v>
      </c>
      <c r="D1643" t="s">
        <v>3324</v>
      </c>
      <c r="E1643" t="s">
        <v>1645</v>
      </c>
      <c r="F1643" t="s">
        <v>45</v>
      </c>
      <c r="G1643">
        <v>0</v>
      </c>
      <c r="H1643" t="s">
        <v>2</v>
      </c>
      <c r="I1643" t="s">
        <v>3</v>
      </c>
      <c r="J1643">
        <v>1</v>
      </c>
      <c r="K1643" s="5">
        <v>125000</v>
      </c>
      <c r="L1643" s="5">
        <v>125000</v>
      </c>
      <c r="M1643" t="s">
        <v>3276</v>
      </c>
      <c r="N1643" t="s">
        <v>1646</v>
      </c>
    </row>
    <row r="1644" spans="1:14" x14ac:dyDescent="0.25">
      <c r="A1644">
        <v>24101</v>
      </c>
      <c r="B1644" s="3">
        <v>45133</v>
      </c>
      <c r="C1644">
        <v>2023</v>
      </c>
      <c r="D1644" t="s">
        <v>3324</v>
      </c>
      <c r="E1644" t="s">
        <v>258</v>
      </c>
      <c r="F1644" t="s">
        <v>1</v>
      </c>
      <c r="G1644">
        <v>0</v>
      </c>
      <c r="H1644" t="s">
        <v>2</v>
      </c>
      <c r="I1644" t="s">
        <v>3</v>
      </c>
      <c r="J1644">
        <v>1</v>
      </c>
      <c r="K1644" s="5">
        <v>70000</v>
      </c>
      <c r="L1644" s="5">
        <v>70000</v>
      </c>
      <c r="M1644" t="s">
        <v>3276</v>
      </c>
      <c r="N1644" t="s">
        <v>428</v>
      </c>
    </row>
    <row r="1645" spans="1:14" x14ac:dyDescent="0.25">
      <c r="A1645">
        <v>25913</v>
      </c>
      <c r="B1645" s="3">
        <v>45133</v>
      </c>
      <c r="C1645">
        <v>2023</v>
      </c>
      <c r="D1645" t="s">
        <v>3324</v>
      </c>
      <c r="E1645" t="s">
        <v>156</v>
      </c>
      <c r="F1645" t="s">
        <v>1</v>
      </c>
      <c r="G1645">
        <v>0</v>
      </c>
      <c r="H1645" t="s">
        <v>1708</v>
      </c>
      <c r="I1645" t="s">
        <v>3</v>
      </c>
      <c r="J1645">
        <v>0</v>
      </c>
      <c r="K1645" s="5">
        <v>78950</v>
      </c>
      <c r="L1645" s="5">
        <v>78950</v>
      </c>
      <c r="M1645" t="s">
        <v>123</v>
      </c>
      <c r="N1645" t="s">
        <v>361</v>
      </c>
    </row>
    <row r="1646" spans="1:14" x14ac:dyDescent="0.25">
      <c r="A1646">
        <v>25914</v>
      </c>
      <c r="B1646" s="3">
        <v>45133</v>
      </c>
      <c r="C1646">
        <v>2023</v>
      </c>
      <c r="D1646" t="s">
        <v>3324</v>
      </c>
      <c r="E1646" t="s">
        <v>156</v>
      </c>
      <c r="F1646" t="s">
        <v>1</v>
      </c>
      <c r="G1646">
        <v>0</v>
      </c>
      <c r="H1646" t="s">
        <v>1709</v>
      </c>
      <c r="I1646" t="s">
        <v>3</v>
      </c>
      <c r="J1646">
        <v>0</v>
      </c>
      <c r="K1646" s="5">
        <v>79500</v>
      </c>
      <c r="L1646" s="5">
        <v>79500</v>
      </c>
      <c r="M1646" t="s">
        <v>123</v>
      </c>
      <c r="N1646" t="s">
        <v>361</v>
      </c>
    </row>
    <row r="1647" spans="1:14" x14ac:dyDescent="0.25">
      <c r="A1647">
        <v>25915</v>
      </c>
      <c r="B1647" s="3">
        <v>45133</v>
      </c>
      <c r="C1647">
        <v>2023</v>
      </c>
      <c r="D1647" t="s">
        <v>3324</v>
      </c>
      <c r="E1647" t="s">
        <v>156</v>
      </c>
      <c r="F1647" t="s">
        <v>1</v>
      </c>
      <c r="G1647">
        <v>0</v>
      </c>
      <c r="H1647" t="s">
        <v>1702</v>
      </c>
      <c r="I1647" t="s">
        <v>3</v>
      </c>
      <c r="J1647">
        <v>0</v>
      </c>
      <c r="K1647" s="5">
        <v>79500</v>
      </c>
      <c r="L1647" s="5">
        <v>79500</v>
      </c>
      <c r="M1647" t="s">
        <v>123</v>
      </c>
      <c r="N1647" t="s">
        <v>361</v>
      </c>
    </row>
    <row r="1648" spans="1:14" x14ac:dyDescent="0.25">
      <c r="A1648">
        <v>25916</v>
      </c>
      <c r="B1648" s="3">
        <v>45133</v>
      </c>
      <c r="C1648">
        <v>2023</v>
      </c>
      <c r="D1648" t="s">
        <v>3324</v>
      </c>
      <c r="E1648" t="s">
        <v>156</v>
      </c>
      <c r="F1648" t="s">
        <v>1</v>
      </c>
      <c r="G1648">
        <v>0</v>
      </c>
      <c r="H1648" t="s">
        <v>1695</v>
      </c>
      <c r="I1648" t="s">
        <v>3</v>
      </c>
      <c r="J1648">
        <v>0</v>
      </c>
      <c r="K1648" s="5">
        <v>79500</v>
      </c>
      <c r="L1648" s="5">
        <v>79500</v>
      </c>
      <c r="M1648" t="s">
        <v>123</v>
      </c>
      <c r="N1648" t="s">
        <v>361</v>
      </c>
    </row>
    <row r="1649" spans="1:14" x14ac:dyDescent="0.25">
      <c r="A1649">
        <v>25917</v>
      </c>
      <c r="B1649" s="3">
        <v>45133</v>
      </c>
      <c r="C1649">
        <v>2023</v>
      </c>
      <c r="D1649" t="s">
        <v>3324</v>
      </c>
      <c r="E1649" t="s">
        <v>156</v>
      </c>
      <c r="F1649" t="s">
        <v>1</v>
      </c>
      <c r="G1649">
        <v>0</v>
      </c>
      <c r="H1649" t="s">
        <v>1710</v>
      </c>
      <c r="I1649" t="s">
        <v>3</v>
      </c>
      <c r="J1649">
        <v>0</v>
      </c>
      <c r="K1649" s="5">
        <v>79500</v>
      </c>
      <c r="L1649" s="5">
        <v>79500</v>
      </c>
      <c r="M1649" t="s">
        <v>123</v>
      </c>
      <c r="N1649" t="s">
        <v>361</v>
      </c>
    </row>
    <row r="1650" spans="1:14" x14ac:dyDescent="0.25">
      <c r="A1650">
        <v>25918</v>
      </c>
      <c r="B1650" s="3">
        <v>45133</v>
      </c>
      <c r="C1650">
        <v>2023</v>
      </c>
      <c r="D1650" t="s">
        <v>3324</v>
      </c>
      <c r="E1650" t="s">
        <v>156</v>
      </c>
      <c r="F1650" t="s">
        <v>1</v>
      </c>
      <c r="G1650">
        <v>0</v>
      </c>
      <c r="H1650" t="s">
        <v>1700</v>
      </c>
      <c r="I1650" t="s">
        <v>3</v>
      </c>
      <c r="J1650">
        <v>0</v>
      </c>
      <c r="K1650" s="5">
        <v>79500</v>
      </c>
      <c r="L1650" s="5">
        <v>79500</v>
      </c>
      <c r="M1650" t="s">
        <v>123</v>
      </c>
      <c r="N1650" t="s">
        <v>361</v>
      </c>
    </row>
    <row r="1651" spans="1:14" x14ac:dyDescent="0.25">
      <c r="A1651">
        <v>22806</v>
      </c>
      <c r="B1651" s="3">
        <v>45134</v>
      </c>
      <c r="C1651">
        <v>2023</v>
      </c>
      <c r="D1651" t="s">
        <v>3324</v>
      </c>
      <c r="E1651" t="s">
        <v>1594</v>
      </c>
      <c r="F1651" t="s">
        <v>1</v>
      </c>
      <c r="G1651" t="s">
        <v>22</v>
      </c>
      <c r="H1651" t="s">
        <v>6</v>
      </c>
      <c r="I1651" t="s">
        <v>3</v>
      </c>
      <c r="J1651">
        <v>0</v>
      </c>
      <c r="K1651" s="5">
        <v>107150</v>
      </c>
      <c r="L1651" s="5">
        <v>107150</v>
      </c>
      <c r="M1651" t="s">
        <v>3270</v>
      </c>
      <c r="N1651" t="s">
        <v>1595</v>
      </c>
    </row>
    <row r="1652" spans="1:14" x14ac:dyDescent="0.25">
      <c r="A1652">
        <v>22807</v>
      </c>
      <c r="B1652" s="3">
        <v>45134</v>
      </c>
      <c r="C1652">
        <v>2023</v>
      </c>
      <c r="D1652" t="s">
        <v>3324</v>
      </c>
      <c r="E1652" t="s">
        <v>1596</v>
      </c>
      <c r="F1652" t="s">
        <v>296</v>
      </c>
      <c r="G1652">
        <v>0</v>
      </c>
      <c r="H1652" t="s">
        <v>2</v>
      </c>
      <c r="I1652" t="s">
        <v>3</v>
      </c>
      <c r="J1652">
        <v>1</v>
      </c>
      <c r="K1652" s="5">
        <v>85074.95</v>
      </c>
      <c r="L1652" s="5">
        <v>85074.95</v>
      </c>
      <c r="M1652" t="s">
        <v>3270</v>
      </c>
      <c r="N1652" t="s">
        <v>1597</v>
      </c>
    </row>
    <row r="1653" spans="1:14" x14ac:dyDescent="0.25">
      <c r="A1653">
        <v>22842</v>
      </c>
      <c r="B1653" s="3">
        <v>45134</v>
      </c>
      <c r="C1653">
        <v>2023</v>
      </c>
      <c r="D1653" t="s">
        <v>3324</v>
      </c>
      <c r="E1653" t="s">
        <v>1605</v>
      </c>
      <c r="F1653" t="s">
        <v>1</v>
      </c>
      <c r="G1653" t="s">
        <v>22</v>
      </c>
      <c r="H1653" t="s">
        <v>2</v>
      </c>
      <c r="I1653" t="s">
        <v>3</v>
      </c>
      <c r="J1653">
        <v>1</v>
      </c>
      <c r="K1653" s="5">
        <v>167743.5</v>
      </c>
      <c r="L1653" s="5">
        <v>167743.5</v>
      </c>
      <c r="M1653" t="s">
        <v>3270</v>
      </c>
      <c r="N1653" t="s">
        <v>27</v>
      </c>
    </row>
    <row r="1654" spans="1:14" x14ac:dyDescent="0.25">
      <c r="A1654">
        <v>23116</v>
      </c>
      <c r="B1654" s="3">
        <v>45134</v>
      </c>
      <c r="C1654">
        <v>2023</v>
      </c>
      <c r="D1654" t="s">
        <v>3324</v>
      </c>
      <c r="E1654" t="s">
        <v>1624</v>
      </c>
      <c r="F1654" t="s">
        <v>1</v>
      </c>
      <c r="G1654" t="s">
        <v>69</v>
      </c>
      <c r="H1654" t="s">
        <v>2</v>
      </c>
      <c r="I1654" t="s">
        <v>3</v>
      </c>
      <c r="J1654">
        <v>1</v>
      </c>
      <c r="K1654" s="5">
        <v>130000</v>
      </c>
      <c r="L1654" s="5">
        <v>130000</v>
      </c>
      <c r="M1654" t="s">
        <v>3276</v>
      </c>
      <c r="N1654" t="s">
        <v>1625</v>
      </c>
    </row>
    <row r="1655" spans="1:14" x14ac:dyDescent="0.25">
      <c r="A1655">
        <v>23284</v>
      </c>
      <c r="B1655" s="3">
        <v>45135</v>
      </c>
      <c r="C1655">
        <v>2023</v>
      </c>
      <c r="D1655" t="s">
        <v>3324</v>
      </c>
      <c r="E1655" t="s">
        <v>1633</v>
      </c>
      <c r="F1655" t="s">
        <v>1</v>
      </c>
      <c r="G1655">
        <v>0</v>
      </c>
      <c r="H1655" t="s">
        <v>2</v>
      </c>
      <c r="I1655" t="s">
        <v>3</v>
      </c>
      <c r="J1655">
        <v>1</v>
      </c>
      <c r="K1655" s="5">
        <v>120000</v>
      </c>
      <c r="L1655" s="5">
        <v>120000</v>
      </c>
      <c r="M1655" t="s">
        <v>3276</v>
      </c>
      <c r="N1655" t="s">
        <v>1634</v>
      </c>
    </row>
    <row r="1656" spans="1:14" x14ac:dyDescent="0.25">
      <c r="A1656">
        <v>23388</v>
      </c>
      <c r="B1656" s="3">
        <v>45136</v>
      </c>
      <c r="C1656">
        <v>2023</v>
      </c>
      <c r="D1656" t="s">
        <v>3324</v>
      </c>
      <c r="E1656" t="s">
        <v>1643</v>
      </c>
      <c r="F1656" t="s">
        <v>14</v>
      </c>
      <c r="G1656">
        <v>0</v>
      </c>
      <c r="H1656" t="s">
        <v>2</v>
      </c>
      <c r="I1656" t="s">
        <v>3</v>
      </c>
      <c r="J1656">
        <v>1</v>
      </c>
      <c r="K1656" s="5">
        <v>90000</v>
      </c>
      <c r="L1656" s="5">
        <v>90000</v>
      </c>
      <c r="M1656" t="s">
        <v>3276</v>
      </c>
      <c r="N1656" t="s">
        <v>1644</v>
      </c>
    </row>
    <row r="1657" spans="1:14" x14ac:dyDescent="0.25">
      <c r="A1657">
        <v>24216</v>
      </c>
      <c r="B1657" s="3">
        <v>45136</v>
      </c>
      <c r="C1657">
        <v>2023</v>
      </c>
      <c r="D1657" t="s">
        <v>3324</v>
      </c>
      <c r="E1657" t="s">
        <v>1679</v>
      </c>
      <c r="F1657" t="s">
        <v>1</v>
      </c>
      <c r="G1657">
        <v>0</v>
      </c>
      <c r="H1657" t="s">
        <v>6</v>
      </c>
      <c r="I1657" t="s">
        <v>3</v>
      </c>
      <c r="J1657">
        <v>0</v>
      </c>
      <c r="K1657" s="5">
        <v>100000</v>
      </c>
      <c r="L1657" s="5">
        <v>100000</v>
      </c>
      <c r="M1657" t="s">
        <v>3276</v>
      </c>
      <c r="N1657" t="s">
        <v>297</v>
      </c>
    </row>
    <row r="1658" spans="1:14" x14ac:dyDescent="0.25">
      <c r="A1658">
        <v>20964</v>
      </c>
      <c r="B1658" s="3">
        <v>45138</v>
      </c>
      <c r="C1658">
        <v>2023</v>
      </c>
      <c r="D1658" t="s">
        <v>3324</v>
      </c>
      <c r="E1658" t="s">
        <v>1546</v>
      </c>
      <c r="F1658" t="s">
        <v>1</v>
      </c>
      <c r="G1658">
        <v>0</v>
      </c>
      <c r="H1658" t="s">
        <v>801</v>
      </c>
      <c r="I1658" t="s">
        <v>3</v>
      </c>
      <c r="J1658">
        <v>0</v>
      </c>
      <c r="K1658" s="5">
        <v>84350</v>
      </c>
      <c r="L1658" s="5">
        <v>84350</v>
      </c>
      <c r="M1658" t="s">
        <v>3304</v>
      </c>
      <c r="N1658" t="s">
        <v>1547</v>
      </c>
    </row>
    <row r="1659" spans="1:14" x14ac:dyDescent="0.25">
      <c r="A1659">
        <v>21069</v>
      </c>
      <c r="B1659" s="3">
        <v>45138</v>
      </c>
      <c r="C1659">
        <v>2023</v>
      </c>
      <c r="D1659" t="s">
        <v>3324</v>
      </c>
      <c r="E1659" t="s">
        <v>321</v>
      </c>
      <c r="F1659" t="s">
        <v>1</v>
      </c>
      <c r="G1659">
        <v>0</v>
      </c>
      <c r="H1659" t="s">
        <v>190</v>
      </c>
      <c r="I1659" t="s">
        <v>3</v>
      </c>
      <c r="J1659">
        <v>0</v>
      </c>
      <c r="K1659" s="5">
        <v>75000</v>
      </c>
      <c r="L1659" s="5">
        <v>75000</v>
      </c>
      <c r="M1659" t="s">
        <v>562</v>
      </c>
      <c r="N1659" t="s">
        <v>43</v>
      </c>
    </row>
    <row r="1660" spans="1:14" x14ac:dyDescent="0.25">
      <c r="A1660">
        <v>21066</v>
      </c>
      <c r="B1660" s="3">
        <v>45139</v>
      </c>
      <c r="C1660">
        <v>2023</v>
      </c>
      <c r="D1660" t="s">
        <v>3325</v>
      </c>
      <c r="E1660" t="s">
        <v>321</v>
      </c>
      <c r="F1660" t="s">
        <v>1</v>
      </c>
      <c r="G1660">
        <v>0</v>
      </c>
      <c r="H1660" t="s">
        <v>1561</v>
      </c>
      <c r="I1660" t="s">
        <v>3</v>
      </c>
      <c r="J1660">
        <v>0</v>
      </c>
      <c r="K1660" s="5">
        <v>62500</v>
      </c>
      <c r="L1660" s="5">
        <v>62500</v>
      </c>
      <c r="M1660" t="s">
        <v>562</v>
      </c>
      <c r="N1660" t="s">
        <v>714</v>
      </c>
    </row>
    <row r="1661" spans="1:14" x14ac:dyDescent="0.25">
      <c r="A1661">
        <v>23728</v>
      </c>
      <c r="B1661" s="3">
        <v>45139</v>
      </c>
      <c r="C1661">
        <v>2023</v>
      </c>
      <c r="D1661" t="s">
        <v>3325</v>
      </c>
      <c r="E1661" t="s">
        <v>169</v>
      </c>
      <c r="F1661" t="s">
        <v>1</v>
      </c>
      <c r="G1661">
        <v>0</v>
      </c>
      <c r="H1661" t="s">
        <v>2</v>
      </c>
      <c r="I1661" t="s">
        <v>3</v>
      </c>
      <c r="J1661">
        <v>1</v>
      </c>
      <c r="K1661" s="5">
        <v>140500</v>
      </c>
      <c r="L1661" s="5">
        <v>140500</v>
      </c>
      <c r="M1661" t="s">
        <v>3276</v>
      </c>
      <c r="N1661" t="s">
        <v>83</v>
      </c>
    </row>
    <row r="1662" spans="1:14" x14ac:dyDescent="0.25">
      <c r="A1662">
        <v>328</v>
      </c>
      <c r="B1662" s="3">
        <v>45140</v>
      </c>
      <c r="C1662">
        <v>2023</v>
      </c>
      <c r="D1662" t="s">
        <v>3325</v>
      </c>
      <c r="E1662" t="s">
        <v>42</v>
      </c>
      <c r="F1662" t="s">
        <v>1</v>
      </c>
      <c r="G1662">
        <v>0</v>
      </c>
      <c r="H1662" t="s">
        <v>2</v>
      </c>
      <c r="I1662" t="s">
        <v>3</v>
      </c>
      <c r="J1662">
        <v>1</v>
      </c>
      <c r="K1662" s="5">
        <v>85000</v>
      </c>
      <c r="L1662" s="5">
        <v>85000</v>
      </c>
      <c r="M1662" t="s">
        <v>3276</v>
      </c>
      <c r="N1662" t="s">
        <v>43</v>
      </c>
    </row>
    <row r="1663" spans="1:14" x14ac:dyDescent="0.25">
      <c r="A1663">
        <v>399</v>
      </c>
      <c r="B1663" s="3">
        <v>45140</v>
      </c>
      <c r="C1663">
        <v>2023</v>
      </c>
      <c r="D1663" t="s">
        <v>3325</v>
      </c>
      <c r="E1663" t="s">
        <v>44</v>
      </c>
      <c r="F1663" t="s">
        <v>45</v>
      </c>
      <c r="G1663">
        <v>0</v>
      </c>
      <c r="H1663" t="s">
        <v>6</v>
      </c>
      <c r="I1663" t="s">
        <v>3</v>
      </c>
      <c r="J1663">
        <v>0</v>
      </c>
      <c r="K1663" s="5">
        <v>100000</v>
      </c>
      <c r="L1663" s="5">
        <v>100000</v>
      </c>
      <c r="M1663" t="s">
        <v>3276</v>
      </c>
      <c r="N1663" t="s">
        <v>46</v>
      </c>
    </row>
    <row r="1664" spans="1:14" x14ac:dyDescent="0.25">
      <c r="A1664">
        <v>0</v>
      </c>
      <c r="B1664" s="3">
        <v>45142</v>
      </c>
      <c r="C1664">
        <v>2023</v>
      </c>
      <c r="D1664" t="s">
        <v>3325</v>
      </c>
      <c r="E1664" t="s">
        <v>0</v>
      </c>
      <c r="F1664" t="s">
        <v>1</v>
      </c>
      <c r="G1664">
        <v>0</v>
      </c>
      <c r="H1664" t="s">
        <v>2</v>
      </c>
      <c r="I1664" t="s">
        <v>3</v>
      </c>
      <c r="J1664">
        <v>1</v>
      </c>
      <c r="K1664" s="5">
        <v>122000</v>
      </c>
      <c r="L1664" s="5">
        <v>122000</v>
      </c>
      <c r="M1664" t="s">
        <v>3276</v>
      </c>
      <c r="N1664" t="s">
        <v>4</v>
      </c>
    </row>
    <row r="1665" spans="1:14" x14ac:dyDescent="0.25">
      <c r="A1665">
        <v>4</v>
      </c>
      <c r="B1665" s="3">
        <v>45142</v>
      </c>
      <c r="C1665">
        <v>2023</v>
      </c>
      <c r="D1665" t="s">
        <v>3325</v>
      </c>
      <c r="E1665" t="s">
        <v>5</v>
      </c>
      <c r="F1665" t="s">
        <v>1</v>
      </c>
      <c r="G1665">
        <v>0</v>
      </c>
      <c r="H1665" t="s">
        <v>6</v>
      </c>
      <c r="I1665" t="s">
        <v>7</v>
      </c>
      <c r="J1665">
        <v>0</v>
      </c>
      <c r="K1665" s="5">
        <v>100000</v>
      </c>
      <c r="L1665" s="5">
        <v>100000</v>
      </c>
      <c r="M1665" t="s">
        <v>3276</v>
      </c>
      <c r="N1665" t="s">
        <v>8</v>
      </c>
    </row>
    <row r="1666" spans="1:14" x14ac:dyDescent="0.25">
      <c r="A1666">
        <v>14</v>
      </c>
      <c r="B1666" s="3">
        <v>45142</v>
      </c>
      <c r="C1666">
        <v>2023</v>
      </c>
      <c r="D1666" t="s">
        <v>3325</v>
      </c>
      <c r="E1666" t="s">
        <v>9</v>
      </c>
      <c r="F1666" t="s">
        <v>1</v>
      </c>
      <c r="G1666" t="s">
        <v>10</v>
      </c>
      <c r="H1666" t="s">
        <v>6</v>
      </c>
      <c r="I1666" t="s">
        <v>3</v>
      </c>
      <c r="J1666">
        <v>0</v>
      </c>
      <c r="K1666" s="5">
        <v>110000</v>
      </c>
      <c r="L1666" s="5">
        <v>110000</v>
      </c>
      <c r="M1666" t="s">
        <v>11</v>
      </c>
      <c r="N1666" t="s">
        <v>12</v>
      </c>
    </row>
    <row r="1667" spans="1:14" x14ac:dyDescent="0.25">
      <c r="A1667">
        <v>49</v>
      </c>
      <c r="B1667" s="3">
        <v>45142</v>
      </c>
      <c r="C1667">
        <v>2023</v>
      </c>
      <c r="D1667" t="s">
        <v>3325</v>
      </c>
      <c r="E1667" t="s">
        <v>13</v>
      </c>
      <c r="F1667" t="s">
        <v>14</v>
      </c>
      <c r="G1667">
        <v>0</v>
      </c>
      <c r="H1667" t="s">
        <v>6</v>
      </c>
      <c r="I1667" t="s">
        <v>3</v>
      </c>
      <c r="J1667">
        <v>0</v>
      </c>
      <c r="K1667" s="5">
        <v>122500</v>
      </c>
      <c r="L1667" s="5">
        <v>122500</v>
      </c>
      <c r="M1667" t="s">
        <v>3276</v>
      </c>
      <c r="N1667" t="s">
        <v>15</v>
      </c>
    </row>
    <row r="1668" spans="1:14" x14ac:dyDescent="0.25">
      <c r="A1668">
        <v>72</v>
      </c>
      <c r="B1668" s="3">
        <v>45142</v>
      </c>
      <c r="C1668">
        <v>2023</v>
      </c>
      <c r="D1668" t="s">
        <v>3325</v>
      </c>
      <c r="E1668" t="s">
        <v>16</v>
      </c>
      <c r="F1668" t="s">
        <v>17</v>
      </c>
      <c r="G1668">
        <v>0</v>
      </c>
      <c r="H1668" t="s">
        <v>18</v>
      </c>
      <c r="I1668" t="s">
        <v>3</v>
      </c>
      <c r="J1668">
        <v>0</v>
      </c>
      <c r="K1668" s="5">
        <v>55000</v>
      </c>
      <c r="L1668" s="5">
        <v>55000</v>
      </c>
      <c r="M1668" t="s">
        <v>3276</v>
      </c>
      <c r="N1668" t="s">
        <v>19</v>
      </c>
    </row>
    <row r="1669" spans="1:14" x14ac:dyDescent="0.25">
      <c r="A1669">
        <v>11085</v>
      </c>
      <c r="B1669" s="3">
        <v>45143</v>
      </c>
      <c r="C1669">
        <v>2023</v>
      </c>
      <c r="D1669" t="s">
        <v>3325</v>
      </c>
      <c r="E1669" t="s">
        <v>810</v>
      </c>
      <c r="F1669" t="s">
        <v>14</v>
      </c>
      <c r="G1669">
        <v>0</v>
      </c>
      <c r="H1669" t="s">
        <v>2</v>
      </c>
      <c r="I1669" t="s">
        <v>3</v>
      </c>
      <c r="J1669">
        <v>1</v>
      </c>
      <c r="K1669" s="5">
        <v>139000</v>
      </c>
      <c r="L1669" s="5">
        <v>139000</v>
      </c>
      <c r="M1669" t="s">
        <v>3276</v>
      </c>
      <c r="N1669" t="s">
        <v>811</v>
      </c>
    </row>
    <row r="1670" spans="1:14" x14ac:dyDescent="0.25">
      <c r="A1670">
        <v>11227</v>
      </c>
      <c r="B1670" s="3">
        <v>45145</v>
      </c>
      <c r="C1670">
        <v>2023</v>
      </c>
      <c r="D1670" t="s">
        <v>3325</v>
      </c>
      <c r="E1670" t="s">
        <v>61</v>
      </c>
      <c r="F1670" t="s">
        <v>17</v>
      </c>
      <c r="G1670">
        <v>0</v>
      </c>
      <c r="H1670" t="s">
        <v>62</v>
      </c>
      <c r="I1670" t="s">
        <v>3</v>
      </c>
      <c r="J1670">
        <v>0</v>
      </c>
      <c r="K1670" s="5">
        <v>80000</v>
      </c>
      <c r="L1670" s="5">
        <v>80000</v>
      </c>
      <c r="M1670" t="s">
        <v>3276</v>
      </c>
      <c r="N1670" t="s">
        <v>63</v>
      </c>
    </row>
    <row r="1671" spans="1:14" x14ac:dyDescent="0.25">
      <c r="A1671">
        <v>11054</v>
      </c>
      <c r="B1671" s="3">
        <v>45146</v>
      </c>
      <c r="C1671">
        <v>2023</v>
      </c>
      <c r="D1671" t="s">
        <v>3325</v>
      </c>
      <c r="E1671" t="s">
        <v>804</v>
      </c>
      <c r="F1671" t="s">
        <v>17</v>
      </c>
      <c r="G1671" t="s">
        <v>22</v>
      </c>
      <c r="H1671" t="s">
        <v>342</v>
      </c>
      <c r="I1671" t="s">
        <v>3</v>
      </c>
      <c r="J1671">
        <v>0</v>
      </c>
      <c r="K1671" s="5">
        <v>125000</v>
      </c>
      <c r="L1671" s="5">
        <v>125000</v>
      </c>
      <c r="M1671" t="s">
        <v>30</v>
      </c>
      <c r="N1671" t="s">
        <v>805</v>
      </c>
    </row>
    <row r="1672" spans="1:14" x14ac:dyDescent="0.25">
      <c r="A1672">
        <v>11055</v>
      </c>
      <c r="B1672" s="3">
        <v>45146</v>
      </c>
      <c r="C1672">
        <v>2023</v>
      </c>
      <c r="D1672" t="s">
        <v>3325</v>
      </c>
      <c r="E1672" t="s">
        <v>34</v>
      </c>
      <c r="F1672" t="s">
        <v>1</v>
      </c>
      <c r="G1672" t="s">
        <v>22</v>
      </c>
      <c r="H1672" t="s">
        <v>35</v>
      </c>
      <c r="I1672" t="s">
        <v>3</v>
      </c>
      <c r="J1672">
        <v>0</v>
      </c>
      <c r="K1672" s="5">
        <v>100000</v>
      </c>
      <c r="L1672" s="5">
        <v>100000</v>
      </c>
      <c r="M1672" t="s">
        <v>30</v>
      </c>
      <c r="N1672" t="s">
        <v>806</v>
      </c>
    </row>
    <row r="1673" spans="1:14" x14ac:dyDescent="0.25">
      <c r="A1673">
        <v>11155</v>
      </c>
      <c r="B1673" s="3">
        <v>45146</v>
      </c>
      <c r="C1673">
        <v>2023</v>
      </c>
      <c r="D1673" t="s">
        <v>3325</v>
      </c>
      <c r="E1673" t="s">
        <v>173</v>
      </c>
      <c r="F1673" t="s">
        <v>1</v>
      </c>
      <c r="G1673" t="s">
        <v>184</v>
      </c>
      <c r="H1673" t="s">
        <v>6</v>
      </c>
      <c r="I1673" t="s">
        <v>3</v>
      </c>
      <c r="J1673">
        <v>0</v>
      </c>
      <c r="K1673" s="5">
        <v>145000</v>
      </c>
      <c r="L1673" s="5">
        <v>145000</v>
      </c>
      <c r="M1673" t="s">
        <v>3276</v>
      </c>
      <c r="N1673" t="s">
        <v>27</v>
      </c>
    </row>
    <row r="1674" spans="1:14" x14ac:dyDescent="0.25">
      <c r="A1674">
        <v>11091</v>
      </c>
      <c r="B1674" s="3">
        <v>45147</v>
      </c>
      <c r="C1674">
        <v>2023</v>
      </c>
      <c r="D1674" t="s">
        <v>3325</v>
      </c>
      <c r="E1674" t="s">
        <v>812</v>
      </c>
      <c r="F1674" t="s">
        <v>17</v>
      </c>
      <c r="G1674">
        <v>0</v>
      </c>
      <c r="H1674" t="s">
        <v>2</v>
      </c>
      <c r="I1674" t="s">
        <v>7</v>
      </c>
      <c r="J1674">
        <v>1</v>
      </c>
      <c r="K1674" s="5">
        <v>95000</v>
      </c>
      <c r="L1674" s="5">
        <v>95000</v>
      </c>
      <c r="M1674" t="s">
        <v>3276</v>
      </c>
      <c r="N1674" t="s">
        <v>33</v>
      </c>
    </row>
    <row r="1675" spans="1:14" x14ac:dyDescent="0.25">
      <c r="A1675">
        <v>11414</v>
      </c>
      <c r="B1675" s="3">
        <v>45148</v>
      </c>
      <c r="C1675">
        <v>2023</v>
      </c>
      <c r="D1675" t="s">
        <v>3325</v>
      </c>
      <c r="E1675" t="s">
        <v>814</v>
      </c>
      <c r="F1675" t="s">
        <v>17</v>
      </c>
      <c r="G1675">
        <v>0</v>
      </c>
      <c r="H1675" t="s">
        <v>6</v>
      </c>
      <c r="I1675" t="s">
        <v>3</v>
      </c>
      <c r="J1675">
        <v>0</v>
      </c>
      <c r="K1675" s="5">
        <v>95000</v>
      </c>
      <c r="L1675" s="5">
        <v>95000</v>
      </c>
      <c r="M1675" t="s">
        <v>815</v>
      </c>
      <c r="N1675" t="s">
        <v>33</v>
      </c>
    </row>
    <row r="1676" spans="1:14" x14ac:dyDescent="0.25">
      <c r="A1676">
        <v>11501</v>
      </c>
      <c r="B1676" s="3">
        <v>45148</v>
      </c>
      <c r="C1676">
        <v>2023</v>
      </c>
      <c r="D1676" t="s">
        <v>3325</v>
      </c>
      <c r="E1676" t="s">
        <v>816</v>
      </c>
      <c r="F1676" t="s">
        <v>1</v>
      </c>
      <c r="G1676" t="s">
        <v>22</v>
      </c>
      <c r="H1676" t="s">
        <v>3268</v>
      </c>
      <c r="I1676" t="s">
        <v>3</v>
      </c>
      <c r="J1676">
        <v>1</v>
      </c>
      <c r="K1676" s="5">
        <v>120000</v>
      </c>
      <c r="L1676" s="5">
        <v>120000</v>
      </c>
      <c r="M1676" t="s">
        <v>3270</v>
      </c>
      <c r="N1676" t="s">
        <v>817</v>
      </c>
    </row>
    <row r="1677" spans="1:14" x14ac:dyDescent="0.25">
      <c r="A1677">
        <v>10935</v>
      </c>
      <c r="B1677" s="3">
        <v>45149</v>
      </c>
      <c r="C1677">
        <v>2023</v>
      </c>
      <c r="D1677" t="s">
        <v>3325</v>
      </c>
      <c r="E1677" t="s">
        <v>797</v>
      </c>
      <c r="F1677" t="s">
        <v>1</v>
      </c>
      <c r="G1677">
        <v>0</v>
      </c>
      <c r="H1677" t="s">
        <v>6</v>
      </c>
      <c r="I1677" t="s">
        <v>3</v>
      </c>
      <c r="J1677">
        <v>0</v>
      </c>
      <c r="K1677" s="5">
        <v>90000</v>
      </c>
      <c r="L1677" s="5">
        <v>90000</v>
      </c>
      <c r="M1677" t="s">
        <v>3273</v>
      </c>
      <c r="N1677" t="s">
        <v>798</v>
      </c>
    </row>
    <row r="1678" spans="1:14" x14ac:dyDescent="0.25">
      <c r="A1678">
        <v>10937</v>
      </c>
      <c r="B1678" s="3">
        <v>45149</v>
      </c>
      <c r="C1678">
        <v>2023</v>
      </c>
      <c r="D1678" t="s">
        <v>3325</v>
      </c>
      <c r="E1678" t="s">
        <v>800</v>
      </c>
      <c r="F1678" t="s">
        <v>1</v>
      </c>
      <c r="G1678">
        <v>0</v>
      </c>
      <c r="H1678" t="s">
        <v>801</v>
      </c>
      <c r="I1678" t="s">
        <v>3</v>
      </c>
      <c r="J1678">
        <v>0</v>
      </c>
      <c r="K1678" s="5">
        <v>93027</v>
      </c>
      <c r="L1678" s="5">
        <v>93027</v>
      </c>
      <c r="M1678" t="s">
        <v>3273</v>
      </c>
      <c r="N1678" t="s">
        <v>802</v>
      </c>
    </row>
    <row r="1679" spans="1:14" x14ac:dyDescent="0.25">
      <c r="A1679">
        <v>11516</v>
      </c>
      <c r="B1679" s="3">
        <v>45150</v>
      </c>
      <c r="C1679">
        <v>2023</v>
      </c>
      <c r="D1679" t="s">
        <v>3325</v>
      </c>
      <c r="E1679" t="s">
        <v>818</v>
      </c>
      <c r="F1679" t="s">
        <v>382</v>
      </c>
      <c r="G1679">
        <v>0</v>
      </c>
      <c r="H1679" t="s">
        <v>342</v>
      </c>
      <c r="I1679" t="s">
        <v>3</v>
      </c>
      <c r="J1679">
        <v>0</v>
      </c>
      <c r="K1679" s="5">
        <v>67500</v>
      </c>
      <c r="L1679" s="5">
        <v>67500</v>
      </c>
      <c r="M1679" t="s">
        <v>123</v>
      </c>
      <c r="N1679" t="s">
        <v>38</v>
      </c>
    </row>
    <row r="1680" spans="1:14" x14ac:dyDescent="0.25">
      <c r="A1680">
        <v>11319</v>
      </c>
      <c r="B1680" s="3">
        <v>45151</v>
      </c>
      <c r="C1680">
        <v>2023</v>
      </c>
      <c r="D1680" t="s">
        <v>3325</v>
      </c>
      <c r="E1680" t="s">
        <v>139</v>
      </c>
      <c r="F1680" t="s">
        <v>1</v>
      </c>
      <c r="G1680">
        <v>0</v>
      </c>
      <c r="H1680" t="s">
        <v>2</v>
      </c>
      <c r="I1680" t="s">
        <v>3</v>
      </c>
      <c r="J1680">
        <v>1</v>
      </c>
      <c r="K1680" s="5">
        <v>62000</v>
      </c>
      <c r="L1680" s="5">
        <v>62000</v>
      </c>
      <c r="M1680" t="s">
        <v>3276</v>
      </c>
      <c r="N1680" t="s">
        <v>52</v>
      </c>
    </row>
    <row r="1681" spans="1:14" x14ac:dyDescent="0.25">
      <c r="A1681">
        <v>11618</v>
      </c>
      <c r="B1681" s="3">
        <v>45151</v>
      </c>
      <c r="C1681">
        <v>2023</v>
      </c>
      <c r="D1681" t="s">
        <v>3325</v>
      </c>
      <c r="E1681" t="s">
        <v>819</v>
      </c>
      <c r="F1681" t="s">
        <v>17</v>
      </c>
      <c r="G1681">
        <v>0</v>
      </c>
      <c r="H1681" t="s">
        <v>820</v>
      </c>
      <c r="I1681" t="s">
        <v>3</v>
      </c>
      <c r="J1681">
        <v>0</v>
      </c>
      <c r="K1681" s="5">
        <v>90000</v>
      </c>
      <c r="L1681" s="5">
        <v>90000</v>
      </c>
      <c r="M1681" t="s">
        <v>123</v>
      </c>
      <c r="N1681" t="s">
        <v>43</v>
      </c>
    </row>
    <row r="1682" spans="1:14" x14ac:dyDescent="0.25">
      <c r="A1682">
        <v>11060</v>
      </c>
      <c r="B1682" s="3">
        <v>45152</v>
      </c>
      <c r="C1682">
        <v>2023</v>
      </c>
      <c r="D1682" t="s">
        <v>3325</v>
      </c>
      <c r="E1682" t="s">
        <v>807</v>
      </c>
      <c r="F1682" t="s">
        <v>122</v>
      </c>
      <c r="G1682" t="s">
        <v>22</v>
      </c>
      <c r="H1682" t="s">
        <v>18</v>
      </c>
      <c r="I1682" t="s">
        <v>3</v>
      </c>
      <c r="J1682">
        <v>0</v>
      </c>
      <c r="K1682" s="5">
        <v>103609</v>
      </c>
      <c r="L1682" s="5">
        <v>103609</v>
      </c>
      <c r="M1682" t="s">
        <v>165</v>
      </c>
      <c r="N1682" t="s">
        <v>808</v>
      </c>
    </row>
    <row r="1683" spans="1:14" x14ac:dyDescent="0.25">
      <c r="A1683">
        <v>11061</v>
      </c>
      <c r="B1683" s="3">
        <v>45152</v>
      </c>
      <c r="C1683">
        <v>2023</v>
      </c>
      <c r="D1683" t="s">
        <v>3325</v>
      </c>
      <c r="E1683" t="s">
        <v>807</v>
      </c>
      <c r="F1683" t="s">
        <v>122</v>
      </c>
      <c r="G1683" t="s">
        <v>22</v>
      </c>
      <c r="H1683" t="s">
        <v>18</v>
      </c>
      <c r="I1683" t="s">
        <v>3</v>
      </c>
      <c r="J1683">
        <v>0</v>
      </c>
      <c r="K1683" s="5">
        <v>103609</v>
      </c>
      <c r="L1683" s="5">
        <v>103609</v>
      </c>
      <c r="M1683" t="s">
        <v>165</v>
      </c>
      <c r="N1683" t="s">
        <v>808</v>
      </c>
    </row>
    <row r="1684" spans="1:14" x14ac:dyDescent="0.25">
      <c r="A1684">
        <v>10936</v>
      </c>
      <c r="B1684" s="3">
        <v>45153</v>
      </c>
      <c r="C1684">
        <v>2023</v>
      </c>
      <c r="D1684" t="s">
        <v>3325</v>
      </c>
      <c r="E1684" t="s">
        <v>799</v>
      </c>
      <c r="F1684" t="s">
        <v>26</v>
      </c>
      <c r="G1684">
        <v>0</v>
      </c>
      <c r="H1684" t="s">
        <v>2</v>
      </c>
      <c r="I1684" t="s">
        <v>3</v>
      </c>
      <c r="J1684">
        <v>1</v>
      </c>
      <c r="K1684" s="5">
        <v>66500</v>
      </c>
      <c r="L1684" s="5">
        <v>66500</v>
      </c>
      <c r="M1684" t="s">
        <v>3273</v>
      </c>
      <c r="N1684" t="s">
        <v>52</v>
      </c>
    </row>
    <row r="1685" spans="1:14" x14ac:dyDescent="0.25">
      <c r="A1685">
        <v>10938</v>
      </c>
      <c r="B1685" s="3">
        <v>45153</v>
      </c>
      <c r="C1685">
        <v>2023</v>
      </c>
      <c r="D1685" t="s">
        <v>3325</v>
      </c>
      <c r="E1685" t="s">
        <v>728</v>
      </c>
      <c r="F1685" t="s">
        <v>1</v>
      </c>
      <c r="G1685">
        <v>0</v>
      </c>
      <c r="H1685" t="s">
        <v>2</v>
      </c>
      <c r="I1685" t="s">
        <v>3</v>
      </c>
      <c r="J1685">
        <v>1</v>
      </c>
      <c r="K1685" s="5">
        <v>80828.5</v>
      </c>
      <c r="L1685" s="5">
        <v>80828.5</v>
      </c>
      <c r="M1685" t="s">
        <v>3273</v>
      </c>
      <c r="N1685" t="s">
        <v>803</v>
      </c>
    </row>
    <row r="1686" spans="1:14" x14ac:dyDescent="0.25">
      <c r="A1686">
        <v>11176</v>
      </c>
      <c r="B1686" s="3">
        <v>45153</v>
      </c>
      <c r="C1686">
        <v>2023</v>
      </c>
      <c r="D1686" t="s">
        <v>3325</v>
      </c>
      <c r="E1686" t="s">
        <v>813</v>
      </c>
      <c r="F1686" t="s">
        <v>1</v>
      </c>
      <c r="G1686" t="s">
        <v>22</v>
      </c>
      <c r="H1686" t="s">
        <v>2</v>
      </c>
      <c r="I1686" t="s">
        <v>3</v>
      </c>
      <c r="J1686">
        <v>1</v>
      </c>
      <c r="K1686" s="5">
        <v>97500</v>
      </c>
      <c r="L1686" s="5">
        <v>97500</v>
      </c>
      <c r="M1686" t="s">
        <v>3276</v>
      </c>
      <c r="N1686" t="s">
        <v>27</v>
      </c>
    </row>
    <row r="1687" spans="1:14" x14ac:dyDescent="0.25">
      <c r="A1687">
        <v>11077</v>
      </c>
      <c r="B1687" s="3">
        <v>45154</v>
      </c>
      <c r="C1687">
        <v>2023</v>
      </c>
      <c r="D1687" t="s">
        <v>3325</v>
      </c>
      <c r="E1687" t="s">
        <v>809</v>
      </c>
      <c r="F1687" t="s">
        <v>1</v>
      </c>
      <c r="G1687">
        <v>0</v>
      </c>
      <c r="H1687" t="s">
        <v>2</v>
      </c>
      <c r="I1687" t="s">
        <v>7</v>
      </c>
      <c r="J1687">
        <v>1</v>
      </c>
      <c r="K1687" s="5">
        <v>60000</v>
      </c>
      <c r="L1687" s="5">
        <v>60000</v>
      </c>
      <c r="M1687" t="s">
        <v>3276</v>
      </c>
      <c r="N1687" t="s">
        <v>297</v>
      </c>
    </row>
    <row r="1688" spans="1:14" x14ac:dyDescent="0.25">
      <c r="A1688">
        <v>104</v>
      </c>
      <c r="B1688" s="3">
        <v>45155</v>
      </c>
      <c r="C1688">
        <v>2023</v>
      </c>
      <c r="D1688" t="s">
        <v>3325</v>
      </c>
      <c r="E1688" t="s">
        <v>20</v>
      </c>
      <c r="F1688" t="s">
        <v>21</v>
      </c>
      <c r="G1688" t="s">
        <v>22</v>
      </c>
      <c r="H1688" t="s">
        <v>23</v>
      </c>
      <c r="I1688" t="s">
        <v>3</v>
      </c>
      <c r="J1688">
        <v>0</v>
      </c>
      <c r="K1688" s="5">
        <v>68516.5</v>
      </c>
      <c r="L1688" s="5">
        <v>68516.5</v>
      </c>
      <c r="M1688" t="s">
        <v>3273</v>
      </c>
      <c r="N1688" t="s">
        <v>24</v>
      </c>
    </row>
    <row r="1689" spans="1:14" x14ac:dyDescent="0.25">
      <c r="A1689">
        <v>105</v>
      </c>
      <c r="B1689" s="3">
        <v>45155</v>
      </c>
      <c r="C1689">
        <v>2023</v>
      </c>
      <c r="D1689" t="s">
        <v>3325</v>
      </c>
      <c r="E1689" t="s">
        <v>25</v>
      </c>
      <c r="F1689" t="s">
        <v>26</v>
      </c>
      <c r="G1689">
        <v>0</v>
      </c>
      <c r="H1689" t="s">
        <v>18</v>
      </c>
      <c r="I1689" t="s">
        <v>3</v>
      </c>
      <c r="J1689">
        <v>0</v>
      </c>
      <c r="K1689" s="5">
        <v>70000</v>
      </c>
      <c r="L1689" s="5">
        <v>70000</v>
      </c>
      <c r="M1689" t="s">
        <v>562</v>
      </c>
      <c r="N1689" t="s">
        <v>27</v>
      </c>
    </row>
    <row r="1690" spans="1:14" x14ac:dyDescent="0.25">
      <c r="A1690">
        <v>108</v>
      </c>
      <c r="B1690" s="3">
        <v>45155</v>
      </c>
      <c r="C1690">
        <v>2023</v>
      </c>
      <c r="D1690" t="s">
        <v>3325</v>
      </c>
      <c r="E1690" t="s">
        <v>28</v>
      </c>
      <c r="F1690" t="s">
        <v>1</v>
      </c>
      <c r="G1690">
        <v>0</v>
      </c>
      <c r="H1690" t="s">
        <v>29</v>
      </c>
      <c r="I1690" t="s">
        <v>3</v>
      </c>
      <c r="J1690">
        <v>0</v>
      </c>
      <c r="K1690" s="5">
        <v>125000</v>
      </c>
      <c r="L1690" s="5">
        <v>125000</v>
      </c>
      <c r="M1690" t="s">
        <v>30</v>
      </c>
      <c r="N1690" t="s">
        <v>31</v>
      </c>
    </row>
    <row r="1691" spans="1:14" x14ac:dyDescent="0.25">
      <c r="A1691">
        <v>114</v>
      </c>
      <c r="B1691" s="3">
        <v>45155</v>
      </c>
      <c r="C1691">
        <v>2023</v>
      </c>
      <c r="D1691" t="s">
        <v>3325</v>
      </c>
      <c r="E1691" t="s">
        <v>32</v>
      </c>
      <c r="F1691" t="s">
        <v>17</v>
      </c>
      <c r="G1691">
        <v>0</v>
      </c>
      <c r="H1691" t="s">
        <v>2</v>
      </c>
      <c r="I1691" t="s">
        <v>3</v>
      </c>
      <c r="J1691">
        <v>1</v>
      </c>
      <c r="K1691" s="5">
        <v>96500</v>
      </c>
      <c r="L1691" s="5">
        <v>96500</v>
      </c>
      <c r="M1691" t="s">
        <v>3276</v>
      </c>
      <c r="N1691" t="s">
        <v>33</v>
      </c>
    </row>
    <row r="1692" spans="1:14" x14ac:dyDescent="0.25">
      <c r="A1692">
        <v>129</v>
      </c>
      <c r="B1692" s="3">
        <v>45155</v>
      </c>
      <c r="C1692">
        <v>2023</v>
      </c>
      <c r="D1692" t="s">
        <v>3325</v>
      </c>
      <c r="E1692" t="s">
        <v>34</v>
      </c>
      <c r="F1692" t="s">
        <v>1</v>
      </c>
      <c r="G1692" t="s">
        <v>22</v>
      </c>
      <c r="H1692" t="s">
        <v>35</v>
      </c>
      <c r="I1692" t="s">
        <v>3</v>
      </c>
      <c r="J1692">
        <v>0</v>
      </c>
      <c r="K1692" s="5">
        <v>100000</v>
      </c>
      <c r="L1692" s="5">
        <v>100000</v>
      </c>
      <c r="M1692" t="s">
        <v>30</v>
      </c>
      <c r="N1692" t="s">
        <v>36</v>
      </c>
    </row>
    <row r="1693" spans="1:14" x14ac:dyDescent="0.25">
      <c r="A1693">
        <v>138</v>
      </c>
      <c r="B1693" s="3">
        <v>45155</v>
      </c>
      <c r="C1693">
        <v>2023</v>
      </c>
      <c r="D1693" t="s">
        <v>3325</v>
      </c>
      <c r="E1693" t="s">
        <v>37</v>
      </c>
      <c r="F1693" t="s">
        <v>17</v>
      </c>
      <c r="G1693">
        <v>0</v>
      </c>
      <c r="H1693" t="s">
        <v>6</v>
      </c>
      <c r="I1693" t="s">
        <v>3</v>
      </c>
      <c r="J1693">
        <v>0</v>
      </c>
      <c r="K1693" s="5">
        <v>77500</v>
      </c>
      <c r="L1693" s="5">
        <v>77500</v>
      </c>
      <c r="M1693" t="s">
        <v>3280</v>
      </c>
      <c r="N1693" t="s">
        <v>38</v>
      </c>
    </row>
    <row r="1694" spans="1:14" x14ac:dyDescent="0.25">
      <c r="A1694">
        <v>139</v>
      </c>
      <c r="B1694" s="3">
        <v>45155</v>
      </c>
      <c r="C1694">
        <v>2023</v>
      </c>
      <c r="D1694" t="s">
        <v>3325</v>
      </c>
      <c r="E1694" t="s">
        <v>37</v>
      </c>
      <c r="F1694" t="s">
        <v>17</v>
      </c>
      <c r="G1694">
        <v>0</v>
      </c>
      <c r="H1694" t="s">
        <v>6</v>
      </c>
      <c r="I1694" t="s">
        <v>3</v>
      </c>
      <c r="J1694">
        <v>0</v>
      </c>
      <c r="K1694" s="5">
        <v>77500</v>
      </c>
      <c r="L1694" s="5">
        <v>77500</v>
      </c>
      <c r="M1694" t="s">
        <v>3280</v>
      </c>
      <c r="N1694" t="s">
        <v>38</v>
      </c>
    </row>
    <row r="1695" spans="1:14" x14ac:dyDescent="0.25">
      <c r="A1695">
        <v>185</v>
      </c>
      <c r="B1695" s="3">
        <v>45155</v>
      </c>
      <c r="C1695">
        <v>2023</v>
      </c>
      <c r="D1695" t="s">
        <v>3325</v>
      </c>
      <c r="E1695" t="s">
        <v>39</v>
      </c>
      <c r="F1695" t="s">
        <v>1</v>
      </c>
      <c r="G1695" t="s">
        <v>40</v>
      </c>
      <c r="H1695" t="s">
        <v>6</v>
      </c>
      <c r="I1695" t="s">
        <v>3</v>
      </c>
      <c r="J1695">
        <v>0</v>
      </c>
      <c r="K1695" s="5">
        <v>130000</v>
      </c>
      <c r="L1695" s="5">
        <v>130000</v>
      </c>
      <c r="M1695" t="s">
        <v>3276</v>
      </c>
      <c r="N1695" t="s">
        <v>41</v>
      </c>
    </row>
    <row r="1696" spans="1:14" x14ac:dyDescent="0.25">
      <c r="A1696">
        <v>2739</v>
      </c>
      <c r="B1696" s="3">
        <v>45156</v>
      </c>
      <c r="C1696">
        <v>2023</v>
      </c>
      <c r="D1696" t="s">
        <v>3325</v>
      </c>
      <c r="E1696" t="s">
        <v>20</v>
      </c>
      <c r="F1696" t="s">
        <v>1</v>
      </c>
      <c r="G1696">
        <v>0</v>
      </c>
      <c r="H1696" t="s">
        <v>23</v>
      </c>
      <c r="I1696" t="s">
        <v>3</v>
      </c>
      <c r="J1696">
        <v>0</v>
      </c>
      <c r="K1696" s="5">
        <v>51694.2</v>
      </c>
      <c r="L1696" s="5">
        <v>51694.2</v>
      </c>
      <c r="M1696" t="s">
        <v>3273</v>
      </c>
      <c r="N1696" t="s">
        <v>185</v>
      </c>
    </row>
    <row r="1697" spans="1:14" x14ac:dyDescent="0.25">
      <c r="A1697">
        <v>2747</v>
      </c>
      <c r="B1697" s="3">
        <v>45156</v>
      </c>
      <c r="C1697">
        <v>2023</v>
      </c>
      <c r="D1697" t="s">
        <v>3325</v>
      </c>
      <c r="E1697" t="s">
        <v>186</v>
      </c>
      <c r="F1697" t="s">
        <v>1</v>
      </c>
      <c r="G1697">
        <v>0</v>
      </c>
      <c r="H1697" t="s">
        <v>2</v>
      </c>
      <c r="I1697" t="s">
        <v>3</v>
      </c>
      <c r="J1697">
        <v>1</v>
      </c>
      <c r="K1697" s="5">
        <v>85000</v>
      </c>
      <c r="L1697" s="5">
        <v>85000</v>
      </c>
      <c r="M1697" t="s">
        <v>187</v>
      </c>
      <c r="N1697" t="s">
        <v>188</v>
      </c>
    </row>
    <row r="1698" spans="1:14" x14ac:dyDescent="0.25">
      <c r="A1698">
        <v>2755</v>
      </c>
      <c r="B1698" s="3">
        <v>45156</v>
      </c>
      <c r="C1698">
        <v>2023</v>
      </c>
      <c r="D1698" t="s">
        <v>3325</v>
      </c>
      <c r="E1698" t="s">
        <v>189</v>
      </c>
      <c r="F1698" t="s">
        <v>1</v>
      </c>
      <c r="G1698">
        <v>0</v>
      </c>
      <c r="H1698" t="s">
        <v>190</v>
      </c>
      <c r="I1698" t="s">
        <v>3</v>
      </c>
      <c r="J1698">
        <v>0</v>
      </c>
      <c r="K1698" s="5">
        <v>110000</v>
      </c>
      <c r="L1698" s="5">
        <v>110000</v>
      </c>
      <c r="M1698" t="s">
        <v>3273</v>
      </c>
      <c r="N1698" t="s">
        <v>191</v>
      </c>
    </row>
    <row r="1699" spans="1:14" x14ac:dyDescent="0.25">
      <c r="A1699">
        <v>2839</v>
      </c>
      <c r="B1699" s="3">
        <v>45156</v>
      </c>
      <c r="C1699">
        <v>2023</v>
      </c>
      <c r="D1699" t="s">
        <v>3325</v>
      </c>
      <c r="E1699" t="s">
        <v>192</v>
      </c>
      <c r="F1699" t="s">
        <v>17</v>
      </c>
      <c r="G1699" t="s">
        <v>22</v>
      </c>
      <c r="H1699" t="s">
        <v>2</v>
      </c>
      <c r="I1699" t="s">
        <v>3</v>
      </c>
      <c r="J1699">
        <v>1</v>
      </c>
      <c r="K1699" s="5">
        <v>109000</v>
      </c>
      <c r="L1699" s="5">
        <v>109000</v>
      </c>
      <c r="M1699" t="s">
        <v>3276</v>
      </c>
      <c r="N1699" t="s">
        <v>193</v>
      </c>
    </row>
    <row r="1700" spans="1:14" x14ac:dyDescent="0.25">
      <c r="A1700">
        <v>2405</v>
      </c>
      <c r="B1700" s="3">
        <v>45157</v>
      </c>
      <c r="C1700">
        <v>2023</v>
      </c>
      <c r="D1700" t="s">
        <v>3325</v>
      </c>
      <c r="E1700" t="s">
        <v>159</v>
      </c>
      <c r="F1700" t="s">
        <v>1</v>
      </c>
      <c r="G1700">
        <v>0</v>
      </c>
      <c r="H1700" t="s">
        <v>6</v>
      </c>
      <c r="I1700" t="s">
        <v>3</v>
      </c>
      <c r="J1700">
        <v>0</v>
      </c>
      <c r="K1700" s="5">
        <v>69500</v>
      </c>
      <c r="L1700" s="5">
        <v>69500</v>
      </c>
      <c r="M1700" t="s">
        <v>3273</v>
      </c>
      <c r="N1700" t="s">
        <v>160</v>
      </c>
    </row>
    <row r="1701" spans="1:14" x14ac:dyDescent="0.25">
      <c r="A1701">
        <v>2410</v>
      </c>
      <c r="B1701" s="3">
        <v>45157</v>
      </c>
      <c r="C1701">
        <v>2023</v>
      </c>
      <c r="D1701" t="s">
        <v>3325</v>
      </c>
      <c r="E1701" t="s">
        <v>163</v>
      </c>
      <c r="F1701" t="s">
        <v>1</v>
      </c>
      <c r="G1701">
        <v>0</v>
      </c>
      <c r="H1701" t="s">
        <v>6</v>
      </c>
      <c r="I1701" t="s">
        <v>3</v>
      </c>
      <c r="J1701">
        <v>0</v>
      </c>
      <c r="K1701" s="5">
        <v>111246.5</v>
      </c>
      <c r="L1701" s="5">
        <v>111246.5</v>
      </c>
      <c r="M1701" t="s">
        <v>3306</v>
      </c>
      <c r="N1701" t="s">
        <v>43</v>
      </c>
    </row>
    <row r="1702" spans="1:14" x14ac:dyDescent="0.25">
      <c r="A1702">
        <v>2446</v>
      </c>
      <c r="B1702" s="3">
        <v>45157</v>
      </c>
      <c r="C1702">
        <v>2023</v>
      </c>
      <c r="D1702" t="s">
        <v>3325</v>
      </c>
      <c r="E1702" t="s">
        <v>167</v>
      </c>
      <c r="F1702" t="s">
        <v>135</v>
      </c>
      <c r="G1702">
        <v>0</v>
      </c>
      <c r="H1702" t="s">
        <v>2</v>
      </c>
      <c r="I1702" t="s">
        <v>3</v>
      </c>
      <c r="J1702">
        <v>1</v>
      </c>
      <c r="K1702" s="5">
        <v>70000</v>
      </c>
      <c r="L1702" s="5">
        <v>70000</v>
      </c>
      <c r="M1702" t="s">
        <v>3276</v>
      </c>
      <c r="N1702" t="s">
        <v>168</v>
      </c>
    </row>
    <row r="1703" spans="1:14" x14ac:dyDescent="0.25">
      <c r="A1703">
        <v>2409</v>
      </c>
      <c r="B1703" s="3">
        <v>45158</v>
      </c>
      <c r="C1703">
        <v>2023</v>
      </c>
      <c r="D1703" t="s">
        <v>3325</v>
      </c>
      <c r="E1703" t="s">
        <v>161</v>
      </c>
      <c r="F1703" t="s">
        <v>17</v>
      </c>
      <c r="G1703" t="s">
        <v>22</v>
      </c>
      <c r="H1703" t="s">
        <v>2</v>
      </c>
      <c r="I1703" t="s">
        <v>3</v>
      </c>
      <c r="J1703">
        <v>1</v>
      </c>
      <c r="K1703" s="5">
        <v>96500</v>
      </c>
      <c r="L1703" s="5">
        <v>96500</v>
      </c>
      <c r="M1703" t="s">
        <v>3273</v>
      </c>
      <c r="N1703" t="s">
        <v>162</v>
      </c>
    </row>
    <row r="1704" spans="1:14" x14ac:dyDescent="0.25">
      <c r="A1704">
        <v>2504</v>
      </c>
      <c r="B1704" s="3">
        <v>45158</v>
      </c>
      <c r="C1704">
        <v>2023</v>
      </c>
      <c r="D1704" t="s">
        <v>3325</v>
      </c>
      <c r="E1704" t="s">
        <v>0</v>
      </c>
      <c r="F1704" t="s">
        <v>135</v>
      </c>
      <c r="G1704">
        <v>0</v>
      </c>
      <c r="H1704" t="s">
        <v>2</v>
      </c>
      <c r="I1704" t="s">
        <v>3</v>
      </c>
      <c r="J1704">
        <v>1</v>
      </c>
      <c r="K1704" s="5">
        <v>138500</v>
      </c>
      <c r="L1704" s="5">
        <v>138500</v>
      </c>
      <c r="M1704" t="s">
        <v>3276</v>
      </c>
      <c r="N1704" t="s">
        <v>178</v>
      </c>
    </row>
    <row r="1705" spans="1:14" x14ac:dyDescent="0.25">
      <c r="A1705">
        <v>2539</v>
      </c>
      <c r="B1705" s="3">
        <v>45158</v>
      </c>
      <c r="C1705">
        <v>2023</v>
      </c>
      <c r="D1705" t="s">
        <v>3325</v>
      </c>
      <c r="E1705" t="s">
        <v>179</v>
      </c>
      <c r="F1705" t="s">
        <v>1</v>
      </c>
      <c r="G1705" t="s">
        <v>22</v>
      </c>
      <c r="H1705" t="s">
        <v>2</v>
      </c>
      <c r="I1705" t="s">
        <v>3</v>
      </c>
      <c r="J1705">
        <v>1</v>
      </c>
      <c r="K1705" s="5">
        <v>125000</v>
      </c>
      <c r="L1705" s="5">
        <v>125000</v>
      </c>
      <c r="M1705" t="s">
        <v>3276</v>
      </c>
      <c r="N1705" t="s">
        <v>180</v>
      </c>
    </row>
    <row r="1706" spans="1:14" x14ac:dyDescent="0.25">
      <c r="A1706">
        <v>2492</v>
      </c>
      <c r="B1706" s="3">
        <v>45159</v>
      </c>
      <c r="C1706">
        <v>2023</v>
      </c>
      <c r="D1706" t="s">
        <v>3325</v>
      </c>
      <c r="E1706" t="s">
        <v>176</v>
      </c>
      <c r="F1706" t="s">
        <v>1</v>
      </c>
      <c r="G1706" t="s">
        <v>22</v>
      </c>
      <c r="H1706" t="s">
        <v>2</v>
      </c>
      <c r="I1706" t="s">
        <v>3</v>
      </c>
      <c r="J1706">
        <v>1</v>
      </c>
      <c r="K1706" s="5">
        <v>80000</v>
      </c>
      <c r="L1706" s="5">
        <v>80000</v>
      </c>
      <c r="M1706" t="s">
        <v>3276</v>
      </c>
      <c r="N1706" t="s">
        <v>177</v>
      </c>
    </row>
    <row r="1707" spans="1:14" x14ac:dyDescent="0.25">
      <c r="A1707">
        <v>2398</v>
      </c>
      <c r="B1707" s="3">
        <v>45160</v>
      </c>
      <c r="C1707">
        <v>2023</v>
      </c>
      <c r="D1707" t="s">
        <v>3325</v>
      </c>
      <c r="E1707" t="s">
        <v>156</v>
      </c>
      <c r="F1707" t="s">
        <v>1</v>
      </c>
      <c r="G1707">
        <v>0</v>
      </c>
      <c r="H1707" t="s">
        <v>157</v>
      </c>
      <c r="I1707" t="s">
        <v>3</v>
      </c>
      <c r="J1707">
        <v>0</v>
      </c>
      <c r="K1707" s="5">
        <v>79500</v>
      </c>
      <c r="L1707" s="5">
        <v>79500</v>
      </c>
      <c r="M1707" t="s">
        <v>3273</v>
      </c>
      <c r="N1707" t="s">
        <v>158</v>
      </c>
    </row>
    <row r="1708" spans="1:14" x14ac:dyDescent="0.25">
      <c r="A1708">
        <v>2437</v>
      </c>
      <c r="B1708" s="3">
        <v>45160</v>
      </c>
      <c r="C1708">
        <v>2023</v>
      </c>
      <c r="D1708" t="s">
        <v>3325</v>
      </c>
      <c r="E1708" t="s">
        <v>164</v>
      </c>
      <c r="F1708" t="s">
        <v>17</v>
      </c>
      <c r="G1708">
        <v>0</v>
      </c>
      <c r="H1708" t="s">
        <v>23</v>
      </c>
      <c r="I1708" t="s">
        <v>3</v>
      </c>
      <c r="J1708">
        <v>0</v>
      </c>
      <c r="K1708" s="5">
        <v>90205</v>
      </c>
      <c r="L1708" s="5">
        <v>90205</v>
      </c>
      <c r="M1708" t="s">
        <v>165</v>
      </c>
      <c r="N1708" t="s">
        <v>166</v>
      </c>
    </row>
    <row r="1709" spans="1:14" x14ac:dyDescent="0.25">
      <c r="A1709">
        <v>2476</v>
      </c>
      <c r="B1709" s="3">
        <v>45160</v>
      </c>
      <c r="C1709">
        <v>2023</v>
      </c>
      <c r="D1709" t="s">
        <v>3325</v>
      </c>
      <c r="E1709" t="s">
        <v>169</v>
      </c>
      <c r="F1709" t="s">
        <v>45</v>
      </c>
      <c r="G1709">
        <v>0</v>
      </c>
      <c r="H1709" t="s">
        <v>2</v>
      </c>
      <c r="I1709" t="s">
        <v>3</v>
      </c>
      <c r="J1709">
        <v>1</v>
      </c>
      <c r="K1709" s="5">
        <v>75000</v>
      </c>
      <c r="L1709" s="5">
        <v>75000</v>
      </c>
      <c r="M1709" t="s">
        <v>3276</v>
      </c>
      <c r="N1709" t="s">
        <v>170</v>
      </c>
    </row>
    <row r="1710" spans="1:14" x14ac:dyDescent="0.25">
      <c r="A1710">
        <v>2480</v>
      </c>
      <c r="B1710" s="3">
        <v>45160</v>
      </c>
      <c r="C1710">
        <v>2023</v>
      </c>
      <c r="D1710" t="s">
        <v>3325</v>
      </c>
      <c r="E1710" t="s">
        <v>171</v>
      </c>
      <c r="F1710" t="s">
        <v>17</v>
      </c>
      <c r="G1710">
        <v>0</v>
      </c>
      <c r="H1710" t="s">
        <v>2</v>
      </c>
      <c r="I1710" t="s">
        <v>3</v>
      </c>
      <c r="J1710">
        <v>1</v>
      </c>
      <c r="K1710" s="5">
        <v>112500</v>
      </c>
      <c r="L1710" s="5">
        <v>112500</v>
      </c>
      <c r="M1710" t="s">
        <v>3276</v>
      </c>
      <c r="N1710" t="s">
        <v>172</v>
      </c>
    </row>
    <row r="1711" spans="1:14" x14ac:dyDescent="0.25">
      <c r="A1711">
        <v>2481</v>
      </c>
      <c r="B1711" s="3">
        <v>45160</v>
      </c>
      <c r="C1711">
        <v>2023</v>
      </c>
      <c r="D1711" t="s">
        <v>3325</v>
      </c>
      <c r="E1711" t="s">
        <v>171</v>
      </c>
      <c r="F1711" t="s">
        <v>17</v>
      </c>
      <c r="G1711">
        <v>0</v>
      </c>
      <c r="H1711" t="s">
        <v>2</v>
      </c>
      <c r="I1711" t="s">
        <v>3</v>
      </c>
      <c r="J1711">
        <v>1</v>
      </c>
      <c r="K1711" s="5">
        <v>112500</v>
      </c>
      <c r="L1711" s="5">
        <v>112500</v>
      </c>
      <c r="M1711" t="s">
        <v>3276</v>
      </c>
      <c r="N1711" t="s">
        <v>172</v>
      </c>
    </row>
    <row r="1712" spans="1:14" x14ac:dyDescent="0.25">
      <c r="A1712">
        <v>2482</v>
      </c>
      <c r="B1712" s="3">
        <v>45160</v>
      </c>
      <c r="C1712">
        <v>2023</v>
      </c>
      <c r="D1712" t="s">
        <v>3325</v>
      </c>
      <c r="E1712" t="s">
        <v>173</v>
      </c>
      <c r="F1712" t="s">
        <v>1</v>
      </c>
      <c r="G1712" t="s">
        <v>174</v>
      </c>
      <c r="H1712" t="s">
        <v>2</v>
      </c>
      <c r="I1712" t="s">
        <v>3</v>
      </c>
      <c r="J1712">
        <v>1</v>
      </c>
      <c r="K1712" s="5">
        <v>142500</v>
      </c>
      <c r="L1712" s="5">
        <v>142500</v>
      </c>
      <c r="M1712" t="s">
        <v>3276</v>
      </c>
      <c r="N1712" t="s">
        <v>175</v>
      </c>
    </row>
    <row r="1713" spans="1:14" x14ac:dyDescent="0.25">
      <c r="A1713">
        <v>2624</v>
      </c>
      <c r="B1713" s="3">
        <v>45160</v>
      </c>
      <c r="C1713">
        <v>2023</v>
      </c>
      <c r="D1713" t="s">
        <v>3325</v>
      </c>
      <c r="E1713" t="s">
        <v>181</v>
      </c>
      <c r="F1713" t="s">
        <v>1</v>
      </c>
      <c r="G1713" t="s">
        <v>22</v>
      </c>
      <c r="H1713" t="s">
        <v>2</v>
      </c>
      <c r="I1713" t="s">
        <v>3</v>
      </c>
      <c r="J1713">
        <v>1</v>
      </c>
      <c r="K1713" s="5">
        <v>117500</v>
      </c>
      <c r="L1713" s="5">
        <v>117500</v>
      </c>
      <c r="M1713" t="s">
        <v>3308</v>
      </c>
      <c r="N1713" t="s">
        <v>182</v>
      </c>
    </row>
    <row r="1714" spans="1:14" x14ac:dyDescent="0.25">
      <c r="A1714">
        <v>2221</v>
      </c>
      <c r="B1714" s="3">
        <v>45161</v>
      </c>
      <c r="C1714">
        <v>2023</v>
      </c>
      <c r="D1714" t="s">
        <v>3325</v>
      </c>
      <c r="E1714" t="s">
        <v>150</v>
      </c>
      <c r="F1714" t="s">
        <v>1</v>
      </c>
      <c r="G1714">
        <v>0</v>
      </c>
      <c r="H1714" t="s">
        <v>6</v>
      </c>
      <c r="I1714" t="s">
        <v>3</v>
      </c>
      <c r="J1714">
        <v>0</v>
      </c>
      <c r="K1714" s="5">
        <v>97000</v>
      </c>
      <c r="L1714" s="5">
        <v>97000</v>
      </c>
      <c r="M1714" t="s">
        <v>3273</v>
      </c>
      <c r="N1714" t="s">
        <v>151</v>
      </c>
    </row>
    <row r="1715" spans="1:14" x14ac:dyDescent="0.25">
      <c r="A1715">
        <v>2229</v>
      </c>
      <c r="B1715" s="3">
        <v>45161</v>
      </c>
      <c r="C1715">
        <v>2023</v>
      </c>
      <c r="D1715" t="s">
        <v>3325</v>
      </c>
      <c r="E1715" t="s">
        <v>152</v>
      </c>
      <c r="F1715" t="s">
        <v>17</v>
      </c>
      <c r="G1715">
        <v>0</v>
      </c>
      <c r="H1715" t="s">
        <v>2</v>
      </c>
      <c r="I1715" t="s">
        <v>3</v>
      </c>
      <c r="J1715">
        <v>1</v>
      </c>
      <c r="K1715" s="5">
        <v>77500</v>
      </c>
      <c r="L1715" s="5">
        <v>77500</v>
      </c>
      <c r="M1715" t="s">
        <v>3276</v>
      </c>
      <c r="N1715" t="s">
        <v>153</v>
      </c>
    </row>
    <row r="1716" spans="1:14" x14ac:dyDescent="0.25">
      <c r="A1716">
        <v>2254</v>
      </c>
      <c r="B1716" s="3">
        <v>45161</v>
      </c>
      <c r="C1716">
        <v>2023</v>
      </c>
      <c r="D1716" t="s">
        <v>3325</v>
      </c>
      <c r="E1716" t="s">
        <v>154</v>
      </c>
      <c r="F1716" t="s">
        <v>1</v>
      </c>
      <c r="G1716">
        <v>0</v>
      </c>
      <c r="H1716" t="s">
        <v>2</v>
      </c>
      <c r="I1716" t="s">
        <v>3</v>
      </c>
      <c r="J1716">
        <v>1</v>
      </c>
      <c r="K1716" s="5">
        <v>77500</v>
      </c>
      <c r="L1716" s="5">
        <v>77500</v>
      </c>
      <c r="M1716" t="s">
        <v>3276</v>
      </c>
      <c r="N1716" t="s">
        <v>155</v>
      </c>
    </row>
    <row r="1717" spans="1:14" x14ac:dyDescent="0.25">
      <c r="A1717">
        <v>833</v>
      </c>
      <c r="B1717" s="3">
        <v>45162</v>
      </c>
      <c r="C1717">
        <v>2023</v>
      </c>
      <c r="D1717" t="s">
        <v>3325</v>
      </c>
      <c r="E1717" t="s">
        <v>61</v>
      </c>
      <c r="F1717" t="s">
        <v>17</v>
      </c>
      <c r="G1717">
        <v>0</v>
      </c>
      <c r="H1717" t="s">
        <v>62</v>
      </c>
      <c r="I1717" t="s">
        <v>3</v>
      </c>
      <c r="J1717">
        <v>0</v>
      </c>
      <c r="K1717" s="5">
        <v>80000</v>
      </c>
      <c r="L1717" s="5">
        <v>80000</v>
      </c>
      <c r="M1717" t="s">
        <v>3276</v>
      </c>
      <c r="N1717" t="s">
        <v>63</v>
      </c>
    </row>
    <row r="1718" spans="1:14" x14ac:dyDescent="0.25">
      <c r="A1718">
        <v>2709</v>
      </c>
      <c r="B1718" s="3">
        <v>45163</v>
      </c>
      <c r="C1718">
        <v>2023</v>
      </c>
      <c r="D1718" t="s">
        <v>3325</v>
      </c>
      <c r="E1718" t="s">
        <v>183</v>
      </c>
      <c r="F1718" t="s">
        <v>1</v>
      </c>
      <c r="G1718" t="s">
        <v>184</v>
      </c>
      <c r="H1718" t="s">
        <v>2</v>
      </c>
      <c r="I1718" t="s">
        <v>3</v>
      </c>
      <c r="J1718">
        <v>1</v>
      </c>
      <c r="K1718" s="5">
        <v>180211.20000000001</v>
      </c>
      <c r="L1718" s="5">
        <v>180211.20000000001</v>
      </c>
      <c r="M1718" t="s">
        <v>3276</v>
      </c>
      <c r="N1718" t="s">
        <v>43</v>
      </c>
    </row>
    <row r="1719" spans="1:14" x14ac:dyDescent="0.25">
      <c r="A1719">
        <v>2715</v>
      </c>
      <c r="B1719" s="3">
        <v>45163</v>
      </c>
      <c r="C1719">
        <v>2023</v>
      </c>
      <c r="D1719" t="s">
        <v>3325</v>
      </c>
      <c r="E1719" t="s">
        <v>152</v>
      </c>
      <c r="F1719" t="s">
        <v>1</v>
      </c>
      <c r="G1719" t="s">
        <v>184</v>
      </c>
      <c r="H1719" t="s">
        <v>2</v>
      </c>
      <c r="I1719" t="s">
        <v>3</v>
      </c>
      <c r="J1719">
        <v>1</v>
      </c>
      <c r="K1719" s="5">
        <v>92000</v>
      </c>
      <c r="L1719" s="5">
        <v>92000</v>
      </c>
      <c r="M1719" t="s">
        <v>3276</v>
      </c>
      <c r="N1719" t="s">
        <v>43</v>
      </c>
    </row>
    <row r="1720" spans="1:14" x14ac:dyDescent="0.25">
      <c r="A1720">
        <v>2725</v>
      </c>
      <c r="B1720" s="3">
        <v>45163</v>
      </c>
      <c r="C1720">
        <v>2023</v>
      </c>
      <c r="D1720" t="s">
        <v>3325</v>
      </c>
      <c r="E1720" t="s">
        <v>183</v>
      </c>
      <c r="F1720" t="s">
        <v>1</v>
      </c>
      <c r="G1720" t="s">
        <v>184</v>
      </c>
      <c r="H1720" t="s">
        <v>2</v>
      </c>
      <c r="I1720" t="s">
        <v>3</v>
      </c>
      <c r="J1720">
        <v>1</v>
      </c>
      <c r="K1720" s="5">
        <v>180211.20000000001</v>
      </c>
      <c r="L1720" s="5">
        <v>180211.20000000001</v>
      </c>
      <c r="M1720" t="s">
        <v>3276</v>
      </c>
      <c r="N1720" t="s">
        <v>43</v>
      </c>
    </row>
    <row r="1721" spans="1:14" x14ac:dyDescent="0.25">
      <c r="A1721">
        <v>2737</v>
      </c>
      <c r="B1721" s="3">
        <v>45163</v>
      </c>
      <c r="C1721">
        <v>2023</v>
      </c>
      <c r="D1721" t="s">
        <v>3325</v>
      </c>
      <c r="E1721" t="s">
        <v>61</v>
      </c>
      <c r="F1721" t="s">
        <v>17</v>
      </c>
      <c r="G1721">
        <v>0</v>
      </c>
      <c r="H1721" t="s">
        <v>62</v>
      </c>
      <c r="I1721" t="s">
        <v>3</v>
      </c>
      <c r="J1721">
        <v>0</v>
      </c>
      <c r="K1721" s="5">
        <v>80000</v>
      </c>
      <c r="L1721" s="5">
        <v>80000</v>
      </c>
      <c r="M1721" t="s">
        <v>3276</v>
      </c>
      <c r="N1721" t="s">
        <v>63</v>
      </c>
    </row>
    <row r="1722" spans="1:14" x14ac:dyDescent="0.25">
      <c r="A1722">
        <v>637</v>
      </c>
      <c r="B1722" s="3">
        <v>45164</v>
      </c>
      <c r="C1722">
        <v>2023</v>
      </c>
      <c r="D1722" t="s">
        <v>3325</v>
      </c>
      <c r="E1722" t="s">
        <v>56</v>
      </c>
      <c r="F1722" t="s">
        <v>57</v>
      </c>
      <c r="G1722">
        <v>0</v>
      </c>
      <c r="H1722" t="s">
        <v>6</v>
      </c>
      <c r="I1722" t="s">
        <v>3</v>
      </c>
      <c r="J1722">
        <v>0</v>
      </c>
      <c r="K1722" s="5">
        <v>133850.5</v>
      </c>
      <c r="L1722" s="5">
        <v>133850.5</v>
      </c>
      <c r="M1722" t="s">
        <v>3304</v>
      </c>
      <c r="N1722" t="s">
        <v>58</v>
      </c>
    </row>
    <row r="1723" spans="1:14" x14ac:dyDescent="0.25">
      <c r="A1723">
        <v>665</v>
      </c>
      <c r="B1723" s="3">
        <v>45164</v>
      </c>
      <c r="C1723">
        <v>2023</v>
      </c>
      <c r="D1723" t="s">
        <v>3325</v>
      </c>
      <c r="E1723" t="s">
        <v>59</v>
      </c>
      <c r="F1723" t="s">
        <v>1</v>
      </c>
      <c r="G1723">
        <v>0</v>
      </c>
      <c r="H1723" t="s">
        <v>2</v>
      </c>
      <c r="I1723" t="s">
        <v>3</v>
      </c>
      <c r="J1723">
        <v>1</v>
      </c>
      <c r="K1723" s="5">
        <v>70500</v>
      </c>
      <c r="L1723" s="5">
        <v>70500</v>
      </c>
      <c r="M1723" t="s">
        <v>60</v>
      </c>
      <c r="N1723" t="s">
        <v>43</v>
      </c>
    </row>
    <row r="1724" spans="1:14" x14ac:dyDescent="0.25">
      <c r="A1724">
        <v>727</v>
      </c>
      <c r="B1724" s="3">
        <v>45164</v>
      </c>
      <c r="C1724">
        <v>2023</v>
      </c>
      <c r="D1724" t="s">
        <v>3325</v>
      </c>
      <c r="E1724" t="s">
        <v>61</v>
      </c>
      <c r="F1724" t="s">
        <v>17</v>
      </c>
      <c r="G1724">
        <v>0</v>
      </c>
      <c r="H1724" t="s">
        <v>62</v>
      </c>
      <c r="I1724" t="s">
        <v>3</v>
      </c>
      <c r="J1724">
        <v>0</v>
      </c>
      <c r="K1724" s="5">
        <v>80000</v>
      </c>
      <c r="L1724" s="5">
        <v>80000</v>
      </c>
      <c r="M1724" t="s">
        <v>3276</v>
      </c>
      <c r="N1724" t="s">
        <v>63</v>
      </c>
    </row>
    <row r="1725" spans="1:14" x14ac:dyDescent="0.25">
      <c r="A1725">
        <v>18803</v>
      </c>
      <c r="B1725" s="3">
        <v>45167</v>
      </c>
      <c r="C1725">
        <v>2023</v>
      </c>
      <c r="D1725" t="s">
        <v>3325</v>
      </c>
      <c r="E1725" t="s">
        <v>1465</v>
      </c>
      <c r="F1725" t="s">
        <v>135</v>
      </c>
      <c r="G1725" t="s">
        <v>22</v>
      </c>
      <c r="H1725" t="s">
        <v>6</v>
      </c>
      <c r="I1725" t="s">
        <v>3</v>
      </c>
      <c r="J1725">
        <v>0</v>
      </c>
      <c r="K1725" s="5">
        <v>99150</v>
      </c>
      <c r="L1725" s="5">
        <v>99150</v>
      </c>
      <c r="M1725" t="s">
        <v>111</v>
      </c>
      <c r="N1725" t="s">
        <v>1466</v>
      </c>
    </row>
    <row r="1726" spans="1:14" x14ac:dyDescent="0.25">
      <c r="A1726">
        <v>19198</v>
      </c>
      <c r="B1726" s="3">
        <v>45167</v>
      </c>
      <c r="C1726">
        <v>2023</v>
      </c>
      <c r="D1726" t="s">
        <v>3325</v>
      </c>
      <c r="E1726" t="s">
        <v>20</v>
      </c>
      <c r="F1726" t="s">
        <v>21</v>
      </c>
      <c r="G1726" t="s">
        <v>22</v>
      </c>
      <c r="H1726" t="s">
        <v>23</v>
      </c>
      <c r="I1726" t="s">
        <v>3</v>
      </c>
      <c r="J1726">
        <v>0</v>
      </c>
      <c r="K1726" s="5">
        <v>85768.38</v>
      </c>
      <c r="L1726" s="5">
        <v>85768.38</v>
      </c>
      <c r="M1726" t="s">
        <v>3273</v>
      </c>
      <c r="N1726" t="s">
        <v>1471</v>
      </c>
    </row>
    <row r="1727" spans="1:14" x14ac:dyDescent="0.25">
      <c r="A1727">
        <v>19670</v>
      </c>
      <c r="B1727" s="3">
        <v>45167</v>
      </c>
      <c r="C1727">
        <v>2023</v>
      </c>
      <c r="D1727" t="s">
        <v>3325</v>
      </c>
      <c r="E1727" t="s">
        <v>1487</v>
      </c>
      <c r="F1727" t="s">
        <v>122</v>
      </c>
      <c r="G1727" t="s">
        <v>22</v>
      </c>
      <c r="H1727" t="s">
        <v>2</v>
      </c>
      <c r="I1727" t="s">
        <v>3</v>
      </c>
      <c r="J1727">
        <v>1</v>
      </c>
      <c r="K1727" s="5">
        <v>120000</v>
      </c>
      <c r="L1727" s="5">
        <v>120000</v>
      </c>
      <c r="M1727" t="s">
        <v>3276</v>
      </c>
      <c r="N1727" t="s">
        <v>43</v>
      </c>
    </row>
    <row r="1728" spans="1:14" x14ac:dyDescent="0.25">
      <c r="A1728">
        <v>18752</v>
      </c>
      <c r="B1728" s="3">
        <v>45168</v>
      </c>
      <c r="C1728">
        <v>2023</v>
      </c>
      <c r="D1728" t="s">
        <v>3325</v>
      </c>
      <c r="E1728" t="s">
        <v>1458</v>
      </c>
      <c r="F1728" t="s">
        <v>122</v>
      </c>
      <c r="G1728">
        <v>0</v>
      </c>
      <c r="H1728" t="s">
        <v>6</v>
      </c>
      <c r="I1728" t="s">
        <v>3</v>
      </c>
      <c r="J1728">
        <v>0</v>
      </c>
      <c r="K1728" s="5">
        <v>125000</v>
      </c>
      <c r="L1728" s="5">
        <v>125000</v>
      </c>
      <c r="M1728" t="s">
        <v>3274</v>
      </c>
      <c r="N1728" t="s">
        <v>1459</v>
      </c>
    </row>
    <row r="1729" spans="1:14" x14ac:dyDescent="0.25">
      <c r="A1729">
        <v>18844</v>
      </c>
      <c r="B1729" s="3">
        <v>45168</v>
      </c>
      <c r="C1729">
        <v>2023</v>
      </c>
      <c r="D1729" t="s">
        <v>3325</v>
      </c>
      <c r="E1729" t="s">
        <v>1468</v>
      </c>
      <c r="F1729" t="s">
        <v>1</v>
      </c>
      <c r="G1729" t="s">
        <v>22</v>
      </c>
      <c r="H1729" t="s">
        <v>18</v>
      </c>
      <c r="I1729" t="s">
        <v>3</v>
      </c>
      <c r="J1729">
        <v>0</v>
      </c>
      <c r="K1729" s="5">
        <v>81641</v>
      </c>
      <c r="L1729" s="5">
        <v>81641</v>
      </c>
      <c r="M1729" t="s">
        <v>165</v>
      </c>
      <c r="N1729" t="s">
        <v>817</v>
      </c>
    </row>
    <row r="1730" spans="1:14" x14ac:dyDescent="0.25">
      <c r="A1730">
        <v>18845</v>
      </c>
      <c r="B1730" s="3">
        <v>45168</v>
      </c>
      <c r="C1730">
        <v>2023</v>
      </c>
      <c r="D1730" t="s">
        <v>3325</v>
      </c>
      <c r="E1730" t="s">
        <v>1468</v>
      </c>
      <c r="F1730" t="s">
        <v>1</v>
      </c>
      <c r="G1730" t="s">
        <v>22</v>
      </c>
      <c r="H1730" t="s">
        <v>18</v>
      </c>
      <c r="I1730" t="s">
        <v>3</v>
      </c>
      <c r="J1730">
        <v>0</v>
      </c>
      <c r="K1730" s="5">
        <v>81641</v>
      </c>
      <c r="L1730" s="5">
        <v>81641</v>
      </c>
      <c r="M1730" t="s">
        <v>165</v>
      </c>
      <c r="N1730" t="s">
        <v>817</v>
      </c>
    </row>
    <row r="1731" spans="1:14" x14ac:dyDescent="0.25">
      <c r="A1731">
        <v>19197</v>
      </c>
      <c r="B1731" s="3">
        <v>45168</v>
      </c>
      <c r="C1731">
        <v>2023</v>
      </c>
      <c r="D1731" t="s">
        <v>3325</v>
      </c>
      <c r="E1731" t="s">
        <v>1469</v>
      </c>
      <c r="F1731" t="s">
        <v>1</v>
      </c>
      <c r="G1731" t="s">
        <v>22</v>
      </c>
      <c r="H1731" t="s">
        <v>6</v>
      </c>
      <c r="I1731" t="s">
        <v>3</v>
      </c>
      <c r="J1731">
        <v>0</v>
      </c>
      <c r="K1731" s="5">
        <v>78000</v>
      </c>
      <c r="L1731" s="5">
        <v>78000</v>
      </c>
      <c r="M1731" t="s">
        <v>3273</v>
      </c>
      <c r="N1731" t="s">
        <v>1470</v>
      </c>
    </row>
    <row r="1732" spans="1:14" x14ac:dyDescent="0.25">
      <c r="A1732">
        <v>19611</v>
      </c>
      <c r="B1732" s="3">
        <v>45168</v>
      </c>
      <c r="C1732">
        <v>2023</v>
      </c>
      <c r="D1732" t="s">
        <v>3325</v>
      </c>
      <c r="E1732" t="s">
        <v>1481</v>
      </c>
      <c r="F1732" t="s">
        <v>1</v>
      </c>
      <c r="G1732">
        <v>0</v>
      </c>
      <c r="H1732" t="s">
        <v>342</v>
      </c>
      <c r="I1732" t="s">
        <v>3</v>
      </c>
      <c r="J1732">
        <v>0</v>
      </c>
      <c r="K1732" s="5">
        <v>86250</v>
      </c>
      <c r="L1732" s="5">
        <v>86250</v>
      </c>
      <c r="M1732" t="s">
        <v>165</v>
      </c>
      <c r="N1732" t="s">
        <v>1482</v>
      </c>
    </row>
    <row r="1733" spans="1:14" x14ac:dyDescent="0.25">
      <c r="A1733">
        <v>19612</v>
      </c>
      <c r="B1733" s="3">
        <v>45168</v>
      </c>
      <c r="C1733">
        <v>2023</v>
      </c>
      <c r="D1733" t="s">
        <v>3325</v>
      </c>
      <c r="E1733" t="s">
        <v>208</v>
      </c>
      <c r="F1733" t="s">
        <v>1</v>
      </c>
      <c r="G1733">
        <v>0</v>
      </c>
      <c r="H1733" t="s">
        <v>18</v>
      </c>
      <c r="I1733" t="s">
        <v>3</v>
      </c>
      <c r="J1733">
        <v>0</v>
      </c>
      <c r="K1733" s="5">
        <v>115800</v>
      </c>
      <c r="L1733" s="5">
        <v>115800</v>
      </c>
      <c r="M1733" t="s">
        <v>165</v>
      </c>
      <c r="N1733" t="s">
        <v>1483</v>
      </c>
    </row>
    <row r="1734" spans="1:14" x14ac:dyDescent="0.25">
      <c r="A1734">
        <v>19622</v>
      </c>
      <c r="B1734" s="3">
        <v>45168</v>
      </c>
      <c r="C1734">
        <v>2023</v>
      </c>
      <c r="D1734" t="s">
        <v>3325</v>
      </c>
      <c r="E1734" t="s">
        <v>1484</v>
      </c>
      <c r="F1734" t="s">
        <v>1</v>
      </c>
      <c r="G1734">
        <v>0</v>
      </c>
      <c r="H1734" t="s">
        <v>342</v>
      </c>
      <c r="I1734" t="s">
        <v>3</v>
      </c>
      <c r="J1734">
        <v>0</v>
      </c>
      <c r="K1734" s="5">
        <v>77500</v>
      </c>
      <c r="L1734" s="5">
        <v>77500</v>
      </c>
      <c r="M1734" t="s">
        <v>165</v>
      </c>
      <c r="N1734" t="s">
        <v>1485</v>
      </c>
    </row>
    <row r="1735" spans="1:14" x14ac:dyDescent="0.25">
      <c r="A1735">
        <v>19638</v>
      </c>
      <c r="B1735" s="3">
        <v>45168</v>
      </c>
      <c r="C1735">
        <v>2023</v>
      </c>
      <c r="D1735" t="s">
        <v>3325</v>
      </c>
      <c r="E1735" t="s">
        <v>1468</v>
      </c>
      <c r="F1735" t="s">
        <v>1</v>
      </c>
      <c r="G1735">
        <v>0</v>
      </c>
      <c r="H1735" t="s">
        <v>388</v>
      </c>
      <c r="I1735" t="s">
        <v>3</v>
      </c>
      <c r="J1735">
        <v>0</v>
      </c>
      <c r="K1735" s="5">
        <v>68159</v>
      </c>
      <c r="L1735" s="5">
        <v>68159</v>
      </c>
      <c r="M1735" t="s">
        <v>165</v>
      </c>
      <c r="N1735" t="s">
        <v>817</v>
      </c>
    </row>
    <row r="1736" spans="1:14" x14ac:dyDescent="0.25">
      <c r="A1736">
        <v>19639</v>
      </c>
      <c r="B1736" s="3">
        <v>45168</v>
      </c>
      <c r="C1736">
        <v>2023</v>
      </c>
      <c r="D1736" t="s">
        <v>3325</v>
      </c>
      <c r="E1736" t="s">
        <v>1468</v>
      </c>
      <c r="F1736" t="s">
        <v>1</v>
      </c>
      <c r="G1736" t="s">
        <v>22</v>
      </c>
      <c r="H1736" t="s">
        <v>23</v>
      </c>
      <c r="I1736" t="s">
        <v>3</v>
      </c>
      <c r="J1736">
        <v>0</v>
      </c>
      <c r="K1736" s="5">
        <v>81641</v>
      </c>
      <c r="L1736" s="5">
        <v>81641</v>
      </c>
      <c r="M1736" t="s">
        <v>165</v>
      </c>
      <c r="N1736" t="s">
        <v>817</v>
      </c>
    </row>
    <row r="1737" spans="1:14" x14ac:dyDescent="0.25">
      <c r="A1737">
        <v>19640</v>
      </c>
      <c r="B1737" s="3">
        <v>45168</v>
      </c>
      <c r="C1737">
        <v>2023</v>
      </c>
      <c r="D1737" t="s">
        <v>3325</v>
      </c>
      <c r="E1737" t="s">
        <v>1468</v>
      </c>
      <c r="F1737" t="s">
        <v>1</v>
      </c>
      <c r="G1737" t="s">
        <v>22</v>
      </c>
      <c r="H1737" t="s">
        <v>18</v>
      </c>
      <c r="I1737" t="s">
        <v>3</v>
      </c>
      <c r="J1737">
        <v>0</v>
      </c>
      <c r="K1737" s="5">
        <v>81641</v>
      </c>
      <c r="L1737" s="5">
        <v>81641</v>
      </c>
      <c r="M1737" t="s">
        <v>165</v>
      </c>
      <c r="N1737" t="s">
        <v>817</v>
      </c>
    </row>
    <row r="1738" spans="1:14" x14ac:dyDescent="0.25">
      <c r="A1738">
        <v>19230</v>
      </c>
      <c r="B1738" s="3">
        <v>45169</v>
      </c>
      <c r="C1738">
        <v>2023</v>
      </c>
      <c r="D1738" t="s">
        <v>3325</v>
      </c>
      <c r="E1738" t="s">
        <v>1475</v>
      </c>
      <c r="F1738" t="s">
        <v>1</v>
      </c>
      <c r="G1738">
        <v>0</v>
      </c>
      <c r="H1738" t="s">
        <v>6</v>
      </c>
      <c r="I1738" t="s">
        <v>3</v>
      </c>
      <c r="J1738">
        <v>0</v>
      </c>
      <c r="K1738" s="5">
        <v>33500</v>
      </c>
      <c r="L1738" s="5">
        <v>33500</v>
      </c>
      <c r="M1738" t="s">
        <v>3273</v>
      </c>
      <c r="N1738" t="s">
        <v>543</v>
      </c>
    </row>
    <row r="1739" spans="1:14" x14ac:dyDescent="0.25">
      <c r="A1739">
        <v>19728</v>
      </c>
      <c r="B1739" s="3">
        <v>45169</v>
      </c>
      <c r="C1739">
        <v>2023</v>
      </c>
      <c r="D1739" t="s">
        <v>3325</v>
      </c>
      <c r="E1739" t="s">
        <v>169</v>
      </c>
      <c r="F1739" t="s">
        <v>1</v>
      </c>
      <c r="G1739">
        <v>0</v>
      </c>
      <c r="H1739" t="s">
        <v>2</v>
      </c>
      <c r="I1739" t="s">
        <v>3</v>
      </c>
      <c r="J1739">
        <v>1</v>
      </c>
      <c r="K1739" s="5">
        <v>85000</v>
      </c>
      <c r="L1739" s="5">
        <v>85000</v>
      </c>
      <c r="M1739" t="s">
        <v>3276</v>
      </c>
      <c r="N1739" t="s">
        <v>1490</v>
      </c>
    </row>
    <row r="1740" spans="1:14" x14ac:dyDescent="0.25">
      <c r="A1740">
        <v>19199</v>
      </c>
      <c r="B1740" s="3">
        <v>45170</v>
      </c>
      <c r="C1740">
        <v>2023</v>
      </c>
      <c r="D1740" t="s">
        <v>3326</v>
      </c>
      <c r="E1740" t="s">
        <v>1320</v>
      </c>
      <c r="F1740" t="s">
        <v>1</v>
      </c>
      <c r="G1740" t="s">
        <v>22</v>
      </c>
      <c r="H1740" t="s">
        <v>2</v>
      </c>
      <c r="I1740" t="s">
        <v>3</v>
      </c>
      <c r="J1740">
        <v>1</v>
      </c>
      <c r="K1740" s="5">
        <v>89050</v>
      </c>
      <c r="L1740" s="5">
        <v>89050</v>
      </c>
      <c r="M1740" t="s">
        <v>3273</v>
      </c>
      <c r="N1740" t="s">
        <v>1472</v>
      </c>
    </row>
    <row r="1741" spans="1:14" x14ac:dyDescent="0.25">
      <c r="A1741">
        <v>19231</v>
      </c>
      <c r="B1741" s="3">
        <v>45170</v>
      </c>
      <c r="C1741">
        <v>2023</v>
      </c>
      <c r="D1741" t="s">
        <v>3326</v>
      </c>
      <c r="E1741" t="s">
        <v>1476</v>
      </c>
      <c r="F1741" t="s">
        <v>1</v>
      </c>
      <c r="G1741">
        <v>0</v>
      </c>
      <c r="H1741" t="s">
        <v>801</v>
      </c>
      <c r="I1741" t="s">
        <v>3</v>
      </c>
      <c r="J1741">
        <v>0</v>
      </c>
      <c r="K1741" s="5">
        <v>69750</v>
      </c>
      <c r="L1741" s="5">
        <v>69750</v>
      </c>
      <c r="M1741" t="s">
        <v>3273</v>
      </c>
      <c r="N1741" t="s">
        <v>1477</v>
      </c>
    </row>
    <row r="1742" spans="1:14" x14ac:dyDescent="0.25">
      <c r="A1742">
        <v>19232</v>
      </c>
      <c r="B1742" s="3">
        <v>45170</v>
      </c>
      <c r="C1742">
        <v>2023</v>
      </c>
      <c r="D1742" t="s">
        <v>3326</v>
      </c>
      <c r="E1742" t="s">
        <v>1476</v>
      </c>
      <c r="F1742" t="s">
        <v>1</v>
      </c>
      <c r="G1742">
        <v>0</v>
      </c>
      <c r="H1742" t="s">
        <v>801</v>
      </c>
      <c r="I1742" t="s">
        <v>3</v>
      </c>
      <c r="J1742">
        <v>0</v>
      </c>
      <c r="K1742" s="5">
        <v>69750</v>
      </c>
      <c r="L1742" s="5">
        <v>69750</v>
      </c>
      <c r="M1742" t="s">
        <v>3273</v>
      </c>
      <c r="N1742" t="s">
        <v>1477</v>
      </c>
    </row>
    <row r="1743" spans="1:14" x14ac:dyDescent="0.25">
      <c r="A1743">
        <v>19789</v>
      </c>
      <c r="B1743" s="3">
        <v>45170</v>
      </c>
      <c r="C1743">
        <v>2023</v>
      </c>
      <c r="D1743" t="s">
        <v>3326</v>
      </c>
      <c r="E1743" t="s">
        <v>173</v>
      </c>
      <c r="F1743" t="s">
        <v>1</v>
      </c>
      <c r="G1743">
        <v>0</v>
      </c>
      <c r="H1743" t="s">
        <v>2</v>
      </c>
      <c r="I1743" t="s">
        <v>3</v>
      </c>
      <c r="J1743">
        <v>1</v>
      </c>
      <c r="K1743" s="5">
        <v>87500</v>
      </c>
      <c r="L1743" s="5">
        <v>87500</v>
      </c>
      <c r="M1743" t="s">
        <v>3276</v>
      </c>
      <c r="N1743" t="s">
        <v>469</v>
      </c>
    </row>
    <row r="1744" spans="1:14" x14ac:dyDescent="0.25">
      <c r="A1744">
        <v>20101</v>
      </c>
      <c r="B1744" s="3">
        <v>45170</v>
      </c>
      <c r="C1744">
        <v>2023</v>
      </c>
      <c r="D1744" t="s">
        <v>3326</v>
      </c>
      <c r="E1744" t="s">
        <v>1493</v>
      </c>
      <c r="F1744" t="s">
        <v>1</v>
      </c>
      <c r="G1744">
        <v>0</v>
      </c>
      <c r="H1744" t="s">
        <v>2</v>
      </c>
      <c r="I1744" t="s">
        <v>3</v>
      </c>
      <c r="J1744">
        <v>1</v>
      </c>
      <c r="K1744" s="5">
        <v>77500</v>
      </c>
      <c r="L1744" s="5">
        <v>77500</v>
      </c>
      <c r="M1744" t="s">
        <v>3276</v>
      </c>
      <c r="N1744" t="s">
        <v>1494</v>
      </c>
    </row>
    <row r="1745" spans="1:14" x14ac:dyDescent="0.25">
      <c r="A1745">
        <v>18797</v>
      </c>
      <c r="B1745" s="3">
        <v>45171</v>
      </c>
      <c r="C1745">
        <v>2023</v>
      </c>
      <c r="D1745" t="s">
        <v>3326</v>
      </c>
      <c r="E1745" t="s">
        <v>1460</v>
      </c>
      <c r="F1745" t="s">
        <v>135</v>
      </c>
      <c r="G1745" t="s">
        <v>22</v>
      </c>
      <c r="H1745" t="s">
        <v>2</v>
      </c>
      <c r="I1745" t="s">
        <v>3</v>
      </c>
      <c r="J1745">
        <v>1</v>
      </c>
      <c r="K1745" s="5">
        <v>86500</v>
      </c>
      <c r="L1745" s="5">
        <v>86500</v>
      </c>
      <c r="M1745" t="s">
        <v>3297</v>
      </c>
      <c r="N1745" t="s">
        <v>1461</v>
      </c>
    </row>
    <row r="1746" spans="1:14" x14ac:dyDescent="0.25">
      <c r="A1746">
        <v>18802</v>
      </c>
      <c r="B1746" s="3">
        <v>45171</v>
      </c>
      <c r="C1746">
        <v>2023</v>
      </c>
      <c r="D1746" t="s">
        <v>3326</v>
      </c>
      <c r="E1746" t="s">
        <v>1434</v>
      </c>
      <c r="F1746" t="s">
        <v>21</v>
      </c>
      <c r="G1746">
        <v>0</v>
      </c>
      <c r="H1746" t="s">
        <v>6</v>
      </c>
      <c r="I1746" t="s">
        <v>7</v>
      </c>
      <c r="J1746">
        <v>0</v>
      </c>
      <c r="K1746" s="5">
        <v>90000</v>
      </c>
      <c r="L1746" s="5">
        <v>90000</v>
      </c>
      <c r="M1746" t="s">
        <v>111</v>
      </c>
      <c r="N1746" t="s">
        <v>863</v>
      </c>
    </row>
    <row r="1747" spans="1:14" x14ac:dyDescent="0.25">
      <c r="A1747">
        <v>19790</v>
      </c>
      <c r="B1747" s="3">
        <v>45174</v>
      </c>
      <c r="C1747">
        <v>2023</v>
      </c>
      <c r="D1747" t="s">
        <v>3326</v>
      </c>
      <c r="E1747" t="s">
        <v>44</v>
      </c>
      <c r="F1747" t="s">
        <v>14</v>
      </c>
      <c r="G1747">
        <v>0</v>
      </c>
      <c r="H1747" t="s">
        <v>6</v>
      </c>
      <c r="I1747" t="s">
        <v>3</v>
      </c>
      <c r="J1747">
        <v>0</v>
      </c>
      <c r="K1747" s="5">
        <v>100000</v>
      </c>
      <c r="L1747" s="5">
        <v>100000</v>
      </c>
      <c r="M1747" t="s">
        <v>3276</v>
      </c>
      <c r="N1747" t="s">
        <v>46</v>
      </c>
    </row>
    <row r="1748" spans="1:14" x14ac:dyDescent="0.25">
      <c r="A1748">
        <v>18809</v>
      </c>
      <c r="B1748" s="3">
        <v>45176</v>
      </c>
      <c r="C1748">
        <v>2023</v>
      </c>
      <c r="D1748" t="s">
        <v>3326</v>
      </c>
      <c r="E1748" t="s">
        <v>1467</v>
      </c>
      <c r="F1748" t="s">
        <v>1</v>
      </c>
      <c r="G1748" t="s">
        <v>40</v>
      </c>
      <c r="H1748" t="s">
        <v>2</v>
      </c>
      <c r="I1748" t="s">
        <v>3</v>
      </c>
      <c r="J1748">
        <v>1</v>
      </c>
      <c r="K1748" s="5">
        <v>75000</v>
      </c>
      <c r="L1748" s="5">
        <v>75000</v>
      </c>
      <c r="M1748" t="s">
        <v>3297</v>
      </c>
      <c r="N1748" t="s">
        <v>383</v>
      </c>
    </row>
    <row r="1749" spans="1:14" x14ac:dyDescent="0.25">
      <c r="A1749">
        <v>19918</v>
      </c>
      <c r="B1749" s="3">
        <v>45176</v>
      </c>
      <c r="C1749">
        <v>2023</v>
      </c>
      <c r="D1749" t="s">
        <v>3326</v>
      </c>
      <c r="E1749" t="s">
        <v>1492</v>
      </c>
      <c r="F1749" t="s">
        <v>1</v>
      </c>
      <c r="G1749">
        <v>0</v>
      </c>
      <c r="H1749" t="s">
        <v>6</v>
      </c>
      <c r="I1749" t="s">
        <v>3</v>
      </c>
      <c r="J1749">
        <v>0</v>
      </c>
      <c r="K1749" s="5">
        <v>77500</v>
      </c>
      <c r="L1749" s="5">
        <v>77500</v>
      </c>
      <c r="M1749" t="s">
        <v>3276</v>
      </c>
      <c r="N1749" t="s">
        <v>960</v>
      </c>
    </row>
    <row r="1750" spans="1:14" x14ac:dyDescent="0.25">
      <c r="A1750">
        <v>19669</v>
      </c>
      <c r="B1750" s="3">
        <v>45177</v>
      </c>
      <c r="C1750">
        <v>2023</v>
      </c>
      <c r="D1750" t="s">
        <v>3326</v>
      </c>
      <c r="E1750" t="s">
        <v>1486</v>
      </c>
      <c r="F1750" t="s">
        <v>17</v>
      </c>
      <c r="G1750">
        <v>0</v>
      </c>
      <c r="H1750" t="s">
        <v>6</v>
      </c>
      <c r="I1750" t="s">
        <v>3</v>
      </c>
      <c r="J1750">
        <v>0</v>
      </c>
      <c r="K1750" s="5">
        <v>80000</v>
      </c>
      <c r="L1750" s="5">
        <v>80000</v>
      </c>
      <c r="M1750" t="s">
        <v>3276</v>
      </c>
      <c r="N1750" t="s">
        <v>670</v>
      </c>
    </row>
    <row r="1751" spans="1:14" x14ac:dyDescent="0.25">
      <c r="A1751">
        <v>19254</v>
      </c>
      <c r="B1751" s="3">
        <v>45178</v>
      </c>
      <c r="C1751">
        <v>2023</v>
      </c>
      <c r="D1751" t="s">
        <v>3326</v>
      </c>
      <c r="E1751" t="s">
        <v>1479</v>
      </c>
      <c r="F1751" t="s">
        <v>1</v>
      </c>
      <c r="G1751" t="s">
        <v>69</v>
      </c>
      <c r="H1751" t="s">
        <v>6</v>
      </c>
      <c r="I1751" t="s">
        <v>3</v>
      </c>
      <c r="J1751">
        <v>0</v>
      </c>
      <c r="K1751" s="5">
        <v>125250</v>
      </c>
      <c r="L1751" s="5">
        <v>125250</v>
      </c>
      <c r="M1751" t="s">
        <v>3273</v>
      </c>
      <c r="N1751" t="s">
        <v>1480</v>
      </c>
    </row>
    <row r="1752" spans="1:14" x14ac:dyDescent="0.25">
      <c r="A1752">
        <v>19865</v>
      </c>
      <c r="B1752" s="3">
        <v>45178</v>
      </c>
      <c r="C1752">
        <v>2023</v>
      </c>
      <c r="D1752" t="s">
        <v>3326</v>
      </c>
      <c r="E1752" t="s">
        <v>1486</v>
      </c>
      <c r="F1752" t="s">
        <v>17</v>
      </c>
      <c r="G1752">
        <v>0</v>
      </c>
      <c r="H1752" t="s">
        <v>6</v>
      </c>
      <c r="I1752" t="s">
        <v>3</v>
      </c>
      <c r="J1752">
        <v>0</v>
      </c>
      <c r="K1752" s="5">
        <v>80000</v>
      </c>
      <c r="L1752" s="5">
        <v>80000</v>
      </c>
      <c r="M1752" t="s">
        <v>3276</v>
      </c>
      <c r="N1752" t="s">
        <v>670</v>
      </c>
    </row>
    <row r="1753" spans="1:14" x14ac:dyDescent="0.25">
      <c r="A1753">
        <v>19867</v>
      </c>
      <c r="B1753" s="3">
        <v>45178</v>
      </c>
      <c r="C1753">
        <v>2023</v>
      </c>
      <c r="D1753" t="s">
        <v>3326</v>
      </c>
      <c r="E1753" t="s">
        <v>1486</v>
      </c>
      <c r="F1753" t="s">
        <v>1</v>
      </c>
      <c r="G1753" t="s">
        <v>40</v>
      </c>
      <c r="H1753" t="s">
        <v>6</v>
      </c>
      <c r="I1753" t="s">
        <v>3</v>
      </c>
      <c r="J1753">
        <v>0</v>
      </c>
      <c r="K1753" s="5">
        <v>100000</v>
      </c>
      <c r="L1753" s="5">
        <v>100000</v>
      </c>
      <c r="M1753" t="s">
        <v>3276</v>
      </c>
      <c r="N1753" t="s">
        <v>38</v>
      </c>
    </row>
    <row r="1754" spans="1:14" x14ac:dyDescent="0.25">
      <c r="A1754">
        <v>19207</v>
      </c>
      <c r="B1754" s="3">
        <v>45179</v>
      </c>
      <c r="C1754">
        <v>2023</v>
      </c>
      <c r="D1754" t="s">
        <v>3326</v>
      </c>
      <c r="E1754" t="s">
        <v>728</v>
      </c>
      <c r="F1754" t="s">
        <v>1</v>
      </c>
      <c r="G1754" t="s">
        <v>22</v>
      </c>
      <c r="H1754" t="s">
        <v>2</v>
      </c>
      <c r="I1754" t="s">
        <v>3</v>
      </c>
      <c r="J1754">
        <v>1</v>
      </c>
      <c r="K1754" s="5">
        <v>100000</v>
      </c>
      <c r="L1754" s="5">
        <v>100000</v>
      </c>
      <c r="M1754" t="s">
        <v>3273</v>
      </c>
      <c r="N1754" t="s">
        <v>1473</v>
      </c>
    </row>
    <row r="1755" spans="1:14" x14ac:dyDescent="0.25">
      <c r="A1755">
        <v>19208</v>
      </c>
      <c r="B1755" s="3">
        <v>45179</v>
      </c>
      <c r="C1755">
        <v>2023</v>
      </c>
      <c r="D1755" t="s">
        <v>3326</v>
      </c>
      <c r="E1755" t="s">
        <v>728</v>
      </c>
      <c r="F1755" t="s">
        <v>1</v>
      </c>
      <c r="G1755" t="s">
        <v>22</v>
      </c>
      <c r="H1755" t="s">
        <v>2</v>
      </c>
      <c r="I1755" t="s">
        <v>3</v>
      </c>
      <c r="J1755">
        <v>1</v>
      </c>
      <c r="K1755" s="5">
        <v>100000</v>
      </c>
      <c r="L1755" s="5">
        <v>100000</v>
      </c>
      <c r="M1755" t="s">
        <v>3273</v>
      </c>
      <c r="N1755" t="s">
        <v>1473</v>
      </c>
    </row>
    <row r="1756" spans="1:14" x14ac:dyDescent="0.25">
      <c r="A1756">
        <v>19209</v>
      </c>
      <c r="B1756" s="3">
        <v>45179</v>
      </c>
      <c r="C1756">
        <v>2023</v>
      </c>
      <c r="D1756" t="s">
        <v>3326</v>
      </c>
      <c r="E1756" t="s">
        <v>728</v>
      </c>
      <c r="F1756" t="s">
        <v>1</v>
      </c>
      <c r="G1756">
        <v>0</v>
      </c>
      <c r="H1756" t="s">
        <v>2</v>
      </c>
      <c r="I1756" t="s">
        <v>3</v>
      </c>
      <c r="J1756">
        <v>1</v>
      </c>
      <c r="K1756" s="5">
        <v>110000</v>
      </c>
      <c r="L1756" s="5">
        <v>110000</v>
      </c>
      <c r="M1756" t="s">
        <v>3273</v>
      </c>
      <c r="N1756" t="s">
        <v>1474</v>
      </c>
    </row>
    <row r="1757" spans="1:14" x14ac:dyDescent="0.25">
      <c r="A1757">
        <v>19241</v>
      </c>
      <c r="B1757" s="3">
        <v>45180</v>
      </c>
      <c r="C1757">
        <v>2023</v>
      </c>
      <c r="D1757" t="s">
        <v>3326</v>
      </c>
      <c r="E1757" t="s">
        <v>728</v>
      </c>
      <c r="F1757" t="s">
        <v>57</v>
      </c>
      <c r="G1757" t="s">
        <v>22</v>
      </c>
      <c r="H1757" t="s">
        <v>6</v>
      </c>
      <c r="I1757" t="s">
        <v>3</v>
      </c>
      <c r="J1757">
        <v>0</v>
      </c>
      <c r="K1757" s="5">
        <v>75000</v>
      </c>
      <c r="L1757" s="5">
        <v>75000</v>
      </c>
      <c r="M1757" t="s">
        <v>3273</v>
      </c>
      <c r="N1757" t="s">
        <v>1478</v>
      </c>
    </row>
    <row r="1758" spans="1:14" x14ac:dyDescent="0.25">
      <c r="A1758">
        <v>18798</v>
      </c>
      <c r="B1758" s="3">
        <v>45182</v>
      </c>
      <c r="C1758">
        <v>2023</v>
      </c>
      <c r="D1758" t="s">
        <v>3326</v>
      </c>
      <c r="E1758" t="s">
        <v>1462</v>
      </c>
      <c r="F1758" t="s">
        <v>1</v>
      </c>
      <c r="G1758">
        <v>0</v>
      </c>
      <c r="H1758" t="s">
        <v>1463</v>
      </c>
      <c r="I1758" t="s">
        <v>3</v>
      </c>
      <c r="J1758">
        <v>0</v>
      </c>
      <c r="K1758" s="5">
        <v>115000</v>
      </c>
      <c r="L1758" s="5">
        <v>115000</v>
      </c>
      <c r="M1758" t="s">
        <v>30</v>
      </c>
      <c r="N1758" t="s">
        <v>1464</v>
      </c>
    </row>
    <row r="1759" spans="1:14" x14ac:dyDescent="0.25">
      <c r="A1759">
        <v>18801</v>
      </c>
      <c r="B1759" s="3">
        <v>45182</v>
      </c>
      <c r="C1759">
        <v>2023</v>
      </c>
      <c r="D1759" t="s">
        <v>3326</v>
      </c>
      <c r="E1759" t="s">
        <v>186</v>
      </c>
      <c r="F1759" t="s">
        <v>1</v>
      </c>
      <c r="G1759">
        <v>0</v>
      </c>
      <c r="H1759" t="s">
        <v>2</v>
      </c>
      <c r="I1759" t="s">
        <v>3</v>
      </c>
      <c r="J1759">
        <v>1</v>
      </c>
      <c r="K1759" s="5">
        <v>85000</v>
      </c>
      <c r="L1759" s="5">
        <v>85000</v>
      </c>
      <c r="M1759" t="s">
        <v>187</v>
      </c>
      <c r="N1759" t="s">
        <v>188</v>
      </c>
    </row>
    <row r="1760" spans="1:14" x14ac:dyDescent="0.25">
      <c r="A1760">
        <v>19705</v>
      </c>
      <c r="B1760" s="3">
        <v>45182</v>
      </c>
      <c r="C1760">
        <v>2023</v>
      </c>
      <c r="D1760" t="s">
        <v>3326</v>
      </c>
      <c r="E1760" t="s">
        <v>1488</v>
      </c>
      <c r="F1760" t="s">
        <v>1</v>
      </c>
      <c r="G1760">
        <v>0</v>
      </c>
      <c r="H1760" t="s">
        <v>2</v>
      </c>
      <c r="I1760" t="s">
        <v>3</v>
      </c>
      <c r="J1760">
        <v>1</v>
      </c>
      <c r="K1760" s="5">
        <v>80000</v>
      </c>
      <c r="L1760" s="5">
        <v>80000</v>
      </c>
      <c r="M1760" t="s">
        <v>3276</v>
      </c>
      <c r="N1760" t="s">
        <v>1489</v>
      </c>
    </row>
    <row r="1761" spans="1:14" x14ac:dyDescent="0.25">
      <c r="A1761">
        <v>19706</v>
      </c>
      <c r="B1761" s="3">
        <v>45182</v>
      </c>
      <c r="C1761">
        <v>2023</v>
      </c>
      <c r="D1761" t="s">
        <v>3326</v>
      </c>
      <c r="E1761" t="s">
        <v>1488</v>
      </c>
      <c r="F1761" t="s">
        <v>1</v>
      </c>
      <c r="G1761">
        <v>0</v>
      </c>
      <c r="H1761" t="s">
        <v>2</v>
      </c>
      <c r="I1761" t="s">
        <v>3</v>
      </c>
      <c r="J1761">
        <v>1</v>
      </c>
      <c r="K1761" s="5">
        <v>80000</v>
      </c>
      <c r="L1761" s="5">
        <v>80000</v>
      </c>
      <c r="M1761" t="s">
        <v>3276</v>
      </c>
      <c r="N1761" t="s">
        <v>1489</v>
      </c>
    </row>
    <row r="1762" spans="1:14" x14ac:dyDescent="0.25">
      <c r="A1762">
        <v>19866</v>
      </c>
      <c r="B1762" s="3">
        <v>45182</v>
      </c>
      <c r="C1762">
        <v>2023</v>
      </c>
      <c r="D1762" t="s">
        <v>3326</v>
      </c>
      <c r="E1762" t="s">
        <v>13</v>
      </c>
      <c r="F1762" t="s">
        <v>1</v>
      </c>
      <c r="G1762">
        <v>0</v>
      </c>
      <c r="H1762" t="s">
        <v>6</v>
      </c>
      <c r="I1762" t="s">
        <v>3</v>
      </c>
      <c r="J1762">
        <v>0</v>
      </c>
      <c r="K1762" s="5">
        <v>105000</v>
      </c>
      <c r="L1762" s="5">
        <v>105000</v>
      </c>
      <c r="M1762" t="s">
        <v>3276</v>
      </c>
      <c r="N1762" t="s">
        <v>1491</v>
      </c>
    </row>
    <row r="1763" spans="1:14" x14ac:dyDescent="0.25">
      <c r="A1763">
        <v>33778</v>
      </c>
      <c r="B1763" s="3">
        <v>45183</v>
      </c>
      <c r="C1763">
        <v>2023</v>
      </c>
      <c r="D1763" t="s">
        <v>3326</v>
      </c>
      <c r="E1763" t="s">
        <v>2039</v>
      </c>
      <c r="F1763" t="s">
        <v>384</v>
      </c>
      <c r="G1763">
        <v>0</v>
      </c>
      <c r="H1763" t="s">
        <v>6</v>
      </c>
      <c r="I1763" t="s">
        <v>3</v>
      </c>
      <c r="J1763">
        <v>0</v>
      </c>
      <c r="K1763" s="5">
        <v>110000</v>
      </c>
      <c r="L1763" s="5">
        <v>110000</v>
      </c>
      <c r="M1763" t="s">
        <v>3273</v>
      </c>
      <c r="N1763" t="s">
        <v>2040</v>
      </c>
    </row>
    <row r="1764" spans="1:14" x14ac:dyDescent="0.25">
      <c r="A1764">
        <v>37824</v>
      </c>
      <c r="B1764" s="3">
        <v>45183</v>
      </c>
      <c r="C1764">
        <v>2023</v>
      </c>
      <c r="D1764" t="s">
        <v>3326</v>
      </c>
      <c r="E1764" t="s">
        <v>2129</v>
      </c>
      <c r="F1764" t="s">
        <v>1</v>
      </c>
      <c r="G1764">
        <v>0</v>
      </c>
      <c r="H1764" t="s">
        <v>335</v>
      </c>
      <c r="I1764" t="s">
        <v>3</v>
      </c>
      <c r="J1764">
        <v>0</v>
      </c>
      <c r="K1764" s="5">
        <v>42500</v>
      </c>
      <c r="L1764" s="5">
        <v>42500</v>
      </c>
      <c r="M1764" t="s">
        <v>3276</v>
      </c>
      <c r="N1764" t="s">
        <v>2130</v>
      </c>
    </row>
    <row r="1765" spans="1:14" x14ac:dyDescent="0.25">
      <c r="A1765">
        <v>37014</v>
      </c>
      <c r="B1765" s="3">
        <v>45184</v>
      </c>
      <c r="C1765">
        <v>2023</v>
      </c>
      <c r="D1765" t="s">
        <v>3326</v>
      </c>
      <c r="E1765" t="s">
        <v>2114</v>
      </c>
      <c r="F1765" t="s">
        <v>17</v>
      </c>
      <c r="G1765" t="s">
        <v>22</v>
      </c>
      <c r="H1765" t="s">
        <v>6</v>
      </c>
      <c r="I1765" t="s">
        <v>3</v>
      </c>
      <c r="J1765">
        <v>0</v>
      </c>
      <c r="K1765" s="5">
        <v>110000</v>
      </c>
      <c r="L1765" s="5">
        <v>110000</v>
      </c>
      <c r="M1765" t="s">
        <v>3276</v>
      </c>
      <c r="N1765" t="s">
        <v>2115</v>
      </c>
    </row>
    <row r="1766" spans="1:14" x14ac:dyDescent="0.25">
      <c r="A1766">
        <v>48518</v>
      </c>
      <c r="B1766" s="3">
        <v>45184</v>
      </c>
      <c r="C1766">
        <v>2023</v>
      </c>
      <c r="D1766" t="s">
        <v>3326</v>
      </c>
      <c r="E1766" t="s">
        <v>61</v>
      </c>
      <c r="F1766" t="s">
        <v>17</v>
      </c>
      <c r="G1766">
        <v>0</v>
      </c>
      <c r="H1766" t="s">
        <v>62</v>
      </c>
      <c r="I1766" t="s">
        <v>3</v>
      </c>
      <c r="J1766">
        <v>0</v>
      </c>
      <c r="K1766" s="5">
        <v>80000</v>
      </c>
      <c r="L1766" s="5">
        <v>80000</v>
      </c>
      <c r="M1766" t="s">
        <v>3276</v>
      </c>
      <c r="N1766" t="s">
        <v>63</v>
      </c>
    </row>
    <row r="1767" spans="1:14" x14ac:dyDescent="0.25">
      <c r="A1767">
        <v>33595</v>
      </c>
      <c r="B1767" s="3">
        <v>45185</v>
      </c>
      <c r="C1767">
        <v>2023</v>
      </c>
      <c r="D1767" t="s">
        <v>3326</v>
      </c>
      <c r="E1767" t="s">
        <v>20</v>
      </c>
      <c r="F1767" t="s">
        <v>21</v>
      </c>
      <c r="G1767" t="s">
        <v>22</v>
      </c>
      <c r="H1767" t="s">
        <v>23</v>
      </c>
      <c r="I1767" t="s">
        <v>3</v>
      </c>
      <c r="J1767">
        <v>0</v>
      </c>
      <c r="K1767" s="5">
        <v>62610</v>
      </c>
      <c r="L1767" s="5">
        <v>62610</v>
      </c>
      <c r="M1767" t="s">
        <v>3273</v>
      </c>
      <c r="N1767" t="s">
        <v>43</v>
      </c>
    </row>
    <row r="1768" spans="1:14" x14ac:dyDescent="0.25">
      <c r="A1768">
        <v>33715</v>
      </c>
      <c r="B1768" s="3">
        <v>45185</v>
      </c>
      <c r="C1768">
        <v>2023</v>
      </c>
      <c r="D1768" t="s">
        <v>3326</v>
      </c>
      <c r="E1768" t="s">
        <v>2025</v>
      </c>
      <c r="F1768" t="s">
        <v>1</v>
      </c>
      <c r="G1768">
        <v>0</v>
      </c>
      <c r="H1768" t="s">
        <v>6</v>
      </c>
      <c r="I1768" t="s">
        <v>144</v>
      </c>
      <c r="J1768">
        <v>0</v>
      </c>
      <c r="K1768" s="5">
        <v>83295.464999999997</v>
      </c>
      <c r="L1768" s="5">
        <v>83295.464999999997</v>
      </c>
      <c r="M1768" t="s">
        <v>3273</v>
      </c>
      <c r="N1768" t="s">
        <v>2026</v>
      </c>
    </row>
    <row r="1769" spans="1:14" x14ac:dyDescent="0.25">
      <c r="A1769">
        <v>36738</v>
      </c>
      <c r="B1769" s="3">
        <v>45185</v>
      </c>
      <c r="C1769">
        <v>2023</v>
      </c>
      <c r="D1769" t="s">
        <v>3326</v>
      </c>
      <c r="E1769" t="s">
        <v>1486</v>
      </c>
      <c r="F1769" t="s">
        <v>17</v>
      </c>
      <c r="G1769">
        <v>0</v>
      </c>
      <c r="H1769" t="s">
        <v>6</v>
      </c>
      <c r="I1769" t="s">
        <v>3</v>
      </c>
      <c r="J1769">
        <v>0</v>
      </c>
      <c r="K1769" s="5">
        <v>80000</v>
      </c>
      <c r="L1769" s="5">
        <v>80000</v>
      </c>
      <c r="M1769" t="s">
        <v>3276</v>
      </c>
      <c r="N1769" t="s">
        <v>670</v>
      </c>
    </row>
    <row r="1770" spans="1:14" x14ac:dyDescent="0.25">
      <c r="A1770">
        <v>36739</v>
      </c>
      <c r="B1770" s="3">
        <v>45185</v>
      </c>
      <c r="C1770">
        <v>2023</v>
      </c>
      <c r="D1770" t="s">
        <v>3326</v>
      </c>
      <c r="E1770" t="s">
        <v>1486</v>
      </c>
      <c r="F1770" t="s">
        <v>17</v>
      </c>
      <c r="G1770">
        <v>0</v>
      </c>
      <c r="H1770" t="s">
        <v>6</v>
      </c>
      <c r="I1770" t="s">
        <v>3</v>
      </c>
      <c r="J1770">
        <v>0</v>
      </c>
      <c r="K1770" s="5">
        <v>80000</v>
      </c>
      <c r="L1770" s="5">
        <v>80000</v>
      </c>
      <c r="M1770" t="s">
        <v>3276</v>
      </c>
      <c r="N1770" t="s">
        <v>670</v>
      </c>
    </row>
    <row r="1771" spans="1:14" x14ac:dyDescent="0.25">
      <c r="A1771">
        <v>36744</v>
      </c>
      <c r="B1771" s="3">
        <v>45185</v>
      </c>
      <c r="C1771">
        <v>2023</v>
      </c>
      <c r="D1771" t="s">
        <v>3326</v>
      </c>
      <c r="E1771" t="s">
        <v>2102</v>
      </c>
      <c r="F1771" t="s">
        <v>1</v>
      </c>
      <c r="G1771" t="s">
        <v>69</v>
      </c>
      <c r="H1771" t="s">
        <v>2</v>
      </c>
      <c r="I1771" t="s">
        <v>3</v>
      </c>
      <c r="J1771">
        <v>1</v>
      </c>
      <c r="K1771" s="5">
        <v>155000</v>
      </c>
      <c r="L1771" s="5">
        <v>155000</v>
      </c>
      <c r="M1771" t="s">
        <v>3276</v>
      </c>
      <c r="N1771" t="s">
        <v>2103</v>
      </c>
    </row>
    <row r="1772" spans="1:14" x14ac:dyDescent="0.25">
      <c r="A1772">
        <v>49326</v>
      </c>
      <c r="B1772" s="3">
        <v>45185</v>
      </c>
      <c r="C1772">
        <v>2023</v>
      </c>
      <c r="D1772" t="s">
        <v>3326</v>
      </c>
      <c r="E1772" t="s">
        <v>2665</v>
      </c>
      <c r="F1772" t="s">
        <v>1</v>
      </c>
      <c r="G1772" t="s">
        <v>22</v>
      </c>
      <c r="H1772" t="s">
        <v>6</v>
      </c>
      <c r="I1772" t="s">
        <v>3</v>
      </c>
      <c r="J1772">
        <v>0</v>
      </c>
      <c r="K1772" s="5">
        <v>167500</v>
      </c>
      <c r="L1772" s="5">
        <v>167500</v>
      </c>
      <c r="M1772" t="s">
        <v>111</v>
      </c>
      <c r="N1772" t="s">
        <v>1799</v>
      </c>
    </row>
    <row r="1773" spans="1:14" x14ac:dyDescent="0.25">
      <c r="A1773">
        <v>49415</v>
      </c>
      <c r="B1773" s="3">
        <v>45185</v>
      </c>
      <c r="C1773">
        <v>2023</v>
      </c>
      <c r="D1773" t="s">
        <v>3326</v>
      </c>
      <c r="E1773" t="s">
        <v>2710</v>
      </c>
      <c r="F1773" t="s">
        <v>14</v>
      </c>
      <c r="G1773">
        <v>0</v>
      </c>
      <c r="H1773" t="s">
        <v>18</v>
      </c>
      <c r="I1773" t="s">
        <v>3</v>
      </c>
      <c r="J1773">
        <v>0</v>
      </c>
      <c r="K1773" s="5">
        <v>68000</v>
      </c>
      <c r="L1773" s="5">
        <v>68000</v>
      </c>
      <c r="M1773" t="s">
        <v>165</v>
      </c>
      <c r="N1773" t="s">
        <v>2711</v>
      </c>
    </row>
    <row r="1774" spans="1:14" x14ac:dyDescent="0.25">
      <c r="A1774">
        <v>33727</v>
      </c>
      <c r="B1774" s="3">
        <v>45186</v>
      </c>
      <c r="C1774">
        <v>2023</v>
      </c>
      <c r="D1774" t="s">
        <v>3326</v>
      </c>
      <c r="E1774" t="s">
        <v>2006</v>
      </c>
      <c r="F1774" t="s">
        <v>1</v>
      </c>
      <c r="G1774">
        <v>0</v>
      </c>
      <c r="H1774" t="s">
        <v>801</v>
      </c>
      <c r="I1774" t="s">
        <v>3</v>
      </c>
      <c r="J1774">
        <v>0</v>
      </c>
      <c r="K1774" s="5">
        <v>93027</v>
      </c>
      <c r="L1774" s="5">
        <v>93027</v>
      </c>
      <c r="M1774" t="s">
        <v>3273</v>
      </c>
      <c r="N1774" t="s">
        <v>2029</v>
      </c>
    </row>
    <row r="1775" spans="1:14" x14ac:dyDescent="0.25">
      <c r="A1775">
        <v>35332</v>
      </c>
      <c r="B1775" s="3">
        <v>45186</v>
      </c>
      <c r="C1775">
        <v>2023</v>
      </c>
      <c r="D1775" t="s">
        <v>3326</v>
      </c>
      <c r="E1775" t="s">
        <v>2058</v>
      </c>
      <c r="F1775" t="s">
        <v>45</v>
      </c>
      <c r="G1775" t="s">
        <v>22</v>
      </c>
      <c r="H1775" t="s">
        <v>2044</v>
      </c>
      <c r="I1775" t="s">
        <v>3</v>
      </c>
      <c r="J1775">
        <v>0</v>
      </c>
      <c r="K1775" s="5">
        <v>125000</v>
      </c>
      <c r="L1775" s="5">
        <v>125000</v>
      </c>
      <c r="M1775" t="s">
        <v>30</v>
      </c>
      <c r="N1775" t="s">
        <v>27</v>
      </c>
    </row>
    <row r="1776" spans="1:14" x14ac:dyDescent="0.25">
      <c r="A1776">
        <v>38890</v>
      </c>
      <c r="B1776" s="3">
        <v>45186</v>
      </c>
      <c r="C1776">
        <v>2023</v>
      </c>
      <c r="D1776" t="s">
        <v>3326</v>
      </c>
      <c r="E1776" t="s">
        <v>0</v>
      </c>
      <c r="F1776" t="s">
        <v>1</v>
      </c>
      <c r="G1776" t="s">
        <v>40</v>
      </c>
      <c r="H1776" t="s">
        <v>2</v>
      </c>
      <c r="I1776" t="s">
        <v>3</v>
      </c>
      <c r="J1776">
        <v>1</v>
      </c>
      <c r="K1776" s="5">
        <v>198500</v>
      </c>
      <c r="L1776" s="5">
        <v>198500</v>
      </c>
      <c r="M1776" t="s">
        <v>3276</v>
      </c>
      <c r="N1776" t="s">
        <v>1405</v>
      </c>
    </row>
    <row r="1777" spans="1:14" x14ac:dyDescent="0.25">
      <c r="A1777">
        <v>48806</v>
      </c>
      <c r="B1777" s="3">
        <v>45186</v>
      </c>
      <c r="C1777">
        <v>2023</v>
      </c>
      <c r="D1777" t="s">
        <v>3326</v>
      </c>
      <c r="E1777" t="s">
        <v>61</v>
      </c>
      <c r="F1777" t="s">
        <v>17</v>
      </c>
      <c r="G1777">
        <v>0</v>
      </c>
      <c r="H1777" t="s">
        <v>62</v>
      </c>
      <c r="I1777" t="s">
        <v>3</v>
      </c>
      <c r="J1777">
        <v>0</v>
      </c>
      <c r="K1777" s="5">
        <v>80000</v>
      </c>
      <c r="L1777" s="5">
        <v>80000</v>
      </c>
      <c r="M1777" t="s">
        <v>3276</v>
      </c>
      <c r="N1777" t="s">
        <v>63</v>
      </c>
    </row>
    <row r="1778" spans="1:14" x14ac:dyDescent="0.25">
      <c r="A1778">
        <v>33614</v>
      </c>
      <c r="B1778" s="3">
        <v>45188</v>
      </c>
      <c r="C1778">
        <v>2023</v>
      </c>
      <c r="D1778" t="s">
        <v>3326</v>
      </c>
      <c r="E1778" t="s">
        <v>559</v>
      </c>
      <c r="F1778" t="s">
        <v>17</v>
      </c>
      <c r="G1778">
        <v>0</v>
      </c>
      <c r="H1778" t="s">
        <v>18</v>
      </c>
      <c r="I1778" t="s">
        <v>3</v>
      </c>
      <c r="J1778">
        <v>0</v>
      </c>
      <c r="K1778" s="5">
        <v>70000</v>
      </c>
      <c r="L1778" s="5">
        <v>70000</v>
      </c>
      <c r="M1778" t="s">
        <v>3273</v>
      </c>
      <c r="N1778" t="s">
        <v>80</v>
      </c>
    </row>
    <row r="1779" spans="1:14" x14ac:dyDescent="0.25">
      <c r="A1779">
        <v>33705</v>
      </c>
      <c r="B1779" s="3">
        <v>45188</v>
      </c>
      <c r="C1779">
        <v>2023</v>
      </c>
      <c r="D1779" t="s">
        <v>3326</v>
      </c>
      <c r="E1779" t="s">
        <v>2019</v>
      </c>
      <c r="F1779" t="s">
        <v>17</v>
      </c>
      <c r="G1779">
        <v>0</v>
      </c>
      <c r="H1779" t="s">
        <v>1463</v>
      </c>
      <c r="I1779" t="s">
        <v>3</v>
      </c>
      <c r="J1779">
        <v>0</v>
      </c>
      <c r="K1779" s="5">
        <v>45500</v>
      </c>
      <c r="L1779" s="5">
        <v>45500</v>
      </c>
      <c r="M1779" t="s">
        <v>3273</v>
      </c>
      <c r="N1779" t="s">
        <v>43</v>
      </c>
    </row>
    <row r="1780" spans="1:14" x14ac:dyDescent="0.25">
      <c r="A1780">
        <v>36345</v>
      </c>
      <c r="B1780" s="3">
        <v>45188</v>
      </c>
      <c r="C1780">
        <v>2023</v>
      </c>
      <c r="D1780" t="s">
        <v>3326</v>
      </c>
      <c r="E1780" t="s">
        <v>2089</v>
      </c>
      <c r="F1780" t="s">
        <v>26</v>
      </c>
      <c r="G1780">
        <v>0</v>
      </c>
      <c r="H1780" t="s">
        <v>2</v>
      </c>
      <c r="I1780" t="s">
        <v>3</v>
      </c>
      <c r="J1780">
        <v>1</v>
      </c>
      <c r="K1780" s="5">
        <v>85000</v>
      </c>
      <c r="L1780" s="5">
        <v>85000</v>
      </c>
      <c r="M1780" t="s">
        <v>3276</v>
      </c>
      <c r="N1780" t="s">
        <v>2090</v>
      </c>
    </row>
    <row r="1781" spans="1:14" x14ac:dyDescent="0.25">
      <c r="A1781">
        <v>36573</v>
      </c>
      <c r="B1781" s="3">
        <v>45188</v>
      </c>
      <c r="C1781">
        <v>2023</v>
      </c>
      <c r="D1781" t="s">
        <v>3326</v>
      </c>
      <c r="E1781" t="s">
        <v>2092</v>
      </c>
      <c r="F1781" t="s">
        <v>1</v>
      </c>
      <c r="G1781">
        <v>0</v>
      </c>
      <c r="H1781" t="s">
        <v>2</v>
      </c>
      <c r="I1781" t="s">
        <v>3</v>
      </c>
      <c r="J1781">
        <v>1</v>
      </c>
      <c r="K1781" s="5">
        <v>95000</v>
      </c>
      <c r="L1781" s="5">
        <v>95000</v>
      </c>
      <c r="M1781" t="s">
        <v>3276</v>
      </c>
      <c r="N1781" t="s">
        <v>2100</v>
      </c>
    </row>
    <row r="1782" spans="1:14" x14ac:dyDescent="0.25">
      <c r="A1782">
        <v>37389</v>
      </c>
      <c r="B1782" s="3">
        <v>45188</v>
      </c>
      <c r="C1782">
        <v>2023</v>
      </c>
      <c r="D1782" t="s">
        <v>3326</v>
      </c>
      <c r="E1782" t="s">
        <v>2123</v>
      </c>
      <c r="F1782" t="s">
        <v>1</v>
      </c>
      <c r="G1782" t="s">
        <v>22</v>
      </c>
      <c r="H1782" t="s">
        <v>2</v>
      </c>
      <c r="I1782" t="s">
        <v>3</v>
      </c>
      <c r="J1782">
        <v>1</v>
      </c>
      <c r="K1782" s="5">
        <v>132500</v>
      </c>
      <c r="L1782" s="5">
        <v>132500</v>
      </c>
      <c r="M1782" t="s">
        <v>3276</v>
      </c>
      <c r="N1782" t="s">
        <v>2124</v>
      </c>
    </row>
    <row r="1783" spans="1:14" x14ac:dyDescent="0.25">
      <c r="A1783">
        <v>33644</v>
      </c>
      <c r="B1783" s="3">
        <v>45189</v>
      </c>
      <c r="C1783">
        <v>2023</v>
      </c>
      <c r="D1783" t="s">
        <v>3326</v>
      </c>
      <c r="E1783" t="s">
        <v>2006</v>
      </c>
      <c r="F1783" t="s">
        <v>135</v>
      </c>
      <c r="G1783">
        <v>0</v>
      </c>
      <c r="H1783" t="s">
        <v>6</v>
      </c>
      <c r="I1783" t="s">
        <v>3</v>
      </c>
      <c r="J1783">
        <v>0</v>
      </c>
      <c r="K1783" s="5">
        <v>76805.5</v>
      </c>
      <c r="L1783" s="5">
        <v>76805.5</v>
      </c>
      <c r="M1783" t="s">
        <v>3273</v>
      </c>
      <c r="N1783" t="s">
        <v>2007</v>
      </c>
    </row>
    <row r="1784" spans="1:14" x14ac:dyDescent="0.25">
      <c r="A1784">
        <v>33645</v>
      </c>
      <c r="B1784" s="3">
        <v>45189</v>
      </c>
      <c r="C1784">
        <v>2023</v>
      </c>
      <c r="D1784" t="s">
        <v>3326</v>
      </c>
      <c r="E1784" t="s">
        <v>2006</v>
      </c>
      <c r="F1784" t="s">
        <v>135</v>
      </c>
      <c r="G1784">
        <v>0</v>
      </c>
      <c r="H1784" t="s">
        <v>6</v>
      </c>
      <c r="I1784" t="s">
        <v>3</v>
      </c>
      <c r="J1784">
        <v>0</v>
      </c>
      <c r="K1784" s="5">
        <v>76805.5</v>
      </c>
      <c r="L1784" s="5">
        <v>76805.5</v>
      </c>
      <c r="M1784" t="s">
        <v>3273</v>
      </c>
      <c r="N1784" t="s">
        <v>2007</v>
      </c>
    </row>
    <row r="1785" spans="1:14" x14ac:dyDescent="0.25">
      <c r="A1785">
        <v>33797</v>
      </c>
      <c r="B1785" s="3">
        <v>45189</v>
      </c>
      <c r="C1785">
        <v>2023</v>
      </c>
      <c r="D1785" t="s">
        <v>3326</v>
      </c>
      <c r="E1785" t="s">
        <v>2041</v>
      </c>
      <c r="F1785" t="s">
        <v>122</v>
      </c>
      <c r="G1785" t="s">
        <v>22</v>
      </c>
      <c r="H1785" t="s">
        <v>2</v>
      </c>
      <c r="I1785" t="s">
        <v>3</v>
      </c>
      <c r="J1785">
        <v>1</v>
      </c>
      <c r="K1785" s="5">
        <v>129500</v>
      </c>
      <c r="L1785" s="5">
        <v>129500</v>
      </c>
      <c r="M1785" t="s">
        <v>3273</v>
      </c>
      <c r="N1785" t="s">
        <v>2042</v>
      </c>
    </row>
    <row r="1786" spans="1:14" x14ac:dyDescent="0.25">
      <c r="A1786">
        <v>37825</v>
      </c>
      <c r="B1786" s="3">
        <v>45189</v>
      </c>
      <c r="C1786">
        <v>2023</v>
      </c>
      <c r="D1786" t="s">
        <v>3326</v>
      </c>
      <c r="E1786" t="s">
        <v>2131</v>
      </c>
      <c r="F1786" t="s">
        <v>17</v>
      </c>
      <c r="G1786" t="s">
        <v>40</v>
      </c>
      <c r="H1786" t="s">
        <v>2</v>
      </c>
      <c r="I1786" t="s">
        <v>3</v>
      </c>
      <c r="J1786">
        <v>1</v>
      </c>
      <c r="K1786" s="5">
        <v>75000</v>
      </c>
      <c r="L1786" s="5">
        <v>75000</v>
      </c>
      <c r="M1786" t="s">
        <v>3276</v>
      </c>
      <c r="N1786" t="s">
        <v>2132</v>
      </c>
    </row>
    <row r="1787" spans="1:14" x14ac:dyDescent="0.25">
      <c r="A1787">
        <v>37827</v>
      </c>
      <c r="B1787" s="3">
        <v>45189</v>
      </c>
      <c r="C1787">
        <v>2023</v>
      </c>
      <c r="D1787" t="s">
        <v>3326</v>
      </c>
      <c r="E1787" t="s">
        <v>152</v>
      </c>
      <c r="F1787" t="s">
        <v>17</v>
      </c>
      <c r="G1787">
        <v>0</v>
      </c>
      <c r="H1787" t="s">
        <v>2</v>
      </c>
      <c r="I1787" t="s">
        <v>3</v>
      </c>
      <c r="J1787">
        <v>1</v>
      </c>
      <c r="K1787" s="5">
        <v>80000</v>
      </c>
      <c r="L1787" s="5">
        <v>80000</v>
      </c>
      <c r="M1787" t="s">
        <v>3276</v>
      </c>
      <c r="N1787" t="s">
        <v>153</v>
      </c>
    </row>
    <row r="1788" spans="1:14" x14ac:dyDescent="0.25">
      <c r="A1788">
        <v>50401</v>
      </c>
      <c r="B1788" s="3">
        <v>45189</v>
      </c>
      <c r="C1788">
        <v>2023</v>
      </c>
      <c r="D1788" t="s">
        <v>3326</v>
      </c>
      <c r="E1788" t="s">
        <v>818</v>
      </c>
      <c r="F1788" t="s">
        <v>382</v>
      </c>
      <c r="G1788">
        <v>0</v>
      </c>
      <c r="H1788" t="s">
        <v>342</v>
      </c>
      <c r="I1788" t="s">
        <v>3</v>
      </c>
      <c r="J1788">
        <v>0</v>
      </c>
      <c r="K1788" s="5">
        <v>67500</v>
      </c>
      <c r="L1788" s="5">
        <v>67500</v>
      </c>
      <c r="M1788" t="s">
        <v>123</v>
      </c>
      <c r="N1788" t="s">
        <v>38</v>
      </c>
    </row>
    <row r="1789" spans="1:14" x14ac:dyDescent="0.25">
      <c r="A1789">
        <v>49240</v>
      </c>
      <c r="B1789" s="3">
        <v>45190</v>
      </c>
      <c r="C1789">
        <v>2023</v>
      </c>
      <c r="D1789" t="s">
        <v>3326</v>
      </c>
      <c r="E1789" t="s">
        <v>2643</v>
      </c>
      <c r="F1789" t="s">
        <v>1</v>
      </c>
      <c r="G1789">
        <v>0</v>
      </c>
      <c r="H1789" t="s">
        <v>2</v>
      </c>
      <c r="I1789" t="s">
        <v>3</v>
      </c>
      <c r="J1789">
        <v>1</v>
      </c>
      <c r="K1789" s="5">
        <v>107500</v>
      </c>
      <c r="L1789" s="5">
        <v>107500</v>
      </c>
      <c r="M1789" t="s">
        <v>3297</v>
      </c>
      <c r="N1789" t="s">
        <v>2644</v>
      </c>
    </row>
    <row r="1790" spans="1:14" x14ac:dyDescent="0.25">
      <c r="A1790">
        <v>36743</v>
      </c>
      <c r="B1790" s="3">
        <v>45191</v>
      </c>
      <c r="C1790">
        <v>2023</v>
      </c>
      <c r="D1790" t="s">
        <v>3326</v>
      </c>
      <c r="E1790" t="s">
        <v>2092</v>
      </c>
      <c r="F1790" t="s">
        <v>1</v>
      </c>
      <c r="G1790" t="s">
        <v>69</v>
      </c>
      <c r="H1790" t="s">
        <v>2</v>
      </c>
      <c r="I1790" t="s">
        <v>144</v>
      </c>
      <c r="J1790">
        <v>1</v>
      </c>
      <c r="K1790" s="5">
        <v>130000</v>
      </c>
      <c r="L1790" s="5">
        <v>130000</v>
      </c>
      <c r="M1790" t="s">
        <v>3276</v>
      </c>
      <c r="N1790" t="s">
        <v>2093</v>
      </c>
    </row>
    <row r="1791" spans="1:14" x14ac:dyDescent="0.25">
      <c r="A1791">
        <v>36088</v>
      </c>
      <c r="B1791" s="3">
        <v>45192</v>
      </c>
      <c r="C1791">
        <v>2023</v>
      </c>
      <c r="D1791" t="s">
        <v>3326</v>
      </c>
      <c r="E1791" t="s">
        <v>2082</v>
      </c>
      <c r="F1791" t="s">
        <v>1</v>
      </c>
      <c r="G1791" t="s">
        <v>22</v>
      </c>
      <c r="H1791" t="s">
        <v>2</v>
      </c>
      <c r="I1791" t="s">
        <v>3</v>
      </c>
      <c r="J1791">
        <v>1</v>
      </c>
      <c r="K1791" s="5">
        <v>87500</v>
      </c>
      <c r="L1791" s="5">
        <v>87500</v>
      </c>
      <c r="M1791" t="s">
        <v>3276</v>
      </c>
      <c r="N1791" t="s">
        <v>2083</v>
      </c>
    </row>
    <row r="1792" spans="1:14" x14ac:dyDescent="0.25">
      <c r="A1792">
        <v>37837</v>
      </c>
      <c r="B1792" s="3">
        <v>45193</v>
      </c>
      <c r="C1792">
        <v>2023</v>
      </c>
      <c r="D1792" t="s">
        <v>3326</v>
      </c>
      <c r="E1792" t="s">
        <v>2145</v>
      </c>
      <c r="F1792" t="s">
        <v>1</v>
      </c>
      <c r="G1792">
        <v>0</v>
      </c>
      <c r="H1792" t="s">
        <v>2</v>
      </c>
      <c r="I1792" t="s">
        <v>3</v>
      </c>
      <c r="J1792">
        <v>1</v>
      </c>
      <c r="K1792" s="5">
        <v>75000</v>
      </c>
      <c r="L1792" s="5">
        <v>75000</v>
      </c>
      <c r="M1792" t="s">
        <v>3276</v>
      </c>
      <c r="N1792" t="s">
        <v>2146</v>
      </c>
    </row>
    <row r="1793" spans="1:14" x14ac:dyDescent="0.25">
      <c r="A1793">
        <v>49409</v>
      </c>
      <c r="B1793" s="3">
        <v>45193</v>
      </c>
      <c r="C1793">
        <v>2023</v>
      </c>
      <c r="D1793" t="s">
        <v>3326</v>
      </c>
      <c r="E1793" t="s">
        <v>676</v>
      </c>
      <c r="F1793" t="s">
        <v>135</v>
      </c>
      <c r="G1793" t="s">
        <v>22</v>
      </c>
      <c r="H1793" t="s">
        <v>3269</v>
      </c>
      <c r="I1793" t="s">
        <v>3</v>
      </c>
      <c r="J1793">
        <v>0</v>
      </c>
      <c r="K1793" s="5">
        <v>118900</v>
      </c>
      <c r="L1793" s="5">
        <v>118900</v>
      </c>
      <c r="M1793" t="s">
        <v>3270</v>
      </c>
      <c r="N1793" t="s">
        <v>2709</v>
      </c>
    </row>
    <row r="1794" spans="1:14" x14ac:dyDescent="0.25">
      <c r="A1794">
        <v>33714</v>
      </c>
      <c r="B1794" s="3">
        <v>45194</v>
      </c>
      <c r="C1794">
        <v>2023</v>
      </c>
      <c r="D1794" t="s">
        <v>3326</v>
      </c>
      <c r="E1794" t="s">
        <v>926</v>
      </c>
      <c r="F1794" t="s">
        <v>1</v>
      </c>
      <c r="G1794">
        <v>0</v>
      </c>
      <c r="H1794" t="s">
        <v>2</v>
      </c>
      <c r="I1794" t="s">
        <v>3</v>
      </c>
      <c r="J1794">
        <v>1</v>
      </c>
      <c r="K1794" s="5">
        <v>57500</v>
      </c>
      <c r="L1794" s="5">
        <v>57500</v>
      </c>
      <c r="M1794" t="s">
        <v>3273</v>
      </c>
      <c r="N1794" t="s">
        <v>2024</v>
      </c>
    </row>
    <row r="1795" spans="1:14" x14ac:dyDescent="0.25">
      <c r="A1795">
        <v>33725</v>
      </c>
      <c r="B1795" s="3">
        <v>45195</v>
      </c>
      <c r="C1795">
        <v>2023</v>
      </c>
      <c r="D1795" t="s">
        <v>3326</v>
      </c>
      <c r="E1795" t="s">
        <v>2027</v>
      </c>
      <c r="F1795" t="s">
        <v>17</v>
      </c>
      <c r="G1795">
        <v>0</v>
      </c>
      <c r="H1795" t="s">
        <v>6</v>
      </c>
      <c r="I1795" t="s">
        <v>3</v>
      </c>
      <c r="J1795">
        <v>0</v>
      </c>
      <c r="K1795" s="5">
        <v>91680.5</v>
      </c>
      <c r="L1795" s="5">
        <v>91680.5</v>
      </c>
      <c r="M1795" t="s">
        <v>3273</v>
      </c>
      <c r="N1795" t="s">
        <v>2028</v>
      </c>
    </row>
    <row r="1796" spans="1:14" x14ac:dyDescent="0.25">
      <c r="A1796">
        <v>33726</v>
      </c>
      <c r="B1796" s="3">
        <v>45195</v>
      </c>
      <c r="C1796">
        <v>2023</v>
      </c>
      <c r="D1796" t="s">
        <v>3326</v>
      </c>
      <c r="E1796" t="s">
        <v>2027</v>
      </c>
      <c r="F1796" t="s">
        <v>17</v>
      </c>
      <c r="G1796">
        <v>0</v>
      </c>
      <c r="H1796" t="s">
        <v>6</v>
      </c>
      <c r="I1796" t="s">
        <v>3</v>
      </c>
      <c r="J1796">
        <v>0</v>
      </c>
      <c r="K1796" s="5">
        <v>91680.5</v>
      </c>
      <c r="L1796" s="5">
        <v>91680.5</v>
      </c>
      <c r="M1796" t="s">
        <v>3273</v>
      </c>
      <c r="N1796" t="s">
        <v>2028</v>
      </c>
    </row>
    <row r="1797" spans="1:14" x14ac:dyDescent="0.25">
      <c r="A1797">
        <v>36084</v>
      </c>
      <c r="B1797" s="3">
        <v>45195</v>
      </c>
      <c r="C1797">
        <v>2023</v>
      </c>
      <c r="D1797" t="s">
        <v>3326</v>
      </c>
      <c r="E1797" t="s">
        <v>2080</v>
      </c>
      <c r="F1797" t="s">
        <v>384</v>
      </c>
      <c r="G1797">
        <v>0</v>
      </c>
      <c r="H1797" t="s">
        <v>6</v>
      </c>
      <c r="I1797" t="s">
        <v>3</v>
      </c>
      <c r="J1797">
        <v>0</v>
      </c>
      <c r="K1797" s="5">
        <v>68500</v>
      </c>
      <c r="L1797" s="5">
        <v>68500</v>
      </c>
      <c r="M1797" t="s">
        <v>3276</v>
      </c>
      <c r="N1797" t="s">
        <v>2081</v>
      </c>
    </row>
    <row r="1798" spans="1:14" x14ac:dyDescent="0.25">
      <c r="A1798">
        <v>33615</v>
      </c>
      <c r="B1798" s="3">
        <v>45196</v>
      </c>
      <c r="C1798">
        <v>2023</v>
      </c>
      <c r="D1798" t="s">
        <v>3326</v>
      </c>
      <c r="E1798" t="s">
        <v>1999</v>
      </c>
      <c r="F1798" t="s">
        <v>17</v>
      </c>
      <c r="G1798">
        <v>0</v>
      </c>
      <c r="H1798" t="s">
        <v>6</v>
      </c>
      <c r="I1798" t="s">
        <v>3</v>
      </c>
      <c r="J1798">
        <v>0</v>
      </c>
      <c r="K1798" s="5">
        <v>169592.8</v>
      </c>
      <c r="L1798" s="5">
        <v>169592.8</v>
      </c>
      <c r="M1798" t="s">
        <v>3273</v>
      </c>
      <c r="N1798" t="s">
        <v>2000</v>
      </c>
    </row>
    <row r="1799" spans="1:14" x14ac:dyDescent="0.25">
      <c r="A1799">
        <v>33702</v>
      </c>
      <c r="B1799" s="3">
        <v>45196</v>
      </c>
      <c r="C1799">
        <v>2023</v>
      </c>
      <c r="D1799" t="s">
        <v>3326</v>
      </c>
      <c r="E1799" t="s">
        <v>64</v>
      </c>
      <c r="F1799" t="s">
        <v>1</v>
      </c>
      <c r="G1799" t="s">
        <v>22</v>
      </c>
      <c r="H1799" t="s">
        <v>2</v>
      </c>
      <c r="I1799" t="s">
        <v>3</v>
      </c>
      <c r="J1799">
        <v>1</v>
      </c>
      <c r="K1799" s="5">
        <v>68025</v>
      </c>
      <c r="L1799" s="5">
        <v>68025</v>
      </c>
      <c r="M1799" t="s">
        <v>3273</v>
      </c>
      <c r="N1799" t="s">
        <v>2016</v>
      </c>
    </row>
    <row r="1800" spans="1:14" x14ac:dyDescent="0.25">
      <c r="A1800">
        <v>35392</v>
      </c>
      <c r="B1800" s="3">
        <v>45196</v>
      </c>
      <c r="C1800">
        <v>2023</v>
      </c>
      <c r="D1800" t="s">
        <v>3326</v>
      </c>
      <c r="E1800" t="s">
        <v>2068</v>
      </c>
      <c r="F1800" t="s">
        <v>1</v>
      </c>
      <c r="G1800">
        <v>0</v>
      </c>
      <c r="H1800" t="s">
        <v>2</v>
      </c>
      <c r="I1800" t="s">
        <v>3</v>
      </c>
      <c r="J1800">
        <v>1</v>
      </c>
      <c r="K1800" s="5">
        <v>30000</v>
      </c>
      <c r="L1800" s="5">
        <v>30000</v>
      </c>
      <c r="M1800" t="s">
        <v>3270</v>
      </c>
      <c r="N1800" t="s">
        <v>515</v>
      </c>
    </row>
    <row r="1801" spans="1:14" x14ac:dyDescent="0.25">
      <c r="A1801">
        <v>36533</v>
      </c>
      <c r="B1801" s="3">
        <v>45196</v>
      </c>
      <c r="C1801">
        <v>2023</v>
      </c>
      <c r="D1801" t="s">
        <v>3326</v>
      </c>
      <c r="E1801" t="s">
        <v>644</v>
      </c>
      <c r="F1801" t="s">
        <v>1</v>
      </c>
      <c r="G1801">
        <v>0</v>
      </c>
      <c r="H1801" t="s">
        <v>6</v>
      </c>
      <c r="I1801" t="s">
        <v>3</v>
      </c>
      <c r="J1801">
        <v>0</v>
      </c>
      <c r="K1801" s="5">
        <v>87500</v>
      </c>
      <c r="L1801" s="5">
        <v>87500</v>
      </c>
      <c r="M1801" t="s">
        <v>3276</v>
      </c>
      <c r="N1801" t="s">
        <v>216</v>
      </c>
    </row>
    <row r="1802" spans="1:14" x14ac:dyDescent="0.25">
      <c r="A1802">
        <v>36817</v>
      </c>
      <c r="B1802" s="3">
        <v>45196</v>
      </c>
      <c r="C1802">
        <v>2023</v>
      </c>
      <c r="D1802" t="s">
        <v>3326</v>
      </c>
      <c r="E1802" t="s">
        <v>2106</v>
      </c>
      <c r="F1802" t="s">
        <v>1</v>
      </c>
      <c r="G1802" t="s">
        <v>22</v>
      </c>
      <c r="H1802" t="s">
        <v>2</v>
      </c>
      <c r="I1802" t="s">
        <v>3</v>
      </c>
      <c r="J1802">
        <v>1</v>
      </c>
      <c r="K1802" s="5">
        <v>118603</v>
      </c>
      <c r="L1802" s="5">
        <v>118603</v>
      </c>
      <c r="M1802" t="s">
        <v>3276</v>
      </c>
      <c r="N1802" t="s">
        <v>2107</v>
      </c>
    </row>
    <row r="1803" spans="1:14" x14ac:dyDescent="0.25">
      <c r="A1803">
        <v>36818</v>
      </c>
      <c r="B1803" s="3">
        <v>45196</v>
      </c>
      <c r="C1803">
        <v>2023</v>
      </c>
      <c r="D1803" t="s">
        <v>3326</v>
      </c>
      <c r="E1803" t="s">
        <v>2106</v>
      </c>
      <c r="F1803" t="s">
        <v>1</v>
      </c>
      <c r="G1803" t="s">
        <v>22</v>
      </c>
      <c r="H1803" t="s">
        <v>2</v>
      </c>
      <c r="I1803" t="s">
        <v>3</v>
      </c>
      <c r="J1803">
        <v>1</v>
      </c>
      <c r="K1803" s="5">
        <v>118603</v>
      </c>
      <c r="L1803" s="5">
        <v>118603</v>
      </c>
      <c r="M1803" t="s">
        <v>3276</v>
      </c>
      <c r="N1803" t="s">
        <v>2107</v>
      </c>
    </row>
    <row r="1804" spans="1:14" x14ac:dyDescent="0.25">
      <c r="A1804">
        <v>37376</v>
      </c>
      <c r="B1804" s="3">
        <v>45196</v>
      </c>
      <c r="C1804">
        <v>2023</v>
      </c>
      <c r="D1804" t="s">
        <v>3326</v>
      </c>
      <c r="E1804" t="s">
        <v>1487</v>
      </c>
      <c r="F1804" t="s">
        <v>122</v>
      </c>
      <c r="G1804">
        <v>0</v>
      </c>
      <c r="H1804" t="s">
        <v>2</v>
      </c>
      <c r="I1804" t="s">
        <v>3</v>
      </c>
      <c r="J1804">
        <v>1</v>
      </c>
      <c r="K1804" s="5">
        <v>85000</v>
      </c>
      <c r="L1804" s="5">
        <v>85000</v>
      </c>
      <c r="M1804" t="s">
        <v>3276</v>
      </c>
      <c r="N1804" t="s">
        <v>2121</v>
      </c>
    </row>
    <row r="1805" spans="1:14" x14ac:dyDescent="0.25">
      <c r="A1805">
        <v>37377</v>
      </c>
      <c r="B1805" s="3">
        <v>45196</v>
      </c>
      <c r="C1805">
        <v>2023</v>
      </c>
      <c r="D1805" t="s">
        <v>3326</v>
      </c>
      <c r="E1805" t="s">
        <v>1487</v>
      </c>
      <c r="F1805" t="s">
        <v>122</v>
      </c>
      <c r="G1805">
        <v>0</v>
      </c>
      <c r="H1805" t="s">
        <v>2</v>
      </c>
      <c r="I1805" t="s">
        <v>3</v>
      </c>
      <c r="J1805">
        <v>1</v>
      </c>
      <c r="K1805" s="5">
        <v>85000</v>
      </c>
      <c r="L1805" s="5">
        <v>85000</v>
      </c>
      <c r="M1805" t="s">
        <v>3276</v>
      </c>
      <c r="N1805" t="s">
        <v>2121</v>
      </c>
    </row>
    <row r="1806" spans="1:14" x14ac:dyDescent="0.25">
      <c r="A1806">
        <v>38888</v>
      </c>
      <c r="B1806" s="3">
        <v>45196</v>
      </c>
      <c r="C1806">
        <v>2023</v>
      </c>
      <c r="D1806" t="s">
        <v>3326</v>
      </c>
      <c r="E1806" t="s">
        <v>1350</v>
      </c>
      <c r="F1806" t="s">
        <v>1</v>
      </c>
      <c r="G1806" t="s">
        <v>174</v>
      </c>
      <c r="H1806" t="s">
        <v>2</v>
      </c>
      <c r="I1806" t="s">
        <v>3</v>
      </c>
      <c r="J1806">
        <v>1</v>
      </c>
      <c r="K1806" s="5">
        <v>165000</v>
      </c>
      <c r="L1806" s="5">
        <v>165000</v>
      </c>
      <c r="M1806" t="s">
        <v>3276</v>
      </c>
      <c r="N1806" t="s">
        <v>43</v>
      </c>
    </row>
    <row r="1807" spans="1:14" x14ac:dyDescent="0.25">
      <c r="A1807">
        <v>49255</v>
      </c>
      <c r="B1807" s="3">
        <v>45196</v>
      </c>
      <c r="C1807">
        <v>2023</v>
      </c>
      <c r="D1807" t="s">
        <v>3326</v>
      </c>
      <c r="E1807" t="s">
        <v>59</v>
      </c>
      <c r="F1807" t="s">
        <v>1</v>
      </c>
      <c r="G1807">
        <v>0</v>
      </c>
      <c r="H1807" t="s">
        <v>2</v>
      </c>
      <c r="I1807" t="s">
        <v>3</v>
      </c>
      <c r="J1807">
        <v>1</v>
      </c>
      <c r="K1807" s="5">
        <v>71500</v>
      </c>
      <c r="L1807" s="5">
        <v>71500</v>
      </c>
      <c r="M1807" t="s">
        <v>60</v>
      </c>
      <c r="N1807" t="s">
        <v>2646</v>
      </c>
    </row>
    <row r="1808" spans="1:14" x14ac:dyDescent="0.25">
      <c r="A1808">
        <v>33641</v>
      </c>
      <c r="B1808" s="3">
        <v>45197</v>
      </c>
      <c r="C1808">
        <v>2023</v>
      </c>
      <c r="D1808" t="s">
        <v>3326</v>
      </c>
      <c r="E1808" t="s">
        <v>728</v>
      </c>
      <c r="F1808" t="s">
        <v>1</v>
      </c>
      <c r="G1808" t="s">
        <v>69</v>
      </c>
      <c r="H1808" t="s">
        <v>2</v>
      </c>
      <c r="I1808" t="s">
        <v>3</v>
      </c>
      <c r="J1808">
        <v>1</v>
      </c>
      <c r="K1808" s="5">
        <v>160000</v>
      </c>
      <c r="L1808" s="5">
        <v>160000</v>
      </c>
      <c r="M1808" t="s">
        <v>3273</v>
      </c>
      <c r="N1808" t="s">
        <v>141</v>
      </c>
    </row>
    <row r="1809" spans="1:14" x14ac:dyDescent="0.25">
      <c r="A1809">
        <v>33643</v>
      </c>
      <c r="B1809" s="3">
        <v>45197</v>
      </c>
      <c r="C1809">
        <v>2023</v>
      </c>
      <c r="D1809" t="s">
        <v>3326</v>
      </c>
      <c r="E1809" t="s">
        <v>728</v>
      </c>
      <c r="F1809" t="s">
        <v>1</v>
      </c>
      <c r="G1809">
        <v>0</v>
      </c>
      <c r="H1809" t="s">
        <v>2</v>
      </c>
      <c r="I1809" t="s">
        <v>3</v>
      </c>
      <c r="J1809">
        <v>1</v>
      </c>
      <c r="K1809" s="5">
        <v>83000</v>
      </c>
      <c r="L1809" s="5">
        <v>83000</v>
      </c>
      <c r="M1809" t="s">
        <v>3273</v>
      </c>
      <c r="N1809" t="s">
        <v>2005</v>
      </c>
    </row>
    <row r="1810" spans="1:14" x14ac:dyDescent="0.25">
      <c r="A1810">
        <v>33749</v>
      </c>
      <c r="B1810" s="3">
        <v>45197</v>
      </c>
      <c r="C1810">
        <v>2023</v>
      </c>
      <c r="D1810" t="s">
        <v>3326</v>
      </c>
      <c r="E1810" t="s">
        <v>156</v>
      </c>
      <c r="F1810" t="s">
        <v>1</v>
      </c>
      <c r="G1810">
        <v>0</v>
      </c>
      <c r="H1810" t="s">
        <v>157</v>
      </c>
      <c r="I1810" t="s">
        <v>3</v>
      </c>
      <c r="J1810">
        <v>0</v>
      </c>
      <c r="K1810" s="5">
        <v>79500</v>
      </c>
      <c r="L1810" s="5">
        <v>79500</v>
      </c>
      <c r="M1810" t="s">
        <v>3273</v>
      </c>
      <c r="N1810" t="s">
        <v>2034</v>
      </c>
    </row>
    <row r="1811" spans="1:14" x14ac:dyDescent="0.25">
      <c r="A1811">
        <v>36534</v>
      </c>
      <c r="B1811" s="3">
        <v>45197</v>
      </c>
      <c r="C1811">
        <v>2023</v>
      </c>
      <c r="D1811" t="s">
        <v>3326</v>
      </c>
      <c r="E1811" t="s">
        <v>173</v>
      </c>
      <c r="F1811" t="s">
        <v>45</v>
      </c>
      <c r="G1811">
        <v>0</v>
      </c>
      <c r="H1811" t="s">
        <v>6</v>
      </c>
      <c r="I1811" t="s">
        <v>3</v>
      </c>
      <c r="J1811">
        <v>0</v>
      </c>
      <c r="K1811" s="5">
        <v>85000</v>
      </c>
      <c r="L1811" s="5">
        <v>85000</v>
      </c>
      <c r="M1811" t="s">
        <v>3276</v>
      </c>
      <c r="N1811" t="s">
        <v>297</v>
      </c>
    </row>
    <row r="1812" spans="1:14" x14ac:dyDescent="0.25">
      <c r="A1812">
        <v>37011</v>
      </c>
      <c r="B1812" s="3">
        <v>45197</v>
      </c>
      <c r="C1812">
        <v>2023</v>
      </c>
      <c r="D1812" t="s">
        <v>3326</v>
      </c>
      <c r="E1812" t="s">
        <v>2111</v>
      </c>
      <c r="F1812" t="s">
        <v>1</v>
      </c>
      <c r="G1812">
        <v>0</v>
      </c>
      <c r="H1812" t="s">
        <v>2</v>
      </c>
      <c r="I1812" t="s">
        <v>3</v>
      </c>
      <c r="J1812">
        <v>1</v>
      </c>
      <c r="K1812" s="5">
        <v>80000</v>
      </c>
      <c r="L1812" s="5">
        <v>80000</v>
      </c>
      <c r="M1812" t="s">
        <v>3276</v>
      </c>
      <c r="N1812" t="s">
        <v>2112</v>
      </c>
    </row>
    <row r="1813" spans="1:14" x14ac:dyDescent="0.25">
      <c r="A1813">
        <v>37826</v>
      </c>
      <c r="B1813" s="3">
        <v>45197</v>
      </c>
      <c r="C1813">
        <v>2023</v>
      </c>
      <c r="D1813" t="s">
        <v>3326</v>
      </c>
      <c r="E1813" t="s">
        <v>2133</v>
      </c>
      <c r="F1813" t="s">
        <v>1</v>
      </c>
      <c r="G1813">
        <v>0</v>
      </c>
      <c r="H1813" t="s">
        <v>6</v>
      </c>
      <c r="I1813" t="s">
        <v>7</v>
      </c>
      <c r="J1813">
        <v>0</v>
      </c>
      <c r="K1813" s="5">
        <v>82500</v>
      </c>
      <c r="L1813" s="5">
        <v>82500</v>
      </c>
      <c r="M1813" t="s">
        <v>3276</v>
      </c>
      <c r="N1813" t="s">
        <v>863</v>
      </c>
    </row>
    <row r="1814" spans="1:14" x14ac:dyDescent="0.25">
      <c r="A1814">
        <v>38228</v>
      </c>
      <c r="B1814" s="3">
        <v>45197</v>
      </c>
      <c r="C1814">
        <v>2023</v>
      </c>
      <c r="D1814" t="s">
        <v>3326</v>
      </c>
      <c r="E1814" t="s">
        <v>2152</v>
      </c>
      <c r="F1814" t="s">
        <v>45</v>
      </c>
      <c r="G1814">
        <v>0</v>
      </c>
      <c r="H1814" t="s">
        <v>6</v>
      </c>
      <c r="I1814" t="s">
        <v>3</v>
      </c>
      <c r="J1814">
        <v>0</v>
      </c>
      <c r="K1814" s="5">
        <v>92500</v>
      </c>
      <c r="L1814" s="5">
        <v>92500</v>
      </c>
      <c r="M1814" t="s">
        <v>3276</v>
      </c>
      <c r="N1814" t="s">
        <v>2153</v>
      </c>
    </row>
    <row r="1815" spans="1:14" x14ac:dyDescent="0.25">
      <c r="A1815">
        <v>38230</v>
      </c>
      <c r="B1815" s="3">
        <v>45197</v>
      </c>
      <c r="C1815">
        <v>2023</v>
      </c>
      <c r="D1815" t="s">
        <v>3326</v>
      </c>
      <c r="E1815" t="s">
        <v>2154</v>
      </c>
      <c r="F1815" t="s">
        <v>1</v>
      </c>
      <c r="G1815">
        <v>0</v>
      </c>
      <c r="H1815" t="s">
        <v>6</v>
      </c>
      <c r="I1815" t="s">
        <v>3</v>
      </c>
      <c r="J1815">
        <v>0</v>
      </c>
      <c r="K1815" s="5">
        <v>100000</v>
      </c>
      <c r="L1815" s="5">
        <v>100000</v>
      </c>
      <c r="M1815" t="s">
        <v>3276</v>
      </c>
      <c r="N1815" t="s">
        <v>43</v>
      </c>
    </row>
    <row r="1816" spans="1:14" x14ac:dyDescent="0.25">
      <c r="A1816">
        <v>51431</v>
      </c>
      <c r="B1816" s="3">
        <v>45197</v>
      </c>
      <c r="C1816">
        <v>2023</v>
      </c>
      <c r="D1816" t="s">
        <v>3326</v>
      </c>
      <c r="E1816" t="s">
        <v>1542</v>
      </c>
      <c r="F1816" t="s">
        <v>1</v>
      </c>
      <c r="G1816" t="s">
        <v>22</v>
      </c>
      <c r="H1816" t="s">
        <v>2</v>
      </c>
      <c r="I1816" t="s">
        <v>3</v>
      </c>
      <c r="J1816">
        <v>1</v>
      </c>
      <c r="K1816" s="5">
        <v>100400</v>
      </c>
      <c r="L1816" s="5">
        <v>100400</v>
      </c>
      <c r="M1816" t="s">
        <v>60</v>
      </c>
      <c r="N1816" t="s">
        <v>2718</v>
      </c>
    </row>
    <row r="1817" spans="1:14" x14ac:dyDescent="0.25">
      <c r="A1817">
        <v>33701</v>
      </c>
      <c r="B1817" s="3">
        <v>45198</v>
      </c>
      <c r="C1817">
        <v>2023</v>
      </c>
      <c r="D1817" t="s">
        <v>3326</v>
      </c>
      <c r="E1817" t="s">
        <v>2014</v>
      </c>
      <c r="F1817" t="s">
        <v>1</v>
      </c>
      <c r="G1817">
        <v>0</v>
      </c>
      <c r="H1817" t="s">
        <v>6</v>
      </c>
      <c r="I1817" t="s">
        <v>3</v>
      </c>
      <c r="J1817">
        <v>0</v>
      </c>
      <c r="K1817" s="5">
        <v>74520.5</v>
      </c>
      <c r="L1817" s="5">
        <v>74520.5</v>
      </c>
      <c r="M1817" t="s">
        <v>3273</v>
      </c>
      <c r="N1817" t="s">
        <v>2015</v>
      </c>
    </row>
    <row r="1818" spans="1:14" x14ac:dyDescent="0.25">
      <c r="A1818">
        <v>36741</v>
      </c>
      <c r="B1818" s="3">
        <v>45198</v>
      </c>
      <c r="C1818">
        <v>2023</v>
      </c>
      <c r="D1818" t="s">
        <v>3326</v>
      </c>
      <c r="E1818" t="s">
        <v>169</v>
      </c>
      <c r="F1818" t="s">
        <v>1</v>
      </c>
      <c r="G1818">
        <v>0</v>
      </c>
      <c r="H1818" t="s">
        <v>2</v>
      </c>
      <c r="I1818" t="s">
        <v>3</v>
      </c>
      <c r="J1818">
        <v>1</v>
      </c>
      <c r="K1818" s="5">
        <v>102500</v>
      </c>
      <c r="L1818" s="5">
        <v>102500</v>
      </c>
      <c r="M1818" t="s">
        <v>3276</v>
      </c>
      <c r="N1818" t="s">
        <v>2101</v>
      </c>
    </row>
    <row r="1819" spans="1:14" x14ac:dyDescent="0.25">
      <c r="A1819">
        <v>38231</v>
      </c>
      <c r="B1819" s="3">
        <v>45198</v>
      </c>
      <c r="C1819">
        <v>2023</v>
      </c>
      <c r="D1819" t="s">
        <v>3326</v>
      </c>
      <c r="E1819" t="s">
        <v>2155</v>
      </c>
      <c r="F1819" t="s">
        <v>1</v>
      </c>
      <c r="G1819" t="s">
        <v>22</v>
      </c>
      <c r="H1819" t="s">
        <v>2</v>
      </c>
      <c r="I1819" t="s">
        <v>3</v>
      </c>
      <c r="J1819">
        <v>1</v>
      </c>
      <c r="K1819" s="5">
        <v>109000</v>
      </c>
      <c r="L1819" s="5">
        <v>109000</v>
      </c>
      <c r="M1819" t="s">
        <v>3276</v>
      </c>
      <c r="N1819" t="s">
        <v>772</v>
      </c>
    </row>
    <row r="1820" spans="1:14" x14ac:dyDescent="0.25">
      <c r="A1820">
        <v>31070</v>
      </c>
      <c r="B1820" s="3">
        <v>45199</v>
      </c>
      <c r="C1820">
        <v>2023</v>
      </c>
      <c r="D1820" t="s">
        <v>3326</v>
      </c>
      <c r="E1820" t="s">
        <v>156</v>
      </c>
      <c r="F1820" t="s">
        <v>1</v>
      </c>
      <c r="G1820" t="s">
        <v>22</v>
      </c>
      <c r="H1820" t="s">
        <v>18</v>
      </c>
      <c r="I1820" t="s">
        <v>3</v>
      </c>
      <c r="J1820">
        <v>0</v>
      </c>
      <c r="K1820" s="5">
        <v>116000</v>
      </c>
      <c r="L1820" s="5">
        <v>116000</v>
      </c>
      <c r="M1820" t="s">
        <v>562</v>
      </c>
      <c r="N1820" t="s">
        <v>297</v>
      </c>
    </row>
    <row r="1821" spans="1:14" x14ac:dyDescent="0.25">
      <c r="A1821">
        <v>33596</v>
      </c>
      <c r="B1821" s="3">
        <v>45199</v>
      </c>
      <c r="C1821">
        <v>2023</v>
      </c>
      <c r="D1821" t="s">
        <v>3326</v>
      </c>
      <c r="E1821" t="s">
        <v>1998</v>
      </c>
      <c r="F1821" t="s">
        <v>122</v>
      </c>
      <c r="G1821">
        <v>0</v>
      </c>
      <c r="H1821" t="s">
        <v>2</v>
      </c>
      <c r="I1821" t="s">
        <v>3</v>
      </c>
      <c r="J1821">
        <v>1</v>
      </c>
      <c r="K1821" s="5">
        <v>104049</v>
      </c>
      <c r="L1821" s="5">
        <v>104049</v>
      </c>
      <c r="M1821" t="s">
        <v>3273</v>
      </c>
      <c r="N1821" t="s">
        <v>216</v>
      </c>
    </row>
    <row r="1822" spans="1:14" x14ac:dyDescent="0.25">
      <c r="A1822">
        <v>33681</v>
      </c>
      <c r="B1822" s="3">
        <v>45199</v>
      </c>
      <c r="C1822">
        <v>2023</v>
      </c>
      <c r="D1822" t="s">
        <v>3326</v>
      </c>
      <c r="E1822" t="s">
        <v>2010</v>
      </c>
      <c r="F1822" t="s">
        <v>384</v>
      </c>
      <c r="G1822">
        <v>0</v>
      </c>
      <c r="H1822" t="s">
        <v>6</v>
      </c>
      <c r="I1822" t="s">
        <v>3</v>
      </c>
      <c r="J1822">
        <v>0</v>
      </c>
      <c r="K1822" s="5">
        <v>70000</v>
      </c>
      <c r="L1822" s="5">
        <v>70000</v>
      </c>
      <c r="M1822" t="s">
        <v>3273</v>
      </c>
      <c r="N1822" t="s">
        <v>43</v>
      </c>
    </row>
    <row r="1823" spans="1:14" x14ac:dyDescent="0.25">
      <c r="A1823">
        <v>33757</v>
      </c>
      <c r="B1823" s="3">
        <v>45199</v>
      </c>
      <c r="C1823">
        <v>2023</v>
      </c>
      <c r="D1823" t="s">
        <v>3326</v>
      </c>
      <c r="E1823" t="s">
        <v>156</v>
      </c>
      <c r="F1823" t="s">
        <v>1</v>
      </c>
      <c r="G1823" t="s">
        <v>22</v>
      </c>
      <c r="H1823" t="s">
        <v>370</v>
      </c>
      <c r="I1823" t="s">
        <v>3</v>
      </c>
      <c r="J1823">
        <v>0</v>
      </c>
      <c r="K1823" s="5">
        <v>96500</v>
      </c>
      <c r="L1823" s="5">
        <v>96500</v>
      </c>
      <c r="M1823" t="s">
        <v>3273</v>
      </c>
      <c r="N1823" t="s">
        <v>297</v>
      </c>
    </row>
    <row r="1824" spans="1:14" x14ac:dyDescent="0.25">
      <c r="A1824">
        <v>33758</v>
      </c>
      <c r="B1824" s="3">
        <v>45199</v>
      </c>
      <c r="C1824">
        <v>2023</v>
      </c>
      <c r="D1824" t="s">
        <v>3326</v>
      </c>
      <c r="E1824" t="s">
        <v>156</v>
      </c>
      <c r="F1824" t="s">
        <v>1</v>
      </c>
      <c r="G1824" t="s">
        <v>22</v>
      </c>
      <c r="H1824" t="s">
        <v>190</v>
      </c>
      <c r="I1824" t="s">
        <v>3</v>
      </c>
      <c r="J1824">
        <v>0</v>
      </c>
      <c r="K1824" s="5">
        <v>96500</v>
      </c>
      <c r="L1824" s="5">
        <v>96500</v>
      </c>
      <c r="M1824" t="s">
        <v>3273</v>
      </c>
      <c r="N1824" t="s">
        <v>297</v>
      </c>
    </row>
    <row r="1825" spans="1:14" x14ac:dyDescent="0.25">
      <c r="A1825">
        <v>33759</v>
      </c>
      <c r="B1825" s="3">
        <v>45199</v>
      </c>
      <c r="C1825">
        <v>2023</v>
      </c>
      <c r="D1825" t="s">
        <v>3326</v>
      </c>
      <c r="E1825" t="s">
        <v>156</v>
      </c>
      <c r="F1825" t="s">
        <v>1</v>
      </c>
      <c r="G1825" t="s">
        <v>22</v>
      </c>
      <c r="H1825" t="s">
        <v>190</v>
      </c>
      <c r="I1825" t="s">
        <v>3</v>
      </c>
      <c r="J1825">
        <v>0</v>
      </c>
      <c r="K1825" s="5">
        <v>96500</v>
      </c>
      <c r="L1825" s="5">
        <v>96500</v>
      </c>
      <c r="M1825" t="s">
        <v>3273</v>
      </c>
      <c r="N1825" t="s">
        <v>297</v>
      </c>
    </row>
    <row r="1826" spans="1:14" x14ac:dyDescent="0.25">
      <c r="A1826">
        <v>35369</v>
      </c>
      <c r="B1826" s="3">
        <v>45199</v>
      </c>
      <c r="C1826">
        <v>2023</v>
      </c>
      <c r="D1826" t="s">
        <v>3326</v>
      </c>
      <c r="E1826" t="s">
        <v>2065</v>
      </c>
      <c r="F1826" t="s">
        <v>1</v>
      </c>
      <c r="G1826" t="s">
        <v>22</v>
      </c>
      <c r="H1826" t="s">
        <v>6</v>
      </c>
      <c r="I1826" t="s">
        <v>3</v>
      </c>
      <c r="J1826">
        <v>0</v>
      </c>
      <c r="K1826" s="5">
        <v>97500</v>
      </c>
      <c r="L1826" s="5">
        <v>97500</v>
      </c>
      <c r="M1826" t="s">
        <v>3270</v>
      </c>
      <c r="N1826" t="s">
        <v>2066</v>
      </c>
    </row>
    <row r="1827" spans="1:14" x14ac:dyDescent="0.25">
      <c r="A1827">
        <v>37832</v>
      </c>
      <c r="B1827" s="3">
        <v>45199</v>
      </c>
      <c r="C1827">
        <v>2023</v>
      </c>
      <c r="D1827" t="s">
        <v>3326</v>
      </c>
      <c r="E1827" t="s">
        <v>2140</v>
      </c>
      <c r="F1827" t="s">
        <v>1</v>
      </c>
      <c r="G1827" t="s">
        <v>22</v>
      </c>
      <c r="H1827" t="s">
        <v>2</v>
      </c>
      <c r="I1827" t="s">
        <v>3</v>
      </c>
      <c r="J1827">
        <v>1</v>
      </c>
      <c r="K1827" s="5">
        <v>110000</v>
      </c>
      <c r="L1827" s="5">
        <v>110000</v>
      </c>
      <c r="M1827" t="s">
        <v>3276</v>
      </c>
      <c r="N1827" t="s">
        <v>2141</v>
      </c>
    </row>
    <row r="1828" spans="1:14" x14ac:dyDescent="0.25">
      <c r="A1828">
        <v>33560</v>
      </c>
      <c r="B1828" s="3">
        <v>45201</v>
      </c>
      <c r="C1828">
        <v>2023</v>
      </c>
      <c r="D1828" t="s">
        <v>3327</v>
      </c>
      <c r="E1828" t="s">
        <v>1990</v>
      </c>
      <c r="F1828" t="s">
        <v>1</v>
      </c>
      <c r="G1828">
        <v>0</v>
      </c>
      <c r="H1828" t="s">
        <v>2</v>
      </c>
      <c r="I1828" t="s">
        <v>3</v>
      </c>
      <c r="J1828">
        <v>1</v>
      </c>
      <c r="K1828" s="5">
        <v>86250</v>
      </c>
      <c r="L1828" s="5">
        <v>86250</v>
      </c>
      <c r="M1828" t="s">
        <v>187</v>
      </c>
      <c r="N1828" t="s">
        <v>1991</v>
      </c>
    </row>
    <row r="1829" spans="1:14" x14ac:dyDescent="0.25">
      <c r="A1829">
        <v>49416</v>
      </c>
      <c r="B1829" s="3">
        <v>45201</v>
      </c>
      <c r="C1829">
        <v>2023</v>
      </c>
      <c r="D1829" t="s">
        <v>3327</v>
      </c>
      <c r="E1829" t="s">
        <v>2710</v>
      </c>
      <c r="F1829" t="s">
        <v>14</v>
      </c>
      <c r="G1829">
        <v>0</v>
      </c>
      <c r="H1829" t="s">
        <v>18</v>
      </c>
      <c r="I1829" t="s">
        <v>3</v>
      </c>
      <c r="J1829">
        <v>0</v>
      </c>
      <c r="K1829" s="5">
        <v>68000</v>
      </c>
      <c r="L1829" s="5">
        <v>68000</v>
      </c>
      <c r="M1829" t="s">
        <v>165</v>
      </c>
      <c r="N1829" t="s">
        <v>2711</v>
      </c>
    </row>
    <row r="1830" spans="1:14" x14ac:dyDescent="0.25">
      <c r="A1830">
        <v>33687</v>
      </c>
      <c r="B1830" s="3">
        <v>45202</v>
      </c>
      <c r="C1830">
        <v>2023</v>
      </c>
      <c r="D1830" t="s">
        <v>3327</v>
      </c>
      <c r="E1830" t="s">
        <v>2012</v>
      </c>
      <c r="F1830" t="s">
        <v>1</v>
      </c>
      <c r="G1830" t="s">
        <v>22</v>
      </c>
      <c r="H1830" t="s">
        <v>2</v>
      </c>
      <c r="I1830" t="s">
        <v>3</v>
      </c>
      <c r="J1830">
        <v>1</v>
      </c>
      <c r="K1830" s="5">
        <v>110000</v>
      </c>
      <c r="L1830" s="5">
        <v>110000</v>
      </c>
      <c r="M1830" t="s">
        <v>3273</v>
      </c>
      <c r="N1830" t="s">
        <v>2013</v>
      </c>
    </row>
    <row r="1831" spans="1:14" x14ac:dyDescent="0.25">
      <c r="A1831">
        <v>37010</v>
      </c>
      <c r="B1831" s="3">
        <v>45202</v>
      </c>
      <c r="C1831">
        <v>2023</v>
      </c>
      <c r="D1831" t="s">
        <v>3327</v>
      </c>
      <c r="E1831" t="s">
        <v>2110</v>
      </c>
      <c r="F1831" t="s">
        <v>21</v>
      </c>
      <c r="G1831">
        <v>0</v>
      </c>
      <c r="H1831" t="s">
        <v>2</v>
      </c>
      <c r="I1831" t="s">
        <v>3</v>
      </c>
      <c r="J1831">
        <v>1</v>
      </c>
      <c r="K1831" s="5">
        <v>65000</v>
      </c>
      <c r="L1831" s="5">
        <v>65000</v>
      </c>
      <c r="M1831" t="s">
        <v>3276</v>
      </c>
      <c r="N1831" t="s">
        <v>297</v>
      </c>
    </row>
    <row r="1832" spans="1:14" x14ac:dyDescent="0.25">
      <c r="A1832">
        <v>38226</v>
      </c>
      <c r="B1832" s="3">
        <v>45202</v>
      </c>
      <c r="C1832">
        <v>2023</v>
      </c>
      <c r="D1832" t="s">
        <v>3327</v>
      </c>
      <c r="E1832" t="s">
        <v>173</v>
      </c>
      <c r="F1832" t="s">
        <v>1</v>
      </c>
      <c r="G1832">
        <v>0</v>
      </c>
      <c r="H1832" t="s">
        <v>6</v>
      </c>
      <c r="I1832" t="s">
        <v>3</v>
      </c>
      <c r="J1832">
        <v>0</v>
      </c>
      <c r="K1832" s="5">
        <v>87500</v>
      </c>
      <c r="L1832" s="5">
        <v>87500</v>
      </c>
      <c r="M1832" t="s">
        <v>3276</v>
      </c>
      <c r="N1832" t="s">
        <v>494</v>
      </c>
    </row>
    <row r="1833" spans="1:14" x14ac:dyDescent="0.25">
      <c r="A1833">
        <v>33570</v>
      </c>
      <c r="B1833" s="3">
        <v>45203</v>
      </c>
      <c r="C1833">
        <v>2023</v>
      </c>
      <c r="D1833" t="s">
        <v>3327</v>
      </c>
      <c r="E1833" t="s">
        <v>1994</v>
      </c>
      <c r="F1833" t="s">
        <v>1</v>
      </c>
      <c r="G1833" t="s">
        <v>22</v>
      </c>
      <c r="H1833" t="s">
        <v>2</v>
      </c>
      <c r="I1833" t="s">
        <v>3</v>
      </c>
      <c r="J1833">
        <v>1</v>
      </c>
      <c r="K1833" s="5">
        <v>70000</v>
      </c>
      <c r="L1833" s="5">
        <v>70000</v>
      </c>
      <c r="M1833" t="s">
        <v>3273</v>
      </c>
      <c r="N1833" t="s">
        <v>1988</v>
      </c>
    </row>
    <row r="1834" spans="1:14" x14ac:dyDescent="0.25">
      <c r="A1834">
        <v>33576</v>
      </c>
      <c r="B1834" s="3">
        <v>45203</v>
      </c>
      <c r="C1834">
        <v>2023</v>
      </c>
      <c r="D1834" t="s">
        <v>3327</v>
      </c>
      <c r="E1834" t="s">
        <v>1995</v>
      </c>
      <c r="F1834" t="s">
        <v>1</v>
      </c>
      <c r="G1834">
        <v>0</v>
      </c>
      <c r="H1834" t="s">
        <v>6</v>
      </c>
      <c r="I1834" t="s">
        <v>3</v>
      </c>
      <c r="J1834">
        <v>0</v>
      </c>
      <c r="K1834" s="5">
        <v>61600</v>
      </c>
      <c r="L1834" s="5">
        <v>61600</v>
      </c>
      <c r="M1834" t="s">
        <v>3273</v>
      </c>
      <c r="N1834" t="s">
        <v>58</v>
      </c>
    </row>
    <row r="1835" spans="1:14" x14ac:dyDescent="0.25">
      <c r="A1835">
        <v>38222</v>
      </c>
      <c r="B1835" s="3">
        <v>45203</v>
      </c>
      <c r="C1835">
        <v>2023</v>
      </c>
      <c r="D1835" t="s">
        <v>3327</v>
      </c>
      <c r="E1835" t="s">
        <v>169</v>
      </c>
      <c r="F1835" t="s">
        <v>1</v>
      </c>
      <c r="G1835">
        <v>0</v>
      </c>
      <c r="H1835" t="s">
        <v>2</v>
      </c>
      <c r="I1835" t="s">
        <v>3</v>
      </c>
      <c r="J1835">
        <v>1</v>
      </c>
      <c r="K1835" s="5">
        <v>80000</v>
      </c>
      <c r="L1835" s="5">
        <v>80000</v>
      </c>
      <c r="M1835" t="s">
        <v>3276</v>
      </c>
      <c r="N1835" t="s">
        <v>237</v>
      </c>
    </row>
    <row r="1836" spans="1:14" x14ac:dyDescent="0.25">
      <c r="A1836">
        <v>38232</v>
      </c>
      <c r="B1836" s="3">
        <v>45203</v>
      </c>
      <c r="C1836">
        <v>2023</v>
      </c>
      <c r="D1836" t="s">
        <v>3327</v>
      </c>
      <c r="E1836" t="s">
        <v>825</v>
      </c>
      <c r="F1836" t="s">
        <v>1</v>
      </c>
      <c r="G1836">
        <v>0</v>
      </c>
      <c r="H1836" t="s">
        <v>2</v>
      </c>
      <c r="I1836" t="s">
        <v>3</v>
      </c>
      <c r="J1836">
        <v>1</v>
      </c>
      <c r="K1836" s="5">
        <v>95000</v>
      </c>
      <c r="L1836" s="5">
        <v>95000</v>
      </c>
      <c r="M1836" t="s">
        <v>3276</v>
      </c>
      <c r="N1836" t="s">
        <v>442</v>
      </c>
    </row>
    <row r="1837" spans="1:14" x14ac:dyDescent="0.25">
      <c r="A1837">
        <v>31071</v>
      </c>
      <c r="B1837" s="3">
        <v>45204</v>
      </c>
      <c r="C1837">
        <v>2023</v>
      </c>
      <c r="D1837" t="s">
        <v>3327</v>
      </c>
      <c r="E1837" t="s">
        <v>774</v>
      </c>
      <c r="F1837" t="s">
        <v>1</v>
      </c>
      <c r="G1837">
        <v>0</v>
      </c>
      <c r="H1837" t="s">
        <v>157</v>
      </c>
      <c r="I1837" t="s">
        <v>3</v>
      </c>
      <c r="J1837">
        <v>0</v>
      </c>
      <c r="K1837" s="5">
        <v>110275</v>
      </c>
      <c r="L1837" s="5">
        <v>110275</v>
      </c>
      <c r="M1837" t="s">
        <v>562</v>
      </c>
      <c r="N1837" t="s">
        <v>1405</v>
      </c>
    </row>
    <row r="1838" spans="1:14" x14ac:dyDescent="0.25">
      <c r="A1838">
        <v>38223</v>
      </c>
      <c r="B1838" s="3">
        <v>45205</v>
      </c>
      <c r="C1838">
        <v>2023</v>
      </c>
      <c r="D1838" t="s">
        <v>3327</v>
      </c>
      <c r="E1838" t="s">
        <v>2149</v>
      </c>
      <c r="F1838" t="s">
        <v>1</v>
      </c>
      <c r="G1838">
        <v>0</v>
      </c>
      <c r="H1838" t="s">
        <v>6</v>
      </c>
      <c r="I1838" t="s">
        <v>3</v>
      </c>
      <c r="J1838">
        <v>0</v>
      </c>
      <c r="K1838" s="5">
        <v>82500</v>
      </c>
      <c r="L1838" s="5">
        <v>82500</v>
      </c>
      <c r="M1838" t="s">
        <v>3276</v>
      </c>
      <c r="N1838" t="s">
        <v>2150</v>
      </c>
    </row>
    <row r="1839" spans="1:14" x14ac:dyDescent="0.25">
      <c r="A1839">
        <v>38229</v>
      </c>
      <c r="B1839" s="3">
        <v>45205</v>
      </c>
      <c r="C1839">
        <v>2023</v>
      </c>
      <c r="D1839" t="s">
        <v>3327</v>
      </c>
      <c r="E1839" t="s">
        <v>173</v>
      </c>
      <c r="F1839" t="s">
        <v>45</v>
      </c>
      <c r="G1839">
        <v>0</v>
      </c>
      <c r="H1839" t="s">
        <v>6</v>
      </c>
      <c r="I1839" t="s">
        <v>3</v>
      </c>
      <c r="J1839">
        <v>0</v>
      </c>
      <c r="K1839" s="5">
        <v>85000</v>
      </c>
      <c r="L1839" s="5">
        <v>85000</v>
      </c>
      <c r="M1839" t="s">
        <v>3276</v>
      </c>
      <c r="N1839" t="s">
        <v>297</v>
      </c>
    </row>
    <row r="1840" spans="1:14" x14ac:dyDescent="0.25">
      <c r="A1840">
        <v>36352</v>
      </c>
      <c r="B1840" s="3">
        <v>45206</v>
      </c>
      <c r="C1840">
        <v>2023</v>
      </c>
      <c r="D1840" t="s">
        <v>3327</v>
      </c>
      <c r="E1840" t="s">
        <v>2094</v>
      </c>
      <c r="F1840" t="s">
        <v>26</v>
      </c>
      <c r="G1840">
        <v>0</v>
      </c>
      <c r="H1840" t="s">
        <v>2</v>
      </c>
      <c r="I1840" t="s">
        <v>3</v>
      </c>
      <c r="J1840">
        <v>1</v>
      </c>
      <c r="K1840" s="5">
        <v>142500</v>
      </c>
      <c r="L1840" s="5">
        <v>142500</v>
      </c>
      <c r="M1840" t="s">
        <v>3276</v>
      </c>
      <c r="N1840" t="s">
        <v>43</v>
      </c>
    </row>
    <row r="1841" spans="1:14" x14ac:dyDescent="0.25">
      <c r="A1841">
        <v>36535</v>
      </c>
      <c r="B1841" s="3">
        <v>45206</v>
      </c>
      <c r="C1841">
        <v>2023</v>
      </c>
      <c r="D1841" t="s">
        <v>3327</v>
      </c>
      <c r="E1841" t="s">
        <v>2098</v>
      </c>
      <c r="F1841" t="s">
        <v>17</v>
      </c>
      <c r="G1841">
        <v>0</v>
      </c>
      <c r="H1841" t="s">
        <v>2</v>
      </c>
      <c r="I1841" t="s">
        <v>3</v>
      </c>
      <c r="J1841">
        <v>1</v>
      </c>
      <c r="K1841" s="5">
        <v>90000</v>
      </c>
      <c r="L1841" s="5">
        <v>90000</v>
      </c>
      <c r="M1841" t="s">
        <v>3276</v>
      </c>
      <c r="N1841" t="s">
        <v>1920</v>
      </c>
    </row>
    <row r="1842" spans="1:14" x14ac:dyDescent="0.25">
      <c r="A1842">
        <v>38503</v>
      </c>
      <c r="B1842" s="3">
        <v>45206</v>
      </c>
      <c r="C1842">
        <v>2023</v>
      </c>
      <c r="D1842" t="s">
        <v>3327</v>
      </c>
      <c r="E1842" t="s">
        <v>2163</v>
      </c>
      <c r="F1842" t="s">
        <v>1</v>
      </c>
      <c r="G1842">
        <v>0</v>
      </c>
      <c r="H1842" t="s">
        <v>2</v>
      </c>
      <c r="I1842" t="s">
        <v>3</v>
      </c>
      <c r="J1842">
        <v>1</v>
      </c>
      <c r="K1842" s="5">
        <v>81500</v>
      </c>
      <c r="L1842" s="5">
        <v>81500</v>
      </c>
      <c r="M1842" t="s">
        <v>3276</v>
      </c>
      <c r="N1842" t="s">
        <v>1988</v>
      </c>
    </row>
    <row r="1843" spans="1:14" x14ac:dyDescent="0.25">
      <c r="A1843">
        <v>51371</v>
      </c>
      <c r="B1843" s="3">
        <v>45207</v>
      </c>
      <c r="C1843">
        <v>2023</v>
      </c>
      <c r="D1843" t="s">
        <v>3327</v>
      </c>
      <c r="E1843" t="s">
        <v>1137</v>
      </c>
      <c r="F1843" t="s">
        <v>1</v>
      </c>
      <c r="G1843">
        <v>0</v>
      </c>
      <c r="H1843" t="s">
        <v>6</v>
      </c>
      <c r="I1843" t="s">
        <v>3</v>
      </c>
      <c r="J1843">
        <v>0</v>
      </c>
      <c r="K1843" s="5">
        <v>62000</v>
      </c>
      <c r="L1843" s="5">
        <v>62000</v>
      </c>
      <c r="M1843" t="s">
        <v>3277</v>
      </c>
      <c r="N1843" t="s">
        <v>43</v>
      </c>
    </row>
    <row r="1844" spans="1:14" x14ac:dyDescent="0.25">
      <c r="A1844">
        <v>35354</v>
      </c>
      <c r="B1844" s="3">
        <v>45209</v>
      </c>
      <c r="C1844">
        <v>2023</v>
      </c>
      <c r="D1844" t="s">
        <v>3327</v>
      </c>
      <c r="E1844" t="s">
        <v>767</v>
      </c>
      <c r="F1844" t="s">
        <v>281</v>
      </c>
      <c r="G1844" t="s">
        <v>22</v>
      </c>
      <c r="H1844" t="s">
        <v>6</v>
      </c>
      <c r="I1844" t="s">
        <v>3</v>
      </c>
      <c r="J1844">
        <v>0</v>
      </c>
      <c r="K1844" s="5">
        <v>87245</v>
      </c>
      <c r="L1844" s="5">
        <v>87245</v>
      </c>
      <c r="M1844" t="s">
        <v>3270</v>
      </c>
      <c r="N1844" t="s">
        <v>2062</v>
      </c>
    </row>
    <row r="1845" spans="1:14" x14ac:dyDescent="0.25">
      <c r="A1845">
        <v>37013</v>
      </c>
      <c r="B1845" s="3">
        <v>45209</v>
      </c>
      <c r="C1845">
        <v>2023</v>
      </c>
      <c r="D1845" t="s">
        <v>3327</v>
      </c>
      <c r="E1845" t="s">
        <v>2113</v>
      </c>
      <c r="F1845" t="s">
        <v>1</v>
      </c>
      <c r="G1845">
        <v>0</v>
      </c>
      <c r="H1845" t="s">
        <v>2</v>
      </c>
      <c r="I1845" t="s">
        <v>3</v>
      </c>
      <c r="J1845">
        <v>1</v>
      </c>
      <c r="K1845" s="5">
        <v>107500</v>
      </c>
      <c r="L1845" s="5">
        <v>107500</v>
      </c>
      <c r="M1845" t="s">
        <v>3276</v>
      </c>
      <c r="N1845" t="s">
        <v>1988</v>
      </c>
    </row>
    <row r="1846" spans="1:14" x14ac:dyDescent="0.25">
      <c r="A1846">
        <v>38221</v>
      </c>
      <c r="B1846" s="3">
        <v>45209</v>
      </c>
      <c r="C1846">
        <v>2023</v>
      </c>
      <c r="D1846" t="s">
        <v>3327</v>
      </c>
      <c r="E1846" t="s">
        <v>2147</v>
      </c>
      <c r="F1846" t="s">
        <v>1</v>
      </c>
      <c r="G1846">
        <v>0</v>
      </c>
      <c r="H1846" t="s">
        <v>2</v>
      </c>
      <c r="I1846" t="s">
        <v>3</v>
      </c>
      <c r="J1846">
        <v>1</v>
      </c>
      <c r="K1846" s="5">
        <v>77500</v>
      </c>
      <c r="L1846" s="5">
        <v>77500</v>
      </c>
      <c r="M1846" t="s">
        <v>3276</v>
      </c>
      <c r="N1846" t="s">
        <v>2148</v>
      </c>
    </row>
    <row r="1847" spans="1:14" x14ac:dyDescent="0.25">
      <c r="A1847">
        <v>38684</v>
      </c>
      <c r="B1847" s="3">
        <v>45209</v>
      </c>
      <c r="C1847">
        <v>2023</v>
      </c>
      <c r="D1847" t="s">
        <v>3327</v>
      </c>
      <c r="E1847" t="s">
        <v>192</v>
      </c>
      <c r="F1847" t="s">
        <v>17</v>
      </c>
      <c r="G1847" t="s">
        <v>22</v>
      </c>
      <c r="H1847" t="s">
        <v>6</v>
      </c>
      <c r="I1847" t="s">
        <v>3</v>
      </c>
      <c r="J1847">
        <v>0</v>
      </c>
      <c r="K1847" s="5">
        <v>109000</v>
      </c>
      <c r="L1847" s="5">
        <v>109000</v>
      </c>
      <c r="M1847" t="s">
        <v>3276</v>
      </c>
      <c r="N1847" t="s">
        <v>193</v>
      </c>
    </row>
    <row r="1848" spans="1:14" x14ac:dyDescent="0.25">
      <c r="A1848">
        <v>38685</v>
      </c>
      <c r="B1848" s="3">
        <v>45209</v>
      </c>
      <c r="C1848">
        <v>2023</v>
      </c>
      <c r="D1848" t="s">
        <v>3327</v>
      </c>
      <c r="E1848" t="s">
        <v>192</v>
      </c>
      <c r="F1848" t="s">
        <v>17</v>
      </c>
      <c r="G1848" t="s">
        <v>22</v>
      </c>
      <c r="H1848" t="s">
        <v>6</v>
      </c>
      <c r="I1848" t="s">
        <v>3</v>
      </c>
      <c r="J1848">
        <v>0</v>
      </c>
      <c r="K1848" s="5">
        <v>109000</v>
      </c>
      <c r="L1848" s="5">
        <v>109000</v>
      </c>
      <c r="M1848" t="s">
        <v>3276</v>
      </c>
      <c r="N1848" t="s">
        <v>193</v>
      </c>
    </row>
    <row r="1849" spans="1:14" x14ac:dyDescent="0.25">
      <c r="A1849">
        <v>35520</v>
      </c>
      <c r="B1849" s="3">
        <v>45210</v>
      </c>
      <c r="C1849">
        <v>2023</v>
      </c>
      <c r="D1849" t="s">
        <v>3327</v>
      </c>
      <c r="E1849" t="s">
        <v>169</v>
      </c>
      <c r="F1849" t="s">
        <v>1</v>
      </c>
      <c r="G1849">
        <v>0</v>
      </c>
      <c r="H1849" t="s">
        <v>6</v>
      </c>
      <c r="I1849" t="s">
        <v>3</v>
      </c>
      <c r="J1849">
        <v>0</v>
      </c>
      <c r="K1849" s="5">
        <v>110000</v>
      </c>
      <c r="L1849" s="5">
        <v>110000</v>
      </c>
      <c r="M1849" t="s">
        <v>3276</v>
      </c>
      <c r="N1849" t="s">
        <v>2075</v>
      </c>
    </row>
    <row r="1850" spans="1:14" x14ac:dyDescent="0.25">
      <c r="A1850">
        <v>36089</v>
      </c>
      <c r="B1850" s="3">
        <v>45210</v>
      </c>
      <c r="C1850">
        <v>2023</v>
      </c>
      <c r="D1850" t="s">
        <v>3327</v>
      </c>
      <c r="E1850" t="s">
        <v>2084</v>
      </c>
      <c r="F1850" t="s">
        <v>17</v>
      </c>
      <c r="G1850">
        <v>0</v>
      </c>
      <c r="H1850" t="s">
        <v>2</v>
      </c>
      <c r="I1850" t="s">
        <v>3</v>
      </c>
      <c r="J1850">
        <v>1</v>
      </c>
      <c r="K1850" s="5">
        <v>105000</v>
      </c>
      <c r="L1850" s="5">
        <v>105000</v>
      </c>
      <c r="M1850" t="s">
        <v>3276</v>
      </c>
      <c r="N1850" t="s">
        <v>361</v>
      </c>
    </row>
    <row r="1851" spans="1:14" x14ac:dyDescent="0.25">
      <c r="A1851">
        <v>37380</v>
      </c>
      <c r="B1851" s="3">
        <v>45210</v>
      </c>
      <c r="C1851">
        <v>2023</v>
      </c>
      <c r="D1851" t="s">
        <v>3327</v>
      </c>
      <c r="E1851" t="s">
        <v>491</v>
      </c>
      <c r="F1851" t="s">
        <v>1</v>
      </c>
      <c r="G1851">
        <v>0</v>
      </c>
      <c r="H1851" t="s">
        <v>2</v>
      </c>
      <c r="I1851" t="s">
        <v>3</v>
      </c>
      <c r="J1851">
        <v>1</v>
      </c>
      <c r="K1851" s="5">
        <v>102500</v>
      </c>
      <c r="L1851" s="5">
        <v>102500</v>
      </c>
      <c r="M1851" t="s">
        <v>3276</v>
      </c>
      <c r="N1851" t="s">
        <v>43</v>
      </c>
    </row>
    <row r="1852" spans="1:14" x14ac:dyDescent="0.25">
      <c r="A1852">
        <v>37828</v>
      </c>
      <c r="B1852" s="3">
        <v>45210</v>
      </c>
      <c r="C1852">
        <v>2023</v>
      </c>
      <c r="D1852" t="s">
        <v>3327</v>
      </c>
      <c r="E1852" t="s">
        <v>2134</v>
      </c>
      <c r="F1852" t="s">
        <v>1</v>
      </c>
      <c r="G1852">
        <v>0</v>
      </c>
      <c r="H1852" t="s">
        <v>6</v>
      </c>
      <c r="I1852" t="s">
        <v>3</v>
      </c>
      <c r="J1852">
        <v>0</v>
      </c>
      <c r="K1852" s="5">
        <v>82500</v>
      </c>
      <c r="L1852" s="5">
        <v>82500</v>
      </c>
      <c r="M1852" t="s">
        <v>3276</v>
      </c>
      <c r="N1852" t="s">
        <v>2135</v>
      </c>
    </row>
    <row r="1853" spans="1:14" x14ac:dyDescent="0.25">
      <c r="A1853">
        <v>37374</v>
      </c>
      <c r="B1853" s="3">
        <v>45211</v>
      </c>
      <c r="C1853">
        <v>2023</v>
      </c>
      <c r="D1853" t="s">
        <v>3327</v>
      </c>
      <c r="E1853" t="s">
        <v>2120</v>
      </c>
      <c r="F1853" t="s">
        <v>1</v>
      </c>
      <c r="G1853">
        <v>0</v>
      </c>
      <c r="H1853" t="s">
        <v>2</v>
      </c>
      <c r="I1853" t="s">
        <v>3</v>
      </c>
      <c r="J1853">
        <v>1</v>
      </c>
      <c r="K1853" s="5">
        <v>72500</v>
      </c>
      <c r="L1853" s="5">
        <v>72500</v>
      </c>
      <c r="M1853" t="s">
        <v>3276</v>
      </c>
      <c r="N1853" t="s">
        <v>1988</v>
      </c>
    </row>
    <row r="1854" spans="1:14" x14ac:dyDescent="0.25">
      <c r="A1854">
        <v>33592</v>
      </c>
      <c r="B1854" s="3">
        <v>45212</v>
      </c>
      <c r="C1854">
        <v>2023</v>
      </c>
      <c r="D1854" t="s">
        <v>3327</v>
      </c>
      <c r="E1854" t="s">
        <v>1996</v>
      </c>
      <c r="F1854" t="s">
        <v>1</v>
      </c>
      <c r="G1854">
        <v>0</v>
      </c>
      <c r="H1854" t="s">
        <v>342</v>
      </c>
      <c r="I1854" t="s">
        <v>3</v>
      </c>
      <c r="J1854">
        <v>0</v>
      </c>
      <c r="K1854" s="5">
        <v>68750</v>
      </c>
      <c r="L1854" s="5">
        <v>68750</v>
      </c>
      <c r="M1854" t="s">
        <v>3273</v>
      </c>
      <c r="N1854" t="s">
        <v>149</v>
      </c>
    </row>
    <row r="1855" spans="1:14" x14ac:dyDescent="0.25">
      <c r="A1855">
        <v>35823</v>
      </c>
      <c r="B1855" s="3">
        <v>45212</v>
      </c>
      <c r="C1855">
        <v>2023</v>
      </c>
      <c r="D1855" t="s">
        <v>3327</v>
      </c>
      <c r="E1855" t="s">
        <v>2077</v>
      </c>
      <c r="F1855" t="s">
        <v>1</v>
      </c>
      <c r="G1855">
        <v>0</v>
      </c>
      <c r="H1855" t="s">
        <v>6</v>
      </c>
      <c r="I1855" t="s">
        <v>3</v>
      </c>
      <c r="J1855">
        <v>0</v>
      </c>
      <c r="K1855" s="5">
        <v>74000</v>
      </c>
      <c r="L1855" s="5">
        <v>74000</v>
      </c>
      <c r="M1855" t="s">
        <v>3276</v>
      </c>
      <c r="N1855" t="s">
        <v>2078</v>
      </c>
    </row>
    <row r="1856" spans="1:14" x14ac:dyDescent="0.25">
      <c r="A1856">
        <v>36087</v>
      </c>
      <c r="B1856" s="3">
        <v>45212</v>
      </c>
      <c r="C1856">
        <v>2023</v>
      </c>
      <c r="D1856" t="s">
        <v>3327</v>
      </c>
      <c r="E1856" t="s">
        <v>1670</v>
      </c>
      <c r="F1856" t="s">
        <v>1</v>
      </c>
      <c r="G1856">
        <v>0</v>
      </c>
      <c r="H1856" t="s">
        <v>2</v>
      </c>
      <c r="I1856" t="s">
        <v>3</v>
      </c>
      <c r="J1856">
        <v>1</v>
      </c>
      <c r="K1856" s="5">
        <v>81500</v>
      </c>
      <c r="L1856" s="5">
        <v>81500</v>
      </c>
      <c r="M1856" t="s">
        <v>3276</v>
      </c>
      <c r="N1856" t="s">
        <v>2074</v>
      </c>
    </row>
    <row r="1857" spans="1:14" x14ac:dyDescent="0.25">
      <c r="A1857">
        <v>37834</v>
      </c>
      <c r="B1857" s="3">
        <v>45212</v>
      </c>
      <c r="C1857">
        <v>2023</v>
      </c>
      <c r="D1857" t="s">
        <v>3327</v>
      </c>
      <c r="E1857" t="s">
        <v>2144</v>
      </c>
      <c r="F1857" t="s">
        <v>1</v>
      </c>
      <c r="G1857" t="s">
        <v>40</v>
      </c>
      <c r="H1857" t="s">
        <v>2</v>
      </c>
      <c r="I1857" t="s">
        <v>3</v>
      </c>
      <c r="J1857">
        <v>1</v>
      </c>
      <c r="K1857" s="5">
        <v>135000</v>
      </c>
      <c r="L1857" s="5">
        <v>135000</v>
      </c>
      <c r="M1857" t="s">
        <v>3276</v>
      </c>
      <c r="N1857" t="s">
        <v>27</v>
      </c>
    </row>
    <row r="1858" spans="1:14" x14ac:dyDescent="0.25">
      <c r="A1858">
        <v>37378</v>
      </c>
      <c r="B1858" s="3">
        <v>45213</v>
      </c>
      <c r="C1858">
        <v>2023</v>
      </c>
      <c r="D1858" t="s">
        <v>3327</v>
      </c>
      <c r="E1858" t="s">
        <v>1680</v>
      </c>
      <c r="F1858" t="s">
        <v>1</v>
      </c>
      <c r="G1858">
        <v>0</v>
      </c>
      <c r="H1858" t="s">
        <v>2</v>
      </c>
      <c r="I1858" t="s">
        <v>3</v>
      </c>
      <c r="J1858">
        <v>1</v>
      </c>
      <c r="K1858" s="5">
        <v>94000</v>
      </c>
      <c r="L1858" s="5">
        <v>94000</v>
      </c>
      <c r="M1858" t="s">
        <v>3276</v>
      </c>
      <c r="N1858" t="s">
        <v>666</v>
      </c>
    </row>
    <row r="1859" spans="1:14" x14ac:dyDescent="0.25">
      <c r="A1859">
        <v>38224</v>
      </c>
      <c r="B1859" s="3">
        <v>45213</v>
      </c>
      <c r="C1859">
        <v>2023</v>
      </c>
      <c r="D1859" t="s">
        <v>3327</v>
      </c>
      <c r="E1859" t="s">
        <v>2151</v>
      </c>
      <c r="F1859" t="s">
        <v>1</v>
      </c>
      <c r="G1859">
        <v>0</v>
      </c>
      <c r="H1859" t="s">
        <v>2</v>
      </c>
      <c r="I1859" t="s">
        <v>3</v>
      </c>
      <c r="J1859">
        <v>1</v>
      </c>
      <c r="K1859" s="5">
        <v>82500</v>
      </c>
      <c r="L1859" s="5">
        <v>82500</v>
      </c>
      <c r="M1859" t="s">
        <v>3276</v>
      </c>
      <c r="N1859" t="s">
        <v>1988</v>
      </c>
    </row>
    <row r="1860" spans="1:14" x14ac:dyDescent="0.25">
      <c r="A1860">
        <v>35519</v>
      </c>
      <c r="B1860" s="3">
        <v>45215</v>
      </c>
      <c r="C1860">
        <v>2023</v>
      </c>
      <c r="D1860" t="s">
        <v>3327</v>
      </c>
      <c r="E1860" t="s">
        <v>1670</v>
      </c>
      <c r="F1860" t="s">
        <v>1</v>
      </c>
      <c r="G1860">
        <v>0</v>
      </c>
      <c r="H1860" t="s">
        <v>2</v>
      </c>
      <c r="I1860" t="s">
        <v>3</v>
      </c>
      <c r="J1860">
        <v>1</v>
      </c>
      <c r="K1860" s="5">
        <v>81500</v>
      </c>
      <c r="L1860" s="5">
        <v>81500</v>
      </c>
      <c r="M1860" t="s">
        <v>3276</v>
      </c>
      <c r="N1860" t="s">
        <v>2074</v>
      </c>
    </row>
    <row r="1861" spans="1:14" x14ac:dyDescent="0.25">
      <c r="A1861">
        <v>36090</v>
      </c>
      <c r="B1861" s="3">
        <v>45216</v>
      </c>
      <c r="C1861">
        <v>2023</v>
      </c>
      <c r="D1861" t="s">
        <v>3327</v>
      </c>
      <c r="E1861" t="s">
        <v>2085</v>
      </c>
      <c r="F1861" t="s">
        <v>1</v>
      </c>
      <c r="G1861" t="s">
        <v>22</v>
      </c>
      <c r="H1861" t="s">
        <v>2</v>
      </c>
      <c r="I1861" t="s">
        <v>3</v>
      </c>
      <c r="J1861">
        <v>1</v>
      </c>
      <c r="K1861" s="5">
        <v>110000</v>
      </c>
      <c r="L1861" s="5">
        <v>110000</v>
      </c>
      <c r="M1861" t="s">
        <v>3276</v>
      </c>
      <c r="N1861" t="s">
        <v>19</v>
      </c>
    </row>
    <row r="1862" spans="1:14" x14ac:dyDescent="0.25">
      <c r="A1862">
        <v>36349</v>
      </c>
      <c r="B1862" s="3">
        <v>45216</v>
      </c>
      <c r="C1862">
        <v>2023</v>
      </c>
      <c r="D1862" t="s">
        <v>3327</v>
      </c>
      <c r="E1862" t="s">
        <v>2091</v>
      </c>
      <c r="F1862" t="s">
        <v>1</v>
      </c>
      <c r="G1862">
        <v>0</v>
      </c>
      <c r="H1862" t="s">
        <v>6</v>
      </c>
      <c r="I1862" t="s">
        <v>3</v>
      </c>
      <c r="J1862">
        <v>0</v>
      </c>
      <c r="K1862" s="5">
        <v>130000</v>
      </c>
      <c r="L1862" s="5">
        <v>130000</v>
      </c>
      <c r="M1862" t="s">
        <v>3276</v>
      </c>
      <c r="N1862" t="s">
        <v>43</v>
      </c>
    </row>
    <row r="1863" spans="1:14" x14ac:dyDescent="0.25">
      <c r="A1863">
        <v>36350</v>
      </c>
      <c r="B1863" s="3">
        <v>45216</v>
      </c>
      <c r="C1863">
        <v>2023</v>
      </c>
      <c r="D1863" t="s">
        <v>3327</v>
      </c>
      <c r="E1863" t="s">
        <v>2092</v>
      </c>
      <c r="F1863" t="s">
        <v>1</v>
      </c>
      <c r="G1863" t="s">
        <v>69</v>
      </c>
      <c r="H1863" t="s">
        <v>2</v>
      </c>
      <c r="I1863" t="s">
        <v>144</v>
      </c>
      <c r="J1863">
        <v>1</v>
      </c>
      <c r="K1863" s="5">
        <v>130000</v>
      </c>
      <c r="L1863" s="5">
        <v>130000</v>
      </c>
      <c r="M1863" t="s">
        <v>3276</v>
      </c>
      <c r="N1863" t="s">
        <v>2093</v>
      </c>
    </row>
    <row r="1864" spans="1:14" x14ac:dyDescent="0.25">
      <c r="A1864">
        <v>33469</v>
      </c>
      <c r="B1864" s="3">
        <v>45217</v>
      </c>
      <c r="C1864">
        <v>2023</v>
      </c>
      <c r="D1864" t="s">
        <v>3327</v>
      </c>
      <c r="E1864" t="s">
        <v>1989</v>
      </c>
      <c r="F1864" t="s">
        <v>1</v>
      </c>
      <c r="G1864">
        <v>0</v>
      </c>
      <c r="H1864" t="s">
        <v>6</v>
      </c>
      <c r="I1864" t="s">
        <v>3</v>
      </c>
      <c r="J1864">
        <v>0</v>
      </c>
      <c r="K1864" s="5">
        <v>62500</v>
      </c>
      <c r="L1864" s="5">
        <v>62500</v>
      </c>
      <c r="M1864" t="s">
        <v>3265</v>
      </c>
      <c r="N1864" t="s">
        <v>43</v>
      </c>
    </row>
    <row r="1865" spans="1:14" x14ac:dyDescent="0.25">
      <c r="A1865">
        <v>38233</v>
      </c>
      <c r="B1865" s="3">
        <v>45217</v>
      </c>
      <c r="C1865">
        <v>2023</v>
      </c>
      <c r="D1865" t="s">
        <v>3327</v>
      </c>
      <c r="E1865" t="s">
        <v>2072</v>
      </c>
      <c r="F1865" t="s">
        <v>1</v>
      </c>
      <c r="G1865">
        <v>0</v>
      </c>
      <c r="H1865" t="s">
        <v>2</v>
      </c>
      <c r="I1865" t="s">
        <v>3</v>
      </c>
      <c r="J1865">
        <v>1</v>
      </c>
      <c r="K1865" s="5">
        <v>105000</v>
      </c>
      <c r="L1865" s="5">
        <v>105000</v>
      </c>
      <c r="M1865" t="s">
        <v>3276</v>
      </c>
      <c r="N1865" t="s">
        <v>2073</v>
      </c>
    </row>
    <row r="1866" spans="1:14" x14ac:dyDescent="0.25">
      <c r="A1866">
        <v>38234</v>
      </c>
      <c r="B1866" s="3">
        <v>45217</v>
      </c>
      <c r="C1866">
        <v>2023</v>
      </c>
      <c r="D1866" t="s">
        <v>3327</v>
      </c>
      <c r="E1866" t="s">
        <v>2072</v>
      </c>
      <c r="F1866" t="s">
        <v>1</v>
      </c>
      <c r="G1866">
        <v>0</v>
      </c>
      <c r="H1866" t="s">
        <v>2</v>
      </c>
      <c r="I1866" t="s">
        <v>3</v>
      </c>
      <c r="J1866">
        <v>1</v>
      </c>
      <c r="K1866" s="5">
        <v>105000</v>
      </c>
      <c r="L1866" s="5">
        <v>105000</v>
      </c>
      <c r="M1866" t="s">
        <v>3276</v>
      </c>
      <c r="N1866" t="s">
        <v>2073</v>
      </c>
    </row>
    <row r="1867" spans="1:14" x14ac:dyDescent="0.25">
      <c r="A1867">
        <v>36085</v>
      </c>
      <c r="B1867" s="3">
        <v>45218</v>
      </c>
      <c r="C1867">
        <v>2023</v>
      </c>
      <c r="D1867" t="s">
        <v>3327</v>
      </c>
      <c r="E1867" t="s">
        <v>490</v>
      </c>
      <c r="F1867" t="s">
        <v>384</v>
      </c>
      <c r="G1867">
        <v>0</v>
      </c>
      <c r="H1867" t="s">
        <v>2</v>
      </c>
      <c r="I1867" t="s">
        <v>3</v>
      </c>
      <c r="J1867">
        <v>1</v>
      </c>
      <c r="K1867" s="5">
        <v>75000</v>
      </c>
      <c r="L1867" s="5">
        <v>75000</v>
      </c>
      <c r="M1867" t="s">
        <v>3276</v>
      </c>
      <c r="N1867" t="s">
        <v>297</v>
      </c>
    </row>
    <row r="1868" spans="1:14" x14ac:dyDescent="0.25">
      <c r="A1868">
        <v>38235</v>
      </c>
      <c r="B1868" s="3">
        <v>45218</v>
      </c>
      <c r="C1868">
        <v>2023</v>
      </c>
      <c r="D1868" t="s">
        <v>3327</v>
      </c>
      <c r="E1868" t="s">
        <v>2072</v>
      </c>
      <c r="F1868" t="s">
        <v>1</v>
      </c>
      <c r="G1868">
        <v>0</v>
      </c>
      <c r="H1868" t="s">
        <v>2</v>
      </c>
      <c r="I1868" t="s">
        <v>3</v>
      </c>
      <c r="J1868">
        <v>1</v>
      </c>
      <c r="K1868" s="5">
        <v>105000</v>
      </c>
      <c r="L1868" s="5">
        <v>105000</v>
      </c>
      <c r="M1868" t="s">
        <v>3276</v>
      </c>
      <c r="N1868" t="s">
        <v>2073</v>
      </c>
    </row>
    <row r="1869" spans="1:14" x14ac:dyDescent="0.25">
      <c r="A1869">
        <v>38236</v>
      </c>
      <c r="B1869" s="3">
        <v>45218</v>
      </c>
      <c r="C1869">
        <v>2023</v>
      </c>
      <c r="D1869" t="s">
        <v>3327</v>
      </c>
      <c r="E1869" t="s">
        <v>2072</v>
      </c>
      <c r="F1869" t="s">
        <v>1</v>
      </c>
      <c r="G1869">
        <v>0</v>
      </c>
      <c r="H1869" t="s">
        <v>2</v>
      </c>
      <c r="I1869" t="s">
        <v>3</v>
      </c>
      <c r="J1869">
        <v>1</v>
      </c>
      <c r="K1869" s="5">
        <v>105000</v>
      </c>
      <c r="L1869" s="5">
        <v>105000</v>
      </c>
      <c r="M1869" t="s">
        <v>3276</v>
      </c>
      <c r="N1869" t="s">
        <v>2073</v>
      </c>
    </row>
    <row r="1870" spans="1:14" x14ac:dyDescent="0.25">
      <c r="A1870">
        <v>33594</v>
      </c>
      <c r="B1870" s="3">
        <v>45219</v>
      </c>
      <c r="C1870">
        <v>2023</v>
      </c>
      <c r="D1870" t="s">
        <v>3327</v>
      </c>
      <c r="E1870" t="s">
        <v>1320</v>
      </c>
      <c r="F1870" t="s">
        <v>1</v>
      </c>
      <c r="G1870" t="s">
        <v>22</v>
      </c>
      <c r="H1870" t="s">
        <v>2</v>
      </c>
      <c r="I1870" t="s">
        <v>3</v>
      </c>
      <c r="J1870">
        <v>1</v>
      </c>
      <c r="K1870" s="5">
        <v>89050</v>
      </c>
      <c r="L1870" s="5">
        <v>89050</v>
      </c>
      <c r="M1870" t="s">
        <v>3273</v>
      </c>
      <c r="N1870" t="s">
        <v>1997</v>
      </c>
    </row>
    <row r="1871" spans="1:14" x14ac:dyDescent="0.25">
      <c r="A1871">
        <v>33743</v>
      </c>
      <c r="B1871" s="3">
        <v>45219</v>
      </c>
      <c r="C1871">
        <v>2023</v>
      </c>
      <c r="D1871" t="s">
        <v>3327</v>
      </c>
      <c r="E1871" t="s">
        <v>2030</v>
      </c>
      <c r="F1871" t="s">
        <v>1</v>
      </c>
      <c r="G1871">
        <v>0</v>
      </c>
      <c r="H1871" t="s">
        <v>6</v>
      </c>
      <c r="I1871" t="s">
        <v>3</v>
      </c>
      <c r="J1871">
        <v>0</v>
      </c>
      <c r="K1871" s="5">
        <v>67500</v>
      </c>
      <c r="L1871" s="5">
        <v>67500</v>
      </c>
      <c r="M1871" t="s">
        <v>3273</v>
      </c>
      <c r="N1871" t="s">
        <v>2031</v>
      </c>
    </row>
    <row r="1872" spans="1:14" x14ac:dyDescent="0.25">
      <c r="A1872">
        <v>37831</v>
      </c>
      <c r="B1872" s="3">
        <v>45219</v>
      </c>
      <c r="C1872">
        <v>2023</v>
      </c>
      <c r="D1872" t="s">
        <v>3327</v>
      </c>
      <c r="E1872" t="s">
        <v>2072</v>
      </c>
      <c r="F1872" t="s">
        <v>1</v>
      </c>
      <c r="G1872">
        <v>0</v>
      </c>
      <c r="H1872" t="s">
        <v>2</v>
      </c>
      <c r="I1872" t="s">
        <v>3</v>
      </c>
      <c r="J1872">
        <v>1</v>
      </c>
      <c r="K1872" s="5">
        <v>105000</v>
      </c>
      <c r="L1872" s="5">
        <v>105000</v>
      </c>
      <c r="M1872" t="s">
        <v>3276</v>
      </c>
      <c r="N1872" t="s">
        <v>2073</v>
      </c>
    </row>
    <row r="1873" spans="1:14" x14ac:dyDescent="0.25">
      <c r="A1873">
        <v>36343</v>
      </c>
      <c r="B1873" s="3">
        <v>45220</v>
      </c>
      <c r="C1873">
        <v>2023</v>
      </c>
      <c r="D1873" t="s">
        <v>3327</v>
      </c>
      <c r="E1873" t="s">
        <v>2087</v>
      </c>
      <c r="F1873" t="s">
        <v>1</v>
      </c>
      <c r="G1873">
        <v>0</v>
      </c>
      <c r="H1873" t="s">
        <v>2</v>
      </c>
      <c r="I1873" t="s">
        <v>3</v>
      </c>
      <c r="J1873">
        <v>1</v>
      </c>
      <c r="K1873" s="5">
        <v>65000</v>
      </c>
      <c r="L1873" s="5">
        <v>65000</v>
      </c>
      <c r="M1873" t="s">
        <v>3276</v>
      </c>
      <c r="N1873" t="s">
        <v>2088</v>
      </c>
    </row>
    <row r="1874" spans="1:14" x14ac:dyDescent="0.25">
      <c r="A1874">
        <v>36344</v>
      </c>
      <c r="B1874" s="3">
        <v>45220</v>
      </c>
      <c r="C1874">
        <v>2023</v>
      </c>
      <c r="D1874" t="s">
        <v>3327</v>
      </c>
      <c r="E1874" t="s">
        <v>2087</v>
      </c>
      <c r="F1874" t="s">
        <v>1</v>
      </c>
      <c r="G1874">
        <v>0</v>
      </c>
      <c r="H1874" t="s">
        <v>2</v>
      </c>
      <c r="I1874" t="s">
        <v>3</v>
      </c>
      <c r="J1874">
        <v>1</v>
      </c>
      <c r="K1874" s="5">
        <v>65000</v>
      </c>
      <c r="L1874" s="5">
        <v>65000</v>
      </c>
      <c r="M1874" t="s">
        <v>3276</v>
      </c>
      <c r="N1874" t="s">
        <v>2088</v>
      </c>
    </row>
    <row r="1875" spans="1:14" x14ac:dyDescent="0.25">
      <c r="A1875">
        <v>38241</v>
      </c>
      <c r="B1875" s="3">
        <v>45220</v>
      </c>
      <c r="C1875">
        <v>2023</v>
      </c>
      <c r="D1875" t="s">
        <v>3327</v>
      </c>
      <c r="E1875" t="s">
        <v>2159</v>
      </c>
      <c r="F1875" t="s">
        <v>45</v>
      </c>
      <c r="G1875" t="s">
        <v>22</v>
      </c>
      <c r="H1875" t="s">
        <v>6</v>
      </c>
      <c r="I1875" t="s">
        <v>3</v>
      </c>
      <c r="J1875">
        <v>0</v>
      </c>
      <c r="K1875" s="5">
        <v>92499.5</v>
      </c>
      <c r="L1875" s="5">
        <v>92499.5</v>
      </c>
      <c r="M1875" t="s">
        <v>3276</v>
      </c>
      <c r="N1875" t="s">
        <v>43</v>
      </c>
    </row>
    <row r="1876" spans="1:14" x14ac:dyDescent="0.25">
      <c r="A1876">
        <v>38737</v>
      </c>
      <c r="B1876" s="3">
        <v>45220</v>
      </c>
      <c r="C1876">
        <v>2023</v>
      </c>
      <c r="D1876" t="s">
        <v>3327</v>
      </c>
      <c r="E1876" t="s">
        <v>2165</v>
      </c>
      <c r="F1876" t="s">
        <v>1</v>
      </c>
      <c r="G1876" t="s">
        <v>22</v>
      </c>
      <c r="H1876" t="s">
        <v>2</v>
      </c>
      <c r="I1876" t="s">
        <v>3</v>
      </c>
      <c r="J1876">
        <v>1</v>
      </c>
      <c r="K1876" s="5">
        <v>160000</v>
      </c>
      <c r="L1876" s="5">
        <v>160000</v>
      </c>
      <c r="M1876" t="s">
        <v>3276</v>
      </c>
      <c r="N1876" t="s">
        <v>2166</v>
      </c>
    </row>
    <row r="1877" spans="1:14" x14ac:dyDescent="0.25">
      <c r="A1877">
        <v>35324</v>
      </c>
      <c r="B1877" s="3">
        <v>45221</v>
      </c>
      <c r="C1877">
        <v>2023</v>
      </c>
      <c r="D1877" t="s">
        <v>3327</v>
      </c>
      <c r="E1877" t="s">
        <v>1334</v>
      </c>
      <c r="F1877" t="s">
        <v>1</v>
      </c>
      <c r="G1877" t="s">
        <v>22</v>
      </c>
      <c r="H1877" t="s">
        <v>936</v>
      </c>
      <c r="I1877" t="s">
        <v>3</v>
      </c>
      <c r="J1877">
        <v>0</v>
      </c>
      <c r="K1877" s="5">
        <v>108415.5</v>
      </c>
      <c r="L1877" s="5">
        <v>108415.5</v>
      </c>
      <c r="M1877" t="s">
        <v>30</v>
      </c>
      <c r="N1877" t="s">
        <v>1399</v>
      </c>
    </row>
    <row r="1878" spans="1:14" x14ac:dyDescent="0.25">
      <c r="A1878">
        <v>35465</v>
      </c>
      <c r="B1878" s="3">
        <v>45223</v>
      </c>
      <c r="C1878">
        <v>2023</v>
      </c>
      <c r="D1878" t="s">
        <v>3327</v>
      </c>
      <c r="E1878" t="s">
        <v>2072</v>
      </c>
      <c r="F1878" t="s">
        <v>1</v>
      </c>
      <c r="G1878">
        <v>0</v>
      </c>
      <c r="H1878" t="s">
        <v>2</v>
      </c>
      <c r="I1878" t="s">
        <v>3</v>
      </c>
      <c r="J1878">
        <v>1</v>
      </c>
      <c r="K1878" s="5">
        <v>105000</v>
      </c>
      <c r="L1878" s="5">
        <v>105000</v>
      </c>
      <c r="M1878" t="s">
        <v>3276</v>
      </c>
      <c r="N1878" t="s">
        <v>2073</v>
      </c>
    </row>
    <row r="1879" spans="1:14" x14ac:dyDescent="0.25">
      <c r="A1879">
        <v>35466</v>
      </c>
      <c r="B1879" s="3">
        <v>45223</v>
      </c>
      <c r="C1879">
        <v>2023</v>
      </c>
      <c r="D1879" t="s">
        <v>3327</v>
      </c>
      <c r="E1879" t="s">
        <v>2072</v>
      </c>
      <c r="F1879" t="s">
        <v>1</v>
      </c>
      <c r="G1879">
        <v>0</v>
      </c>
      <c r="H1879" t="s">
        <v>2</v>
      </c>
      <c r="I1879" t="s">
        <v>3</v>
      </c>
      <c r="J1879">
        <v>1</v>
      </c>
      <c r="K1879" s="5">
        <v>105000</v>
      </c>
      <c r="L1879" s="5">
        <v>105000</v>
      </c>
      <c r="M1879" t="s">
        <v>3276</v>
      </c>
      <c r="N1879" t="s">
        <v>2073</v>
      </c>
    </row>
    <row r="1880" spans="1:14" x14ac:dyDescent="0.25">
      <c r="A1880">
        <v>37829</v>
      </c>
      <c r="B1880" s="3">
        <v>45223</v>
      </c>
      <c r="C1880">
        <v>2023</v>
      </c>
      <c r="D1880" t="s">
        <v>3327</v>
      </c>
      <c r="E1880" t="s">
        <v>2136</v>
      </c>
      <c r="F1880" t="s">
        <v>1</v>
      </c>
      <c r="G1880">
        <v>0</v>
      </c>
      <c r="H1880" t="s">
        <v>2</v>
      </c>
      <c r="I1880" t="s">
        <v>3</v>
      </c>
      <c r="J1880">
        <v>1</v>
      </c>
      <c r="K1880" s="5">
        <v>85000</v>
      </c>
      <c r="L1880" s="5">
        <v>85000</v>
      </c>
      <c r="M1880" t="s">
        <v>3276</v>
      </c>
      <c r="N1880" t="s">
        <v>2137</v>
      </c>
    </row>
    <row r="1881" spans="1:14" x14ac:dyDescent="0.25">
      <c r="A1881">
        <v>38237</v>
      </c>
      <c r="B1881" s="3">
        <v>45223</v>
      </c>
      <c r="C1881">
        <v>2023</v>
      </c>
      <c r="D1881" t="s">
        <v>3327</v>
      </c>
      <c r="E1881" t="s">
        <v>2156</v>
      </c>
      <c r="F1881" t="s">
        <v>1</v>
      </c>
      <c r="G1881">
        <v>0</v>
      </c>
      <c r="H1881" t="s">
        <v>2</v>
      </c>
      <c r="I1881" t="s">
        <v>3</v>
      </c>
      <c r="J1881">
        <v>1</v>
      </c>
      <c r="K1881" s="5">
        <v>105000</v>
      </c>
      <c r="L1881" s="5">
        <v>105000</v>
      </c>
      <c r="M1881" t="s">
        <v>3276</v>
      </c>
      <c r="N1881" t="s">
        <v>2157</v>
      </c>
    </row>
    <row r="1882" spans="1:14" x14ac:dyDescent="0.25">
      <c r="A1882">
        <v>38238</v>
      </c>
      <c r="B1882" s="3">
        <v>45223</v>
      </c>
      <c r="C1882">
        <v>2023</v>
      </c>
      <c r="D1882" t="s">
        <v>3327</v>
      </c>
      <c r="E1882" t="s">
        <v>2156</v>
      </c>
      <c r="F1882" t="s">
        <v>1</v>
      </c>
      <c r="G1882">
        <v>0</v>
      </c>
      <c r="H1882" t="s">
        <v>2</v>
      </c>
      <c r="I1882" t="s">
        <v>3</v>
      </c>
      <c r="J1882">
        <v>1</v>
      </c>
      <c r="K1882" s="5">
        <v>105000</v>
      </c>
      <c r="L1882" s="5">
        <v>105000</v>
      </c>
      <c r="M1882" t="s">
        <v>3276</v>
      </c>
      <c r="N1882" t="s">
        <v>2157</v>
      </c>
    </row>
    <row r="1883" spans="1:14" x14ac:dyDescent="0.25">
      <c r="A1883">
        <v>37009</v>
      </c>
      <c r="B1883" s="3">
        <v>45224</v>
      </c>
      <c r="C1883">
        <v>2023</v>
      </c>
      <c r="D1883" t="s">
        <v>3327</v>
      </c>
      <c r="E1883" t="s">
        <v>2108</v>
      </c>
      <c r="F1883" t="s">
        <v>17</v>
      </c>
      <c r="G1883">
        <v>0</v>
      </c>
      <c r="H1883" t="s">
        <v>6</v>
      </c>
      <c r="I1883" t="s">
        <v>3</v>
      </c>
      <c r="J1883">
        <v>0</v>
      </c>
      <c r="K1883" s="5">
        <v>61500</v>
      </c>
      <c r="L1883" s="5">
        <v>61500</v>
      </c>
      <c r="M1883" t="s">
        <v>3276</v>
      </c>
      <c r="N1883" t="s">
        <v>2109</v>
      </c>
    </row>
    <row r="1884" spans="1:14" x14ac:dyDescent="0.25">
      <c r="A1884">
        <v>37381</v>
      </c>
      <c r="B1884" s="3">
        <v>45224</v>
      </c>
      <c r="C1884">
        <v>2023</v>
      </c>
      <c r="D1884" t="s">
        <v>3327</v>
      </c>
      <c r="E1884" t="s">
        <v>2072</v>
      </c>
      <c r="F1884" t="s">
        <v>1</v>
      </c>
      <c r="G1884">
        <v>0</v>
      </c>
      <c r="H1884" t="s">
        <v>2</v>
      </c>
      <c r="I1884" t="s">
        <v>3</v>
      </c>
      <c r="J1884">
        <v>1</v>
      </c>
      <c r="K1884" s="5">
        <v>105000</v>
      </c>
      <c r="L1884" s="5">
        <v>105000</v>
      </c>
      <c r="M1884" t="s">
        <v>3276</v>
      </c>
      <c r="N1884" t="s">
        <v>2073</v>
      </c>
    </row>
    <row r="1885" spans="1:14" x14ac:dyDescent="0.25">
      <c r="A1885">
        <v>37382</v>
      </c>
      <c r="B1885" s="3">
        <v>45224</v>
      </c>
      <c r="C1885">
        <v>2023</v>
      </c>
      <c r="D1885" t="s">
        <v>3327</v>
      </c>
      <c r="E1885" t="s">
        <v>2072</v>
      </c>
      <c r="F1885" t="s">
        <v>1</v>
      </c>
      <c r="G1885">
        <v>0</v>
      </c>
      <c r="H1885" t="s">
        <v>2</v>
      </c>
      <c r="I1885" t="s">
        <v>3</v>
      </c>
      <c r="J1885">
        <v>1</v>
      </c>
      <c r="K1885" s="5">
        <v>105000</v>
      </c>
      <c r="L1885" s="5">
        <v>105000</v>
      </c>
      <c r="M1885" t="s">
        <v>3276</v>
      </c>
      <c r="N1885" t="s">
        <v>2073</v>
      </c>
    </row>
    <row r="1886" spans="1:14" x14ac:dyDescent="0.25">
      <c r="A1886">
        <v>37384</v>
      </c>
      <c r="B1886" s="3">
        <v>45224</v>
      </c>
      <c r="C1886">
        <v>2023</v>
      </c>
      <c r="D1886" t="s">
        <v>3327</v>
      </c>
      <c r="E1886" t="s">
        <v>192</v>
      </c>
      <c r="F1886" t="s">
        <v>17</v>
      </c>
      <c r="G1886" t="s">
        <v>22</v>
      </c>
      <c r="H1886" t="s">
        <v>6</v>
      </c>
      <c r="I1886" t="s">
        <v>3</v>
      </c>
      <c r="J1886">
        <v>0</v>
      </c>
      <c r="K1886" s="5">
        <v>109000</v>
      </c>
      <c r="L1886" s="5">
        <v>109000</v>
      </c>
      <c r="M1886" t="s">
        <v>3276</v>
      </c>
      <c r="N1886" t="s">
        <v>193</v>
      </c>
    </row>
    <row r="1887" spans="1:14" x14ac:dyDescent="0.25">
      <c r="A1887">
        <v>37393</v>
      </c>
      <c r="B1887" s="3">
        <v>45224</v>
      </c>
      <c r="C1887">
        <v>2023</v>
      </c>
      <c r="D1887" t="s">
        <v>3327</v>
      </c>
      <c r="E1887" t="s">
        <v>2127</v>
      </c>
      <c r="F1887" t="s">
        <v>1</v>
      </c>
      <c r="G1887" t="s">
        <v>69</v>
      </c>
      <c r="H1887" t="s">
        <v>2</v>
      </c>
      <c r="I1887" t="s">
        <v>3</v>
      </c>
      <c r="J1887">
        <v>1</v>
      </c>
      <c r="K1887" s="5">
        <v>150000</v>
      </c>
      <c r="L1887" s="5">
        <v>150000</v>
      </c>
      <c r="M1887" t="s">
        <v>3276</v>
      </c>
      <c r="N1887" t="s">
        <v>2128</v>
      </c>
    </row>
    <row r="1888" spans="1:14" x14ac:dyDescent="0.25">
      <c r="A1888">
        <v>51370</v>
      </c>
      <c r="B1888" s="3">
        <v>45225</v>
      </c>
      <c r="C1888">
        <v>2023</v>
      </c>
      <c r="D1888" t="s">
        <v>3327</v>
      </c>
      <c r="E1888" t="s">
        <v>1137</v>
      </c>
      <c r="F1888" t="s">
        <v>1</v>
      </c>
      <c r="G1888">
        <v>0</v>
      </c>
      <c r="H1888" t="s">
        <v>6</v>
      </c>
      <c r="I1888" t="s">
        <v>3</v>
      </c>
      <c r="J1888">
        <v>0</v>
      </c>
      <c r="K1888" s="5">
        <v>62000</v>
      </c>
      <c r="L1888" s="5">
        <v>62000</v>
      </c>
      <c r="M1888" t="s">
        <v>3277</v>
      </c>
      <c r="N1888" t="s">
        <v>43</v>
      </c>
    </row>
    <row r="1889" spans="1:14" x14ac:dyDescent="0.25">
      <c r="A1889">
        <v>37019</v>
      </c>
      <c r="B1889" s="3">
        <v>45226</v>
      </c>
      <c r="C1889">
        <v>2023</v>
      </c>
      <c r="D1889" t="s">
        <v>3327</v>
      </c>
      <c r="E1889" t="s">
        <v>2092</v>
      </c>
      <c r="F1889" t="s">
        <v>1</v>
      </c>
      <c r="G1889" t="s">
        <v>69</v>
      </c>
      <c r="H1889" t="s">
        <v>2</v>
      </c>
      <c r="I1889" t="s">
        <v>144</v>
      </c>
      <c r="J1889">
        <v>1</v>
      </c>
      <c r="K1889" s="5">
        <v>130000</v>
      </c>
      <c r="L1889" s="5">
        <v>130000</v>
      </c>
      <c r="M1889" t="s">
        <v>3276</v>
      </c>
      <c r="N1889" t="s">
        <v>2093</v>
      </c>
    </row>
    <row r="1890" spans="1:14" x14ac:dyDescent="0.25">
      <c r="A1890">
        <v>50336</v>
      </c>
      <c r="B1890" s="3">
        <v>45226</v>
      </c>
      <c r="C1890">
        <v>2023</v>
      </c>
      <c r="D1890" t="s">
        <v>3327</v>
      </c>
      <c r="E1890" t="s">
        <v>2712</v>
      </c>
      <c r="F1890" t="s">
        <v>1</v>
      </c>
      <c r="G1890">
        <v>0</v>
      </c>
      <c r="H1890" t="s">
        <v>3268</v>
      </c>
      <c r="I1890" t="s">
        <v>3</v>
      </c>
      <c r="J1890">
        <v>0</v>
      </c>
      <c r="K1890" s="5">
        <v>105000</v>
      </c>
      <c r="L1890" s="5">
        <v>105000</v>
      </c>
      <c r="M1890" t="s">
        <v>3270</v>
      </c>
      <c r="N1890" t="s">
        <v>515</v>
      </c>
    </row>
    <row r="1891" spans="1:14" x14ac:dyDescent="0.25">
      <c r="A1891">
        <v>38502</v>
      </c>
      <c r="B1891" s="3">
        <v>45227</v>
      </c>
      <c r="C1891">
        <v>2023</v>
      </c>
      <c r="D1891" t="s">
        <v>3327</v>
      </c>
      <c r="E1891" t="s">
        <v>2161</v>
      </c>
      <c r="F1891" t="s">
        <v>1</v>
      </c>
      <c r="G1891">
        <v>0</v>
      </c>
      <c r="H1891" t="s">
        <v>6</v>
      </c>
      <c r="I1891" t="s">
        <v>3</v>
      </c>
      <c r="J1891">
        <v>0</v>
      </c>
      <c r="K1891" s="5">
        <v>75000</v>
      </c>
      <c r="L1891" s="5">
        <v>75000</v>
      </c>
      <c r="M1891" t="s">
        <v>3276</v>
      </c>
      <c r="N1891" t="s">
        <v>2162</v>
      </c>
    </row>
    <row r="1892" spans="1:14" x14ac:dyDescent="0.25">
      <c r="A1892">
        <v>35365</v>
      </c>
      <c r="B1892" s="3">
        <v>45228</v>
      </c>
      <c r="C1892">
        <v>2023</v>
      </c>
      <c r="D1892" t="s">
        <v>3327</v>
      </c>
      <c r="E1892" t="s">
        <v>2063</v>
      </c>
      <c r="F1892" t="s">
        <v>1</v>
      </c>
      <c r="G1892">
        <v>0</v>
      </c>
      <c r="H1892" t="s">
        <v>2</v>
      </c>
      <c r="I1892" t="s">
        <v>3</v>
      </c>
      <c r="J1892">
        <v>1</v>
      </c>
      <c r="K1892" s="5">
        <v>143500</v>
      </c>
      <c r="L1892" s="5">
        <v>143500</v>
      </c>
      <c r="M1892" t="s">
        <v>3270</v>
      </c>
      <c r="N1892" t="s">
        <v>2064</v>
      </c>
    </row>
    <row r="1893" spans="1:14" x14ac:dyDescent="0.25">
      <c r="A1893">
        <v>49319</v>
      </c>
      <c r="B1893" s="3">
        <v>45229</v>
      </c>
      <c r="C1893">
        <v>2023</v>
      </c>
      <c r="D1893" t="s">
        <v>3327</v>
      </c>
      <c r="E1893" t="s">
        <v>2663</v>
      </c>
      <c r="F1893" t="s">
        <v>1</v>
      </c>
      <c r="G1893">
        <v>0</v>
      </c>
      <c r="H1893" t="s">
        <v>6</v>
      </c>
      <c r="I1893" t="s">
        <v>3</v>
      </c>
      <c r="J1893">
        <v>0</v>
      </c>
      <c r="K1893" s="5">
        <v>118640</v>
      </c>
      <c r="L1893" s="5">
        <v>118640</v>
      </c>
      <c r="M1893" t="s">
        <v>111</v>
      </c>
      <c r="N1893" t="s">
        <v>260</v>
      </c>
    </row>
    <row r="1894" spans="1:14" x14ac:dyDescent="0.25">
      <c r="A1894">
        <v>33642</v>
      </c>
      <c r="B1894" s="3">
        <v>45231</v>
      </c>
      <c r="C1894">
        <v>2023</v>
      </c>
      <c r="D1894" t="s">
        <v>3328</v>
      </c>
      <c r="E1894" t="s">
        <v>150</v>
      </c>
      <c r="F1894" t="s">
        <v>1</v>
      </c>
      <c r="G1894">
        <v>0</v>
      </c>
      <c r="H1894" t="s">
        <v>779</v>
      </c>
      <c r="I1894" t="s">
        <v>3</v>
      </c>
      <c r="J1894">
        <v>0</v>
      </c>
      <c r="K1894" s="5">
        <v>105700</v>
      </c>
      <c r="L1894" s="5">
        <v>105700</v>
      </c>
      <c r="M1894" t="s">
        <v>3273</v>
      </c>
      <c r="N1894" t="s">
        <v>1935</v>
      </c>
    </row>
    <row r="1895" spans="1:14" x14ac:dyDescent="0.25">
      <c r="A1895">
        <v>35323</v>
      </c>
      <c r="B1895" s="3">
        <v>45233</v>
      </c>
      <c r="C1895">
        <v>2023</v>
      </c>
      <c r="D1895" t="s">
        <v>3328</v>
      </c>
      <c r="E1895" t="s">
        <v>150</v>
      </c>
      <c r="F1895" t="s">
        <v>1</v>
      </c>
      <c r="G1895">
        <v>0</v>
      </c>
      <c r="H1895" t="s">
        <v>18</v>
      </c>
      <c r="I1895" t="s">
        <v>3</v>
      </c>
      <c r="J1895">
        <v>0</v>
      </c>
      <c r="K1895" s="5">
        <v>105700</v>
      </c>
      <c r="L1895" s="5">
        <v>105700</v>
      </c>
      <c r="M1895" t="s">
        <v>30</v>
      </c>
      <c r="N1895" t="s">
        <v>1935</v>
      </c>
    </row>
    <row r="1896" spans="1:14" x14ac:dyDescent="0.25">
      <c r="A1896">
        <v>48577</v>
      </c>
      <c r="B1896" s="3">
        <v>45233</v>
      </c>
      <c r="C1896">
        <v>2023</v>
      </c>
      <c r="D1896" t="s">
        <v>3328</v>
      </c>
      <c r="E1896" t="s">
        <v>2138</v>
      </c>
      <c r="F1896" t="s">
        <v>1</v>
      </c>
      <c r="G1896">
        <v>0</v>
      </c>
      <c r="H1896" t="s">
        <v>2</v>
      </c>
      <c r="I1896" t="s">
        <v>3</v>
      </c>
      <c r="J1896">
        <v>1</v>
      </c>
      <c r="K1896" s="5">
        <v>95000</v>
      </c>
      <c r="L1896" s="5">
        <v>95000</v>
      </c>
      <c r="M1896" t="s">
        <v>3276</v>
      </c>
      <c r="N1896" t="s">
        <v>2139</v>
      </c>
    </row>
    <row r="1897" spans="1:14" x14ac:dyDescent="0.25">
      <c r="A1897">
        <v>51369</v>
      </c>
      <c r="B1897" s="3">
        <v>45233</v>
      </c>
      <c r="C1897">
        <v>2023</v>
      </c>
      <c r="D1897" t="s">
        <v>3328</v>
      </c>
      <c r="E1897" t="s">
        <v>2716</v>
      </c>
      <c r="F1897" t="s">
        <v>1</v>
      </c>
      <c r="G1897">
        <v>0</v>
      </c>
      <c r="H1897" t="s">
        <v>6</v>
      </c>
      <c r="I1897" t="s">
        <v>3</v>
      </c>
      <c r="J1897">
        <v>0</v>
      </c>
      <c r="K1897" s="5">
        <v>85000</v>
      </c>
      <c r="L1897" s="5">
        <v>85000</v>
      </c>
      <c r="M1897" t="s">
        <v>3277</v>
      </c>
      <c r="N1897" t="s">
        <v>43</v>
      </c>
    </row>
    <row r="1898" spans="1:14" x14ac:dyDescent="0.25">
      <c r="A1898">
        <v>51443</v>
      </c>
      <c r="B1898" s="3">
        <v>45233</v>
      </c>
      <c r="C1898">
        <v>2023</v>
      </c>
      <c r="D1898" t="s">
        <v>3328</v>
      </c>
      <c r="E1898" t="s">
        <v>2719</v>
      </c>
      <c r="F1898" t="s">
        <v>1</v>
      </c>
      <c r="G1898" t="s">
        <v>184</v>
      </c>
      <c r="H1898" t="s">
        <v>2</v>
      </c>
      <c r="I1898" t="s">
        <v>3</v>
      </c>
      <c r="J1898">
        <v>1</v>
      </c>
      <c r="K1898" s="5">
        <v>120000</v>
      </c>
      <c r="L1898" s="5">
        <v>120000</v>
      </c>
      <c r="M1898" t="s">
        <v>3271</v>
      </c>
      <c r="N1898" t="s">
        <v>755</v>
      </c>
    </row>
    <row r="1899" spans="1:14" x14ac:dyDescent="0.25">
      <c r="A1899">
        <v>49302</v>
      </c>
      <c r="B1899" s="3">
        <v>45234</v>
      </c>
      <c r="C1899">
        <v>2023</v>
      </c>
      <c r="D1899" t="s">
        <v>3328</v>
      </c>
      <c r="E1899" t="s">
        <v>2654</v>
      </c>
      <c r="F1899" t="s">
        <v>1</v>
      </c>
      <c r="G1899">
        <v>0</v>
      </c>
      <c r="H1899" t="s">
        <v>6</v>
      </c>
      <c r="I1899" t="s">
        <v>3</v>
      </c>
      <c r="J1899">
        <v>0</v>
      </c>
      <c r="K1899" s="5">
        <v>80850</v>
      </c>
      <c r="L1899" s="5">
        <v>80850</v>
      </c>
      <c r="M1899" t="s">
        <v>111</v>
      </c>
      <c r="N1899" t="s">
        <v>2455</v>
      </c>
    </row>
    <row r="1900" spans="1:14" x14ac:dyDescent="0.25">
      <c r="A1900">
        <v>49294</v>
      </c>
      <c r="B1900" s="3">
        <v>45236</v>
      </c>
      <c r="C1900">
        <v>2023</v>
      </c>
      <c r="D1900" t="s">
        <v>3328</v>
      </c>
      <c r="E1900" t="s">
        <v>2650</v>
      </c>
      <c r="F1900" t="s">
        <v>1</v>
      </c>
      <c r="G1900">
        <v>0</v>
      </c>
      <c r="H1900" t="s">
        <v>6</v>
      </c>
      <c r="I1900" t="s">
        <v>3</v>
      </c>
      <c r="J1900">
        <v>0</v>
      </c>
      <c r="K1900" s="5">
        <v>71820</v>
      </c>
      <c r="L1900" s="5">
        <v>71820</v>
      </c>
      <c r="M1900" t="s">
        <v>111</v>
      </c>
      <c r="N1900" t="s">
        <v>2651</v>
      </c>
    </row>
    <row r="1901" spans="1:14" x14ac:dyDescent="0.25">
      <c r="A1901">
        <v>48132</v>
      </c>
      <c r="B1901" s="3">
        <v>45237</v>
      </c>
      <c r="C1901">
        <v>2023</v>
      </c>
      <c r="D1901" t="s">
        <v>3328</v>
      </c>
      <c r="E1901" t="s">
        <v>1673</v>
      </c>
      <c r="F1901" t="s">
        <v>1</v>
      </c>
      <c r="G1901" t="s">
        <v>22</v>
      </c>
      <c r="H1901" t="s">
        <v>2</v>
      </c>
      <c r="I1901" t="s">
        <v>3</v>
      </c>
      <c r="J1901">
        <v>1</v>
      </c>
      <c r="K1901" s="5">
        <v>200000</v>
      </c>
      <c r="L1901" s="5">
        <v>200000</v>
      </c>
      <c r="M1901" t="s">
        <v>3276</v>
      </c>
      <c r="N1901" t="s">
        <v>2639</v>
      </c>
    </row>
    <row r="1902" spans="1:14" x14ac:dyDescent="0.25">
      <c r="A1902">
        <v>33744</v>
      </c>
      <c r="B1902" s="3">
        <v>45238</v>
      </c>
      <c r="C1902">
        <v>2023</v>
      </c>
      <c r="D1902" t="s">
        <v>3328</v>
      </c>
      <c r="E1902" t="s">
        <v>156</v>
      </c>
      <c r="F1902" t="s">
        <v>1</v>
      </c>
      <c r="G1902" t="s">
        <v>22</v>
      </c>
      <c r="H1902" t="s">
        <v>18</v>
      </c>
      <c r="I1902" t="s">
        <v>3</v>
      </c>
      <c r="J1902">
        <v>0</v>
      </c>
      <c r="K1902" s="5">
        <v>96500</v>
      </c>
      <c r="L1902" s="5">
        <v>96500</v>
      </c>
      <c r="M1902" t="s">
        <v>3273</v>
      </c>
      <c r="N1902" t="s">
        <v>611</v>
      </c>
    </row>
    <row r="1903" spans="1:14" x14ac:dyDescent="0.25">
      <c r="A1903">
        <v>48491</v>
      </c>
      <c r="B1903" s="3">
        <v>45238</v>
      </c>
      <c r="C1903">
        <v>2023</v>
      </c>
      <c r="D1903" t="s">
        <v>3328</v>
      </c>
      <c r="E1903" t="s">
        <v>601</v>
      </c>
      <c r="F1903" t="s">
        <v>1</v>
      </c>
      <c r="G1903" t="s">
        <v>22</v>
      </c>
      <c r="H1903" t="s">
        <v>2</v>
      </c>
      <c r="I1903" t="s">
        <v>3</v>
      </c>
      <c r="J1903">
        <v>1</v>
      </c>
      <c r="K1903" s="5">
        <v>115542.5</v>
      </c>
      <c r="L1903" s="5">
        <v>115542.5</v>
      </c>
      <c r="M1903" t="s">
        <v>3276</v>
      </c>
      <c r="N1903" t="s">
        <v>2640</v>
      </c>
    </row>
    <row r="1904" spans="1:14" x14ac:dyDescent="0.25">
      <c r="A1904">
        <v>33640</v>
      </c>
      <c r="B1904" s="3">
        <v>45239</v>
      </c>
      <c r="C1904">
        <v>2023</v>
      </c>
      <c r="D1904" t="s">
        <v>3328</v>
      </c>
      <c r="E1904" t="s">
        <v>2003</v>
      </c>
      <c r="F1904" t="s">
        <v>1</v>
      </c>
      <c r="G1904">
        <v>0</v>
      </c>
      <c r="H1904" t="s">
        <v>2004</v>
      </c>
      <c r="I1904" t="s">
        <v>3</v>
      </c>
      <c r="J1904">
        <v>0</v>
      </c>
      <c r="K1904" s="5">
        <v>60000</v>
      </c>
      <c r="L1904" s="5">
        <v>60000</v>
      </c>
      <c r="M1904" t="s">
        <v>3273</v>
      </c>
      <c r="N1904" t="s">
        <v>1786</v>
      </c>
    </row>
    <row r="1905" spans="1:14" x14ac:dyDescent="0.25">
      <c r="A1905">
        <v>36539</v>
      </c>
      <c r="B1905" s="3">
        <v>45239</v>
      </c>
      <c r="C1905">
        <v>2023</v>
      </c>
      <c r="D1905" t="s">
        <v>3328</v>
      </c>
      <c r="E1905" t="s">
        <v>2099</v>
      </c>
      <c r="F1905" t="s">
        <v>1</v>
      </c>
      <c r="G1905">
        <v>0</v>
      </c>
      <c r="H1905" t="s">
        <v>2</v>
      </c>
      <c r="I1905" t="s">
        <v>3</v>
      </c>
      <c r="J1905">
        <v>1</v>
      </c>
      <c r="K1905" s="5">
        <v>150000</v>
      </c>
      <c r="L1905" s="5">
        <v>150000</v>
      </c>
      <c r="M1905" t="s">
        <v>3276</v>
      </c>
      <c r="N1905" t="s">
        <v>1466</v>
      </c>
    </row>
    <row r="1906" spans="1:14" x14ac:dyDescent="0.25">
      <c r="A1906">
        <v>37392</v>
      </c>
      <c r="B1906" s="3">
        <v>45239</v>
      </c>
      <c r="C1906">
        <v>2023</v>
      </c>
      <c r="D1906" t="s">
        <v>3328</v>
      </c>
      <c r="E1906" t="s">
        <v>2125</v>
      </c>
      <c r="F1906" t="s">
        <v>1</v>
      </c>
      <c r="G1906">
        <v>0</v>
      </c>
      <c r="H1906" t="s">
        <v>2</v>
      </c>
      <c r="I1906" t="s">
        <v>3</v>
      </c>
      <c r="J1906">
        <v>1</v>
      </c>
      <c r="K1906" s="5">
        <v>135000</v>
      </c>
      <c r="L1906" s="5">
        <v>135000</v>
      </c>
      <c r="M1906" t="s">
        <v>3276</v>
      </c>
      <c r="N1906" t="s">
        <v>2126</v>
      </c>
    </row>
    <row r="1907" spans="1:14" x14ac:dyDescent="0.25">
      <c r="A1907">
        <v>33450</v>
      </c>
      <c r="B1907" s="3">
        <v>45240</v>
      </c>
      <c r="C1907">
        <v>2023</v>
      </c>
      <c r="D1907" t="s">
        <v>3328</v>
      </c>
      <c r="E1907" t="s">
        <v>1986</v>
      </c>
      <c r="F1907" t="s">
        <v>1</v>
      </c>
      <c r="G1907">
        <v>0</v>
      </c>
      <c r="H1907" t="s">
        <v>209</v>
      </c>
      <c r="I1907" t="s">
        <v>144</v>
      </c>
      <c r="J1907">
        <v>0</v>
      </c>
      <c r="K1907" s="5">
        <v>60734</v>
      </c>
      <c r="L1907" s="5">
        <v>60734</v>
      </c>
      <c r="M1907" t="s">
        <v>3298</v>
      </c>
      <c r="N1907" t="s">
        <v>58</v>
      </c>
    </row>
    <row r="1908" spans="1:14" x14ac:dyDescent="0.25">
      <c r="A1908">
        <v>33466</v>
      </c>
      <c r="B1908" s="3">
        <v>45240</v>
      </c>
      <c r="C1908">
        <v>2023</v>
      </c>
      <c r="D1908" t="s">
        <v>3328</v>
      </c>
      <c r="E1908" t="s">
        <v>1987</v>
      </c>
      <c r="F1908" t="s">
        <v>1</v>
      </c>
      <c r="G1908">
        <v>0</v>
      </c>
      <c r="H1908" t="s">
        <v>6</v>
      </c>
      <c r="I1908" t="s">
        <v>3</v>
      </c>
      <c r="J1908">
        <v>0</v>
      </c>
      <c r="K1908" s="5">
        <v>95000</v>
      </c>
      <c r="L1908" s="5">
        <v>95000</v>
      </c>
      <c r="M1908" t="s">
        <v>3265</v>
      </c>
      <c r="N1908" t="s">
        <v>1988</v>
      </c>
    </row>
    <row r="1909" spans="1:14" x14ac:dyDescent="0.25">
      <c r="A1909">
        <v>35387</v>
      </c>
      <c r="B1909" s="3">
        <v>45240</v>
      </c>
      <c r="C1909">
        <v>2023</v>
      </c>
      <c r="D1909" t="s">
        <v>3328</v>
      </c>
      <c r="E1909" t="s">
        <v>2067</v>
      </c>
      <c r="F1909" t="s">
        <v>1</v>
      </c>
      <c r="G1909" t="s">
        <v>22</v>
      </c>
      <c r="H1909" t="s">
        <v>6</v>
      </c>
      <c r="I1909" t="s">
        <v>3</v>
      </c>
      <c r="J1909">
        <v>0</v>
      </c>
      <c r="K1909" s="5">
        <v>222000</v>
      </c>
      <c r="L1909" s="5">
        <v>222000</v>
      </c>
      <c r="M1909" t="s">
        <v>3270</v>
      </c>
      <c r="N1909" t="s">
        <v>361</v>
      </c>
    </row>
    <row r="1910" spans="1:14" x14ac:dyDescent="0.25">
      <c r="A1910">
        <v>49267</v>
      </c>
      <c r="B1910" s="3">
        <v>45240</v>
      </c>
      <c r="C1910">
        <v>2023</v>
      </c>
      <c r="D1910" t="s">
        <v>3328</v>
      </c>
      <c r="E1910" t="s">
        <v>1986</v>
      </c>
      <c r="F1910" t="s">
        <v>1</v>
      </c>
      <c r="G1910">
        <v>0</v>
      </c>
      <c r="H1910" t="s">
        <v>209</v>
      </c>
      <c r="I1910" t="s">
        <v>144</v>
      </c>
      <c r="J1910">
        <v>0</v>
      </c>
      <c r="K1910" s="5">
        <v>60734</v>
      </c>
      <c r="L1910" s="5">
        <v>60734</v>
      </c>
      <c r="M1910" t="s">
        <v>2331</v>
      </c>
      <c r="N1910" t="s">
        <v>58</v>
      </c>
    </row>
    <row r="1911" spans="1:14" x14ac:dyDescent="0.25">
      <c r="A1911">
        <v>49385</v>
      </c>
      <c r="B1911" s="3">
        <v>45240</v>
      </c>
      <c r="C1911">
        <v>2023</v>
      </c>
      <c r="D1911" t="s">
        <v>3328</v>
      </c>
      <c r="E1911" t="s">
        <v>2698</v>
      </c>
      <c r="F1911" t="s">
        <v>1</v>
      </c>
      <c r="G1911" t="s">
        <v>22</v>
      </c>
      <c r="H1911" t="s">
        <v>6</v>
      </c>
      <c r="I1911" t="s">
        <v>3</v>
      </c>
      <c r="J1911">
        <v>0</v>
      </c>
      <c r="K1911" s="5">
        <v>119400</v>
      </c>
      <c r="L1911" s="5">
        <v>119400</v>
      </c>
      <c r="M1911" t="s">
        <v>111</v>
      </c>
      <c r="N1911" t="s">
        <v>2699</v>
      </c>
    </row>
    <row r="1912" spans="1:14" x14ac:dyDescent="0.25">
      <c r="A1912">
        <v>49327</v>
      </c>
      <c r="B1912" s="3">
        <v>45241</v>
      </c>
      <c r="C1912">
        <v>2023</v>
      </c>
      <c r="D1912" t="s">
        <v>3328</v>
      </c>
      <c r="E1912" t="s">
        <v>2666</v>
      </c>
      <c r="F1912" t="s">
        <v>1</v>
      </c>
      <c r="G1912" t="s">
        <v>22</v>
      </c>
      <c r="H1912" t="s">
        <v>6</v>
      </c>
      <c r="I1912" t="s">
        <v>3</v>
      </c>
      <c r="J1912">
        <v>0</v>
      </c>
      <c r="K1912" s="5">
        <v>119400</v>
      </c>
      <c r="L1912" s="5">
        <v>119400</v>
      </c>
      <c r="M1912" t="s">
        <v>111</v>
      </c>
      <c r="N1912" t="s">
        <v>2667</v>
      </c>
    </row>
    <row r="1913" spans="1:14" x14ac:dyDescent="0.25">
      <c r="A1913">
        <v>49328</v>
      </c>
      <c r="B1913" s="3">
        <v>45241</v>
      </c>
      <c r="C1913">
        <v>2023</v>
      </c>
      <c r="D1913" t="s">
        <v>3328</v>
      </c>
      <c r="E1913" t="s">
        <v>2666</v>
      </c>
      <c r="F1913" t="s">
        <v>1</v>
      </c>
      <c r="G1913" t="s">
        <v>22</v>
      </c>
      <c r="H1913" t="s">
        <v>6</v>
      </c>
      <c r="I1913" t="s">
        <v>3</v>
      </c>
      <c r="J1913">
        <v>0</v>
      </c>
      <c r="K1913" s="5">
        <v>119400</v>
      </c>
      <c r="L1913" s="5">
        <v>119400</v>
      </c>
      <c r="M1913" t="s">
        <v>111</v>
      </c>
      <c r="N1913" t="s">
        <v>2667</v>
      </c>
    </row>
    <row r="1914" spans="1:14" x14ac:dyDescent="0.25">
      <c r="A1914">
        <v>49380</v>
      </c>
      <c r="B1914" s="3">
        <v>45241</v>
      </c>
      <c r="C1914">
        <v>2023</v>
      </c>
      <c r="D1914" t="s">
        <v>3328</v>
      </c>
      <c r="E1914" t="s">
        <v>1851</v>
      </c>
      <c r="F1914" t="s">
        <v>45</v>
      </c>
      <c r="G1914">
        <v>0</v>
      </c>
      <c r="H1914" t="s">
        <v>6</v>
      </c>
      <c r="I1914" t="s">
        <v>3</v>
      </c>
      <c r="J1914">
        <v>0</v>
      </c>
      <c r="K1914" s="5">
        <v>89118</v>
      </c>
      <c r="L1914" s="5">
        <v>89118</v>
      </c>
      <c r="M1914" t="s">
        <v>111</v>
      </c>
      <c r="N1914" t="s">
        <v>43</v>
      </c>
    </row>
    <row r="1915" spans="1:14" x14ac:dyDescent="0.25">
      <c r="A1915">
        <v>37020</v>
      </c>
      <c r="B1915" s="3">
        <v>45246</v>
      </c>
      <c r="C1915">
        <v>2023</v>
      </c>
      <c r="D1915" t="s">
        <v>3328</v>
      </c>
      <c r="E1915" t="s">
        <v>2117</v>
      </c>
      <c r="F1915" t="s">
        <v>1</v>
      </c>
      <c r="G1915" t="s">
        <v>22</v>
      </c>
      <c r="H1915" t="s">
        <v>2</v>
      </c>
      <c r="I1915" t="s">
        <v>3</v>
      </c>
      <c r="J1915">
        <v>1</v>
      </c>
      <c r="K1915" s="5">
        <v>165000</v>
      </c>
      <c r="L1915" s="5">
        <v>165000</v>
      </c>
      <c r="M1915" t="s">
        <v>3276</v>
      </c>
      <c r="N1915" t="s">
        <v>83</v>
      </c>
    </row>
    <row r="1916" spans="1:14" x14ac:dyDescent="0.25">
      <c r="A1916">
        <v>33761</v>
      </c>
      <c r="B1916" s="3">
        <v>45247</v>
      </c>
      <c r="C1916">
        <v>2023</v>
      </c>
      <c r="D1916" t="s">
        <v>3328</v>
      </c>
      <c r="E1916" t="s">
        <v>64</v>
      </c>
      <c r="F1916" t="s">
        <v>17</v>
      </c>
      <c r="G1916" t="s">
        <v>22</v>
      </c>
      <c r="H1916" t="s">
        <v>2</v>
      </c>
      <c r="I1916" t="s">
        <v>3</v>
      </c>
      <c r="J1916">
        <v>1</v>
      </c>
      <c r="K1916" s="5">
        <v>62333</v>
      </c>
      <c r="L1916" s="5">
        <v>62333</v>
      </c>
      <c r="M1916" t="s">
        <v>3273</v>
      </c>
      <c r="N1916" t="s">
        <v>2035</v>
      </c>
    </row>
    <row r="1917" spans="1:14" x14ac:dyDescent="0.25">
      <c r="A1917">
        <v>33766</v>
      </c>
      <c r="B1917" s="3">
        <v>45247</v>
      </c>
      <c r="C1917">
        <v>2023</v>
      </c>
      <c r="D1917" t="s">
        <v>3328</v>
      </c>
      <c r="E1917" t="s">
        <v>2036</v>
      </c>
      <c r="F1917" t="s">
        <v>1</v>
      </c>
      <c r="G1917">
        <v>0</v>
      </c>
      <c r="H1917" t="s">
        <v>2</v>
      </c>
      <c r="I1917" t="s">
        <v>3</v>
      </c>
      <c r="J1917">
        <v>1</v>
      </c>
      <c r="K1917" s="5">
        <v>62500</v>
      </c>
      <c r="L1917" s="5">
        <v>62500</v>
      </c>
      <c r="M1917" t="s">
        <v>3273</v>
      </c>
      <c r="N1917" t="s">
        <v>2037</v>
      </c>
    </row>
    <row r="1918" spans="1:14" x14ac:dyDescent="0.25">
      <c r="A1918">
        <v>49291</v>
      </c>
      <c r="B1918" s="3">
        <v>45247</v>
      </c>
      <c r="C1918">
        <v>2023</v>
      </c>
      <c r="D1918" t="s">
        <v>3328</v>
      </c>
      <c r="E1918" t="s">
        <v>1007</v>
      </c>
      <c r="F1918" t="s">
        <v>1</v>
      </c>
      <c r="G1918">
        <v>0</v>
      </c>
      <c r="H1918" t="s">
        <v>6</v>
      </c>
      <c r="I1918" t="s">
        <v>3</v>
      </c>
      <c r="J1918">
        <v>0</v>
      </c>
      <c r="K1918" s="5">
        <v>69900</v>
      </c>
      <c r="L1918" s="5">
        <v>69900</v>
      </c>
      <c r="M1918" t="s">
        <v>111</v>
      </c>
      <c r="N1918" t="s">
        <v>714</v>
      </c>
    </row>
    <row r="1919" spans="1:14" x14ac:dyDescent="0.25">
      <c r="A1919">
        <v>47805</v>
      </c>
      <c r="B1919" s="3">
        <v>45248</v>
      </c>
      <c r="C1919">
        <v>2023</v>
      </c>
      <c r="D1919" t="s">
        <v>3328</v>
      </c>
      <c r="E1919" t="s">
        <v>541</v>
      </c>
      <c r="F1919" t="s">
        <v>1</v>
      </c>
      <c r="G1919" t="s">
        <v>40</v>
      </c>
      <c r="H1919" t="s">
        <v>2</v>
      </c>
      <c r="I1919" t="s">
        <v>3</v>
      </c>
      <c r="J1919">
        <v>1</v>
      </c>
      <c r="K1919" s="5">
        <v>67033.5</v>
      </c>
      <c r="L1919" s="5">
        <v>67033.5</v>
      </c>
      <c r="M1919" t="s">
        <v>3276</v>
      </c>
      <c r="N1919" t="s">
        <v>2636</v>
      </c>
    </row>
    <row r="1920" spans="1:14" x14ac:dyDescent="0.25">
      <c r="A1920">
        <v>49393</v>
      </c>
      <c r="B1920" s="3">
        <v>45249</v>
      </c>
      <c r="C1920">
        <v>2023</v>
      </c>
      <c r="D1920" t="s">
        <v>3328</v>
      </c>
      <c r="E1920" t="s">
        <v>2701</v>
      </c>
      <c r="F1920" t="s">
        <v>45</v>
      </c>
      <c r="G1920">
        <v>0</v>
      </c>
      <c r="H1920" t="s">
        <v>6</v>
      </c>
      <c r="I1920" t="s">
        <v>3</v>
      </c>
      <c r="J1920">
        <v>0</v>
      </c>
      <c r="K1920" s="5">
        <v>157500</v>
      </c>
      <c r="L1920" s="5">
        <v>157500</v>
      </c>
      <c r="M1920" t="s">
        <v>111</v>
      </c>
      <c r="N1920" t="s">
        <v>2702</v>
      </c>
    </row>
    <row r="1921" spans="1:14" x14ac:dyDescent="0.25">
      <c r="A1921">
        <v>49394</v>
      </c>
      <c r="B1921" s="3">
        <v>45249</v>
      </c>
      <c r="C1921">
        <v>2023</v>
      </c>
      <c r="D1921" t="s">
        <v>3328</v>
      </c>
      <c r="E1921" t="s">
        <v>2701</v>
      </c>
      <c r="F1921" t="s">
        <v>45</v>
      </c>
      <c r="G1921">
        <v>0</v>
      </c>
      <c r="H1921" t="s">
        <v>6</v>
      </c>
      <c r="I1921" t="s">
        <v>3</v>
      </c>
      <c r="J1921">
        <v>0</v>
      </c>
      <c r="K1921" s="5">
        <v>157500</v>
      </c>
      <c r="L1921" s="5">
        <v>157500</v>
      </c>
      <c r="M1921" t="s">
        <v>111</v>
      </c>
      <c r="N1921" t="s">
        <v>2702</v>
      </c>
    </row>
    <row r="1922" spans="1:14" x14ac:dyDescent="0.25">
      <c r="A1922">
        <v>33564</v>
      </c>
      <c r="B1922" s="3">
        <v>45250</v>
      </c>
      <c r="C1922">
        <v>2023</v>
      </c>
      <c r="D1922" t="s">
        <v>3328</v>
      </c>
      <c r="E1922" t="s">
        <v>186</v>
      </c>
      <c r="F1922" t="s">
        <v>1</v>
      </c>
      <c r="G1922">
        <v>0</v>
      </c>
      <c r="H1922" t="s">
        <v>2</v>
      </c>
      <c r="I1922" t="s">
        <v>3</v>
      </c>
      <c r="J1922">
        <v>1</v>
      </c>
      <c r="K1922" s="5">
        <v>85000</v>
      </c>
      <c r="L1922" s="5">
        <v>85000</v>
      </c>
      <c r="M1922" t="s">
        <v>187</v>
      </c>
      <c r="N1922" t="s">
        <v>1993</v>
      </c>
    </row>
    <row r="1923" spans="1:14" x14ac:dyDescent="0.25">
      <c r="A1923">
        <v>49346</v>
      </c>
      <c r="B1923" s="3">
        <v>45251</v>
      </c>
      <c r="C1923">
        <v>2023</v>
      </c>
      <c r="D1923" t="s">
        <v>3328</v>
      </c>
      <c r="E1923" t="s">
        <v>132</v>
      </c>
      <c r="F1923" t="s">
        <v>1</v>
      </c>
      <c r="G1923">
        <v>0</v>
      </c>
      <c r="H1923" t="s">
        <v>6</v>
      </c>
      <c r="I1923" t="s">
        <v>3</v>
      </c>
      <c r="J1923">
        <v>0</v>
      </c>
      <c r="K1923" s="5">
        <v>119550</v>
      </c>
      <c r="L1923" s="5">
        <v>119550</v>
      </c>
      <c r="M1923" t="s">
        <v>111</v>
      </c>
      <c r="N1923" t="s">
        <v>2676</v>
      </c>
    </row>
    <row r="1924" spans="1:14" x14ac:dyDescent="0.25">
      <c r="A1924">
        <v>33341</v>
      </c>
      <c r="B1924" s="3">
        <v>45253</v>
      </c>
      <c r="C1924">
        <v>2023</v>
      </c>
      <c r="D1924" t="s">
        <v>3328</v>
      </c>
      <c r="E1924" t="s">
        <v>1980</v>
      </c>
      <c r="F1924" t="s">
        <v>1</v>
      </c>
      <c r="G1924">
        <v>0</v>
      </c>
      <c r="H1924" t="s">
        <v>342</v>
      </c>
      <c r="I1924" t="s">
        <v>3</v>
      </c>
      <c r="J1924">
        <v>0</v>
      </c>
      <c r="K1924" s="5">
        <v>70000</v>
      </c>
      <c r="L1924" s="5">
        <v>70000</v>
      </c>
      <c r="M1924" t="s">
        <v>822</v>
      </c>
      <c r="N1924" t="s">
        <v>1981</v>
      </c>
    </row>
    <row r="1925" spans="1:14" x14ac:dyDescent="0.25">
      <c r="A1925">
        <v>35356</v>
      </c>
      <c r="B1925" s="3">
        <v>45253</v>
      </c>
      <c r="C1925">
        <v>2023</v>
      </c>
      <c r="D1925" t="s">
        <v>3328</v>
      </c>
      <c r="E1925" t="s">
        <v>2061</v>
      </c>
      <c r="F1925" t="s">
        <v>1</v>
      </c>
      <c r="G1925">
        <v>0</v>
      </c>
      <c r="H1925" t="s">
        <v>6</v>
      </c>
      <c r="I1925" t="s">
        <v>3</v>
      </c>
      <c r="J1925">
        <v>0</v>
      </c>
      <c r="K1925" s="5">
        <v>90000</v>
      </c>
      <c r="L1925" s="5">
        <v>90000</v>
      </c>
      <c r="M1925" t="s">
        <v>3270</v>
      </c>
      <c r="N1925" t="s">
        <v>897</v>
      </c>
    </row>
    <row r="1926" spans="1:14" x14ac:dyDescent="0.25">
      <c r="A1926">
        <v>37386</v>
      </c>
      <c r="B1926" s="3">
        <v>45253</v>
      </c>
      <c r="C1926">
        <v>2023</v>
      </c>
      <c r="D1926" t="s">
        <v>3328</v>
      </c>
      <c r="E1926" t="s">
        <v>2122</v>
      </c>
      <c r="F1926" t="s">
        <v>17</v>
      </c>
      <c r="G1926">
        <v>0</v>
      </c>
      <c r="H1926" t="s">
        <v>2</v>
      </c>
      <c r="I1926" t="s">
        <v>3</v>
      </c>
      <c r="J1926">
        <v>1</v>
      </c>
      <c r="K1926" s="5">
        <v>115000</v>
      </c>
      <c r="L1926" s="5">
        <v>115000</v>
      </c>
      <c r="M1926" t="s">
        <v>3276</v>
      </c>
      <c r="N1926" t="s">
        <v>43</v>
      </c>
    </row>
    <row r="1927" spans="1:14" x14ac:dyDescent="0.25">
      <c r="A1927">
        <v>32389</v>
      </c>
      <c r="B1927" s="3">
        <v>45254</v>
      </c>
      <c r="C1927">
        <v>2023</v>
      </c>
      <c r="D1927" t="s">
        <v>3328</v>
      </c>
      <c r="E1927" t="s">
        <v>1916</v>
      </c>
      <c r="F1927" t="s">
        <v>1</v>
      </c>
      <c r="G1927">
        <v>0</v>
      </c>
      <c r="H1927" t="s">
        <v>6</v>
      </c>
      <c r="I1927" t="s">
        <v>3</v>
      </c>
      <c r="J1927">
        <v>0</v>
      </c>
      <c r="K1927" s="5">
        <v>50000</v>
      </c>
      <c r="L1927" s="5">
        <v>50000</v>
      </c>
      <c r="M1927" t="s">
        <v>822</v>
      </c>
      <c r="N1927" t="s">
        <v>1934</v>
      </c>
    </row>
    <row r="1928" spans="1:14" x14ac:dyDescent="0.25">
      <c r="A1928">
        <v>32548</v>
      </c>
      <c r="B1928" s="3">
        <v>45254</v>
      </c>
      <c r="C1928">
        <v>2023</v>
      </c>
      <c r="D1928" t="s">
        <v>3328</v>
      </c>
      <c r="E1928" t="s">
        <v>1943</v>
      </c>
      <c r="F1928" t="s">
        <v>1</v>
      </c>
      <c r="G1928">
        <v>0</v>
      </c>
      <c r="H1928" t="s">
        <v>6</v>
      </c>
      <c r="I1928" t="s">
        <v>3</v>
      </c>
      <c r="J1928">
        <v>0</v>
      </c>
      <c r="K1928" s="5">
        <v>65000</v>
      </c>
      <c r="L1928" s="5">
        <v>65000</v>
      </c>
      <c r="M1928" t="s">
        <v>822</v>
      </c>
      <c r="N1928" t="s">
        <v>43</v>
      </c>
    </row>
    <row r="1929" spans="1:14" x14ac:dyDescent="0.25">
      <c r="A1929">
        <v>32390</v>
      </c>
      <c r="B1929" s="3">
        <v>45255</v>
      </c>
      <c r="C1929">
        <v>2023</v>
      </c>
      <c r="D1929" t="s">
        <v>3328</v>
      </c>
      <c r="E1929" t="s">
        <v>1939</v>
      </c>
      <c r="F1929" t="s">
        <v>1</v>
      </c>
      <c r="G1929">
        <v>0</v>
      </c>
      <c r="H1929" t="s">
        <v>342</v>
      </c>
      <c r="I1929" t="s">
        <v>3</v>
      </c>
      <c r="J1929">
        <v>0</v>
      </c>
      <c r="K1929" s="5">
        <v>55000</v>
      </c>
      <c r="L1929" s="5">
        <v>55000</v>
      </c>
      <c r="M1929" t="s">
        <v>822</v>
      </c>
      <c r="N1929" t="s">
        <v>297</v>
      </c>
    </row>
    <row r="1930" spans="1:14" x14ac:dyDescent="0.25">
      <c r="A1930">
        <v>32391</v>
      </c>
      <c r="B1930" s="3">
        <v>45255</v>
      </c>
      <c r="C1930">
        <v>2023</v>
      </c>
      <c r="D1930" t="s">
        <v>3328</v>
      </c>
      <c r="E1930" t="s">
        <v>1940</v>
      </c>
      <c r="F1930" t="s">
        <v>122</v>
      </c>
      <c r="G1930">
        <v>0</v>
      </c>
      <c r="H1930" t="s">
        <v>6</v>
      </c>
      <c r="I1930" t="s">
        <v>3</v>
      </c>
      <c r="J1930">
        <v>0</v>
      </c>
      <c r="K1930" s="5">
        <v>70000</v>
      </c>
      <c r="L1930" s="5">
        <v>70000</v>
      </c>
      <c r="M1930" t="s">
        <v>822</v>
      </c>
      <c r="N1930" t="s">
        <v>1941</v>
      </c>
    </row>
    <row r="1931" spans="1:14" x14ac:dyDescent="0.25">
      <c r="A1931">
        <v>37022</v>
      </c>
      <c r="B1931" s="3">
        <v>45255</v>
      </c>
      <c r="C1931">
        <v>2023</v>
      </c>
      <c r="D1931" t="s">
        <v>3328</v>
      </c>
      <c r="E1931" t="s">
        <v>2119</v>
      </c>
      <c r="F1931" t="s">
        <v>259</v>
      </c>
      <c r="G1931" t="s">
        <v>998</v>
      </c>
      <c r="H1931" t="s">
        <v>2</v>
      </c>
      <c r="I1931" t="s">
        <v>3</v>
      </c>
      <c r="J1931">
        <v>1</v>
      </c>
      <c r="K1931" s="5">
        <v>210000</v>
      </c>
      <c r="L1931" s="5">
        <v>210000</v>
      </c>
      <c r="M1931" t="s">
        <v>3276</v>
      </c>
      <c r="N1931" t="s">
        <v>58</v>
      </c>
    </row>
    <row r="1932" spans="1:14" x14ac:dyDescent="0.25">
      <c r="A1932">
        <v>36532</v>
      </c>
      <c r="B1932" s="3">
        <v>45258</v>
      </c>
      <c r="C1932">
        <v>2023</v>
      </c>
      <c r="D1932" t="s">
        <v>3328</v>
      </c>
      <c r="E1932" t="s">
        <v>644</v>
      </c>
      <c r="F1932" t="s">
        <v>1</v>
      </c>
      <c r="G1932" t="s">
        <v>130</v>
      </c>
      <c r="H1932" t="s">
        <v>6</v>
      </c>
      <c r="I1932" t="s">
        <v>3</v>
      </c>
      <c r="J1932">
        <v>0</v>
      </c>
      <c r="K1932" s="5">
        <v>68500</v>
      </c>
      <c r="L1932" s="5">
        <v>68500</v>
      </c>
      <c r="M1932" t="s">
        <v>3276</v>
      </c>
      <c r="N1932" t="s">
        <v>2097</v>
      </c>
    </row>
    <row r="1933" spans="1:14" x14ac:dyDescent="0.25">
      <c r="A1933">
        <v>33342</v>
      </c>
      <c r="B1933" s="3">
        <v>45259</v>
      </c>
      <c r="C1933">
        <v>2023</v>
      </c>
      <c r="D1933" t="s">
        <v>3328</v>
      </c>
      <c r="E1933" t="s">
        <v>1982</v>
      </c>
      <c r="F1933" t="s">
        <v>1</v>
      </c>
      <c r="G1933">
        <v>0</v>
      </c>
      <c r="H1933" t="s">
        <v>6</v>
      </c>
      <c r="I1933" t="s">
        <v>3</v>
      </c>
      <c r="J1933">
        <v>0</v>
      </c>
      <c r="K1933" s="5">
        <v>70000</v>
      </c>
      <c r="L1933" s="5">
        <v>70000</v>
      </c>
      <c r="M1933" t="s">
        <v>822</v>
      </c>
      <c r="N1933" t="s">
        <v>1983</v>
      </c>
    </row>
    <row r="1934" spans="1:14" x14ac:dyDescent="0.25">
      <c r="A1934">
        <v>33639</v>
      </c>
      <c r="B1934" s="3">
        <v>45259</v>
      </c>
      <c r="C1934">
        <v>2023</v>
      </c>
      <c r="D1934" t="s">
        <v>3328</v>
      </c>
      <c r="E1934" t="s">
        <v>2001</v>
      </c>
      <c r="F1934" t="s">
        <v>1</v>
      </c>
      <c r="G1934">
        <v>0</v>
      </c>
      <c r="H1934" t="s">
        <v>18</v>
      </c>
      <c r="I1934" t="s">
        <v>3</v>
      </c>
      <c r="J1934">
        <v>0</v>
      </c>
      <c r="K1934" s="5">
        <v>55000</v>
      </c>
      <c r="L1934" s="5">
        <v>55000</v>
      </c>
      <c r="M1934" t="s">
        <v>3273</v>
      </c>
      <c r="N1934" t="s">
        <v>2002</v>
      </c>
    </row>
    <row r="1935" spans="1:14" x14ac:dyDescent="0.25">
      <c r="A1935">
        <v>38312</v>
      </c>
      <c r="B1935" s="3">
        <v>45260</v>
      </c>
      <c r="C1935">
        <v>2023</v>
      </c>
      <c r="D1935" t="s">
        <v>3328</v>
      </c>
      <c r="E1935" t="s">
        <v>2160</v>
      </c>
      <c r="F1935" t="s">
        <v>1</v>
      </c>
      <c r="G1935">
        <v>0</v>
      </c>
      <c r="H1935" t="s">
        <v>6</v>
      </c>
      <c r="I1935" t="s">
        <v>3</v>
      </c>
      <c r="J1935">
        <v>0</v>
      </c>
      <c r="K1935" s="5">
        <v>100000</v>
      </c>
      <c r="L1935" s="5">
        <v>100000</v>
      </c>
      <c r="M1935" t="s">
        <v>3276</v>
      </c>
      <c r="N1935" t="s">
        <v>136</v>
      </c>
    </row>
    <row r="1936" spans="1:14" x14ac:dyDescent="0.25">
      <c r="A1936">
        <v>49217</v>
      </c>
      <c r="B1936" s="3">
        <v>45260</v>
      </c>
      <c r="C1936">
        <v>2023</v>
      </c>
      <c r="D1936" t="s">
        <v>3328</v>
      </c>
      <c r="E1936" t="s">
        <v>2642</v>
      </c>
      <c r="F1936" t="s">
        <v>1</v>
      </c>
      <c r="G1936">
        <v>0</v>
      </c>
      <c r="H1936" t="s">
        <v>18</v>
      </c>
      <c r="I1936" t="s">
        <v>3</v>
      </c>
      <c r="J1936">
        <v>0</v>
      </c>
      <c r="K1936" s="5">
        <v>105700</v>
      </c>
      <c r="L1936" s="5">
        <v>105700</v>
      </c>
      <c r="M1936" t="s">
        <v>3295</v>
      </c>
      <c r="N1936" t="s">
        <v>1935</v>
      </c>
    </row>
    <row r="1937" spans="1:14" x14ac:dyDescent="0.25">
      <c r="A1937">
        <v>32655</v>
      </c>
      <c r="B1937" s="3">
        <v>45261</v>
      </c>
      <c r="C1937">
        <v>2023</v>
      </c>
      <c r="D1937" t="s">
        <v>3329</v>
      </c>
      <c r="E1937" t="s">
        <v>265</v>
      </c>
      <c r="F1937" t="s">
        <v>1</v>
      </c>
      <c r="G1937" t="s">
        <v>22</v>
      </c>
      <c r="H1937" t="s">
        <v>342</v>
      </c>
      <c r="I1937" t="s">
        <v>3</v>
      </c>
      <c r="J1937">
        <v>0</v>
      </c>
      <c r="K1937" s="5">
        <v>100000</v>
      </c>
      <c r="L1937" s="5">
        <v>100000</v>
      </c>
      <c r="M1937" t="s">
        <v>822</v>
      </c>
      <c r="N1937" t="s">
        <v>216</v>
      </c>
    </row>
    <row r="1938" spans="1:14" x14ac:dyDescent="0.25">
      <c r="A1938">
        <v>33704</v>
      </c>
      <c r="B1938" s="3">
        <v>45261</v>
      </c>
      <c r="C1938">
        <v>2023</v>
      </c>
      <c r="D1938" t="s">
        <v>3329</v>
      </c>
      <c r="E1938" t="s">
        <v>2017</v>
      </c>
      <c r="F1938" t="s">
        <v>1</v>
      </c>
      <c r="G1938" t="s">
        <v>22</v>
      </c>
      <c r="H1938" t="s">
        <v>2</v>
      </c>
      <c r="I1938" t="s">
        <v>3</v>
      </c>
      <c r="J1938">
        <v>1</v>
      </c>
      <c r="K1938" s="5">
        <v>101000</v>
      </c>
      <c r="L1938" s="5">
        <v>101000</v>
      </c>
      <c r="M1938" t="s">
        <v>3273</v>
      </c>
      <c r="N1938" t="s">
        <v>2018</v>
      </c>
    </row>
    <row r="1939" spans="1:14" x14ac:dyDescent="0.25">
      <c r="A1939">
        <v>38504</v>
      </c>
      <c r="B1939" s="3">
        <v>45261</v>
      </c>
      <c r="C1939">
        <v>2023</v>
      </c>
      <c r="D1939" t="s">
        <v>3329</v>
      </c>
      <c r="E1939" t="s">
        <v>2164</v>
      </c>
      <c r="F1939" t="s">
        <v>1</v>
      </c>
      <c r="G1939">
        <v>0</v>
      </c>
      <c r="H1939" t="s">
        <v>2</v>
      </c>
      <c r="I1939" t="s">
        <v>3</v>
      </c>
      <c r="J1939">
        <v>1</v>
      </c>
      <c r="K1939" s="5">
        <v>95000</v>
      </c>
      <c r="L1939" s="5">
        <v>95000</v>
      </c>
      <c r="M1939" t="s">
        <v>3276</v>
      </c>
      <c r="N1939" t="s">
        <v>80</v>
      </c>
    </row>
    <row r="1940" spans="1:14" x14ac:dyDescent="0.25">
      <c r="A1940">
        <v>38505</v>
      </c>
      <c r="B1940" s="3">
        <v>45261</v>
      </c>
      <c r="C1940">
        <v>2023</v>
      </c>
      <c r="D1940" t="s">
        <v>3329</v>
      </c>
      <c r="E1940" t="s">
        <v>2164</v>
      </c>
      <c r="F1940" t="s">
        <v>1</v>
      </c>
      <c r="G1940">
        <v>0</v>
      </c>
      <c r="H1940" t="s">
        <v>2</v>
      </c>
      <c r="I1940" t="s">
        <v>3</v>
      </c>
      <c r="J1940">
        <v>1</v>
      </c>
      <c r="K1940" s="5">
        <v>95000</v>
      </c>
      <c r="L1940" s="5">
        <v>95000</v>
      </c>
      <c r="M1940" t="s">
        <v>3276</v>
      </c>
      <c r="N1940" t="s">
        <v>80</v>
      </c>
    </row>
    <row r="1941" spans="1:14" x14ac:dyDescent="0.25">
      <c r="A1941">
        <v>32960</v>
      </c>
      <c r="B1941" s="3">
        <v>45262</v>
      </c>
      <c r="C1941">
        <v>2023</v>
      </c>
      <c r="D1941" t="s">
        <v>3329</v>
      </c>
      <c r="E1941" t="s">
        <v>1291</v>
      </c>
      <c r="F1941" t="s">
        <v>1</v>
      </c>
      <c r="G1941">
        <v>0</v>
      </c>
      <c r="H1941" t="s">
        <v>342</v>
      </c>
      <c r="I1941" t="s">
        <v>144</v>
      </c>
      <c r="J1941">
        <v>0</v>
      </c>
      <c r="K1941" s="5">
        <v>50000</v>
      </c>
      <c r="L1941" s="5">
        <v>50000</v>
      </c>
      <c r="M1941" t="s">
        <v>822</v>
      </c>
      <c r="N1941" t="s">
        <v>43</v>
      </c>
    </row>
    <row r="1942" spans="1:14" x14ac:dyDescent="0.25">
      <c r="A1942">
        <v>32961</v>
      </c>
      <c r="B1942" s="3">
        <v>45262</v>
      </c>
      <c r="C1942">
        <v>2023</v>
      </c>
      <c r="D1942" t="s">
        <v>3329</v>
      </c>
      <c r="E1942" t="s">
        <v>1291</v>
      </c>
      <c r="F1942" t="s">
        <v>1</v>
      </c>
      <c r="G1942">
        <v>0</v>
      </c>
      <c r="H1942" t="s">
        <v>1962</v>
      </c>
      <c r="I1942" t="s">
        <v>144</v>
      </c>
      <c r="J1942">
        <v>0</v>
      </c>
      <c r="K1942" s="5">
        <v>50000</v>
      </c>
      <c r="L1942" s="5">
        <v>50000</v>
      </c>
      <c r="M1942" t="s">
        <v>822</v>
      </c>
      <c r="N1942" t="s">
        <v>58</v>
      </c>
    </row>
    <row r="1943" spans="1:14" x14ac:dyDescent="0.25">
      <c r="A1943">
        <v>32962</v>
      </c>
      <c r="B1943" s="3">
        <v>45262</v>
      </c>
      <c r="C1943">
        <v>2023</v>
      </c>
      <c r="D1943" t="s">
        <v>3329</v>
      </c>
      <c r="E1943" t="s">
        <v>1291</v>
      </c>
      <c r="F1943" t="s">
        <v>1</v>
      </c>
      <c r="G1943">
        <v>0</v>
      </c>
      <c r="H1943" t="s">
        <v>1962</v>
      </c>
      <c r="I1943" t="s">
        <v>144</v>
      </c>
      <c r="J1943">
        <v>0</v>
      </c>
      <c r="K1943" s="5">
        <v>50000</v>
      </c>
      <c r="L1943" s="5">
        <v>50000</v>
      </c>
      <c r="M1943" t="s">
        <v>822</v>
      </c>
      <c r="N1943" t="s">
        <v>58</v>
      </c>
    </row>
    <row r="1944" spans="1:14" x14ac:dyDescent="0.25">
      <c r="A1944">
        <v>33072</v>
      </c>
      <c r="B1944" s="3">
        <v>45262</v>
      </c>
      <c r="C1944">
        <v>2023</v>
      </c>
      <c r="D1944" t="s">
        <v>3329</v>
      </c>
      <c r="E1944" t="s">
        <v>1968</v>
      </c>
      <c r="F1944" t="s">
        <v>1</v>
      </c>
      <c r="G1944">
        <v>0</v>
      </c>
      <c r="H1944" t="s">
        <v>6</v>
      </c>
      <c r="I1944" t="s">
        <v>3</v>
      </c>
      <c r="J1944">
        <v>0</v>
      </c>
      <c r="K1944" s="5">
        <v>60000</v>
      </c>
      <c r="L1944" s="5">
        <v>60000</v>
      </c>
      <c r="M1944" t="s">
        <v>822</v>
      </c>
      <c r="N1944" t="s">
        <v>43</v>
      </c>
    </row>
    <row r="1945" spans="1:14" x14ac:dyDescent="0.25">
      <c r="A1945">
        <v>33220</v>
      </c>
      <c r="B1945" s="3">
        <v>45263</v>
      </c>
      <c r="C1945">
        <v>2023</v>
      </c>
      <c r="D1945" t="s">
        <v>3329</v>
      </c>
      <c r="E1945" t="s">
        <v>1978</v>
      </c>
      <c r="F1945" t="s">
        <v>17</v>
      </c>
      <c r="G1945">
        <v>0</v>
      </c>
      <c r="H1945" t="s">
        <v>6</v>
      </c>
      <c r="I1945" t="s">
        <v>3</v>
      </c>
      <c r="J1945">
        <v>0</v>
      </c>
      <c r="K1945" s="5">
        <v>100000</v>
      </c>
      <c r="L1945" s="5">
        <v>100000</v>
      </c>
      <c r="M1945" t="s">
        <v>822</v>
      </c>
      <c r="N1945" t="s">
        <v>1979</v>
      </c>
    </row>
    <row r="1946" spans="1:14" x14ac:dyDescent="0.25">
      <c r="A1946">
        <v>35350</v>
      </c>
      <c r="B1946" s="3">
        <v>45264</v>
      </c>
      <c r="C1946">
        <v>2023</v>
      </c>
      <c r="D1946" t="s">
        <v>3329</v>
      </c>
      <c r="E1946" t="s">
        <v>2059</v>
      </c>
      <c r="F1946" t="s">
        <v>1</v>
      </c>
      <c r="G1946">
        <v>0</v>
      </c>
      <c r="H1946" t="s">
        <v>2</v>
      </c>
      <c r="I1946" t="s">
        <v>3</v>
      </c>
      <c r="J1946">
        <v>1</v>
      </c>
      <c r="K1946" s="5">
        <v>83650</v>
      </c>
      <c r="L1946" s="5">
        <v>83650</v>
      </c>
      <c r="M1946" t="s">
        <v>3270</v>
      </c>
      <c r="N1946" t="s">
        <v>2060</v>
      </c>
    </row>
    <row r="1947" spans="1:14" x14ac:dyDescent="0.25">
      <c r="A1947">
        <v>32043</v>
      </c>
      <c r="B1947" s="3">
        <v>45265</v>
      </c>
      <c r="C1947">
        <v>2023</v>
      </c>
      <c r="D1947" t="s">
        <v>3329</v>
      </c>
      <c r="E1947" t="s">
        <v>1916</v>
      </c>
      <c r="F1947" t="s">
        <v>1</v>
      </c>
      <c r="G1947">
        <v>0</v>
      </c>
      <c r="H1947" t="s">
        <v>6</v>
      </c>
      <c r="I1947" t="s">
        <v>3</v>
      </c>
      <c r="J1947">
        <v>0</v>
      </c>
      <c r="K1947" s="5">
        <v>50000</v>
      </c>
      <c r="L1947" s="5">
        <v>50000</v>
      </c>
      <c r="M1947" t="s">
        <v>822</v>
      </c>
      <c r="N1947" t="s">
        <v>1934</v>
      </c>
    </row>
    <row r="1948" spans="1:14" x14ac:dyDescent="0.25">
      <c r="A1948">
        <v>37385</v>
      </c>
      <c r="B1948" s="3">
        <v>45265</v>
      </c>
      <c r="C1948">
        <v>2023</v>
      </c>
      <c r="D1948" t="s">
        <v>3329</v>
      </c>
      <c r="E1948" t="s">
        <v>44</v>
      </c>
      <c r="F1948" t="s">
        <v>1</v>
      </c>
      <c r="G1948">
        <v>0</v>
      </c>
      <c r="H1948" t="s">
        <v>6</v>
      </c>
      <c r="I1948" t="s">
        <v>3</v>
      </c>
      <c r="J1948">
        <v>0</v>
      </c>
      <c r="K1948" s="5">
        <v>110000</v>
      </c>
      <c r="L1948" s="5">
        <v>110000</v>
      </c>
      <c r="M1948" t="s">
        <v>3276</v>
      </c>
      <c r="N1948" t="s">
        <v>2116</v>
      </c>
    </row>
    <row r="1949" spans="1:14" x14ac:dyDescent="0.25">
      <c r="A1949">
        <v>49354</v>
      </c>
      <c r="B1949" s="3">
        <v>45265</v>
      </c>
      <c r="C1949">
        <v>2023</v>
      </c>
      <c r="D1949" t="s">
        <v>3329</v>
      </c>
      <c r="E1949" t="s">
        <v>2680</v>
      </c>
      <c r="F1949" t="s">
        <v>1</v>
      </c>
      <c r="G1949" t="s">
        <v>184</v>
      </c>
      <c r="H1949" t="s">
        <v>6</v>
      </c>
      <c r="I1949" t="s">
        <v>3</v>
      </c>
      <c r="J1949">
        <v>0</v>
      </c>
      <c r="K1949" s="5">
        <v>191000</v>
      </c>
      <c r="L1949" s="5">
        <v>191000</v>
      </c>
      <c r="M1949" t="s">
        <v>111</v>
      </c>
      <c r="N1949" t="s">
        <v>43</v>
      </c>
    </row>
    <row r="1950" spans="1:14" x14ac:dyDescent="0.25">
      <c r="A1950">
        <v>50417</v>
      </c>
      <c r="B1950" s="3">
        <v>45265</v>
      </c>
      <c r="C1950">
        <v>2023</v>
      </c>
      <c r="D1950" t="s">
        <v>3329</v>
      </c>
      <c r="E1950" t="s">
        <v>2713</v>
      </c>
      <c r="F1950" t="s">
        <v>17</v>
      </c>
      <c r="G1950" t="s">
        <v>130</v>
      </c>
      <c r="H1950" t="s">
        <v>2</v>
      </c>
      <c r="I1950" t="s">
        <v>3</v>
      </c>
      <c r="J1950">
        <v>1</v>
      </c>
      <c r="K1950" s="5">
        <v>57500</v>
      </c>
      <c r="L1950" s="5">
        <v>57500</v>
      </c>
      <c r="M1950" t="s">
        <v>123</v>
      </c>
      <c r="N1950" t="s">
        <v>43</v>
      </c>
    </row>
    <row r="1951" spans="1:14" x14ac:dyDescent="0.25">
      <c r="A1951">
        <v>49391</v>
      </c>
      <c r="B1951" s="3">
        <v>45266</v>
      </c>
      <c r="C1951">
        <v>2023</v>
      </c>
      <c r="D1951" t="s">
        <v>3329</v>
      </c>
      <c r="E1951" t="s">
        <v>475</v>
      </c>
      <c r="F1951" t="s">
        <v>21</v>
      </c>
      <c r="G1951">
        <v>0</v>
      </c>
      <c r="H1951" t="s">
        <v>6</v>
      </c>
      <c r="I1951" t="s">
        <v>3</v>
      </c>
      <c r="J1951">
        <v>0</v>
      </c>
      <c r="K1951" s="5">
        <v>145500</v>
      </c>
      <c r="L1951" s="5">
        <v>145500</v>
      </c>
      <c r="M1951" t="s">
        <v>111</v>
      </c>
      <c r="N1951" t="s">
        <v>2700</v>
      </c>
    </row>
    <row r="1952" spans="1:14" x14ac:dyDescent="0.25">
      <c r="A1952">
        <v>49392</v>
      </c>
      <c r="B1952" s="3">
        <v>45266</v>
      </c>
      <c r="C1952">
        <v>2023</v>
      </c>
      <c r="D1952" t="s">
        <v>3329</v>
      </c>
      <c r="E1952" t="s">
        <v>475</v>
      </c>
      <c r="F1952" t="s">
        <v>21</v>
      </c>
      <c r="G1952">
        <v>0</v>
      </c>
      <c r="H1952" t="s">
        <v>6</v>
      </c>
      <c r="I1952" t="s">
        <v>3</v>
      </c>
      <c r="J1952">
        <v>0</v>
      </c>
      <c r="K1952" s="5">
        <v>145500</v>
      </c>
      <c r="L1952" s="5">
        <v>145500</v>
      </c>
      <c r="M1952" t="s">
        <v>111</v>
      </c>
      <c r="N1952" t="s">
        <v>2700</v>
      </c>
    </row>
    <row r="1953" spans="1:14" x14ac:dyDescent="0.25">
      <c r="A1953">
        <v>50855</v>
      </c>
      <c r="B1953" s="3">
        <v>45266</v>
      </c>
      <c r="C1953">
        <v>2023</v>
      </c>
      <c r="D1953" t="s">
        <v>3329</v>
      </c>
      <c r="E1953" t="s">
        <v>2714</v>
      </c>
      <c r="F1953" t="s">
        <v>45</v>
      </c>
      <c r="G1953" t="s">
        <v>10</v>
      </c>
      <c r="H1953" t="s">
        <v>6</v>
      </c>
      <c r="I1953" t="s">
        <v>3</v>
      </c>
      <c r="J1953">
        <v>0</v>
      </c>
      <c r="K1953" s="5">
        <v>110000</v>
      </c>
      <c r="L1953" s="5">
        <v>110000</v>
      </c>
      <c r="M1953" t="s">
        <v>123</v>
      </c>
      <c r="N1953" t="s">
        <v>297</v>
      </c>
    </row>
    <row r="1954" spans="1:14" x14ac:dyDescent="0.25">
      <c r="A1954">
        <v>32287</v>
      </c>
      <c r="B1954" s="3">
        <v>45267</v>
      </c>
      <c r="C1954">
        <v>2023</v>
      </c>
      <c r="D1954" t="s">
        <v>3329</v>
      </c>
      <c r="E1954" t="s">
        <v>1937</v>
      </c>
      <c r="F1954" t="s">
        <v>1</v>
      </c>
      <c r="G1954">
        <v>0</v>
      </c>
      <c r="H1954" t="s">
        <v>1938</v>
      </c>
      <c r="I1954" t="s">
        <v>3</v>
      </c>
      <c r="J1954">
        <v>0</v>
      </c>
      <c r="K1954" s="5">
        <v>100000</v>
      </c>
      <c r="L1954" s="5">
        <v>100000</v>
      </c>
      <c r="M1954" t="s">
        <v>822</v>
      </c>
      <c r="N1954" t="s">
        <v>43</v>
      </c>
    </row>
    <row r="1955" spans="1:14" x14ac:dyDescent="0.25">
      <c r="A1955">
        <v>49372</v>
      </c>
      <c r="B1955" s="3">
        <v>45267</v>
      </c>
      <c r="C1955">
        <v>2023</v>
      </c>
      <c r="D1955" t="s">
        <v>3329</v>
      </c>
      <c r="E1955" t="s">
        <v>2666</v>
      </c>
      <c r="F1955" t="s">
        <v>1</v>
      </c>
      <c r="G1955" t="s">
        <v>22</v>
      </c>
      <c r="H1955" t="s">
        <v>6</v>
      </c>
      <c r="I1955" t="s">
        <v>3</v>
      </c>
      <c r="J1955">
        <v>0</v>
      </c>
      <c r="K1955" s="5">
        <v>118640</v>
      </c>
      <c r="L1955" s="5">
        <v>118640</v>
      </c>
      <c r="M1955" t="s">
        <v>111</v>
      </c>
      <c r="N1955" t="s">
        <v>233</v>
      </c>
    </row>
    <row r="1956" spans="1:14" x14ac:dyDescent="0.25">
      <c r="A1956">
        <v>32044</v>
      </c>
      <c r="B1956" s="3">
        <v>45268</v>
      </c>
      <c r="C1956">
        <v>2023</v>
      </c>
      <c r="D1956" t="s">
        <v>3329</v>
      </c>
      <c r="E1956" t="s">
        <v>150</v>
      </c>
      <c r="F1956" t="s">
        <v>1</v>
      </c>
      <c r="G1956">
        <v>0</v>
      </c>
      <c r="H1956" t="s">
        <v>18</v>
      </c>
      <c r="I1956" t="s">
        <v>3</v>
      </c>
      <c r="J1956">
        <v>0</v>
      </c>
      <c r="K1956" s="5">
        <v>65000</v>
      </c>
      <c r="L1956" s="5">
        <v>65000</v>
      </c>
      <c r="M1956" t="s">
        <v>822</v>
      </c>
      <c r="N1956" t="s">
        <v>1935</v>
      </c>
    </row>
    <row r="1957" spans="1:14" x14ac:dyDescent="0.25">
      <c r="A1957">
        <v>32045</v>
      </c>
      <c r="B1957" s="3">
        <v>45268</v>
      </c>
      <c r="C1957">
        <v>2023</v>
      </c>
      <c r="D1957" t="s">
        <v>3329</v>
      </c>
      <c r="E1957" t="s">
        <v>150</v>
      </c>
      <c r="F1957" t="s">
        <v>1</v>
      </c>
      <c r="G1957">
        <v>0</v>
      </c>
      <c r="H1957" t="s">
        <v>18</v>
      </c>
      <c r="I1957" t="s">
        <v>3</v>
      </c>
      <c r="J1957">
        <v>0</v>
      </c>
      <c r="K1957" s="5">
        <v>65000</v>
      </c>
      <c r="L1957" s="5">
        <v>65000</v>
      </c>
      <c r="M1957" t="s">
        <v>822</v>
      </c>
      <c r="N1957" t="s">
        <v>1935</v>
      </c>
    </row>
    <row r="1958" spans="1:14" x14ac:dyDescent="0.25">
      <c r="A1958">
        <v>35399</v>
      </c>
      <c r="B1958" s="3">
        <v>45268</v>
      </c>
      <c r="C1958">
        <v>2023</v>
      </c>
      <c r="D1958" t="s">
        <v>3329</v>
      </c>
      <c r="E1958" t="s">
        <v>2069</v>
      </c>
      <c r="F1958" t="s">
        <v>1</v>
      </c>
      <c r="G1958" t="s">
        <v>22</v>
      </c>
      <c r="H1958" t="s">
        <v>35</v>
      </c>
      <c r="I1958" t="s">
        <v>3</v>
      </c>
      <c r="J1958">
        <v>0</v>
      </c>
      <c r="K1958" s="5">
        <v>155000</v>
      </c>
      <c r="L1958" s="5">
        <v>155000</v>
      </c>
      <c r="M1958" t="s">
        <v>562</v>
      </c>
      <c r="N1958" t="s">
        <v>2070</v>
      </c>
    </row>
    <row r="1959" spans="1:14" x14ac:dyDescent="0.25">
      <c r="A1959">
        <v>35352</v>
      </c>
      <c r="B1959" s="3">
        <v>45270</v>
      </c>
      <c r="C1959">
        <v>2023</v>
      </c>
      <c r="D1959" t="s">
        <v>3329</v>
      </c>
      <c r="E1959" t="s">
        <v>1599</v>
      </c>
      <c r="F1959" t="s">
        <v>1</v>
      </c>
      <c r="G1959">
        <v>0</v>
      </c>
      <c r="H1959" t="s">
        <v>2</v>
      </c>
      <c r="I1959" t="s">
        <v>3</v>
      </c>
      <c r="J1959">
        <v>1</v>
      </c>
      <c r="K1959" s="5">
        <v>73500</v>
      </c>
      <c r="L1959" s="5">
        <v>73500</v>
      </c>
      <c r="M1959" t="s">
        <v>3270</v>
      </c>
      <c r="N1959" t="s">
        <v>1600</v>
      </c>
    </row>
    <row r="1960" spans="1:14" x14ac:dyDescent="0.25">
      <c r="A1960">
        <v>32781</v>
      </c>
      <c r="B1960" s="3">
        <v>45271</v>
      </c>
      <c r="C1960">
        <v>2023</v>
      </c>
      <c r="D1960" t="s">
        <v>3329</v>
      </c>
      <c r="E1960" t="s">
        <v>1960</v>
      </c>
      <c r="F1960" t="s">
        <v>1</v>
      </c>
      <c r="G1960">
        <v>0</v>
      </c>
      <c r="H1960" t="s">
        <v>6</v>
      </c>
      <c r="I1960" t="s">
        <v>144</v>
      </c>
      <c r="J1960">
        <v>0</v>
      </c>
      <c r="K1960" s="5">
        <v>100000</v>
      </c>
      <c r="L1960" s="5">
        <v>100000</v>
      </c>
      <c r="M1960" t="s">
        <v>822</v>
      </c>
      <c r="N1960" t="s">
        <v>43</v>
      </c>
    </row>
    <row r="1961" spans="1:14" x14ac:dyDescent="0.25">
      <c r="A1961">
        <v>49315</v>
      </c>
      <c r="B1961" s="3">
        <v>45271</v>
      </c>
      <c r="C1961">
        <v>2023</v>
      </c>
      <c r="D1961" t="s">
        <v>3329</v>
      </c>
      <c r="E1961" t="s">
        <v>2660</v>
      </c>
      <c r="F1961" t="s">
        <v>1</v>
      </c>
      <c r="G1961">
        <v>0</v>
      </c>
      <c r="H1961" t="s">
        <v>6</v>
      </c>
      <c r="I1961" t="s">
        <v>3</v>
      </c>
      <c r="J1961">
        <v>0</v>
      </c>
      <c r="K1961" s="5">
        <v>72000</v>
      </c>
      <c r="L1961" s="5">
        <v>72000</v>
      </c>
      <c r="M1961" t="s">
        <v>111</v>
      </c>
      <c r="N1961" t="s">
        <v>2661</v>
      </c>
    </row>
    <row r="1962" spans="1:14" x14ac:dyDescent="0.25">
      <c r="A1962">
        <v>49335</v>
      </c>
      <c r="B1962" s="3">
        <v>45271</v>
      </c>
      <c r="C1962">
        <v>2023</v>
      </c>
      <c r="D1962" t="s">
        <v>3329</v>
      </c>
      <c r="E1962" t="s">
        <v>1389</v>
      </c>
      <c r="F1962" t="s">
        <v>17</v>
      </c>
      <c r="G1962" t="s">
        <v>22</v>
      </c>
      <c r="H1962" t="s">
        <v>6</v>
      </c>
      <c r="I1962" t="s">
        <v>3</v>
      </c>
      <c r="J1962">
        <v>0</v>
      </c>
      <c r="K1962" s="5">
        <v>142500</v>
      </c>
      <c r="L1962" s="5">
        <v>142500</v>
      </c>
      <c r="M1962" t="s">
        <v>111</v>
      </c>
      <c r="N1962" t="s">
        <v>2671</v>
      </c>
    </row>
    <row r="1963" spans="1:14" x14ac:dyDescent="0.25">
      <c r="A1963">
        <v>49371</v>
      </c>
      <c r="B1963" s="3">
        <v>45271</v>
      </c>
      <c r="C1963">
        <v>2023</v>
      </c>
      <c r="D1963" t="s">
        <v>3329</v>
      </c>
      <c r="E1963" t="s">
        <v>2691</v>
      </c>
      <c r="F1963" t="s">
        <v>45</v>
      </c>
      <c r="G1963">
        <v>0</v>
      </c>
      <c r="H1963" t="s">
        <v>6</v>
      </c>
      <c r="I1963" t="s">
        <v>3</v>
      </c>
      <c r="J1963">
        <v>0</v>
      </c>
      <c r="K1963" s="5">
        <v>107800</v>
      </c>
      <c r="L1963" s="5">
        <v>107800</v>
      </c>
      <c r="M1963" t="s">
        <v>111</v>
      </c>
      <c r="N1963" t="s">
        <v>2692</v>
      </c>
    </row>
    <row r="1964" spans="1:14" x14ac:dyDescent="0.25">
      <c r="A1964">
        <v>51427</v>
      </c>
      <c r="B1964" s="3">
        <v>45271</v>
      </c>
      <c r="C1964">
        <v>2023</v>
      </c>
      <c r="D1964" t="s">
        <v>3329</v>
      </c>
      <c r="E1964" t="s">
        <v>2717</v>
      </c>
      <c r="F1964" t="s">
        <v>1</v>
      </c>
      <c r="G1964">
        <v>0</v>
      </c>
      <c r="H1964" t="s">
        <v>6</v>
      </c>
      <c r="I1964" t="s">
        <v>3</v>
      </c>
      <c r="J1964">
        <v>0</v>
      </c>
      <c r="K1964" s="5">
        <v>55000</v>
      </c>
      <c r="L1964" s="5">
        <v>55000</v>
      </c>
      <c r="M1964" t="s">
        <v>3288</v>
      </c>
      <c r="N1964" t="s">
        <v>297</v>
      </c>
    </row>
    <row r="1965" spans="1:14" x14ac:dyDescent="0.25">
      <c r="A1965">
        <v>37015</v>
      </c>
      <c r="B1965" s="3">
        <v>45272</v>
      </c>
      <c r="C1965">
        <v>2023</v>
      </c>
      <c r="D1965" t="s">
        <v>3329</v>
      </c>
      <c r="E1965" t="s">
        <v>44</v>
      </c>
      <c r="F1965" t="s">
        <v>1</v>
      </c>
      <c r="G1965">
        <v>0</v>
      </c>
      <c r="H1965" t="s">
        <v>6</v>
      </c>
      <c r="I1965" t="s">
        <v>3</v>
      </c>
      <c r="J1965">
        <v>0</v>
      </c>
      <c r="K1965" s="5">
        <v>110000</v>
      </c>
      <c r="L1965" s="5">
        <v>110000</v>
      </c>
      <c r="M1965" t="s">
        <v>3276</v>
      </c>
      <c r="N1965" t="s">
        <v>2116</v>
      </c>
    </row>
    <row r="1966" spans="1:14" x14ac:dyDescent="0.25">
      <c r="A1966">
        <v>49348</v>
      </c>
      <c r="B1966" s="3">
        <v>45272</v>
      </c>
      <c r="C1966">
        <v>2023</v>
      </c>
      <c r="D1966" t="s">
        <v>3329</v>
      </c>
      <c r="E1966" t="s">
        <v>2677</v>
      </c>
      <c r="F1966" t="s">
        <v>1</v>
      </c>
      <c r="G1966">
        <v>0</v>
      </c>
      <c r="H1966" t="s">
        <v>6</v>
      </c>
      <c r="I1966" t="s">
        <v>3</v>
      </c>
      <c r="J1966">
        <v>0</v>
      </c>
      <c r="K1966" s="5">
        <v>77017.5</v>
      </c>
      <c r="L1966" s="5">
        <v>77017.5</v>
      </c>
      <c r="M1966" t="s">
        <v>111</v>
      </c>
      <c r="N1966" t="s">
        <v>543</v>
      </c>
    </row>
    <row r="1967" spans="1:14" x14ac:dyDescent="0.25">
      <c r="A1967">
        <v>49360</v>
      </c>
      <c r="B1967" s="3">
        <v>45272</v>
      </c>
      <c r="C1967">
        <v>2023</v>
      </c>
      <c r="D1967" t="s">
        <v>3329</v>
      </c>
      <c r="E1967" t="s">
        <v>2684</v>
      </c>
      <c r="F1967" t="s">
        <v>1</v>
      </c>
      <c r="G1967">
        <v>0</v>
      </c>
      <c r="H1967" t="s">
        <v>6</v>
      </c>
      <c r="I1967" t="s">
        <v>3</v>
      </c>
      <c r="J1967">
        <v>0</v>
      </c>
      <c r="K1967" s="5">
        <v>89500</v>
      </c>
      <c r="L1967" s="5">
        <v>89500</v>
      </c>
      <c r="M1967" t="s">
        <v>111</v>
      </c>
      <c r="N1967" t="s">
        <v>260</v>
      </c>
    </row>
    <row r="1968" spans="1:14" x14ac:dyDescent="0.25">
      <c r="A1968">
        <v>51367</v>
      </c>
      <c r="B1968" s="3">
        <v>45272</v>
      </c>
      <c r="C1968">
        <v>2023</v>
      </c>
      <c r="D1968" t="s">
        <v>3329</v>
      </c>
      <c r="E1968" t="s">
        <v>2715</v>
      </c>
      <c r="F1968" t="s">
        <v>1</v>
      </c>
      <c r="G1968">
        <v>0</v>
      </c>
      <c r="H1968" t="s">
        <v>6</v>
      </c>
      <c r="I1968" t="s">
        <v>3</v>
      </c>
      <c r="J1968">
        <v>0</v>
      </c>
      <c r="K1968" s="5">
        <v>82500</v>
      </c>
      <c r="L1968" s="5">
        <v>82500</v>
      </c>
      <c r="M1968" t="s">
        <v>3296</v>
      </c>
      <c r="N1968" t="s">
        <v>43</v>
      </c>
    </row>
    <row r="1969" spans="1:14" x14ac:dyDescent="0.25">
      <c r="A1969">
        <v>32547</v>
      </c>
      <c r="B1969" s="3">
        <v>45274</v>
      </c>
      <c r="C1969">
        <v>2023</v>
      </c>
      <c r="D1969" t="s">
        <v>3329</v>
      </c>
      <c r="E1969" t="s">
        <v>1942</v>
      </c>
      <c r="F1969" t="s">
        <v>1</v>
      </c>
      <c r="G1969">
        <v>0</v>
      </c>
      <c r="H1969" t="s">
        <v>342</v>
      </c>
      <c r="I1969" t="s">
        <v>144</v>
      </c>
      <c r="J1969">
        <v>0</v>
      </c>
      <c r="K1969" s="5">
        <v>50000</v>
      </c>
      <c r="L1969" s="5">
        <v>50000</v>
      </c>
      <c r="M1969" t="s">
        <v>822</v>
      </c>
      <c r="N1969" t="s">
        <v>428</v>
      </c>
    </row>
    <row r="1970" spans="1:14" x14ac:dyDescent="0.25">
      <c r="A1970">
        <v>32551</v>
      </c>
      <c r="B1970" s="3">
        <v>45274</v>
      </c>
      <c r="C1970">
        <v>2023</v>
      </c>
      <c r="D1970" t="s">
        <v>3329</v>
      </c>
      <c r="E1970" t="s">
        <v>1946</v>
      </c>
      <c r="F1970" t="s">
        <v>1</v>
      </c>
      <c r="G1970">
        <v>0</v>
      </c>
      <c r="H1970" t="s">
        <v>6</v>
      </c>
      <c r="I1970" t="s">
        <v>3</v>
      </c>
      <c r="J1970">
        <v>0</v>
      </c>
      <c r="K1970" s="5">
        <v>75000</v>
      </c>
      <c r="L1970" s="5">
        <v>75000</v>
      </c>
      <c r="M1970" t="s">
        <v>822</v>
      </c>
      <c r="N1970" t="s">
        <v>1947</v>
      </c>
    </row>
    <row r="1971" spans="1:14" x14ac:dyDescent="0.25">
      <c r="A1971">
        <v>32552</v>
      </c>
      <c r="B1971" s="3">
        <v>45274</v>
      </c>
      <c r="C1971">
        <v>2023</v>
      </c>
      <c r="D1971" t="s">
        <v>3329</v>
      </c>
      <c r="E1971" t="s">
        <v>1948</v>
      </c>
      <c r="F1971" t="s">
        <v>1</v>
      </c>
      <c r="G1971">
        <v>0</v>
      </c>
      <c r="H1971" t="s">
        <v>6</v>
      </c>
      <c r="I1971" t="s">
        <v>7</v>
      </c>
      <c r="J1971">
        <v>0</v>
      </c>
      <c r="K1971" s="5">
        <v>100000</v>
      </c>
      <c r="L1971" s="5">
        <v>100000</v>
      </c>
      <c r="M1971" t="s">
        <v>822</v>
      </c>
      <c r="N1971" t="s">
        <v>299</v>
      </c>
    </row>
    <row r="1972" spans="1:14" x14ac:dyDescent="0.25">
      <c r="A1972">
        <v>32651</v>
      </c>
      <c r="B1972" s="3">
        <v>45274</v>
      </c>
      <c r="C1972">
        <v>2023</v>
      </c>
      <c r="D1972" t="s">
        <v>3329</v>
      </c>
      <c r="E1972" t="s">
        <v>1172</v>
      </c>
      <c r="F1972" t="s">
        <v>1</v>
      </c>
      <c r="G1972">
        <v>0</v>
      </c>
      <c r="H1972" t="s">
        <v>18</v>
      </c>
      <c r="I1972" t="s">
        <v>3</v>
      </c>
      <c r="J1972">
        <v>0</v>
      </c>
      <c r="K1972" s="5">
        <v>65000</v>
      </c>
      <c r="L1972" s="5">
        <v>65000</v>
      </c>
      <c r="M1972" t="s">
        <v>822</v>
      </c>
      <c r="N1972" t="s">
        <v>43</v>
      </c>
    </row>
    <row r="1973" spans="1:14" x14ac:dyDescent="0.25">
      <c r="A1973">
        <v>32652</v>
      </c>
      <c r="B1973" s="3">
        <v>45274</v>
      </c>
      <c r="C1973">
        <v>2023</v>
      </c>
      <c r="D1973" t="s">
        <v>3329</v>
      </c>
      <c r="E1973" t="s">
        <v>1949</v>
      </c>
      <c r="F1973" t="s">
        <v>1</v>
      </c>
      <c r="G1973">
        <v>0</v>
      </c>
      <c r="H1973" t="s">
        <v>6</v>
      </c>
      <c r="I1973" t="s">
        <v>3</v>
      </c>
      <c r="J1973">
        <v>0</v>
      </c>
      <c r="K1973" s="5">
        <v>70000</v>
      </c>
      <c r="L1973" s="5">
        <v>70000</v>
      </c>
      <c r="M1973" t="s">
        <v>822</v>
      </c>
      <c r="N1973" t="s">
        <v>1103</v>
      </c>
    </row>
    <row r="1974" spans="1:14" x14ac:dyDescent="0.25">
      <c r="A1974">
        <v>32653</v>
      </c>
      <c r="B1974" s="3">
        <v>45274</v>
      </c>
      <c r="C1974">
        <v>2023</v>
      </c>
      <c r="D1974" t="s">
        <v>3329</v>
      </c>
      <c r="E1974" t="s">
        <v>1950</v>
      </c>
      <c r="F1974" t="s">
        <v>1</v>
      </c>
      <c r="G1974">
        <v>0</v>
      </c>
      <c r="H1974" t="s">
        <v>6</v>
      </c>
      <c r="I1974" t="s">
        <v>3</v>
      </c>
      <c r="J1974">
        <v>0</v>
      </c>
      <c r="K1974" s="5">
        <v>75000</v>
      </c>
      <c r="L1974" s="5">
        <v>75000</v>
      </c>
      <c r="M1974" t="s">
        <v>822</v>
      </c>
      <c r="N1974" t="s">
        <v>43</v>
      </c>
    </row>
    <row r="1975" spans="1:14" x14ac:dyDescent="0.25">
      <c r="A1975">
        <v>32654</v>
      </c>
      <c r="B1975" s="3">
        <v>45274</v>
      </c>
      <c r="C1975">
        <v>2023</v>
      </c>
      <c r="D1975" t="s">
        <v>3329</v>
      </c>
      <c r="E1975" t="s">
        <v>1951</v>
      </c>
      <c r="F1975" t="s">
        <v>1</v>
      </c>
      <c r="G1975">
        <v>0</v>
      </c>
      <c r="H1975" t="s">
        <v>190</v>
      </c>
      <c r="I1975" t="s">
        <v>3</v>
      </c>
      <c r="J1975">
        <v>0</v>
      </c>
      <c r="K1975" s="5">
        <v>80000</v>
      </c>
      <c r="L1975" s="5">
        <v>80000</v>
      </c>
      <c r="M1975" t="s">
        <v>822</v>
      </c>
      <c r="N1975" t="s">
        <v>324</v>
      </c>
    </row>
    <row r="1976" spans="1:14" x14ac:dyDescent="0.25">
      <c r="A1976">
        <v>32775</v>
      </c>
      <c r="B1976" s="3">
        <v>45274</v>
      </c>
      <c r="C1976">
        <v>2023</v>
      </c>
      <c r="D1976" t="s">
        <v>3329</v>
      </c>
      <c r="E1976" t="s">
        <v>1952</v>
      </c>
      <c r="F1976" t="s">
        <v>1</v>
      </c>
      <c r="G1976">
        <v>0</v>
      </c>
      <c r="H1976" t="s">
        <v>6</v>
      </c>
      <c r="I1976" t="s">
        <v>3</v>
      </c>
      <c r="J1976">
        <v>0</v>
      </c>
      <c r="K1976" s="5">
        <v>65000</v>
      </c>
      <c r="L1976" s="5">
        <v>65000</v>
      </c>
      <c r="M1976" t="s">
        <v>822</v>
      </c>
      <c r="N1976" t="s">
        <v>1953</v>
      </c>
    </row>
    <row r="1977" spans="1:14" x14ac:dyDescent="0.25">
      <c r="A1977">
        <v>32776</v>
      </c>
      <c r="B1977" s="3">
        <v>45274</v>
      </c>
      <c r="C1977">
        <v>2023</v>
      </c>
      <c r="D1977" t="s">
        <v>3329</v>
      </c>
      <c r="E1977" t="s">
        <v>1952</v>
      </c>
      <c r="F1977" t="s">
        <v>1</v>
      </c>
      <c r="G1977">
        <v>0</v>
      </c>
      <c r="H1977" t="s">
        <v>6</v>
      </c>
      <c r="I1977" t="s">
        <v>3</v>
      </c>
      <c r="J1977">
        <v>0</v>
      </c>
      <c r="K1977" s="5">
        <v>65000</v>
      </c>
      <c r="L1977" s="5">
        <v>65000</v>
      </c>
      <c r="M1977" t="s">
        <v>822</v>
      </c>
      <c r="N1977" t="s">
        <v>1953</v>
      </c>
    </row>
    <row r="1978" spans="1:14" x14ac:dyDescent="0.25">
      <c r="A1978">
        <v>35400</v>
      </c>
      <c r="B1978" s="3">
        <v>45274</v>
      </c>
      <c r="C1978">
        <v>2023</v>
      </c>
      <c r="D1978" t="s">
        <v>3329</v>
      </c>
      <c r="E1978" t="s">
        <v>1025</v>
      </c>
      <c r="F1978" t="s">
        <v>1</v>
      </c>
      <c r="G1978">
        <v>0</v>
      </c>
      <c r="H1978" t="s">
        <v>6</v>
      </c>
      <c r="I1978" t="s">
        <v>3</v>
      </c>
      <c r="J1978">
        <v>0</v>
      </c>
      <c r="K1978" s="5">
        <v>160000</v>
      </c>
      <c r="L1978" s="5">
        <v>160000</v>
      </c>
      <c r="M1978" t="s">
        <v>562</v>
      </c>
      <c r="N1978" t="s">
        <v>2071</v>
      </c>
    </row>
    <row r="1979" spans="1:14" x14ac:dyDescent="0.25">
      <c r="A1979">
        <v>49386</v>
      </c>
      <c r="B1979" s="3">
        <v>45274</v>
      </c>
      <c r="C1979">
        <v>2023</v>
      </c>
      <c r="D1979" t="s">
        <v>3329</v>
      </c>
      <c r="E1979" t="s">
        <v>1011</v>
      </c>
      <c r="F1979" t="s">
        <v>17</v>
      </c>
      <c r="G1979">
        <v>0</v>
      </c>
      <c r="H1979" t="s">
        <v>6</v>
      </c>
      <c r="I1979" t="s">
        <v>3</v>
      </c>
      <c r="J1979">
        <v>0</v>
      </c>
      <c r="K1979" s="5">
        <v>66450</v>
      </c>
      <c r="L1979" s="5">
        <v>66450</v>
      </c>
      <c r="M1979" t="s">
        <v>111</v>
      </c>
      <c r="N1979" t="s">
        <v>1012</v>
      </c>
    </row>
    <row r="1980" spans="1:14" x14ac:dyDescent="0.25">
      <c r="A1980">
        <v>49387</v>
      </c>
      <c r="B1980" s="3">
        <v>45274</v>
      </c>
      <c r="C1980">
        <v>2023</v>
      </c>
      <c r="D1980" t="s">
        <v>3329</v>
      </c>
      <c r="E1980" t="s">
        <v>1011</v>
      </c>
      <c r="F1980" t="s">
        <v>17</v>
      </c>
      <c r="G1980">
        <v>0</v>
      </c>
      <c r="H1980" t="s">
        <v>6</v>
      </c>
      <c r="I1980" t="s">
        <v>3</v>
      </c>
      <c r="J1980">
        <v>0</v>
      </c>
      <c r="K1980" s="5">
        <v>66450</v>
      </c>
      <c r="L1980" s="5">
        <v>66450</v>
      </c>
      <c r="M1980" t="s">
        <v>111</v>
      </c>
      <c r="N1980" t="s">
        <v>1012</v>
      </c>
    </row>
    <row r="1981" spans="1:14" x14ac:dyDescent="0.25">
      <c r="A1981">
        <v>49292</v>
      </c>
      <c r="B1981" s="3">
        <v>45275</v>
      </c>
      <c r="C1981">
        <v>2023</v>
      </c>
      <c r="D1981" t="s">
        <v>3329</v>
      </c>
      <c r="E1981" t="s">
        <v>2649</v>
      </c>
      <c r="F1981" t="s">
        <v>17</v>
      </c>
      <c r="G1981">
        <v>0</v>
      </c>
      <c r="H1981" t="s">
        <v>6</v>
      </c>
      <c r="I1981" t="s">
        <v>3</v>
      </c>
      <c r="J1981">
        <v>0</v>
      </c>
      <c r="K1981" s="5">
        <v>102875</v>
      </c>
      <c r="L1981" s="5">
        <v>102875</v>
      </c>
      <c r="M1981" t="s">
        <v>111</v>
      </c>
      <c r="N1981" t="s">
        <v>1988</v>
      </c>
    </row>
    <row r="1982" spans="1:14" x14ac:dyDescent="0.25">
      <c r="A1982">
        <v>49308</v>
      </c>
      <c r="B1982" s="3">
        <v>45275</v>
      </c>
      <c r="C1982">
        <v>2023</v>
      </c>
      <c r="D1982" t="s">
        <v>3329</v>
      </c>
      <c r="E1982" t="s">
        <v>2655</v>
      </c>
      <c r="F1982" t="s">
        <v>1</v>
      </c>
      <c r="G1982">
        <v>0</v>
      </c>
      <c r="H1982" t="s">
        <v>6</v>
      </c>
      <c r="I1982" t="s">
        <v>3</v>
      </c>
      <c r="J1982">
        <v>0</v>
      </c>
      <c r="K1982" s="5">
        <v>77017.5</v>
      </c>
      <c r="L1982" s="5">
        <v>77017.5</v>
      </c>
      <c r="M1982" t="s">
        <v>111</v>
      </c>
      <c r="N1982" t="s">
        <v>2656</v>
      </c>
    </row>
    <row r="1983" spans="1:14" x14ac:dyDescent="0.25">
      <c r="A1983">
        <v>49320</v>
      </c>
      <c r="B1983" s="3">
        <v>45275</v>
      </c>
      <c r="C1983">
        <v>2023</v>
      </c>
      <c r="D1983" t="s">
        <v>3329</v>
      </c>
      <c r="E1983" t="s">
        <v>436</v>
      </c>
      <c r="F1983" t="s">
        <v>1</v>
      </c>
      <c r="G1983" t="s">
        <v>69</v>
      </c>
      <c r="H1983" t="s">
        <v>6</v>
      </c>
      <c r="I1983" t="s">
        <v>3</v>
      </c>
      <c r="J1983">
        <v>0</v>
      </c>
      <c r="K1983" s="5">
        <v>107800</v>
      </c>
      <c r="L1983" s="5">
        <v>107800</v>
      </c>
      <c r="M1983" t="s">
        <v>111</v>
      </c>
      <c r="N1983" t="s">
        <v>43</v>
      </c>
    </row>
    <row r="1984" spans="1:14" x14ac:dyDescent="0.25">
      <c r="A1984">
        <v>49403</v>
      </c>
      <c r="B1984" s="3">
        <v>45275</v>
      </c>
      <c r="C1984">
        <v>2023</v>
      </c>
      <c r="D1984" t="s">
        <v>3329</v>
      </c>
      <c r="E1984" t="s">
        <v>2705</v>
      </c>
      <c r="F1984" t="s">
        <v>1</v>
      </c>
      <c r="G1984">
        <v>0</v>
      </c>
      <c r="H1984" t="s">
        <v>6</v>
      </c>
      <c r="I1984" t="s">
        <v>3</v>
      </c>
      <c r="J1984">
        <v>0</v>
      </c>
      <c r="K1984" s="5">
        <v>89500</v>
      </c>
      <c r="L1984" s="5">
        <v>89500</v>
      </c>
      <c r="M1984" t="s">
        <v>111</v>
      </c>
      <c r="N1984" t="s">
        <v>2706</v>
      </c>
    </row>
    <row r="1985" spans="1:14" x14ac:dyDescent="0.25">
      <c r="A1985">
        <v>33706</v>
      </c>
      <c r="B1985" s="3">
        <v>45276</v>
      </c>
      <c r="C1985">
        <v>2023</v>
      </c>
      <c r="D1985" t="s">
        <v>3329</v>
      </c>
      <c r="E1985" t="s">
        <v>1320</v>
      </c>
      <c r="F1985" t="s">
        <v>1</v>
      </c>
      <c r="G1985" t="s">
        <v>22</v>
      </c>
      <c r="H1985" t="s">
        <v>2</v>
      </c>
      <c r="I1985" t="s">
        <v>3</v>
      </c>
      <c r="J1985">
        <v>1</v>
      </c>
      <c r="K1985" s="5">
        <v>81800</v>
      </c>
      <c r="L1985" s="5">
        <v>81800</v>
      </c>
      <c r="M1985" t="s">
        <v>3273</v>
      </c>
      <c r="N1985" t="s">
        <v>2020</v>
      </c>
    </row>
    <row r="1986" spans="1:14" x14ac:dyDescent="0.25">
      <c r="A1986">
        <v>49295</v>
      </c>
      <c r="B1986" s="3">
        <v>45276</v>
      </c>
      <c r="C1986">
        <v>2023</v>
      </c>
      <c r="D1986" t="s">
        <v>3329</v>
      </c>
      <c r="E1986" t="s">
        <v>1114</v>
      </c>
      <c r="F1986" t="s">
        <v>1</v>
      </c>
      <c r="G1986" t="s">
        <v>22</v>
      </c>
      <c r="H1986" t="s">
        <v>6</v>
      </c>
      <c r="I1986" t="s">
        <v>3</v>
      </c>
      <c r="J1986">
        <v>0</v>
      </c>
      <c r="K1986" s="5">
        <v>118640</v>
      </c>
      <c r="L1986" s="5">
        <v>118640</v>
      </c>
      <c r="M1986" t="s">
        <v>111</v>
      </c>
      <c r="N1986" t="s">
        <v>2652</v>
      </c>
    </row>
    <row r="1987" spans="1:14" x14ac:dyDescent="0.25">
      <c r="A1987">
        <v>49331</v>
      </c>
      <c r="B1987" s="3">
        <v>45276</v>
      </c>
      <c r="C1987">
        <v>2023</v>
      </c>
      <c r="D1987" t="s">
        <v>3329</v>
      </c>
      <c r="E1987" t="s">
        <v>2669</v>
      </c>
      <c r="F1987" t="s">
        <v>21</v>
      </c>
      <c r="G1987">
        <v>0</v>
      </c>
      <c r="H1987" t="s">
        <v>6</v>
      </c>
      <c r="I1987" t="s">
        <v>3</v>
      </c>
      <c r="J1987">
        <v>0</v>
      </c>
      <c r="K1987" s="5">
        <v>86000</v>
      </c>
      <c r="L1987" s="5">
        <v>86000</v>
      </c>
      <c r="M1987" t="s">
        <v>111</v>
      </c>
      <c r="N1987" t="s">
        <v>2670</v>
      </c>
    </row>
    <row r="1988" spans="1:14" x14ac:dyDescent="0.25">
      <c r="A1988">
        <v>49332</v>
      </c>
      <c r="B1988" s="3">
        <v>45276</v>
      </c>
      <c r="C1988">
        <v>2023</v>
      </c>
      <c r="D1988" t="s">
        <v>3329</v>
      </c>
      <c r="E1988" t="s">
        <v>2669</v>
      </c>
      <c r="F1988" t="s">
        <v>21</v>
      </c>
      <c r="G1988">
        <v>0</v>
      </c>
      <c r="H1988" t="s">
        <v>6</v>
      </c>
      <c r="I1988" t="s">
        <v>3</v>
      </c>
      <c r="J1988">
        <v>0</v>
      </c>
      <c r="K1988" s="5">
        <v>86000</v>
      </c>
      <c r="L1988" s="5">
        <v>86000</v>
      </c>
      <c r="M1988" t="s">
        <v>111</v>
      </c>
      <c r="N1988" t="s">
        <v>2670</v>
      </c>
    </row>
    <row r="1989" spans="1:14" x14ac:dyDescent="0.25">
      <c r="A1989">
        <v>49353</v>
      </c>
      <c r="B1989" s="3">
        <v>45276</v>
      </c>
      <c r="C1989">
        <v>2023</v>
      </c>
      <c r="D1989" t="s">
        <v>3329</v>
      </c>
      <c r="E1989" t="s">
        <v>2678</v>
      </c>
      <c r="F1989" t="s">
        <v>1</v>
      </c>
      <c r="G1989">
        <v>0</v>
      </c>
      <c r="H1989" t="s">
        <v>6</v>
      </c>
      <c r="I1989" t="s">
        <v>3</v>
      </c>
      <c r="J1989">
        <v>0</v>
      </c>
      <c r="K1989" s="5">
        <v>89500</v>
      </c>
      <c r="L1989" s="5">
        <v>89500</v>
      </c>
      <c r="M1989" t="s">
        <v>111</v>
      </c>
      <c r="N1989" t="s">
        <v>2679</v>
      </c>
    </row>
    <row r="1990" spans="1:14" x14ac:dyDescent="0.25">
      <c r="A1990">
        <v>31803</v>
      </c>
      <c r="B1990" s="3">
        <v>45277</v>
      </c>
      <c r="C1990">
        <v>2023</v>
      </c>
      <c r="D1990" t="s">
        <v>3329</v>
      </c>
      <c r="E1990" t="s">
        <v>1916</v>
      </c>
      <c r="F1990" t="s">
        <v>1</v>
      </c>
      <c r="G1990">
        <v>0</v>
      </c>
      <c r="H1990" t="s">
        <v>6</v>
      </c>
      <c r="I1990" t="s">
        <v>3</v>
      </c>
      <c r="J1990">
        <v>0</v>
      </c>
      <c r="K1990" s="5">
        <v>50000</v>
      </c>
      <c r="L1990" s="5">
        <v>50000</v>
      </c>
      <c r="M1990" t="s">
        <v>822</v>
      </c>
      <c r="N1990" t="s">
        <v>1917</v>
      </c>
    </row>
    <row r="1991" spans="1:14" x14ac:dyDescent="0.25">
      <c r="A1991">
        <v>49312</v>
      </c>
      <c r="B1991" s="3">
        <v>45277</v>
      </c>
      <c r="C1991">
        <v>2023</v>
      </c>
      <c r="D1991" t="s">
        <v>3329</v>
      </c>
      <c r="E1991" t="s">
        <v>215</v>
      </c>
      <c r="F1991" t="s">
        <v>1</v>
      </c>
      <c r="G1991" t="s">
        <v>22</v>
      </c>
      <c r="H1991" t="s">
        <v>6</v>
      </c>
      <c r="I1991" t="s">
        <v>3</v>
      </c>
      <c r="J1991">
        <v>0</v>
      </c>
      <c r="K1991" s="5">
        <v>82500</v>
      </c>
      <c r="L1991" s="5">
        <v>82500</v>
      </c>
      <c r="M1991" t="s">
        <v>111</v>
      </c>
      <c r="N1991" t="s">
        <v>1087</v>
      </c>
    </row>
    <row r="1992" spans="1:14" x14ac:dyDescent="0.25">
      <c r="A1992">
        <v>49314</v>
      </c>
      <c r="B1992" s="3">
        <v>45277</v>
      </c>
      <c r="C1992">
        <v>2023</v>
      </c>
      <c r="D1992" t="s">
        <v>3329</v>
      </c>
      <c r="E1992" t="s">
        <v>215</v>
      </c>
      <c r="F1992" t="s">
        <v>1</v>
      </c>
      <c r="G1992" t="s">
        <v>22</v>
      </c>
      <c r="H1992" t="s">
        <v>6</v>
      </c>
      <c r="I1992" t="s">
        <v>3</v>
      </c>
      <c r="J1992">
        <v>0</v>
      </c>
      <c r="K1992" s="5">
        <v>130000</v>
      </c>
      <c r="L1992" s="5">
        <v>130000</v>
      </c>
      <c r="M1992" t="s">
        <v>111</v>
      </c>
      <c r="N1992" t="s">
        <v>2659</v>
      </c>
    </row>
    <row r="1993" spans="1:14" x14ac:dyDescent="0.25">
      <c r="A1993">
        <v>49347</v>
      </c>
      <c r="B1993" s="3">
        <v>45277</v>
      </c>
      <c r="C1993">
        <v>2023</v>
      </c>
      <c r="D1993" t="s">
        <v>3329</v>
      </c>
      <c r="E1993" t="s">
        <v>430</v>
      </c>
      <c r="F1993" t="s">
        <v>1</v>
      </c>
      <c r="G1993">
        <v>0</v>
      </c>
      <c r="H1993" t="s">
        <v>6</v>
      </c>
      <c r="I1993" t="s">
        <v>3</v>
      </c>
      <c r="J1993">
        <v>0</v>
      </c>
      <c r="K1993" s="5">
        <v>54000</v>
      </c>
      <c r="L1993" s="5">
        <v>54000</v>
      </c>
      <c r="M1993" t="s">
        <v>111</v>
      </c>
      <c r="N1993" t="s">
        <v>216</v>
      </c>
    </row>
    <row r="1994" spans="1:14" x14ac:dyDescent="0.25">
      <c r="A1994">
        <v>49366</v>
      </c>
      <c r="B1994" s="3">
        <v>45277</v>
      </c>
      <c r="C1994">
        <v>2023</v>
      </c>
      <c r="D1994" t="s">
        <v>3329</v>
      </c>
      <c r="E1994" t="s">
        <v>2688</v>
      </c>
      <c r="F1994" t="s">
        <v>143</v>
      </c>
      <c r="G1994" t="s">
        <v>22</v>
      </c>
      <c r="H1994" t="s">
        <v>6</v>
      </c>
      <c r="I1994" t="s">
        <v>3</v>
      </c>
      <c r="J1994">
        <v>0</v>
      </c>
      <c r="K1994" s="5">
        <v>154000</v>
      </c>
      <c r="L1994" s="5">
        <v>154000</v>
      </c>
      <c r="M1994" t="s">
        <v>111</v>
      </c>
      <c r="N1994" t="s">
        <v>2689</v>
      </c>
    </row>
    <row r="1995" spans="1:14" x14ac:dyDescent="0.25">
      <c r="A1995">
        <v>49384</v>
      </c>
      <c r="B1995" s="3">
        <v>45277</v>
      </c>
      <c r="C1995">
        <v>2023</v>
      </c>
      <c r="D1995" t="s">
        <v>3329</v>
      </c>
      <c r="E1995" t="s">
        <v>2696</v>
      </c>
      <c r="F1995" t="s">
        <v>1</v>
      </c>
      <c r="G1995" t="s">
        <v>22</v>
      </c>
      <c r="H1995" t="s">
        <v>6</v>
      </c>
      <c r="I1995" t="s">
        <v>3</v>
      </c>
      <c r="J1995">
        <v>0</v>
      </c>
      <c r="K1995" s="5">
        <v>118640</v>
      </c>
      <c r="L1995" s="5">
        <v>118640</v>
      </c>
      <c r="M1995" t="s">
        <v>111</v>
      </c>
      <c r="N1995" t="s">
        <v>2697</v>
      </c>
    </row>
    <row r="1996" spans="1:14" x14ac:dyDescent="0.25">
      <c r="A1996">
        <v>49398</v>
      </c>
      <c r="B1996" s="3">
        <v>45277</v>
      </c>
      <c r="C1996">
        <v>2023</v>
      </c>
      <c r="D1996" t="s">
        <v>3329</v>
      </c>
      <c r="E1996" t="s">
        <v>2688</v>
      </c>
      <c r="F1996" t="s">
        <v>17</v>
      </c>
      <c r="G1996">
        <v>0</v>
      </c>
      <c r="H1996" t="s">
        <v>6</v>
      </c>
      <c r="I1996" t="s">
        <v>3</v>
      </c>
      <c r="J1996">
        <v>0</v>
      </c>
      <c r="K1996" s="5">
        <v>73500</v>
      </c>
      <c r="L1996" s="5">
        <v>73500</v>
      </c>
      <c r="M1996" t="s">
        <v>111</v>
      </c>
      <c r="N1996" t="s">
        <v>416</v>
      </c>
    </row>
    <row r="1997" spans="1:14" x14ac:dyDescent="0.25">
      <c r="A1997">
        <v>49399</v>
      </c>
      <c r="B1997" s="3">
        <v>45277</v>
      </c>
      <c r="C1997">
        <v>2023</v>
      </c>
      <c r="D1997" t="s">
        <v>3329</v>
      </c>
      <c r="E1997" t="s">
        <v>2688</v>
      </c>
      <c r="F1997" t="s">
        <v>17</v>
      </c>
      <c r="G1997">
        <v>0</v>
      </c>
      <c r="H1997" t="s">
        <v>6</v>
      </c>
      <c r="I1997" t="s">
        <v>3</v>
      </c>
      <c r="J1997">
        <v>0</v>
      </c>
      <c r="K1997" s="5">
        <v>73500</v>
      </c>
      <c r="L1997" s="5">
        <v>73500</v>
      </c>
      <c r="M1997" t="s">
        <v>111</v>
      </c>
      <c r="N1997" t="s">
        <v>416</v>
      </c>
    </row>
    <row r="1998" spans="1:14" x14ac:dyDescent="0.25">
      <c r="A1998">
        <v>33563</v>
      </c>
      <c r="B1998" s="3">
        <v>45279</v>
      </c>
      <c r="C1998">
        <v>2023</v>
      </c>
      <c r="D1998" t="s">
        <v>3329</v>
      </c>
      <c r="E1998" t="s">
        <v>186</v>
      </c>
      <c r="F1998" t="s">
        <v>1</v>
      </c>
      <c r="G1998">
        <v>0</v>
      </c>
      <c r="H1998" t="s">
        <v>2</v>
      </c>
      <c r="I1998" t="s">
        <v>3</v>
      </c>
      <c r="J1998">
        <v>1</v>
      </c>
      <c r="K1998" s="5">
        <v>85000</v>
      </c>
      <c r="L1998" s="5">
        <v>85000</v>
      </c>
      <c r="M1998" t="s">
        <v>187</v>
      </c>
      <c r="N1998" t="s">
        <v>1992</v>
      </c>
    </row>
    <row r="1999" spans="1:14" x14ac:dyDescent="0.25">
      <c r="A1999">
        <v>35329</v>
      </c>
      <c r="B1999" s="3">
        <v>45279</v>
      </c>
      <c r="C1999">
        <v>2023</v>
      </c>
      <c r="D1999" t="s">
        <v>3329</v>
      </c>
      <c r="E1999" t="s">
        <v>2051</v>
      </c>
      <c r="F1999" t="s">
        <v>1</v>
      </c>
      <c r="G1999">
        <v>0</v>
      </c>
      <c r="H1999" t="s">
        <v>2052</v>
      </c>
      <c r="I1999" t="s">
        <v>3</v>
      </c>
      <c r="J1999">
        <v>0</v>
      </c>
      <c r="K1999" s="5">
        <v>122500</v>
      </c>
      <c r="L1999" s="5">
        <v>122500</v>
      </c>
      <c r="M1999" t="s">
        <v>30</v>
      </c>
      <c r="N1999" t="s">
        <v>2053</v>
      </c>
    </row>
    <row r="2000" spans="1:14" x14ac:dyDescent="0.25">
      <c r="A2000">
        <v>36531</v>
      </c>
      <c r="B2000" s="3">
        <v>45279</v>
      </c>
      <c r="C2000">
        <v>2023</v>
      </c>
      <c r="D2000" t="s">
        <v>3329</v>
      </c>
      <c r="E2000" t="s">
        <v>2095</v>
      </c>
      <c r="F2000" t="s">
        <v>281</v>
      </c>
      <c r="G2000">
        <v>0</v>
      </c>
      <c r="H2000" t="s">
        <v>2</v>
      </c>
      <c r="I2000" t="s">
        <v>3</v>
      </c>
      <c r="J2000">
        <v>1</v>
      </c>
      <c r="K2000" s="5">
        <v>72500</v>
      </c>
      <c r="L2000" s="5">
        <v>72500</v>
      </c>
      <c r="M2000" t="s">
        <v>3276</v>
      </c>
      <c r="N2000" t="s">
        <v>2096</v>
      </c>
    </row>
    <row r="2001" spans="1:14" x14ac:dyDescent="0.25">
      <c r="A2001">
        <v>37018</v>
      </c>
      <c r="B2001" s="3">
        <v>45279</v>
      </c>
      <c r="C2001">
        <v>2023</v>
      </c>
      <c r="D2001" t="s">
        <v>3329</v>
      </c>
      <c r="E2001" t="s">
        <v>303</v>
      </c>
      <c r="F2001" t="s">
        <v>1</v>
      </c>
      <c r="G2001">
        <v>0</v>
      </c>
      <c r="H2001" t="s">
        <v>6</v>
      </c>
      <c r="I2001" t="s">
        <v>3</v>
      </c>
      <c r="J2001">
        <v>0</v>
      </c>
      <c r="K2001" s="5">
        <v>151000</v>
      </c>
      <c r="L2001" s="5">
        <v>151000</v>
      </c>
      <c r="M2001" t="s">
        <v>3276</v>
      </c>
      <c r="N2001" t="s">
        <v>207</v>
      </c>
    </row>
    <row r="2002" spans="1:14" x14ac:dyDescent="0.25">
      <c r="A2002">
        <v>37021</v>
      </c>
      <c r="B2002" s="3">
        <v>45279</v>
      </c>
      <c r="C2002">
        <v>2023</v>
      </c>
      <c r="D2002" t="s">
        <v>3329</v>
      </c>
      <c r="E2002" t="s">
        <v>2118</v>
      </c>
      <c r="F2002" t="s">
        <v>1</v>
      </c>
      <c r="G2002">
        <v>0</v>
      </c>
      <c r="H2002" t="s">
        <v>2</v>
      </c>
      <c r="I2002" t="s">
        <v>3</v>
      </c>
      <c r="J2002">
        <v>1</v>
      </c>
      <c r="K2002" s="5">
        <v>160000</v>
      </c>
      <c r="L2002" s="5">
        <v>160000</v>
      </c>
      <c r="M2002" t="s">
        <v>3276</v>
      </c>
      <c r="N2002" t="s">
        <v>499</v>
      </c>
    </row>
    <row r="2003" spans="1:14" x14ac:dyDescent="0.25">
      <c r="A2003">
        <v>33579</v>
      </c>
      <c r="B2003" s="3">
        <v>45280</v>
      </c>
      <c r="C2003">
        <v>2023</v>
      </c>
      <c r="D2003" t="s">
        <v>3329</v>
      </c>
      <c r="E2003" t="s">
        <v>1045</v>
      </c>
      <c r="F2003" t="s">
        <v>1</v>
      </c>
      <c r="G2003" t="s">
        <v>22</v>
      </c>
      <c r="H2003" t="s">
        <v>6</v>
      </c>
      <c r="I2003" t="s">
        <v>3</v>
      </c>
      <c r="J2003">
        <v>0</v>
      </c>
      <c r="K2003" s="5">
        <v>105000</v>
      </c>
      <c r="L2003" s="5">
        <v>105000</v>
      </c>
      <c r="M2003" t="s">
        <v>3273</v>
      </c>
      <c r="N2003" t="s">
        <v>1046</v>
      </c>
    </row>
    <row r="2004" spans="1:14" x14ac:dyDescent="0.25">
      <c r="A2004">
        <v>35613</v>
      </c>
      <c r="B2004" s="3">
        <v>45280</v>
      </c>
      <c r="C2004">
        <v>2023</v>
      </c>
      <c r="D2004" t="s">
        <v>3329</v>
      </c>
      <c r="E2004" t="s">
        <v>303</v>
      </c>
      <c r="F2004" t="s">
        <v>1</v>
      </c>
      <c r="G2004" t="s">
        <v>22</v>
      </c>
      <c r="H2004" t="s">
        <v>6</v>
      </c>
      <c r="I2004" t="s">
        <v>3</v>
      </c>
      <c r="J2004">
        <v>0</v>
      </c>
      <c r="K2004" s="5">
        <v>240000</v>
      </c>
      <c r="L2004" s="5">
        <v>240000</v>
      </c>
      <c r="M2004" t="s">
        <v>3276</v>
      </c>
      <c r="N2004" t="s">
        <v>2076</v>
      </c>
    </row>
    <row r="2005" spans="1:14" x14ac:dyDescent="0.25">
      <c r="A2005">
        <v>49321</v>
      </c>
      <c r="B2005" s="3">
        <v>45280</v>
      </c>
      <c r="C2005">
        <v>2023</v>
      </c>
      <c r="D2005" t="s">
        <v>3329</v>
      </c>
      <c r="E2005" t="s">
        <v>780</v>
      </c>
      <c r="F2005" t="s">
        <v>17</v>
      </c>
      <c r="G2005">
        <v>0</v>
      </c>
      <c r="H2005" t="s">
        <v>6</v>
      </c>
      <c r="I2005" t="s">
        <v>3</v>
      </c>
      <c r="J2005">
        <v>0</v>
      </c>
      <c r="K2005" s="5">
        <v>107800</v>
      </c>
      <c r="L2005" s="5">
        <v>107800</v>
      </c>
      <c r="M2005" t="s">
        <v>111</v>
      </c>
      <c r="N2005" t="s">
        <v>216</v>
      </c>
    </row>
    <row r="2006" spans="1:14" x14ac:dyDescent="0.25">
      <c r="A2006">
        <v>51372</v>
      </c>
      <c r="B2006" s="3">
        <v>45280</v>
      </c>
      <c r="C2006">
        <v>2023</v>
      </c>
      <c r="D2006" t="s">
        <v>3329</v>
      </c>
      <c r="E2006" t="s">
        <v>2032</v>
      </c>
      <c r="F2006" t="s">
        <v>1</v>
      </c>
      <c r="G2006">
        <v>0</v>
      </c>
      <c r="H2006" t="s">
        <v>6</v>
      </c>
      <c r="I2006" t="s">
        <v>3</v>
      </c>
      <c r="J2006">
        <v>0</v>
      </c>
      <c r="K2006" s="5">
        <v>75000</v>
      </c>
      <c r="L2006" s="5">
        <v>75000</v>
      </c>
      <c r="M2006" t="s">
        <v>3282</v>
      </c>
      <c r="N2006" t="s">
        <v>2033</v>
      </c>
    </row>
    <row r="2007" spans="1:14" x14ac:dyDescent="0.25">
      <c r="A2007">
        <v>33748</v>
      </c>
      <c r="B2007" s="3">
        <v>45281</v>
      </c>
      <c r="C2007">
        <v>2023</v>
      </c>
      <c r="D2007" t="s">
        <v>3329</v>
      </c>
      <c r="E2007" t="s">
        <v>2032</v>
      </c>
      <c r="F2007" t="s">
        <v>1</v>
      </c>
      <c r="G2007">
        <v>0</v>
      </c>
      <c r="H2007" t="s">
        <v>6</v>
      </c>
      <c r="I2007" t="s">
        <v>3</v>
      </c>
      <c r="J2007">
        <v>0</v>
      </c>
      <c r="K2007" s="5">
        <v>82500</v>
      </c>
      <c r="L2007" s="5">
        <v>82500</v>
      </c>
      <c r="M2007" t="s">
        <v>3273</v>
      </c>
      <c r="N2007" t="s">
        <v>2033</v>
      </c>
    </row>
    <row r="2008" spans="1:14" x14ac:dyDescent="0.25">
      <c r="A2008">
        <v>36093</v>
      </c>
      <c r="B2008" s="3">
        <v>45281</v>
      </c>
      <c r="C2008">
        <v>2023</v>
      </c>
      <c r="D2008" t="s">
        <v>3329</v>
      </c>
      <c r="E2008" t="s">
        <v>303</v>
      </c>
      <c r="F2008" t="s">
        <v>1</v>
      </c>
      <c r="G2008">
        <v>0</v>
      </c>
      <c r="H2008" t="s">
        <v>6</v>
      </c>
      <c r="I2008" t="s">
        <v>3</v>
      </c>
      <c r="J2008">
        <v>0</v>
      </c>
      <c r="K2008" s="5">
        <v>76000</v>
      </c>
      <c r="L2008" s="5">
        <v>76000</v>
      </c>
      <c r="M2008" t="s">
        <v>3276</v>
      </c>
      <c r="N2008" t="s">
        <v>2086</v>
      </c>
    </row>
    <row r="2009" spans="1:14" x14ac:dyDescent="0.25">
      <c r="A2009">
        <v>49329</v>
      </c>
      <c r="B2009" s="3">
        <v>45281</v>
      </c>
      <c r="C2009">
        <v>2023</v>
      </c>
      <c r="D2009" t="s">
        <v>3329</v>
      </c>
      <c r="E2009" t="s">
        <v>213</v>
      </c>
      <c r="F2009" t="s">
        <v>1</v>
      </c>
      <c r="G2009" t="s">
        <v>184</v>
      </c>
      <c r="H2009" t="s">
        <v>6</v>
      </c>
      <c r="I2009" t="s">
        <v>3</v>
      </c>
      <c r="J2009">
        <v>0</v>
      </c>
      <c r="K2009" s="5">
        <v>54000</v>
      </c>
      <c r="L2009" s="5">
        <v>54000</v>
      </c>
      <c r="M2009" t="s">
        <v>111</v>
      </c>
      <c r="N2009" t="s">
        <v>2668</v>
      </c>
    </row>
    <row r="2010" spans="1:14" x14ac:dyDescent="0.25">
      <c r="A2010">
        <v>49330</v>
      </c>
      <c r="B2010" s="3">
        <v>45281</v>
      </c>
      <c r="C2010">
        <v>2023</v>
      </c>
      <c r="D2010" t="s">
        <v>3329</v>
      </c>
      <c r="E2010" t="s">
        <v>213</v>
      </c>
      <c r="F2010" t="s">
        <v>17</v>
      </c>
      <c r="G2010" t="s">
        <v>184</v>
      </c>
      <c r="H2010" t="s">
        <v>6</v>
      </c>
      <c r="I2010" t="s">
        <v>3</v>
      </c>
      <c r="J2010">
        <v>0</v>
      </c>
      <c r="K2010" s="5">
        <v>54000</v>
      </c>
      <c r="L2010" s="5">
        <v>54000</v>
      </c>
      <c r="M2010" t="s">
        <v>111</v>
      </c>
      <c r="N2010" t="s">
        <v>2668</v>
      </c>
    </row>
    <row r="2011" spans="1:14" x14ac:dyDescent="0.25">
      <c r="A2011">
        <v>49270</v>
      </c>
      <c r="B2011" s="3">
        <v>45282</v>
      </c>
      <c r="C2011">
        <v>2023</v>
      </c>
      <c r="D2011" t="s">
        <v>3329</v>
      </c>
      <c r="E2011" t="s">
        <v>2647</v>
      </c>
      <c r="F2011" t="s">
        <v>382</v>
      </c>
      <c r="G2011" t="s">
        <v>22</v>
      </c>
      <c r="H2011" t="s">
        <v>6</v>
      </c>
      <c r="I2011" t="s">
        <v>3</v>
      </c>
      <c r="J2011">
        <v>0</v>
      </c>
      <c r="K2011" s="5">
        <v>90142</v>
      </c>
      <c r="L2011" s="5">
        <v>90142</v>
      </c>
      <c r="M2011" t="s">
        <v>2331</v>
      </c>
      <c r="N2011" t="s">
        <v>2648</v>
      </c>
    </row>
    <row r="2012" spans="1:14" x14ac:dyDescent="0.25">
      <c r="A2012">
        <v>33219</v>
      </c>
      <c r="B2012" s="3">
        <v>45283</v>
      </c>
      <c r="C2012">
        <v>2023</v>
      </c>
      <c r="D2012" t="s">
        <v>3329</v>
      </c>
      <c r="E2012" t="s">
        <v>1977</v>
      </c>
      <c r="F2012" t="s">
        <v>1</v>
      </c>
      <c r="G2012">
        <v>0</v>
      </c>
      <c r="H2012" t="s">
        <v>6</v>
      </c>
      <c r="I2012" t="s">
        <v>3</v>
      </c>
      <c r="J2012">
        <v>0</v>
      </c>
      <c r="K2012" s="5">
        <v>75000</v>
      </c>
      <c r="L2012" s="5">
        <v>75000</v>
      </c>
      <c r="M2012" t="s">
        <v>822</v>
      </c>
      <c r="N2012" t="s">
        <v>43</v>
      </c>
    </row>
    <row r="2013" spans="1:14" x14ac:dyDescent="0.25">
      <c r="A2013">
        <v>49297</v>
      </c>
      <c r="B2013" s="3">
        <v>45283</v>
      </c>
      <c r="C2013">
        <v>2023</v>
      </c>
      <c r="D2013" t="s">
        <v>3329</v>
      </c>
      <c r="E2013" t="s">
        <v>1391</v>
      </c>
      <c r="F2013" t="s">
        <v>1</v>
      </c>
      <c r="G2013" t="s">
        <v>130</v>
      </c>
      <c r="H2013" t="s">
        <v>6</v>
      </c>
      <c r="I2013" t="s">
        <v>3</v>
      </c>
      <c r="J2013">
        <v>0</v>
      </c>
      <c r="K2013" s="5">
        <v>75067.5</v>
      </c>
      <c r="L2013" s="5">
        <v>75067.5</v>
      </c>
      <c r="M2013" t="s">
        <v>111</v>
      </c>
      <c r="N2013" t="s">
        <v>2653</v>
      </c>
    </row>
    <row r="2014" spans="1:14" x14ac:dyDescent="0.25">
      <c r="A2014">
        <v>49322</v>
      </c>
      <c r="B2014" s="3">
        <v>45283</v>
      </c>
      <c r="C2014">
        <v>2023</v>
      </c>
      <c r="D2014" t="s">
        <v>3329</v>
      </c>
      <c r="E2014" t="s">
        <v>1114</v>
      </c>
      <c r="F2014" t="s">
        <v>17</v>
      </c>
      <c r="G2014" t="s">
        <v>184</v>
      </c>
      <c r="H2014" t="s">
        <v>6</v>
      </c>
      <c r="I2014" t="s">
        <v>3</v>
      </c>
      <c r="J2014">
        <v>0</v>
      </c>
      <c r="K2014" s="5">
        <v>116950</v>
      </c>
      <c r="L2014" s="5">
        <v>116950</v>
      </c>
      <c r="M2014" t="s">
        <v>111</v>
      </c>
      <c r="N2014" t="s">
        <v>43</v>
      </c>
    </row>
    <row r="2015" spans="1:14" x14ac:dyDescent="0.25">
      <c r="A2015">
        <v>49323</v>
      </c>
      <c r="B2015" s="3">
        <v>45283</v>
      </c>
      <c r="C2015">
        <v>2023</v>
      </c>
      <c r="D2015" t="s">
        <v>3329</v>
      </c>
      <c r="E2015" t="s">
        <v>1114</v>
      </c>
      <c r="F2015" t="s">
        <v>135</v>
      </c>
      <c r="G2015" t="s">
        <v>184</v>
      </c>
      <c r="H2015" t="s">
        <v>6</v>
      </c>
      <c r="I2015" t="s">
        <v>3</v>
      </c>
      <c r="J2015">
        <v>0</v>
      </c>
      <c r="K2015" s="5">
        <v>116950</v>
      </c>
      <c r="L2015" s="5">
        <v>116950</v>
      </c>
      <c r="M2015" t="s">
        <v>111</v>
      </c>
      <c r="N2015" t="s">
        <v>43</v>
      </c>
    </row>
    <row r="2016" spans="1:14" x14ac:dyDescent="0.25">
      <c r="A2016">
        <v>49396</v>
      </c>
      <c r="B2016" s="3">
        <v>45283</v>
      </c>
      <c r="C2016">
        <v>2023</v>
      </c>
      <c r="D2016" t="s">
        <v>3329</v>
      </c>
      <c r="E2016" t="s">
        <v>1007</v>
      </c>
      <c r="F2016" t="s">
        <v>17</v>
      </c>
      <c r="G2016">
        <v>0</v>
      </c>
      <c r="H2016" t="s">
        <v>6</v>
      </c>
      <c r="I2016" t="s">
        <v>3</v>
      </c>
      <c r="J2016">
        <v>0</v>
      </c>
      <c r="K2016" s="5">
        <v>72000</v>
      </c>
      <c r="L2016" s="5">
        <v>72000</v>
      </c>
      <c r="M2016" t="s">
        <v>111</v>
      </c>
      <c r="N2016" t="s">
        <v>2703</v>
      </c>
    </row>
    <row r="2017" spans="1:14" x14ac:dyDescent="0.25">
      <c r="A2017">
        <v>33343</v>
      </c>
      <c r="B2017" s="3">
        <v>45284</v>
      </c>
      <c r="C2017">
        <v>2023</v>
      </c>
      <c r="D2017" t="s">
        <v>3329</v>
      </c>
      <c r="E2017" t="s">
        <v>1984</v>
      </c>
      <c r="F2017" t="s">
        <v>1</v>
      </c>
      <c r="G2017">
        <v>0</v>
      </c>
      <c r="H2017" t="s">
        <v>18</v>
      </c>
      <c r="I2017" t="s">
        <v>3</v>
      </c>
      <c r="J2017">
        <v>0</v>
      </c>
      <c r="K2017" s="5">
        <v>100000</v>
      </c>
      <c r="L2017" s="5">
        <v>100000</v>
      </c>
      <c r="M2017" t="s">
        <v>822</v>
      </c>
      <c r="N2017" t="s">
        <v>1985</v>
      </c>
    </row>
    <row r="2018" spans="1:14" x14ac:dyDescent="0.25">
      <c r="A2018">
        <v>49311</v>
      </c>
      <c r="B2018" s="3">
        <v>45284</v>
      </c>
      <c r="C2018">
        <v>2023</v>
      </c>
      <c r="D2018" t="s">
        <v>3329</v>
      </c>
      <c r="E2018" t="s">
        <v>2657</v>
      </c>
      <c r="F2018" t="s">
        <v>1</v>
      </c>
      <c r="G2018">
        <v>0</v>
      </c>
      <c r="H2018" t="s">
        <v>6</v>
      </c>
      <c r="I2018" t="s">
        <v>3</v>
      </c>
      <c r="J2018">
        <v>0</v>
      </c>
      <c r="K2018" s="5">
        <v>75000</v>
      </c>
      <c r="L2018" s="5">
        <v>75000</v>
      </c>
      <c r="M2018" t="s">
        <v>111</v>
      </c>
      <c r="N2018" t="s">
        <v>2658</v>
      </c>
    </row>
    <row r="2019" spans="1:14" x14ac:dyDescent="0.25">
      <c r="A2019">
        <v>49376</v>
      </c>
      <c r="B2019" s="3">
        <v>45284</v>
      </c>
      <c r="C2019">
        <v>2023</v>
      </c>
      <c r="D2019" t="s">
        <v>3329</v>
      </c>
      <c r="E2019" t="s">
        <v>1107</v>
      </c>
      <c r="F2019" t="s">
        <v>14</v>
      </c>
      <c r="G2019">
        <v>0</v>
      </c>
      <c r="H2019" t="s">
        <v>6</v>
      </c>
      <c r="I2019" t="s">
        <v>3</v>
      </c>
      <c r="J2019">
        <v>0</v>
      </c>
      <c r="K2019" s="5">
        <v>59500</v>
      </c>
      <c r="L2019" s="5">
        <v>59500</v>
      </c>
      <c r="M2019" t="s">
        <v>111</v>
      </c>
      <c r="N2019" t="s">
        <v>2693</v>
      </c>
    </row>
    <row r="2020" spans="1:14" x14ac:dyDescent="0.25">
      <c r="A2020">
        <v>35325</v>
      </c>
      <c r="B2020" s="3">
        <v>45285</v>
      </c>
      <c r="C2020">
        <v>2023</v>
      </c>
      <c r="D2020" t="s">
        <v>3329</v>
      </c>
      <c r="E2020" t="s">
        <v>2046</v>
      </c>
      <c r="F2020" t="s">
        <v>1</v>
      </c>
      <c r="G2020" t="s">
        <v>69</v>
      </c>
      <c r="H2020" t="s">
        <v>936</v>
      </c>
      <c r="I2020" t="s">
        <v>3</v>
      </c>
      <c r="J2020">
        <v>0</v>
      </c>
      <c r="K2020" s="5">
        <v>112550</v>
      </c>
      <c r="L2020" s="5">
        <v>112550</v>
      </c>
      <c r="M2020" t="s">
        <v>30</v>
      </c>
      <c r="N2020" t="s">
        <v>2047</v>
      </c>
    </row>
    <row r="2021" spans="1:14" x14ac:dyDescent="0.25">
      <c r="A2021">
        <v>32780</v>
      </c>
      <c r="B2021" s="3">
        <v>45286</v>
      </c>
      <c r="C2021">
        <v>2023</v>
      </c>
      <c r="D2021" t="s">
        <v>3329</v>
      </c>
      <c r="E2021" t="s">
        <v>1758</v>
      </c>
      <c r="F2021" t="s">
        <v>17</v>
      </c>
      <c r="G2021" t="s">
        <v>22</v>
      </c>
      <c r="H2021" t="s">
        <v>6</v>
      </c>
      <c r="I2021" t="s">
        <v>3</v>
      </c>
      <c r="J2021">
        <v>0</v>
      </c>
      <c r="K2021" s="5">
        <v>100000</v>
      </c>
      <c r="L2021" s="5">
        <v>100000</v>
      </c>
      <c r="M2021" t="s">
        <v>822</v>
      </c>
      <c r="N2021" t="s">
        <v>1629</v>
      </c>
    </row>
    <row r="2022" spans="1:14" x14ac:dyDescent="0.25">
      <c r="A2022">
        <v>36086</v>
      </c>
      <c r="B2022" s="3">
        <v>45287</v>
      </c>
      <c r="C2022">
        <v>2023</v>
      </c>
      <c r="D2022" t="s">
        <v>3329</v>
      </c>
      <c r="E2022" t="s">
        <v>1488</v>
      </c>
      <c r="F2022" t="s">
        <v>1</v>
      </c>
      <c r="G2022">
        <v>0</v>
      </c>
      <c r="H2022" t="s">
        <v>2</v>
      </c>
      <c r="I2022" t="s">
        <v>3</v>
      </c>
      <c r="J2022">
        <v>1</v>
      </c>
      <c r="K2022" s="5">
        <v>80000</v>
      </c>
      <c r="L2022" s="5">
        <v>80000</v>
      </c>
      <c r="M2022" t="s">
        <v>3276</v>
      </c>
      <c r="N2022" t="s">
        <v>1489</v>
      </c>
    </row>
    <row r="2023" spans="1:14" x14ac:dyDescent="0.25">
      <c r="A2023">
        <v>49434</v>
      </c>
      <c r="B2023" s="3">
        <v>45287</v>
      </c>
      <c r="C2023">
        <v>2023</v>
      </c>
      <c r="D2023" t="s">
        <v>3329</v>
      </c>
      <c r="E2023" t="s">
        <v>644</v>
      </c>
      <c r="F2023" t="s">
        <v>1</v>
      </c>
      <c r="G2023">
        <v>0</v>
      </c>
      <c r="H2023" t="s">
        <v>526</v>
      </c>
      <c r="I2023" t="s">
        <v>3</v>
      </c>
      <c r="J2023">
        <v>0</v>
      </c>
      <c r="K2023" s="5">
        <v>95000</v>
      </c>
      <c r="L2023" s="5">
        <v>95000</v>
      </c>
      <c r="M2023" t="s">
        <v>645</v>
      </c>
      <c r="N2023" t="s">
        <v>43</v>
      </c>
    </row>
    <row r="2024" spans="1:14" x14ac:dyDescent="0.25">
      <c r="A2024">
        <v>33217</v>
      </c>
      <c r="B2024" s="3">
        <v>45288</v>
      </c>
      <c r="C2024">
        <v>2023</v>
      </c>
      <c r="D2024" t="s">
        <v>3329</v>
      </c>
      <c r="E2024" t="s">
        <v>1916</v>
      </c>
      <c r="F2024" t="s">
        <v>1</v>
      </c>
      <c r="G2024">
        <v>0</v>
      </c>
      <c r="H2024" t="s">
        <v>6</v>
      </c>
      <c r="I2024" t="s">
        <v>3</v>
      </c>
      <c r="J2024">
        <v>0</v>
      </c>
      <c r="K2024" s="5">
        <v>50000</v>
      </c>
      <c r="L2024" s="5">
        <v>50000</v>
      </c>
      <c r="M2024" t="s">
        <v>822</v>
      </c>
      <c r="N2024" t="s">
        <v>1934</v>
      </c>
    </row>
    <row r="2025" spans="1:14" x14ac:dyDescent="0.25">
      <c r="A2025">
        <v>48519</v>
      </c>
      <c r="B2025" s="3">
        <v>45288</v>
      </c>
      <c r="C2025">
        <v>2023</v>
      </c>
      <c r="D2025" t="s">
        <v>3329</v>
      </c>
      <c r="E2025" t="s">
        <v>164</v>
      </c>
      <c r="F2025" t="s">
        <v>1</v>
      </c>
      <c r="G2025">
        <v>0</v>
      </c>
      <c r="H2025" t="s">
        <v>2</v>
      </c>
      <c r="I2025" t="s">
        <v>3</v>
      </c>
      <c r="J2025">
        <v>1</v>
      </c>
      <c r="K2025" s="5">
        <v>106479</v>
      </c>
      <c r="L2025" s="5">
        <v>106479</v>
      </c>
      <c r="M2025" t="s">
        <v>3276</v>
      </c>
      <c r="N2025" t="s">
        <v>1327</v>
      </c>
    </row>
    <row r="2026" spans="1:14" x14ac:dyDescent="0.25">
      <c r="A2026">
        <v>32777</v>
      </c>
      <c r="B2026" s="3">
        <v>45289</v>
      </c>
      <c r="C2026">
        <v>2023</v>
      </c>
      <c r="D2026" t="s">
        <v>3329</v>
      </c>
      <c r="E2026" t="s">
        <v>1954</v>
      </c>
      <c r="F2026" t="s">
        <v>17</v>
      </c>
      <c r="G2026">
        <v>0</v>
      </c>
      <c r="H2026" t="s">
        <v>6</v>
      </c>
      <c r="I2026" t="s">
        <v>3</v>
      </c>
      <c r="J2026">
        <v>0</v>
      </c>
      <c r="K2026" s="5">
        <v>75000</v>
      </c>
      <c r="L2026" s="5">
        <v>75000</v>
      </c>
      <c r="M2026" t="s">
        <v>822</v>
      </c>
      <c r="N2026" t="s">
        <v>1955</v>
      </c>
    </row>
    <row r="2027" spans="1:14" x14ac:dyDescent="0.25">
      <c r="A2027">
        <v>32782</v>
      </c>
      <c r="B2027" s="3">
        <v>45289</v>
      </c>
      <c r="C2027">
        <v>2023</v>
      </c>
      <c r="D2027" t="s">
        <v>3329</v>
      </c>
      <c r="E2027" t="s">
        <v>132</v>
      </c>
      <c r="F2027" t="s">
        <v>1</v>
      </c>
      <c r="G2027">
        <v>0</v>
      </c>
      <c r="H2027" t="s">
        <v>1396</v>
      </c>
      <c r="I2027" t="s">
        <v>3</v>
      </c>
      <c r="J2027">
        <v>0</v>
      </c>
      <c r="K2027" s="5">
        <v>100000</v>
      </c>
      <c r="L2027" s="5">
        <v>100000</v>
      </c>
      <c r="M2027" t="s">
        <v>822</v>
      </c>
      <c r="N2027" t="s">
        <v>1961</v>
      </c>
    </row>
    <row r="2028" spans="1:14" x14ac:dyDescent="0.25">
      <c r="A2028">
        <v>33073</v>
      </c>
      <c r="B2028" s="3">
        <v>45290</v>
      </c>
      <c r="C2028">
        <v>2023</v>
      </c>
      <c r="D2028" t="s">
        <v>3329</v>
      </c>
      <c r="E2028" t="s">
        <v>132</v>
      </c>
      <c r="F2028" t="s">
        <v>1</v>
      </c>
      <c r="G2028" t="s">
        <v>130</v>
      </c>
      <c r="H2028" t="s">
        <v>6</v>
      </c>
      <c r="I2028" t="s">
        <v>3</v>
      </c>
      <c r="J2028">
        <v>0</v>
      </c>
      <c r="K2028" s="5">
        <v>60000</v>
      </c>
      <c r="L2028" s="5">
        <v>60000</v>
      </c>
      <c r="M2028" t="s">
        <v>822</v>
      </c>
      <c r="N2028" t="s">
        <v>1969</v>
      </c>
    </row>
    <row r="2029" spans="1:14" x14ac:dyDescent="0.25">
      <c r="A2029">
        <v>49400</v>
      </c>
      <c r="B2029" s="3">
        <v>45290</v>
      </c>
      <c r="C2029">
        <v>2023</v>
      </c>
      <c r="D2029" t="s">
        <v>3329</v>
      </c>
      <c r="E2029" t="s">
        <v>2654</v>
      </c>
      <c r="F2029" t="s">
        <v>1</v>
      </c>
      <c r="G2029" t="s">
        <v>22</v>
      </c>
      <c r="H2029" t="s">
        <v>6</v>
      </c>
      <c r="I2029" t="s">
        <v>3</v>
      </c>
      <c r="J2029">
        <v>0</v>
      </c>
      <c r="K2029" s="5">
        <v>105425</v>
      </c>
      <c r="L2029" s="5">
        <v>105425</v>
      </c>
      <c r="M2029" t="s">
        <v>111</v>
      </c>
      <c r="N2029" t="s">
        <v>2704</v>
      </c>
    </row>
    <row r="2030" spans="1:14" x14ac:dyDescent="0.25">
      <c r="A2030">
        <v>33070</v>
      </c>
      <c r="B2030" s="3">
        <v>45291</v>
      </c>
      <c r="C2030">
        <v>2023</v>
      </c>
      <c r="D2030" t="s">
        <v>3329</v>
      </c>
      <c r="E2030" t="s">
        <v>1916</v>
      </c>
      <c r="F2030" t="s">
        <v>1</v>
      </c>
      <c r="G2030">
        <v>0</v>
      </c>
      <c r="H2030" t="s">
        <v>6</v>
      </c>
      <c r="I2030" t="s">
        <v>3</v>
      </c>
      <c r="J2030">
        <v>0</v>
      </c>
      <c r="K2030" s="5">
        <v>50000</v>
      </c>
      <c r="L2030" s="5">
        <v>50000</v>
      </c>
      <c r="M2030" t="s">
        <v>822</v>
      </c>
      <c r="N2030" t="s">
        <v>1934</v>
      </c>
    </row>
    <row r="2031" spans="1:14" x14ac:dyDescent="0.25">
      <c r="A2031">
        <v>35331</v>
      </c>
      <c r="B2031" s="3">
        <v>45292</v>
      </c>
      <c r="C2031">
        <v>2024</v>
      </c>
      <c r="D2031" t="s">
        <v>3318</v>
      </c>
      <c r="E2031" t="s">
        <v>139</v>
      </c>
      <c r="F2031" t="s">
        <v>1</v>
      </c>
      <c r="G2031" t="s">
        <v>22</v>
      </c>
      <c r="H2031" t="s">
        <v>2056</v>
      </c>
      <c r="I2031" t="s">
        <v>3</v>
      </c>
      <c r="J2031">
        <v>0</v>
      </c>
      <c r="K2031" s="5">
        <v>95150</v>
      </c>
      <c r="L2031" s="5">
        <v>95150</v>
      </c>
      <c r="M2031" t="s">
        <v>30</v>
      </c>
      <c r="N2031" t="s">
        <v>2057</v>
      </c>
    </row>
    <row r="2032" spans="1:14" x14ac:dyDescent="0.25">
      <c r="A2032">
        <v>31617</v>
      </c>
      <c r="B2032" s="3">
        <v>45293</v>
      </c>
      <c r="C2032">
        <v>2024</v>
      </c>
      <c r="D2032" t="s">
        <v>3318</v>
      </c>
      <c r="E2032" t="s">
        <v>265</v>
      </c>
      <c r="F2032" t="s">
        <v>1</v>
      </c>
      <c r="G2032" t="s">
        <v>174</v>
      </c>
      <c r="H2032" t="s">
        <v>342</v>
      </c>
      <c r="I2032" t="s">
        <v>3</v>
      </c>
      <c r="J2032">
        <v>0</v>
      </c>
      <c r="K2032" s="5">
        <v>100000</v>
      </c>
      <c r="L2032" s="5">
        <v>100000</v>
      </c>
      <c r="M2032" t="s">
        <v>822</v>
      </c>
      <c r="N2032" t="s">
        <v>216</v>
      </c>
    </row>
    <row r="2033" spans="1:14" x14ac:dyDescent="0.25">
      <c r="A2033">
        <v>31956</v>
      </c>
      <c r="B2033" s="3">
        <v>45293</v>
      </c>
      <c r="C2033">
        <v>2024</v>
      </c>
      <c r="D2033" t="s">
        <v>3318</v>
      </c>
      <c r="E2033" t="s">
        <v>1929</v>
      </c>
      <c r="F2033" t="s">
        <v>1</v>
      </c>
      <c r="G2033">
        <v>0</v>
      </c>
      <c r="H2033" t="s">
        <v>6</v>
      </c>
      <c r="I2033" t="s">
        <v>3</v>
      </c>
      <c r="J2033">
        <v>0</v>
      </c>
      <c r="K2033" s="5">
        <v>60000</v>
      </c>
      <c r="L2033" s="5">
        <v>60000</v>
      </c>
      <c r="M2033" t="s">
        <v>822</v>
      </c>
      <c r="N2033" t="s">
        <v>1930</v>
      </c>
    </row>
    <row r="2034" spans="1:14" x14ac:dyDescent="0.25">
      <c r="A2034">
        <v>32550</v>
      </c>
      <c r="B2034" s="3">
        <v>45293</v>
      </c>
      <c r="C2034">
        <v>2024</v>
      </c>
      <c r="D2034" t="s">
        <v>3318</v>
      </c>
      <c r="E2034" t="s">
        <v>1945</v>
      </c>
      <c r="F2034" t="s">
        <v>1</v>
      </c>
      <c r="G2034">
        <v>0</v>
      </c>
      <c r="H2034" t="s">
        <v>190</v>
      </c>
      <c r="I2034" t="s">
        <v>3</v>
      </c>
      <c r="J2034">
        <v>0</v>
      </c>
      <c r="K2034" s="5">
        <v>70000</v>
      </c>
      <c r="L2034" s="5">
        <v>70000</v>
      </c>
      <c r="M2034" t="s">
        <v>822</v>
      </c>
      <c r="N2034" t="s">
        <v>43</v>
      </c>
    </row>
    <row r="2035" spans="1:14" x14ac:dyDescent="0.25">
      <c r="A2035">
        <v>35880</v>
      </c>
      <c r="B2035" s="3">
        <v>45293</v>
      </c>
      <c r="C2035">
        <v>2024</v>
      </c>
      <c r="D2035" t="s">
        <v>3318</v>
      </c>
      <c r="E2035" t="s">
        <v>303</v>
      </c>
      <c r="F2035" t="s">
        <v>1</v>
      </c>
      <c r="G2035">
        <v>0</v>
      </c>
      <c r="H2035" t="s">
        <v>6</v>
      </c>
      <c r="I2035" t="s">
        <v>3</v>
      </c>
      <c r="J2035">
        <v>0</v>
      </c>
      <c r="K2035" s="5">
        <v>85000</v>
      </c>
      <c r="L2035" s="5">
        <v>85000</v>
      </c>
      <c r="M2035" t="s">
        <v>3276</v>
      </c>
      <c r="N2035" t="s">
        <v>200</v>
      </c>
    </row>
    <row r="2036" spans="1:14" x14ac:dyDescent="0.25">
      <c r="A2036">
        <v>37833</v>
      </c>
      <c r="B2036" s="3">
        <v>45295</v>
      </c>
      <c r="C2036">
        <v>2024</v>
      </c>
      <c r="D2036" t="s">
        <v>3318</v>
      </c>
      <c r="E2036" t="s">
        <v>2142</v>
      </c>
      <c r="F2036" t="s">
        <v>1</v>
      </c>
      <c r="G2036" t="s">
        <v>40</v>
      </c>
      <c r="H2036" t="s">
        <v>2</v>
      </c>
      <c r="I2036" t="s">
        <v>3</v>
      </c>
      <c r="J2036">
        <v>1</v>
      </c>
      <c r="K2036" s="5">
        <v>135000</v>
      </c>
      <c r="L2036" s="5">
        <v>135000</v>
      </c>
      <c r="M2036" t="s">
        <v>3276</v>
      </c>
      <c r="N2036" t="s">
        <v>2143</v>
      </c>
    </row>
    <row r="2037" spans="1:14" x14ac:dyDescent="0.25">
      <c r="A2037">
        <v>35326</v>
      </c>
      <c r="B2037" s="3">
        <v>45297</v>
      </c>
      <c r="C2037">
        <v>2024</v>
      </c>
      <c r="D2037" t="s">
        <v>3318</v>
      </c>
      <c r="E2037" t="s">
        <v>940</v>
      </c>
      <c r="F2037" t="s">
        <v>1</v>
      </c>
      <c r="G2037" t="s">
        <v>22</v>
      </c>
      <c r="H2037" t="s">
        <v>741</v>
      </c>
      <c r="I2037" t="s">
        <v>3</v>
      </c>
      <c r="J2037">
        <v>0</v>
      </c>
      <c r="K2037" s="5">
        <v>81800</v>
      </c>
      <c r="L2037" s="5">
        <v>81800</v>
      </c>
      <c r="M2037" t="s">
        <v>30</v>
      </c>
      <c r="N2037" t="s">
        <v>2020</v>
      </c>
    </row>
    <row r="2038" spans="1:14" x14ac:dyDescent="0.25">
      <c r="A2038">
        <v>49306</v>
      </c>
      <c r="B2038" s="3">
        <v>45297</v>
      </c>
      <c r="C2038">
        <v>2024</v>
      </c>
      <c r="D2038" t="s">
        <v>3318</v>
      </c>
      <c r="E2038" t="s">
        <v>206</v>
      </c>
      <c r="F2038" t="s">
        <v>1</v>
      </c>
      <c r="G2038">
        <v>0</v>
      </c>
      <c r="H2038" t="s">
        <v>6</v>
      </c>
      <c r="I2038" t="s">
        <v>3</v>
      </c>
      <c r="J2038">
        <v>0</v>
      </c>
      <c r="K2038" s="5">
        <v>73917.5</v>
      </c>
      <c r="L2038" s="5">
        <v>73917.5</v>
      </c>
      <c r="M2038" t="s">
        <v>111</v>
      </c>
      <c r="N2038" t="s">
        <v>43</v>
      </c>
    </row>
    <row r="2039" spans="1:14" x14ac:dyDescent="0.25">
      <c r="A2039">
        <v>49363</v>
      </c>
      <c r="B2039" s="3">
        <v>45297</v>
      </c>
      <c r="C2039">
        <v>2024</v>
      </c>
      <c r="D2039" t="s">
        <v>3318</v>
      </c>
      <c r="E2039" t="s">
        <v>2685</v>
      </c>
      <c r="F2039" t="s">
        <v>1</v>
      </c>
      <c r="G2039" t="s">
        <v>22</v>
      </c>
      <c r="H2039" t="s">
        <v>6</v>
      </c>
      <c r="I2039" t="s">
        <v>3</v>
      </c>
      <c r="J2039">
        <v>0</v>
      </c>
      <c r="K2039" s="5">
        <v>107800</v>
      </c>
      <c r="L2039" s="5">
        <v>107800</v>
      </c>
      <c r="M2039" t="s">
        <v>111</v>
      </c>
      <c r="N2039" t="s">
        <v>43</v>
      </c>
    </row>
    <row r="2040" spans="1:14" x14ac:dyDescent="0.25">
      <c r="A2040">
        <v>32963</v>
      </c>
      <c r="B2040" s="3">
        <v>45298</v>
      </c>
      <c r="C2040">
        <v>2024</v>
      </c>
      <c r="D2040" t="s">
        <v>3318</v>
      </c>
      <c r="E2040" t="s">
        <v>1963</v>
      </c>
      <c r="F2040" t="s">
        <v>1</v>
      </c>
      <c r="G2040">
        <v>0</v>
      </c>
      <c r="H2040" t="s">
        <v>375</v>
      </c>
      <c r="I2040" t="s">
        <v>3</v>
      </c>
      <c r="J2040">
        <v>0</v>
      </c>
      <c r="K2040" s="5">
        <v>65000</v>
      </c>
      <c r="L2040" s="5">
        <v>65000</v>
      </c>
      <c r="M2040" t="s">
        <v>822</v>
      </c>
      <c r="N2040" t="s">
        <v>43</v>
      </c>
    </row>
    <row r="2041" spans="1:14" x14ac:dyDescent="0.25">
      <c r="A2041">
        <v>33071</v>
      </c>
      <c r="B2041" s="3">
        <v>45298</v>
      </c>
      <c r="C2041">
        <v>2024</v>
      </c>
      <c r="D2041" t="s">
        <v>3318</v>
      </c>
      <c r="E2041" t="s">
        <v>1966</v>
      </c>
      <c r="F2041" t="s">
        <v>1</v>
      </c>
      <c r="G2041">
        <v>0</v>
      </c>
      <c r="H2041" t="s">
        <v>6</v>
      </c>
      <c r="I2041" t="s">
        <v>3</v>
      </c>
      <c r="J2041">
        <v>0</v>
      </c>
      <c r="K2041" s="5">
        <v>50000</v>
      </c>
      <c r="L2041" s="5">
        <v>50000</v>
      </c>
      <c r="M2041" t="s">
        <v>822</v>
      </c>
      <c r="N2041" t="s">
        <v>1967</v>
      </c>
    </row>
    <row r="2042" spans="1:14" x14ac:dyDescent="0.25">
      <c r="A2042">
        <v>35330</v>
      </c>
      <c r="B2042" s="3">
        <v>45298</v>
      </c>
      <c r="C2042">
        <v>2024</v>
      </c>
      <c r="D2042" t="s">
        <v>3318</v>
      </c>
      <c r="E2042" t="s">
        <v>2054</v>
      </c>
      <c r="F2042" t="s">
        <v>17</v>
      </c>
      <c r="G2042" t="s">
        <v>22</v>
      </c>
      <c r="H2042" t="s">
        <v>741</v>
      </c>
      <c r="I2042" t="s">
        <v>3</v>
      </c>
      <c r="J2042">
        <v>0</v>
      </c>
      <c r="K2042" s="5">
        <v>86732.5</v>
      </c>
      <c r="L2042" s="5">
        <v>86732.5</v>
      </c>
      <c r="M2042" t="s">
        <v>30</v>
      </c>
      <c r="N2042" t="s">
        <v>2055</v>
      </c>
    </row>
    <row r="2043" spans="1:14" x14ac:dyDescent="0.25">
      <c r="A2043">
        <v>49317</v>
      </c>
      <c r="B2043" s="3">
        <v>45298</v>
      </c>
      <c r="C2043">
        <v>2024</v>
      </c>
      <c r="D2043" t="s">
        <v>3318</v>
      </c>
      <c r="E2043" t="s">
        <v>2649</v>
      </c>
      <c r="F2043" t="s">
        <v>1</v>
      </c>
      <c r="G2043">
        <v>0</v>
      </c>
      <c r="H2043" t="s">
        <v>6</v>
      </c>
      <c r="I2043" t="s">
        <v>3</v>
      </c>
      <c r="J2043">
        <v>0</v>
      </c>
      <c r="K2043" s="5">
        <v>73917.5</v>
      </c>
      <c r="L2043" s="5">
        <v>73917.5</v>
      </c>
      <c r="M2043" t="s">
        <v>111</v>
      </c>
      <c r="N2043" t="s">
        <v>2662</v>
      </c>
    </row>
    <row r="2044" spans="1:14" x14ac:dyDescent="0.25">
      <c r="A2044">
        <v>49318</v>
      </c>
      <c r="B2044" s="3">
        <v>45298</v>
      </c>
      <c r="C2044">
        <v>2024</v>
      </c>
      <c r="D2044" t="s">
        <v>3318</v>
      </c>
      <c r="E2044" t="s">
        <v>2649</v>
      </c>
      <c r="F2044" t="s">
        <v>1</v>
      </c>
      <c r="G2044">
        <v>0</v>
      </c>
      <c r="H2044" t="s">
        <v>6</v>
      </c>
      <c r="I2044" t="s">
        <v>3</v>
      </c>
      <c r="J2044">
        <v>0</v>
      </c>
      <c r="K2044" s="5">
        <v>73917.5</v>
      </c>
      <c r="L2044" s="5">
        <v>73917.5</v>
      </c>
      <c r="M2044" t="s">
        <v>111</v>
      </c>
      <c r="N2044" t="s">
        <v>2662</v>
      </c>
    </row>
    <row r="2045" spans="1:14" x14ac:dyDescent="0.25">
      <c r="A2045">
        <v>49324</v>
      </c>
      <c r="B2045" s="3">
        <v>45298</v>
      </c>
      <c r="C2045">
        <v>2024</v>
      </c>
      <c r="D2045" t="s">
        <v>3318</v>
      </c>
      <c r="E2045" t="s">
        <v>2664</v>
      </c>
      <c r="F2045" t="s">
        <v>1</v>
      </c>
      <c r="G2045" t="s">
        <v>184</v>
      </c>
      <c r="H2045" t="s">
        <v>6</v>
      </c>
      <c r="I2045" t="s">
        <v>3</v>
      </c>
      <c r="J2045">
        <v>0</v>
      </c>
      <c r="K2045" s="5">
        <v>116950</v>
      </c>
      <c r="L2045" s="5">
        <v>116950</v>
      </c>
      <c r="M2045" t="s">
        <v>111</v>
      </c>
      <c r="N2045" t="s">
        <v>297</v>
      </c>
    </row>
    <row r="2046" spans="1:14" x14ac:dyDescent="0.25">
      <c r="A2046">
        <v>49342</v>
      </c>
      <c r="B2046" s="3">
        <v>45298</v>
      </c>
      <c r="C2046">
        <v>2024</v>
      </c>
      <c r="D2046" t="s">
        <v>3318</v>
      </c>
      <c r="E2046" t="s">
        <v>1104</v>
      </c>
      <c r="F2046" t="s">
        <v>1</v>
      </c>
      <c r="G2046">
        <v>0</v>
      </c>
      <c r="H2046" t="s">
        <v>6</v>
      </c>
      <c r="I2046" t="s">
        <v>3</v>
      </c>
      <c r="J2046">
        <v>0</v>
      </c>
      <c r="K2046" s="5">
        <v>195000</v>
      </c>
      <c r="L2046" s="5">
        <v>195000</v>
      </c>
      <c r="M2046" t="s">
        <v>111</v>
      </c>
      <c r="N2046" t="s">
        <v>2675</v>
      </c>
    </row>
    <row r="2047" spans="1:14" x14ac:dyDescent="0.25">
      <c r="A2047">
        <v>49355</v>
      </c>
      <c r="B2047" s="3">
        <v>45298</v>
      </c>
      <c r="C2047">
        <v>2024</v>
      </c>
      <c r="D2047" t="s">
        <v>3318</v>
      </c>
      <c r="E2047" t="s">
        <v>1009</v>
      </c>
      <c r="F2047" t="s">
        <v>45</v>
      </c>
      <c r="G2047">
        <v>0</v>
      </c>
      <c r="H2047" t="s">
        <v>6</v>
      </c>
      <c r="I2047" t="s">
        <v>3</v>
      </c>
      <c r="J2047">
        <v>0</v>
      </c>
      <c r="K2047" s="5">
        <v>73917.5</v>
      </c>
      <c r="L2047" s="5">
        <v>73917.5</v>
      </c>
      <c r="M2047" t="s">
        <v>111</v>
      </c>
      <c r="N2047" t="s">
        <v>2681</v>
      </c>
    </row>
    <row r="2048" spans="1:14" x14ac:dyDescent="0.25">
      <c r="A2048">
        <v>49378</v>
      </c>
      <c r="B2048" s="3">
        <v>45298</v>
      </c>
      <c r="C2048">
        <v>2024</v>
      </c>
      <c r="D2048" t="s">
        <v>3318</v>
      </c>
      <c r="E2048" t="s">
        <v>2654</v>
      </c>
      <c r="F2048" t="s">
        <v>1</v>
      </c>
      <c r="G2048" t="s">
        <v>22</v>
      </c>
      <c r="H2048" t="s">
        <v>6</v>
      </c>
      <c r="I2048" t="s">
        <v>3</v>
      </c>
      <c r="J2048">
        <v>0</v>
      </c>
      <c r="K2048" s="5">
        <v>118500</v>
      </c>
      <c r="L2048" s="5">
        <v>118500</v>
      </c>
      <c r="M2048" t="s">
        <v>111</v>
      </c>
      <c r="N2048" t="s">
        <v>587</v>
      </c>
    </row>
    <row r="2049" spans="1:14" x14ac:dyDescent="0.25">
      <c r="A2049">
        <v>35327</v>
      </c>
      <c r="B2049" s="3">
        <v>45299</v>
      </c>
      <c r="C2049">
        <v>2024</v>
      </c>
      <c r="D2049" t="s">
        <v>3318</v>
      </c>
      <c r="E2049" t="s">
        <v>219</v>
      </c>
      <c r="F2049" t="s">
        <v>1</v>
      </c>
      <c r="G2049" t="s">
        <v>22</v>
      </c>
      <c r="H2049" t="s">
        <v>741</v>
      </c>
      <c r="I2049" t="s">
        <v>3</v>
      </c>
      <c r="J2049">
        <v>0</v>
      </c>
      <c r="K2049" s="5">
        <v>81311.5</v>
      </c>
      <c r="L2049" s="5">
        <v>81311.5</v>
      </c>
      <c r="M2049" t="s">
        <v>30</v>
      </c>
      <c r="N2049" t="s">
        <v>2048</v>
      </c>
    </row>
    <row r="2050" spans="1:14" x14ac:dyDescent="0.25">
      <c r="A2050">
        <v>35328</v>
      </c>
      <c r="B2050" s="3">
        <v>45299</v>
      </c>
      <c r="C2050">
        <v>2024</v>
      </c>
      <c r="D2050" t="s">
        <v>3318</v>
      </c>
      <c r="E2050" t="s">
        <v>2049</v>
      </c>
      <c r="F2050" t="s">
        <v>384</v>
      </c>
      <c r="G2050" t="s">
        <v>22</v>
      </c>
      <c r="H2050" t="s">
        <v>741</v>
      </c>
      <c r="I2050" t="s">
        <v>3</v>
      </c>
      <c r="J2050">
        <v>0</v>
      </c>
      <c r="K2050" s="5">
        <v>141736</v>
      </c>
      <c r="L2050" s="5">
        <v>141736</v>
      </c>
      <c r="M2050" t="s">
        <v>30</v>
      </c>
      <c r="N2050" t="s">
        <v>2050</v>
      </c>
    </row>
    <row r="2051" spans="1:14" x14ac:dyDescent="0.25">
      <c r="A2051">
        <v>47799</v>
      </c>
      <c r="B2051" s="3">
        <v>45299</v>
      </c>
      <c r="C2051">
        <v>2024</v>
      </c>
      <c r="D2051" t="s">
        <v>3318</v>
      </c>
      <c r="E2051" t="s">
        <v>2634</v>
      </c>
      <c r="F2051" t="s">
        <v>259</v>
      </c>
      <c r="G2051">
        <v>0</v>
      </c>
      <c r="H2051" t="s">
        <v>2</v>
      </c>
      <c r="I2051" t="s">
        <v>3</v>
      </c>
      <c r="J2051">
        <v>1</v>
      </c>
      <c r="K2051" s="5">
        <v>127500</v>
      </c>
      <c r="L2051" s="5">
        <v>127500</v>
      </c>
      <c r="M2051" t="s">
        <v>3276</v>
      </c>
      <c r="N2051" t="s">
        <v>2635</v>
      </c>
    </row>
    <row r="2052" spans="1:14" x14ac:dyDescent="0.25">
      <c r="A2052">
        <v>49382</v>
      </c>
      <c r="B2052" s="3">
        <v>45299</v>
      </c>
      <c r="C2052">
        <v>2024</v>
      </c>
      <c r="D2052" t="s">
        <v>3318</v>
      </c>
      <c r="E2052" t="s">
        <v>982</v>
      </c>
      <c r="F2052" t="s">
        <v>17</v>
      </c>
      <c r="G2052" t="s">
        <v>22</v>
      </c>
      <c r="H2052" t="s">
        <v>6</v>
      </c>
      <c r="I2052" t="s">
        <v>3</v>
      </c>
      <c r="J2052">
        <v>0</v>
      </c>
      <c r="K2052" s="5">
        <v>99800</v>
      </c>
      <c r="L2052" s="5">
        <v>99800</v>
      </c>
      <c r="M2052" t="s">
        <v>111</v>
      </c>
      <c r="N2052" t="s">
        <v>361</v>
      </c>
    </row>
    <row r="2053" spans="1:14" x14ac:dyDescent="0.25">
      <c r="A2053">
        <v>31866</v>
      </c>
      <c r="B2053" s="3">
        <v>45301</v>
      </c>
      <c r="C2053">
        <v>2024</v>
      </c>
      <c r="D2053" t="s">
        <v>3318</v>
      </c>
      <c r="E2053" t="s">
        <v>1924</v>
      </c>
      <c r="F2053" t="s">
        <v>1</v>
      </c>
      <c r="G2053">
        <v>0</v>
      </c>
      <c r="H2053" t="s">
        <v>1396</v>
      </c>
      <c r="I2053" t="s">
        <v>3</v>
      </c>
      <c r="J2053">
        <v>0</v>
      </c>
      <c r="K2053" s="5">
        <v>75000</v>
      </c>
      <c r="L2053" s="5">
        <v>75000</v>
      </c>
      <c r="M2053" t="s">
        <v>822</v>
      </c>
      <c r="N2053" t="s">
        <v>1925</v>
      </c>
    </row>
    <row r="2054" spans="1:14" x14ac:dyDescent="0.25">
      <c r="A2054">
        <v>37830</v>
      </c>
      <c r="B2054" s="3">
        <v>45301</v>
      </c>
      <c r="C2054">
        <v>2024</v>
      </c>
      <c r="D2054" t="s">
        <v>3318</v>
      </c>
      <c r="E2054" t="s">
        <v>2138</v>
      </c>
      <c r="F2054" t="s">
        <v>1</v>
      </c>
      <c r="G2054">
        <v>0</v>
      </c>
      <c r="H2054" t="s">
        <v>2</v>
      </c>
      <c r="I2054" t="s">
        <v>3</v>
      </c>
      <c r="J2054">
        <v>1</v>
      </c>
      <c r="K2054" s="5">
        <v>95000</v>
      </c>
      <c r="L2054" s="5">
        <v>95000</v>
      </c>
      <c r="M2054" t="s">
        <v>3276</v>
      </c>
      <c r="N2054" t="s">
        <v>2139</v>
      </c>
    </row>
    <row r="2055" spans="1:14" x14ac:dyDescent="0.25">
      <c r="A2055">
        <v>38239</v>
      </c>
      <c r="B2055" s="3">
        <v>45301</v>
      </c>
      <c r="C2055">
        <v>2024</v>
      </c>
      <c r="D2055" t="s">
        <v>3318</v>
      </c>
      <c r="E2055" t="s">
        <v>303</v>
      </c>
      <c r="F2055" t="s">
        <v>1</v>
      </c>
      <c r="G2055">
        <v>0</v>
      </c>
      <c r="H2055" t="s">
        <v>6</v>
      </c>
      <c r="I2055" t="s">
        <v>3</v>
      </c>
      <c r="J2055">
        <v>0</v>
      </c>
      <c r="K2055" s="5">
        <v>147500</v>
      </c>
      <c r="L2055" s="5">
        <v>147500</v>
      </c>
      <c r="M2055" t="s">
        <v>3276</v>
      </c>
      <c r="N2055" t="s">
        <v>2158</v>
      </c>
    </row>
    <row r="2056" spans="1:14" x14ac:dyDescent="0.25">
      <c r="A2056">
        <v>49300</v>
      </c>
      <c r="B2056" s="3">
        <v>45301</v>
      </c>
      <c r="C2056">
        <v>2024</v>
      </c>
      <c r="D2056" t="s">
        <v>3318</v>
      </c>
      <c r="E2056" t="s">
        <v>475</v>
      </c>
      <c r="F2056" t="s">
        <v>1</v>
      </c>
      <c r="G2056">
        <v>0</v>
      </c>
      <c r="H2056" t="s">
        <v>6</v>
      </c>
      <c r="I2056" t="s">
        <v>3</v>
      </c>
      <c r="J2056">
        <v>0</v>
      </c>
      <c r="K2056" s="5">
        <v>145500</v>
      </c>
      <c r="L2056" s="5">
        <v>145500</v>
      </c>
      <c r="M2056" t="s">
        <v>111</v>
      </c>
      <c r="N2056" t="s">
        <v>1936</v>
      </c>
    </row>
    <row r="2057" spans="1:14" x14ac:dyDescent="0.25">
      <c r="A2057">
        <v>49356</v>
      </c>
      <c r="B2057" s="3">
        <v>45301</v>
      </c>
      <c r="C2057">
        <v>2024</v>
      </c>
      <c r="D2057" t="s">
        <v>3318</v>
      </c>
      <c r="E2057" t="s">
        <v>2682</v>
      </c>
      <c r="F2057" t="s">
        <v>1</v>
      </c>
      <c r="G2057">
        <v>0</v>
      </c>
      <c r="H2057" t="s">
        <v>6</v>
      </c>
      <c r="I2057" t="s">
        <v>3</v>
      </c>
      <c r="J2057">
        <v>0</v>
      </c>
      <c r="K2057" s="5">
        <v>89204</v>
      </c>
      <c r="L2057" s="5">
        <v>89204</v>
      </c>
      <c r="M2057" t="s">
        <v>111</v>
      </c>
      <c r="N2057" t="s">
        <v>2683</v>
      </c>
    </row>
    <row r="2058" spans="1:14" x14ac:dyDescent="0.25">
      <c r="A2058">
        <v>33667</v>
      </c>
      <c r="B2058" s="3">
        <v>45302</v>
      </c>
      <c r="C2058">
        <v>2024</v>
      </c>
      <c r="D2058" t="s">
        <v>3318</v>
      </c>
      <c r="E2058" t="s">
        <v>2008</v>
      </c>
      <c r="F2058" t="s">
        <v>1</v>
      </c>
      <c r="G2058">
        <v>0</v>
      </c>
      <c r="H2058" t="s">
        <v>2</v>
      </c>
      <c r="I2058" t="s">
        <v>3</v>
      </c>
      <c r="J2058">
        <v>1</v>
      </c>
      <c r="K2058" s="5">
        <v>75000</v>
      </c>
      <c r="L2058" s="5">
        <v>75000</v>
      </c>
      <c r="M2058" t="s">
        <v>3273</v>
      </c>
      <c r="N2058" t="s">
        <v>2009</v>
      </c>
    </row>
    <row r="2059" spans="1:14" x14ac:dyDescent="0.25">
      <c r="A2059">
        <v>37012</v>
      </c>
      <c r="B2059" s="3">
        <v>45302</v>
      </c>
      <c r="C2059">
        <v>2024</v>
      </c>
      <c r="D2059" t="s">
        <v>3318</v>
      </c>
      <c r="E2059" t="s">
        <v>971</v>
      </c>
      <c r="F2059" t="s">
        <v>1</v>
      </c>
      <c r="G2059">
        <v>0</v>
      </c>
      <c r="H2059" t="s">
        <v>6</v>
      </c>
      <c r="I2059" t="s">
        <v>3</v>
      </c>
      <c r="J2059">
        <v>0</v>
      </c>
      <c r="K2059" s="5">
        <v>115000</v>
      </c>
      <c r="L2059" s="5">
        <v>115000</v>
      </c>
      <c r="M2059" t="s">
        <v>3276</v>
      </c>
      <c r="N2059" t="s">
        <v>43</v>
      </c>
    </row>
    <row r="2060" spans="1:14" x14ac:dyDescent="0.25">
      <c r="A2060">
        <v>48520</v>
      </c>
      <c r="B2060" s="3">
        <v>45302</v>
      </c>
      <c r="C2060">
        <v>2024</v>
      </c>
      <c r="D2060" t="s">
        <v>3318</v>
      </c>
      <c r="E2060" t="s">
        <v>164</v>
      </c>
      <c r="F2060" t="s">
        <v>1</v>
      </c>
      <c r="G2060" t="s">
        <v>22</v>
      </c>
      <c r="H2060" t="s">
        <v>2</v>
      </c>
      <c r="I2060" t="s">
        <v>3</v>
      </c>
      <c r="J2060">
        <v>1</v>
      </c>
      <c r="K2060" s="5">
        <v>125654.5</v>
      </c>
      <c r="L2060" s="5">
        <v>125654.5</v>
      </c>
      <c r="M2060" t="s">
        <v>3276</v>
      </c>
      <c r="N2060" t="s">
        <v>2641</v>
      </c>
    </row>
    <row r="2061" spans="1:14" x14ac:dyDescent="0.25">
      <c r="A2061">
        <v>32286</v>
      </c>
      <c r="B2061" s="3">
        <v>45303</v>
      </c>
      <c r="C2061">
        <v>2024</v>
      </c>
      <c r="D2061" t="s">
        <v>3318</v>
      </c>
      <c r="E2061" t="s">
        <v>475</v>
      </c>
      <c r="F2061" t="s">
        <v>1</v>
      </c>
      <c r="G2061">
        <v>0</v>
      </c>
      <c r="H2061" t="s">
        <v>6</v>
      </c>
      <c r="I2061" t="s">
        <v>3</v>
      </c>
      <c r="J2061">
        <v>0</v>
      </c>
      <c r="K2061" s="5">
        <v>75000</v>
      </c>
      <c r="L2061" s="5">
        <v>75000</v>
      </c>
      <c r="M2061" t="s">
        <v>822</v>
      </c>
      <c r="N2061" t="s">
        <v>1936</v>
      </c>
    </row>
    <row r="2062" spans="1:14" x14ac:dyDescent="0.25">
      <c r="A2062">
        <v>48130</v>
      </c>
      <c r="B2062" s="3">
        <v>45303</v>
      </c>
      <c r="C2062">
        <v>2024</v>
      </c>
      <c r="D2062" t="s">
        <v>3318</v>
      </c>
      <c r="E2062" t="s">
        <v>2637</v>
      </c>
      <c r="F2062" t="s">
        <v>17</v>
      </c>
      <c r="G2062">
        <v>0</v>
      </c>
      <c r="H2062" t="s">
        <v>6</v>
      </c>
      <c r="I2062" t="s">
        <v>3</v>
      </c>
      <c r="J2062">
        <v>0</v>
      </c>
      <c r="K2062" s="5">
        <v>102500</v>
      </c>
      <c r="L2062" s="5">
        <v>102500</v>
      </c>
      <c r="M2062" t="s">
        <v>3276</v>
      </c>
      <c r="N2062" t="s">
        <v>2638</v>
      </c>
    </row>
    <row r="2063" spans="1:14" x14ac:dyDescent="0.25">
      <c r="A2063">
        <v>49369</v>
      </c>
      <c r="B2063" s="3">
        <v>45303</v>
      </c>
      <c r="C2063">
        <v>2024</v>
      </c>
      <c r="D2063" t="s">
        <v>3318</v>
      </c>
      <c r="E2063" t="s">
        <v>982</v>
      </c>
      <c r="F2063" t="s">
        <v>1</v>
      </c>
      <c r="G2063">
        <v>0</v>
      </c>
      <c r="H2063" t="s">
        <v>6</v>
      </c>
      <c r="I2063" t="s">
        <v>3</v>
      </c>
      <c r="J2063">
        <v>0</v>
      </c>
      <c r="K2063" s="5">
        <v>62850</v>
      </c>
      <c r="L2063" s="5">
        <v>62850</v>
      </c>
      <c r="M2063" t="s">
        <v>111</v>
      </c>
      <c r="N2063" t="s">
        <v>2690</v>
      </c>
    </row>
    <row r="2064" spans="1:14" x14ac:dyDescent="0.25">
      <c r="A2064">
        <v>33561</v>
      </c>
      <c r="B2064" s="3">
        <v>45304</v>
      </c>
      <c r="C2064">
        <v>2024</v>
      </c>
      <c r="D2064" t="s">
        <v>3318</v>
      </c>
      <c r="E2064" t="s">
        <v>186</v>
      </c>
      <c r="F2064" t="s">
        <v>1</v>
      </c>
      <c r="G2064">
        <v>0</v>
      </c>
      <c r="H2064" t="s">
        <v>2</v>
      </c>
      <c r="I2064" t="s">
        <v>3</v>
      </c>
      <c r="J2064">
        <v>1</v>
      </c>
      <c r="K2064" s="5">
        <v>85000</v>
      </c>
      <c r="L2064" s="5">
        <v>85000</v>
      </c>
      <c r="M2064" t="s">
        <v>187</v>
      </c>
      <c r="N2064" t="s">
        <v>1992</v>
      </c>
    </row>
    <row r="2065" spans="1:14" x14ac:dyDescent="0.25">
      <c r="A2065">
        <v>33707</v>
      </c>
      <c r="B2065" s="3">
        <v>45304</v>
      </c>
      <c r="C2065">
        <v>2024</v>
      </c>
      <c r="D2065" t="s">
        <v>3318</v>
      </c>
      <c r="E2065" t="s">
        <v>2021</v>
      </c>
      <c r="F2065" t="s">
        <v>1</v>
      </c>
      <c r="G2065">
        <v>0</v>
      </c>
      <c r="H2065" t="s">
        <v>6</v>
      </c>
      <c r="I2065" t="s">
        <v>3</v>
      </c>
      <c r="J2065">
        <v>0</v>
      </c>
      <c r="K2065" s="5">
        <v>88593</v>
      </c>
      <c r="L2065" s="5">
        <v>88593</v>
      </c>
      <c r="M2065" t="s">
        <v>3273</v>
      </c>
      <c r="N2065" t="s">
        <v>2022</v>
      </c>
    </row>
    <row r="2066" spans="1:14" x14ac:dyDescent="0.25">
      <c r="A2066">
        <v>33708</v>
      </c>
      <c r="B2066" s="3">
        <v>45304</v>
      </c>
      <c r="C2066">
        <v>2024</v>
      </c>
      <c r="D2066" t="s">
        <v>3318</v>
      </c>
      <c r="E2066" t="s">
        <v>2021</v>
      </c>
      <c r="F2066" t="s">
        <v>1</v>
      </c>
      <c r="G2066">
        <v>0</v>
      </c>
      <c r="H2066" t="s">
        <v>6</v>
      </c>
      <c r="I2066" t="s">
        <v>3</v>
      </c>
      <c r="J2066">
        <v>0</v>
      </c>
      <c r="K2066" s="5">
        <v>112253.5</v>
      </c>
      <c r="L2066" s="5">
        <v>112253.5</v>
      </c>
      <c r="M2066" t="s">
        <v>3273</v>
      </c>
      <c r="N2066" t="s">
        <v>2023</v>
      </c>
    </row>
    <row r="2067" spans="1:14" x14ac:dyDescent="0.25">
      <c r="A2067">
        <v>49364</v>
      </c>
      <c r="B2067" s="3">
        <v>45304</v>
      </c>
      <c r="C2067">
        <v>2024</v>
      </c>
      <c r="D2067" t="s">
        <v>3318</v>
      </c>
      <c r="E2067" t="s">
        <v>1361</v>
      </c>
      <c r="F2067" t="s">
        <v>1</v>
      </c>
      <c r="G2067" t="s">
        <v>22</v>
      </c>
      <c r="H2067" t="s">
        <v>6</v>
      </c>
      <c r="I2067" t="s">
        <v>3</v>
      </c>
      <c r="J2067">
        <v>0</v>
      </c>
      <c r="K2067" s="5">
        <v>118500</v>
      </c>
      <c r="L2067" s="5">
        <v>118500</v>
      </c>
      <c r="M2067" t="s">
        <v>111</v>
      </c>
      <c r="N2067" t="s">
        <v>2686</v>
      </c>
    </row>
    <row r="2068" spans="1:14" x14ac:dyDescent="0.25">
      <c r="A2068">
        <v>49408</v>
      </c>
      <c r="B2068" s="3">
        <v>45304</v>
      </c>
      <c r="C2068">
        <v>2024</v>
      </c>
      <c r="D2068" t="s">
        <v>3318</v>
      </c>
      <c r="E2068" t="s">
        <v>1377</v>
      </c>
      <c r="F2068" t="s">
        <v>1</v>
      </c>
      <c r="G2068">
        <v>0</v>
      </c>
      <c r="H2068" t="s">
        <v>6</v>
      </c>
      <c r="I2068" t="s">
        <v>3</v>
      </c>
      <c r="J2068">
        <v>0</v>
      </c>
      <c r="K2068" s="5">
        <v>73917.5</v>
      </c>
      <c r="L2068" s="5">
        <v>73917.5</v>
      </c>
      <c r="M2068" t="s">
        <v>111</v>
      </c>
      <c r="N2068" t="s">
        <v>2708</v>
      </c>
    </row>
    <row r="2069" spans="1:14" x14ac:dyDescent="0.25">
      <c r="A2069">
        <v>32779</v>
      </c>
      <c r="B2069" s="3">
        <v>45305</v>
      </c>
      <c r="C2069">
        <v>2024</v>
      </c>
      <c r="D2069" t="s">
        <v>3318</v>
      </c>
      <c r="E2069" t="s">
        <v>1958</v>
      </c>
      <c r="F2069" t="s">
        <v>1</v>
      </c>
      <c r="G2069">
        <v>0</v>
      </c>
      <c r="H2069" t="s">
        <v>6</v>
      </c>
      <c r="I2069" t="s">
        <v>3</v>
      </c>
      <c r="J2069">
        <v>0</v>
      </c>
      <c r="K2069" s="5">
        <v>100000</v>
      </c>
      <c r="L2069" s="5">
        <v>100000</v>
      </c>
      <c r="M2069" t="s">
        <v>822</v>
      </c>
      <c r="N2069" t="s">
        <v>1959</v>
      </c>
    </row>
    <row r="2070" spans="1:14" x14ac:dyDescent="0.25">
      <c r="A2070">
        <v>49252</v>
      </c>
      <c r="B2070" s="3">
        <v>45305</v>
      </c>
      <c r="C2070">
        <v>2024</v>
      </c>
      <c r="D2070" t="s">
        <v>3318</v>
      </c>
      <c r="E2070" t="s">
        <v>2645</v>
      </c>
      <c r="F2070" t="s">
        <v>122</v>
      </c>
      <c r="G2070" t="s">
        <v>22</v>
      </c>
      <c r="H2070" t="s">
        <v>2</v>
      </c>
      <c r="I2070" t="s">
        <v>3</v>
      </c>
      <c r="J2070">
        <v>1</v>
      </c>
      <c r="K2070" s="5">
        <v>97500</v>
      </c>
      <c r="L2070" s="5">
        <v>97500</v>
      </c>
      <c r="M2070" t="s">
        <v>60</v>
      </c>
      <c r="N2070" t="s">
        <v>1422</v>
      </c>
    </row>
    <row r="2071" spans="1:14" x14ac:dyDescent="0.25">
      <c r="A2071">
        <v>31052</v>
      </c>
      <c r="B2071" s="3">
        <v>45308</v>
      </c>
      <c r="C2071">
        <v>2024</v>
      </c>
      <c r="D2071" t="s">
        <v>3318</v>
      </c>
      <c r="E2071" t="s">
        <v>25</v>
      </c>
      <c r="F2071" t="s">
        <v>110</v>
      </c>
      <c r="G2071">
        <v>0</v>
      </c>
      <c r="H2071" t="s">
        <v>342</v>
      </c>
      <c r="I2071" t="s">
        <v>3</v>
      </c>
      <c r="J2071">
        <v>0</v>
      </c>
      <c r="K2071" s="5">
        <v>70000</v>
      </c>
      <c r="L2071" s="5">
        <v>70000</v>
      </c>
      <c r="M2071" t="s">
        <v>562</v>
      </c>
      <c r="N2071" t="s">
        <v>43</v>
      </c>
    </row>
    <row r="2072" spans="1:14" x14ac:dyDescent="0.25">
      <c r="A2072">
        <v>32106</v>
      </c>
      <c r="B2072" s="3">
        <v>45308</v>
      </c>
      <c r="C2072">
        <v>2024</v>
      </c>
      <c r="D2072" t="s">
        <v>3318</v>
      </c>
      <c r="E2072" t="s">
        <v>1048</v>
      </c>
      <c r="F2072" t="s">
        <v>143</v>
      </c>
      <c r="G2072">
        <v>0</v>
      </c>
      <c r="H2072" t="s">
        <v>750</v>
      </c>
      <c r="I2072" t="s">
        <v>3</v>
      </c>
      <c r="J2072">
        <v>0</v>
      </c>
      <c r="K2072" s="5">
        <v>100000</v>
      </c>
      <c r="L2072" s="5">
        <v>100000</v>
      </c>
      <c r="M2072" t="s">
        <v>822</v>
      </c>
      <c r="N2072" t="s">
        <v>1049</v>
      </c>
    </row>
    <row r="2073" spans="1:14" x14ac:dyDescent="0.25">
      <c r="A2073">
        <v>33767</v>
      </c>
      <c r="B2073" s="3">
        <v>45308</v>
      </c>
      <c r="C2073">
        <v>2024</v>
      </c>
      <c r="D2073" t="s">
        <v>3318</v>
      </c>
      <c r="E2073" t="s">
        <v>2038</v>
      </c>
      <c r="F2073" t="s">
        <v>1</v>
      </c>
      <c r="G2073">
        <v>0</v>
      </c>
      <c r="H2073" t="s">
        <v>342</v>
      </c>
      <c r="I2073" t="s">
        <v>3</v>
      </c>
      <c r="J2073">
        <v>0</v>
      </c>
      <c r="K2073" s="5">
        <v>84600</v>
      </c>
      <c r="L2073" s="5">
        <v>84600</v>
      </c>
      <c r="M2073" t="s">
        <v>3273</v>
      </c>
      <c r="N2073" t="s">
        <v>43</v>
      </c>
    </row>
    <row r="2074" spans="1:14" x14ac:dyDescent="0.25">
      <c r="A2074">
        <v>31619</v>
      </c>
      <c r="B2074" s="3">
        <v>45309</v>
      </c>
      <c r="C2074">
        <v>2024</v>
      </c>
      <c r="D2074" t="s">
        <v>3318</v>
      </c>
      <c r="E2074" t="s">
        <v>1912</v>
      </c>
      <c r="F2074" t="s">
        <v>1</v>
      </c>
      <c r="G2074">
        <v>0</v>
      </c>
      <c r="H2074" t="s">
        <v>560</v>
      </c>
      <c r="I2074" t="s">
        <v>3</v>
      </c>
      <c r="J2074">
        <v>0</v>
      </c>
      <c r="K2074" s="5">
        <v>100000</v>
      </c>
      <c r="L2074" s="5">
        <v>100000</v>
      </c>
      <c r="M2074" t="s">
        <v>822</v>
      </c>
      <c r="N2074" t="s">
        <v>1346</v>
      </c>
    </row>
    <row r="2075" spans="1:14" x14ac:dyDescent="0.25">
      <c r="A2075">
        <v>31620</v>
      </c>
      <c r="B2075" s="3">
        <v>45309</v>
      </c>
      <c r="C2075">
        <v>2024</v>
      </c>
      <c r="D2075" t="s">
        <v>3318</v>
      </c>
      <c r="E2075" t="s">
        <v>1823</v>
      </c>
      <c r="F2075" t="s">
        <v>1</v>
      </c>
      <c r="G2075">
        <v>0</v>
      </c>
      <c r="H2075" t="s">
        <v>6</v>
      </c>
      <c r="I2075" t="s">
        <v>3</v>
      </c>
      <c r="J2075">
        <v>0</v>
      </c>
      <c r="K2075" s="5">
        <v>100000</v>
      </c>
      <c r="L2075" s="5">
        <v>100000</v>
      </c>
      <c r="M2075" t="s">
        <v>822</v>
      </c>
      <c r="N2075" t="s">
        <v>1913</v>
      </c>
    </row>
    <row r="2076" spans="1:14" x14ac:dyDescent="0.25">
      <c r="A2076">
        <v>31807</v>
      </c>
      <c r="B2076" s="3">
        <v>45309</v>
      </c>
      <c r="C2076">
        <v>2024</v>
      </c>
      <c r="D2076" t="s">
        <v>3318</v>
      </c>
      <c r="E2076" t="s">
        <v>1921</v>
      </c>
      <c r="F2076" t="s">
        <v>45</v>
      </c>
      <c r="G2076">
        <v>0</v>
      </c>
      <c r="H2076" t="s">
        <v>6</v>
      </c>
      <c r="I2076" t="s">
        <v>3</v>
      </c>
      <c r="J2076">
        <v>0</v>
      </c>
      <c r="K2076" s="5">
        <v>70000</v>
      </c>
      <c r="L2076" s="5">
        <v>70000</v>
      </c>
      <c r="M2076" t="s">
        <v>822</v>
      </c>
      <c r="N2076" t="s">
        <v>1922</v>
      </c>
    </row>
    <row r="2077" spans="1:14" x14ac:dyDescent="0.25">
      <c r="A2077">
        <v>31867</v>
      </c>
      <c r="B2077" s="3">
        <v>45309</v>
      </c>
      <c r="C2077">
        <v>2024</v>
      </c>
      <c r="D2077" t="s">
        <v>3318</v>
      </c>
      <c r="E2077" t="s">
        <v>1926</v>
      </c>
      <c r="F2077" t="s">
        <v>17</v>
      </c>
      <c r="G2077" t="s">
        <v>22</v>
      </c>
      <c r="H2077" t="s">
        <v>388</v>
      </c>
      <c r="I2077" t="s">
        <v>3</v>
      </c>
      <c r="J2077">
        <v>0</v>
      </c>
      <c r="K2077" s="5">
        <v>100000</v>
      </c>
      <c r="L2077" s="5">
        <v>100000</v>
      </c>
      <c r="M2077" t="s">
        <v>822</v>
      </c>
      <c r="N2077" t="s">
        <v>666</v>
      </c>
    </row>
    <row r="2078" spans="1:14" x14ac:dyDescent="0.25">
      <c r="A2078">
        <v>31954</v>
      </c>
      <c r="B2078" s="3">
        <v>45309</v>
      </c>
      <c r="C2078">
        <v>2024</v>
      </c>
      <c r="D2078" t="s">
        <v>3318</v>
      </c>
      <c r="E2078" t="s">
        <v>1927</v>
      </c>
      <c r="F2078" t="s">
        <v>1</v>
      </c>
      <c r="G2078" t="s">
        <v>48</v>
      </c>
      <c r="H2078" t="s">
        <v>560</v>
      </c>
      <c r="I2078" t="s">
        <v>437</v>
      </c>
      <c r="J2078">
        <v>0</v>
      </c>
      <c r="K2078" s="5">
        <v>40000</v>
      </c>
      <c r="L2078" s="5">
        <v>40000</v>
      </c>
      <c r="M2078" t="s">
        <v>822</v>
      </c>
      <c r="N2078" t="s">
        <v>1928</v>
      </c>
    </row>
    <row r="2079" spans="1:14" x14ac:dyDescent="0.25">
      <c r="A2079">
        <v>31955</v>
      </c>
      <c r="B2079" s="3">
        <v>45309</v>
      </c>
      <c r="C2079">
        <v>2024</v>
      </c>
      <c r="D2079" t="s">
        <v>3318</v>
      </c>
      <c r="E2079" t="s">
        <v>1927</v>
      </c>
      <c r="F2079" t="s">
        <v>1</v>
      </c>
      <c r="G2079" t="s">
        <v>48</v>
      </c>
      <c r="H2079" t="s">
        <v>560</v>
      </c>
      <c r="I2079" t="s">
        <v>437</v>
      </c>
      <c r="J2079">
        <v>0</v>
      </c>
      <c r="K2079" s="5">
        <v>40000</v>
      </c>
      <c r="L2079" s="5">
        <v>40000</v>
      </c>
      <c r="M2079" t="s">
        <v>822</v>
      </c>
      <c r="N2079" t="s">
        <v>1928</v>
      </c>
    </row>
    <row r="2080" spans="1:14" x14ac:dyDescent="0.25">
      <c r="A2080">
        <v>31957</v>
      </c>
      <c r="B2080" s="3">
        <v>45309</v>
      </c>
      <c r="C2080">
        <v>2024</v>
      </c>
      <c r="D2080" t="s">
        <v>3318</v>
      </c>
      <c r="E2080" t="s">
        <v>1931</v>
      </c>
      <c r="F2080" t="s">
        <v>1</v>
      </c>
      <c r="G2080" t="s">
        <v>69</v>
      </c>
      <c r="H2080" t="s">
        <v>6</v>
      </c>
      <c r="I2080" t="s">
        <v>3</v>
      </c>
      <c r="J2080">
        <v>0</v>
      </c>
      <c r="K2080" s="5">
        <v>100000</v>
      </c>
      <c r="L2080" s="5">
        <v>100000</v>
      </c>
      <c r="M2080" t="s">
        <v>822</v>
      </c>
      <c r="N2080" t="s">
        <v>1932</v>
      </c>
    </row>
    <row r="2081" spans="1:14" x14ac:dyDescent="0.25">
      <c r="A2081">
        <v>31958</v>
      </c>
      <c r="B2081" s="3">
        <v>45309</v>
      </c>
      <c r="C2081">
        <v>2024</v>
      </c>
      <c r="D2081" t="s">
        <v>3318</v>
      </c>
      <c r="E2081" t="s">
        <v>1933</v>
      </c>
      <c r="F2081" t="s">
        <v>1</v>
      </c>
      <c r="G2081">
        <v>0</v>
      </c>
      <c r="H2081" t="s">
        <v>6</v>
      </c>
      <c r="I2081" t="s">
        <v>3</v>
      </c>
      <c r="J2081">
        <v>0</v>
      </c>
      <c r="K2081" s="5">
        <v>100000</v>
      </c>
      <c r="L2081" s="5">
        <v>100000</v>
      </c>
      <c r="M2081" t="s">
        <v>822</v>
      </c>
      <c r="N2081" t="s">
        <v>1629</v>
      </c>
    </row>
    <row r="2082" spans="1:14" x14ac:dyDescent="0.25">
      <c r="A2082">
        <v>35824</v>
      </c>
      <c r="B2082" s="3">
        <v>45309</v>
      </c>
      <c r="C2082">
        <v>2024</v>
      </c>
      <c r="D2082" t="s">
        <v>3318</v>
      </c>
      <c r="E2082" t="s">
        <v>502</v>
      </c>
      <c r="F2082" t="s">
        <v>1</v>
      </c>
      <c r="G2082" t="s">
        <v>48</v>
      </c>
      <c r="H2082" t="s">
        <v>2</v>
      </c>
      <c r="I2082" t="s">
        <v>3</v>
      </c>
      <c r="J2082">
        <v>1</v>
      </c>
      <c r="K2082" s="5">
        <v>87000</v>
      </c>
      <c r="L2082" s="5">
        <v>87000</v>
      </c>
      <c r="M2082" t="s">
        <v>3276</v>
      </c>
      <c r="N2082" t="s">
        <v>2079</v>
      </c>
    </row>
    <row r="2083" spans="1:14" x14ac:dyDescent="0.25">
      <c r="A2083">
        <v>36750</v>
      </c>
      <c r="B2083" s="3">
        <v>45309</v>
      </c>
      <c r="C2083">
        <v>2024</v>
      </c>
      <c r="D2083" t="s">
        <v>3318</v>
      </c>
      <c r="E2083" t="s">
        <v>2104</v>
      </c>
      <c r="F2083" t="s">
        <v>17</v>
      </c>
      <c r="G2083" t="s">
        <v>22</v>
      </c>
      <c r="H2083" t="s">
        <v>2</v>
      </c>
      <c r="I2083" t="s">
        <v>3</v>
      </c>
      <c r="J2083">
        <v>1</v>
      </c>
      <c r="K2083" s="5">
        <v>89750</v>
      </c>
      <c r="L2083" s="5">
        <v>89750</v>
      </c>
      <c r="M2083" t="s">
        <v>3276</v>
      </c>
      <c r="N2083" t="s">
        <v>2105</v>
      </c>
    </row>
    <row r="2084" spans="1:14" x14ac:dyDescent="0.25">
      <c r="A2084">
        <v>47806</v>
      </c>
      <c r="B2084" s="3">
        <v>45309</v>
      </c>
      <c r="C2084">
        <v>2024</v>
      </c>
      <c r="D2084" t="s">
        <v>3318</v>
      </c>
      <c r="E2084" t="s">
        <v>164</v>
      </c>
      <c r="F2084" t="s">
        <v>1</v>
      </c>
      <c r="G2084">
        <v>0</v>
      </c>
      <c r="H2084" t="s">
        <v>2</v>
      </c>
      <c r="I2084" t="s">
        <v>3</v>
      </c>
      <c r="J2084">
        <v>1</v>
      </c>
      <c r="K2084" s="5">
        <v>106479</v>
      </c>
      <c r="L2084" s="5">
        <v>106479</v>
      </c>
      <c r="M2084" t="s">
        <v>3276</v>
      </c>
      <c r="N2084" t="s">
        <v>1327</v>
      </c>
    </row>
    <row r="2085" spans="1:14" x14ac:dyDescent="0.25">
      <c r="A2085">
        <v>49377</v>
      </c>
      <c r="B2085" s="3">
        <v>45309</v>
      </c>
      <c r="C2085">
        <v>2024</v>
      </c>
      <c r="D2085" t="s">
        <v>3318</v>
      </c>
      <c r="E2085" t="s">
        <v>2694</v>
      </c>
      <c r="F2085" t="s">
        <v>14</v>
      </c>
      <c r="G2085">
        <v>0</v>
      </c>
      <c r="H2085" t="s">
        <v>6</v>
      </c>
      <c r="I2085" t="s">
        <v>3</v>
      </c>
      <c r="J2085">
        <v>0</v>
      </c>
      <c r="K2085" s="5">
        <v>90000</v>
      </c>
      <c r="L2085" s="5">
        <v>90000</v>
      </c>
      <c r="M2085" t="s">
        <v>111</v>
      </c>
      <c r="N2085" t="s">
        <v>2695</v>
      </c>
    </row>
    <row r="2086" spans="1:14" x14ac:dyDescent="0.25">
      <c r="A2086">
        <v>31391</v>
      </c>
      <c r="B2086" s="3">
        <v>45310</v>
      </c>
      <c r="C2086">
        <v>2024</v>
      </c>
      <c r="D2086" t="s">
        <v>3318</v>
      </c>
      <c r="E2086" t="s">
        <v>914</v>
      </c>
      <c r="F2086" t="s">
        <v>1</v>
      </c>
      <c r="G2086">
        <v>0</v>
      </c>
      <c r="H2086" t="s">
        <v>6</v>
      </c>
      <c r="I2086" t="s">
        <v>3</v>
      </c>
      <c r="J2086">
        <v>0</v>
      </c>
      <c r="K2086" s="5">
        <v>75000</v>
      </c>
      <c r="L2086" s="5">
        <v>75000</v>
      </c>
      <c r="M2086" t="s">
        <v>822</v>
      </c>
      <c r="N2086" t="s">
        <v>1139</v>
      </c>
    </row>
    <row r="2087" spans="1:14" x14ac:dyDescent="0.25">
      <c r="A2087">
        <v>31392</v>
      </c>
      <c r="B2087" s="3">
        <v>45310</v>
      </c>
      <c r="C2087">
        <v>2024</v>
      </c>
      <c r="D2087" t="s">
        <v>3318</v>
      </c>
      <c r="E2087" t="s">
        <v>914</v>
      </c>
      <c r="F2087" t="s">
        <v>1</v>
      </c>
      <c r="G2087">
        <v>0</v>
      </c>
      <c r="H2087" t="s">
        <v>342</v>
      </c>
      <c r="I2087" t="s">
        <v>3</v>
      </c>
      <c r="J2087">
        <v>0</v>
      </c>
      <c r="K2087" s="5">
        <v>75000</v>
      </c>
      <c r="L2087" s="5">
        <v>75000</v>
      </c>
      <c r="M2087" t="s">
        <v>822</v>
      </c>
      <c r="N2087" t="s">
        <v>515</v>
      </c>
    </row>
    <row r="2088" spans="1:14" x14ac:dyDescent="0.25">
      <c r="A2088">
        <v>31393</v>
      </c>
      <c r="B2088" s="3">
        <v>45310</v>
      </c>
      <c r="C2088">
        <v>2024</v>
      </c>
      <c r="D2088" t="s">
        <v>3318</v>
      </c>
      <c r="E2088" t="s">
        <v>34</v>
      </c>
      <c r="F2088" t="s">
        <v>1</v>
      </c>
      <c r="G2088" t="s">
        <v>22</v>
      </c>
      <c r="H2088" t="s">
        <v>367</v>
      </c>
      <c r="I2088" t="s">
        <v>3</v>
      </c>
      <c r="J2088">
        <v>0</v>
      </c>
      <c r="K2088" s="5">
        <v>100000</v>
      </c>
      <c r="L2088" s="5">
        <v>100000</v>
      </c>
      <c r="M2088" t="s">
        <v>822</v>
      </c>
      <c r="N2088" t="s">
        <v>839</v>
      </c>
    </row>
    <row r="2089" spans="1:14" x14ac:dyDescent="0.25">
      <c r="A2089">
        <v>31394</v>
      </c>
      <c r="B2089" s="3">
        <v>45310</v>
      </c>
      <c r="C2089">
        <v>2024</v>
      </c>
      <c r="D2089" t="s">
        <v>3318</v>
      </c>
      <c r="E2089" t="s">
        <v>914</v>
      </c>
      <c r="F2089" t="s">
        <v>1</v>
      </c>
      <c r="G2089">
        <v>0</v>
      </c>
      <c r="H2089" t="s">
        <v>6</v>
      </c>
      <c r="I2089" t="s">
        <v>3</v>
      </c>
      <c r="J2089">
        <v>0</v>
      </c>
      <c r="K2089" s="5">
        <v>100000</v>
      </c>
      <c r="L2089" s="5">
        <v>100000</v>
      </c>
      <c r="M2089" t="s">
        <v>822</v>
      </c>
      <c r="N2089" t="s">
        <v>1901</v>
      </c>
    </row>
    <row r="2090" spans="1:14" x14ac:dyDescent="0.25">
      <c r="A2090">
        <v>31395</v>
      </c>
      <c r="B2090" s="3">
        <v>45310</v>
      </c>
      <c r="C2090">
        <v>2024</v>
      </c>
      <c r="D2090" t="s">
        <v>3318</v>
      </c>
      <c r="E2090" t="s">
        <v>914</v>
      </c>
      <c r="F2090" t="s">
        <v>1</v>
      </c>
      <c r="G2090">
        <v>0</v>
      </c>
      <c r="H2090" t="s">
        <v>6</v>
      </c>
      <c r="I2090" t="s">
        <v>3</v>
      </c>
      <c r="J2090">
        <v>0</v>
      </c>
      <c r="K2090" s="5">
        <v>100000</v>
      </c>
      <c r="L2090" s="5">
        <v>100000</v>
      </c>
      <c r="M2090" t="s">
        <v>822</v>
      </c>
      <c r="N2090" t="s">
        <v>1902</v>
      </c>
    </row>
    <row r="2091" spans="1:14" x14ac:dyDescent="0.25">
      <c r="A2091">
        <v>31396</v>
      </c>
      <c r="B2091" s="3">
        <v>45310</v>
      </c>
      <c r="C2091">
        <v>2024</v>
      </c>
      <c r="D2091" t="s">
        <v>3318</v>
      </c>
      <c r="E2091" t="s">
        <v>914</v>
      </c>
      <c r="F2091" t="s">
        <v>1</v>
      </c>
      <c r="G2091">
        <v>0</v>
      </c>
      <c r="H2091" t="s">
        <v>6</v>
      </c>
      <c r="I2091" t="s">
        <v>3</v>
      </c>
      <c r="J2091">
        <v>0</v>
      </c>
      <c r="K2091" s="5">
        <v>100000</v>
      </c>
      <c r="L2091" s="5">
        <v>100000</v>
      </c>
      <c r="M2091" t="s">
        <v>822</v>
      </c>
      <c r="N2091" t="s">
        <v>1902</v>
      </c>
    </row>
    <row r="2092" spans="1:14" x14ac:dyDescent="0.25">
      <c r="A2092">
        <v>31461</v>
      </c>
      <c r="B2092" s="3">
        <v>45310</v>
      </c>
      <c r="C2092">
        <v>2024</v>
      </c>
      <c r="D2092" t="s">
        <v>3318</v>
      </c>
      <c r="E2092" t="s">
        <v>914</v>
      </c>
      <c r="F2092" t="s">
        <v>1</v>
      </c>
      <c r="G2092" t="s">
        <v>69</v>
      </c>
      <c r="H2092" t="s">
        <v>6</v>
      </c>
      <c r="I2092" t="s">
        <v>3</v>
      </c>
      <c r="J2092">
        <v>0</v>
      </c>
      <c r="K2092" s="5">
        <v>100000</v>
      </c>
      <c r="L2092" s="5">
        <v>100000</v>
      </c>
      <c r="M2092" t="s">
        <v>822</v>
      </c>
      <c r="N2092" t="s">
        <v>297</v>
      </c>
    </row>
    <row r="2093" spans="1:14" x14ac:dyDescent="0.25">
      <c r="A2093">
        <v>31508</v>
      </c>
      <c r="B2093" s="3">
        <v>45310</v>
      </c>
      <c r="C2093">
        <v>2024</v>
      </c>
      <c r="D2093" t="s">
        <v>3318</v>
      </c>
      <c r="E2093" t="s">
        <v>1903</v>
      </c>
      <c r="F2093" t="s">
        <v>1</v>
      </c>
      <c r="G2093">
        <v>0</v>
      </c>
      <c r="H2093" t="s">
        <v>6</v>
      </c>
      <c r="I2093" t="s">
        <v>3</v>
      </c>
      <c r="J2093">
        <v>0</v>
      </c>
      <c r="K2093" s="5">
        <v>100000</v>
      </c>
      <c r="L2093" s="5">
        <v>100000</v>
      </c>
      <c r="M2093" t="s">
        <v>822</v>
      </c>
      <c r="N2093" t="s">
        <v>1904</v>
      </c>
    </row>
    <row r="2094" spans="1:14" x14ac:dyDescent="0.25">
      <c r="A2094">
        <v>32964</v>
      </c>
      <c r="B2094" s="3">
        <v>45310</v>
      </c>
      <c r="C2094">
        <v>2024</v>
      </c>
      <c r="D2094" t="s">
        <v>3318</v>
      </c>
      <c r="E2094" t="s">
        <v>1964</v>
      </c>
      <c r="F2094" t="s">
        <v>1</v>
      </c>
      <c r="G2094">
        <v>0</v>
      </c>
      <c r="H2094" t="s">
        <v>6</v>
      </c>
      <c r="I2094" t="s">
        <v>3</v>
      </c>
      <c r="J2094">
        <v>0</v>
      </c>
      <c r="K2094" s="5">
        <v>75000</v>
      </c>
      <c r="L2094" s="5">
        <v>75000</v>
      </c>
      <c r="M2094" t="s">
        <v>822</v>
      </c>
      <c r="N2094" t="s">
        <v>1965</v>
      </c>
    </row>
    <row r="2095" spans="1:14" x14ac:dyDescent="0.25">
      <c r="A2095">
        <v>32965</v>
      </c>
      <c r="B2095" s="3">
        <v>45310</v>
      </c>
      <c r="C2095">
        <v>2024</v>
      </c>
      <c r="D2095" t="s">
        <v>3318</v>
      </c>
      <c r="E2095" t="s">
        <v>1964</v>
      </c>
      <c r="F2095" t="s">
        <v>1</v>
      </c>
      <c r="G2095">
        <v>0</v>
      </c>
      <c r="H2095" t="s">
        <v>6</v>
      </c>
      <c r="I2095" t="s">
        <v>3</v>
      </c>
      <c r="J2095">
        <v>0</v>
      </c>
      <c r="K2095" s="5">
        <v>75000</v>
      </c>
      <c r="L2095" s="5">
        <v>75000</v>
      </c>
      <c r="M2095" t="s">
        <v>822</v>
      </c>
      <c r="N2095" t="s">
        <v>1965</v>
      </c>
    </row>
    <row r="2096" spans="1:14" x14ac:dyDescent="0.25">
      <c r="A2096">
        <v>33686</v>
      </c>
      <c r="B2096" s="3">
        <v>45310</v>
      </c>
      <c r="C2096">
        <v>2024</v>
      </c>
      <c r="D2096" t="s">
        <v>3318</v>
      </c>
      <c r="E2096" t="s">
        <v>2011</v>
      </c>
      <c r="F2096" t="s">
        <v>1</v>
      </c>
      <c r="G2096">
        <v>0</v>
      </c>
      <c r="H2096" t="s">
        <v>6</v>
      </c>
      <c r="I2096" t="s">
        <v>3</v>
      </c>
      <c r="J2096">
        <v>0</v>
      </c>
      <c r="K2096" s="5">
        <v>60000</v>
      </c>
      <c r="L2096" s="5">
        <v>60000</v>
      </c>
      <c r="M2096" t="s">
        <v>3273</v>
      </c>
      <c r="N2096" t="s">
        <v>297</v>
      </c>
    </row>
    <row r="2097" spans="1:14" x14ac:dyDescent="0.25">
      <c r="A2097">
        <v>35353</v>
      </c>
      <c r="B2097" s="3">
        <v>45310</v>
      </c>
      <c r="C2097">
        <v>2024</v>
      </c>
      <c r="D2097" t="s">
        <v>3318</v>
      </c>
      <c r="E2097" t="s">
        <v>2061</v>
      </c>
      <c r="F2097" t="s">
        <v>1</v>
      </c>
      <c r="G2097">
        <v>0</v>
      </c>
      <c r="H2097" t="s">
        <v>6</v>
      </c>
      <c r="I2097" t="s">
        <v>3</v>
      </c>
      <c r="J2097">
        <v>0</v>
      </c>
      <c r="K2097" s="5">
        <v>90000</v>
      </c>
      <c r="L2097" s="5">
        <v>90000</v>
      </c>
      <c r="M2097" t="s">
        <v>3270</v>
      </c>
      <c r="N2097" t="s">
        <v>897</v>
      </c>
    </row>
    <row r="2098" spans="1:14" x14ac:dyDescent="0.25">
      <c r="A2098">
        <v>38886</v>
      </c>
      <c r="B2098" s="3">
        <v>45310</v>
      </c>
      <c r="C2098">
        <v>2024</v>
      </c>
      <c r="D2098" t="s">
        <v>3318</v>
      </c>
      <c r="E2098" t="s">
        <v>1350</v>
      </c>
      <c r="F2098" t="s">
        <v>1</v>
      </c>
      <c r="G2098">
        <v>0</v>
      </c>
      <c r="H2098" t="s">
        <v>2</v>
      </c>
      <c r="I2098" t="s">
        <v>3</v>
      </c>
      <c r="J2098">
        <v>1</v>
      </c>
      <c r="K2098" s="5">
        <v>110000</v>
      </c>
      <c r="L2098" s="5">
        <v>110000</v>
      </c>
      <c r="M2098" t="s">
        <v>3276</v>
      </c>
      <c r="N2098" t="s">
        <v>80</v>
      </c>
    </row>
    <row r="2099" spans="1:14" x14ac:dyDescent="0.25">
      <c r="A2099">
        <v>38887</v>
      </c>
      <c r="B2099" s="3">
        <v>45310</v>
      </c>
      <c r="C2099">
        <v>2024</v>
      </c>
      <c r="D2099" t="s">
        <v>3318</v>
      </c>
      <c r="E2099" t="s">
        <v>1350</v>
      </c>
      <c r="F2099" t="s">
        <v>1</v>
      </c>
      <c r="G2099">
        <v>0</v>
      </c>
      <c r="H2099" t="s">
        <v>2</v>
      </c>
      <c r="I2099" t="s">
        <v>3</v>
      </c>
      <c r="J2099">
        <v>1</v>
      </c>
      <c r="K2099" s="5">
        <v>110000</v>
      </c>
      <c r="L2099" s="5">
        <v>110000</v>
      </c>
      <c r="M2099" t="s">
        <v>3276</v>
      </c>
      <c r="N2099" t="s">
        <v>80</v>
      </c>
    </row>
    <row r="2100" spans="1:14" x14ac:dyDescent="0.25">
      <c r="A2100">
        <v>49365</v>
      </c>
      <c r="B2100" s="3">
        <v>45310</v>
      </c>
      <c r="C2100">
        <v>2024</v>
      </c>
      <c r="D2100" t="s">
        <v>3318</v>
      </c>
      <c r="E2100" t="s">
        <v>1851</v>
      </c>
      <c r="F2100" t="s">
        <v>1</v>
      </c>
      <c r="G2100">
        <v>0</v>
      </c>
      <c r="H2100" t="s">
        <v>6</v>
      </c>
      <c r="I2100" t="s">
        <v>3</v>
      </c>
      <c r="J2100">
        <v>0</v>
      </c>
      <c r="K2100" s="5">
        <v>149500</v>
      </c>
      <c r="L2100" s="5">
        <v>149500</v>
      </c>
      <c r="M2100" t="s">
        <v>111</v>
      </c>
      <c r="N2100" t="s">
        <v>2687</v>
      </c>
    </row>
    <row r="2101" spans="1:14" x14ac:dyDescent="0.25">
      <c r="A2101">
        <v>31704</v>
      </c>
      <c r="B2101" s="3">
        <v>45311</v>
      </c>
      <c r="C2101">
        <v>2024</v>
      </c>
      <c r="D2101" t="s">
        <v>3318</v>
      </c>
      <c r="E2101" t="s">
        <v>1914</v>
      </c>
      <c r="F2101" t="s">
        <v>1</v>
      </c>
      <c r="G2101" t="s">
        <v>69</v>
      </c>
      <c r="H2101" t="s">
        <v>18</v>
      </c>
      <c r="I2101" t="s">
        <v>3</v>
      </c>
      <c r="J2101">
        <v>0</v>
      </c>
      <c r="K2101" s="5">
        <v>105000</v>
      </c>
      <c r="L2101" s="5">
        <v>105000</v>
      </c>
      <c r="M2101" t="s">
        <v>822</v>
      </c>
      <c r="N2101" t="s">
        <v>1915</v>
      </c>
    </row>
    <row r="2102" spans="1:14" x14ac:dyDescent="0.25">
      <c r="A2102">
        <v>31804</v>
      </c>
      <c r="B2102" s="3">
        <v>45311</v>
      </c>
      <c r="C2102">
        <v>2024</v>
      </c>
      <c r="D2102" t="s">
        <v>3318</v>
      </c>
      <c r="E2102" t="s">
        <v>914</v>
      </c>
      <c r="F2102" t="s">
        <v>1</v>
      </c>
      <c r="G2102">
        <v>0</v>
      </c>
      <c r="H2102" t="s">
        <v>6</v>
      </c>
      <c r="I2102" t="s">
        <v>3</v>
      </c>
      <c r="J2102">
        <v>0</v>
      </c>
      <c r="K2102" s="5">
        <v>65000</v>
      </c>
      <c r="L2102" s="5">
        <v>65000</v>
      </c>
      <c r="M2102" t="s">
        <v>822</v>
      </c>
      <c r="N2102" t="s">
        <v>1918</v>
      </c>
    </row>
    <row r="2103" spans="1:14" x14ac:dyDescent="0.25">
      <c r="A2103">
        <v>31808</v>
      </c>
      <c r="B2103" s="3">
        <v>45311</v>
      </c>
      <c r="C2103">
        <v>2024</v>
      </c>
      <c r="D2103" t="s">
        <v>3318</v>
      </c>
      <c r="E2103" t="s">
        <v>914</v>
      </c>
      <c r="F2103" t="s">
        <v>1</v>
      </c>
      <c r="G2103">
        <v>0</v>
      </c>
      <c r="H2103" t="s">
        <v>18</v>
      </c>
      <c r="I2103" t="s">
        <v>3</v>
      </c>
      <c r="J2103">
        <v>0</v>
      </c>
      <c r="K2103" s="5">
        <v>80000</v>
      </c>
      <c r="L2103" s="5">
        <v>80000</v>
      </c>
      <c r="M2103" t="s">
        <v>822</v>
      </c>
      <c r="N2103" t="s">
        <v>1923</v>
      </c>
    </row>
    <row r="2104" spans="1:14" x14ac:dyDescent="0.25">
      <c r="A2104">
        <v>33760</v>
      </c>
      <c r="B2104" s="3">
        <v>45311</v>
      </c>
      <c r="C2104">
        <v>2024</v>
      </c>
      <c r="D2104" t="s">
        <v>3318</v>
      </c>
      <c r="E2104" t="s">
        <v>1956</v>
      </c>
      <c r="F2104" t="s">
        <v>26</v>
      </c>
      <c r="G2104" t="s">
        <v>22</v>
      </c>
      <c r="H2104" t="s">
        <v>2</v>
      </c>
      <c r="I2104" t="s">
        <v>3</v>
      </c>
      <c r="J2104">
        <v>1</v>
      </c>
      <c r="K2104" s="5">
        <v>97000</v>
      </c>
      <c r="L2104" s="5">
        <v>97000</v>
      </c>
      <c r="M2104" t="s">
        <v>3273</v>
      </c>
      <c r="N2104" t="s">
        <v>863</v>
      </c>
    </row>
    <row r="2105" spans="1:14" x14ac:dyDescent="0.25">
      <c r="A2105">
        <v>49336</v>
      </c>
      <c r="B2105" s="3">
        <v>45311</v>
      </c>
      <c r="C2105">
        <v>2024</v>
      </c>
      <c r="D2105" t="s">
        <v>3318</v>
      </c>
      <c r="E2105" t="s">
        <v>2672</v>
      </c>
      <c r="F2105" t="s">
        <v>17</v>
      </c>
      <c r="G2105">
        <v>0</v>
      </c>
      <c r="H2105" t="s">
        <v>6</v>
      </c>
      <c r="I2105" t="s">
        <v>3</v>
      </c>
      <c r="J2105">
        <v>0</v>
      </c>
      <c r="K2105" s="5">
        <v>54000</v>
      </c>
      <c r="L2105" s="5">
        <v>54000</v>
      </c>
      <c r="M2105" t="s">
        <v>111</v>
      </c>
      <c r="N2105" t="s">
        <v>2673</v>
      </c>
    </row>
    <row r="2106" spans="1:14" x14ac:dyDescent="0.25">
      <c r="A2106">
        <v>49337</v>
      </c>
      <c r="B2106" s="3">
        <v>45311</v>
      </c>
      <c r="C2106">
        <v>2024</v>
      </c>
      <c r="D2106" t="s">
        <v>3318</v>
      </c>
      <c r="E2106" t="s">
        <v>2672</v>
      </c>
      <c r="F2106" t="s">
        <v>1</v>
      </c>
      <c r="G2106">
        <v>0</v>
      </c>
      <c r="H2106" t="s">
        <v>6</v>
      </c>
      <c r="I2106" t="s">
        <v>3</v>
      </c>
      <c r="J2106">
        <v>0</v>
      </c>
      <c r="K2106" s="5">
        <v>54000</v>
      </c>
      <c r="L2106" s="5">
        <v>54000</v>
      </c>
      <c r="M2106" t="s">
        <v>111</v>
      </c>
      <c r="N2106" t="s">
        <v>2673</v>
      </c>
    </row>
    <row r="2107" spans="1:14" x14ac:dyDescent="0.25">
      <c r="A2107">
        <v>49405</v>
      </c>
      <c r="B2107" s="3">
        <v>45311</v>
      </c>
      <c r="C2107">
        <v>2024</v>
      </c>
      <c r="D2107" t="s">
        <v>3318</v>
      </c>
      <c r="E2107" t="s">
        <v>475</v>
      </c>
      <c r="F2107" t="s">
        <v>1</v>
      </c>
      <c r="G2107">
        <v>0</v>
      </c>
      <c r="H2107" t="s">
        <v>6</v>
      </c>
      <c r="I2107" t="s">
        <v>3</v>
      </c>
      <c r="J2107">
        <v>0</v>
      </c>
      <c r="K2107" s="5">
        <v>112000</v>
      </c>
      <c r="L2107" s="5">
        <v>112000</v>
      </c>
      <c r="M2107" t="s">
        <v>111</v>
      </c>
      <c r="N2107" t="s">
        <v>2707</v>
      </c>
    </row>
    <row r="2108" spans="1:14" x14ac:dyDescent="0.25">
      <c r="A2108">
        <v>31341</v>
      </c>
      <c r="B2108" s="3">
        <v>45312</v>
      </c>
      <c r="C2108">
        <v>2024</v>
      </c>
      <c r="D2108" t="s">
        <v>3318</v>
      </c>
      <c r="E2108" t="s">
        <v>870</v>
      </c>
      <c r="F2108" t="s">
        <v>1</v>
      </c>
      <c r="G2108">
        <v>0</v>
      </c>
      <c r="H2108" t="s">
        <v>6</v>
      </c>
      <c r="I2108" t="s">
        <v>574</v>
      </c>
      <c r="J2108">
        <v>0</v>
      </c>
      <c r="K2108" s="5">
        <v>65000</v>
      </c>
      <c r="L2108" s="5">
        <v>65000</v>
      </c>
      <c r="M2108" t="s">
        <v>822</v>
      </c>
      <c r="N2108" t="s">
        <v>1900</v>
      </c>
    </row>
    <row r="2109" spans="1:14" x14ac:dyDescent="0.25">
      <c r="A2109">
        <v>31613</v>
      </c>
      <c r="B2109" s="3">
        <v>45312</v>
      </c>
      <c r="C2109">
        <v>2024</v>
      </c>
      <c r="D2109" t="s">
        <v>3318</v>
      </c>
      <c r="E2109" t="s">
        <v>1905</v>
      </c>
      <c r="F2109" t="s">
        <v>1</v>
      </c>
      <c r="G2109">
        <v>0</v>
      </c>
      <c r="H2109" t="s">
        <v>6</v>
      </c>
      <c r="I2109" t="s">
        <v>3</v>
      </c>
      <c r="J2109">
        <v>0</v>
      </c>
      <c r="K2109" s="5">
        <v>65000</v>
      </c>
      <c r="L2109" s="5">
        <v>65000</v>
      </c>
      <c r="M2109" t="s">
        <v>822</v>
      </c>
      <c r="N2109" t="s">
        <v>43</v>
      </c>
    </row>
    <row r="2110" spans="1:14" x14ac:dyDescent="0.25">
      <c r="A2110">
        <v>31614</v>
      </c>
      <c r="B2110" s="3">
        <v>45312</v>
      </c>
      <c r="C2110">
        <v>2024</v>
      </c>
      <c r="D2110" t="s">
        <v>3318</v>
      </c>
      <c r="E2110" t="s">
        <v>1906</v>
      </c>
      <c r="F2110" t="s">
        <v>1</v>
      </c>
      <c r="G2110">
        <v>0</v>
      </c>
      <c r="H2110" t="s">
        <v>370</v>
      </c>
      <c r="I2110" t="s">
        <v>3</v>
      </c>
      <c r="J2110">
        <v>0</v>
      </c>
      <c r="K2110" s="5">
        <v>70000</v>
      </c>
      <c r="L2110" s="5">
        <v>70000</v>
      </c>
      <c r="M2110" t="s">
        <v>822</v>
      </c>
      <c r="N2110" t="s">
        <v>1907</v>
      </c>
    </row>
    <row r="2111" spans="1:14" x14ac:dyDescent="0.25">
      <c r="A2111">
        <v>31615</v>
      </c>
      <c r="B2111" s="3">
        <v>45312</v>
      </c>
      <c r="C2111">
        <v>2024</v>
      </c>
      <c r="D2111" t="s">
        <v>3318</v>
      </c>
      <c r="E2111" t="s">
        <v>1215</v>
      </c>
      <c r="F2111" t="s">
        <v>1</v>
      </c>
      <c r="G2111">
        <v>0</v>
      </c>
      <c r="H2111" t="s">
        <v>6</v>
      </c>
      <c r="I2111" t="s">
        <v>3</v>
      </c>
      <c r="J2111">
        <v>0</v>
      </c>
      <c r="K2111" s="5">
        <v>75000</v>
      </c>
      <c r="L2111" s="5">
        <v>75000</v>
      </c>
      <c r="M2111" t="s">
        <v>822</v>
      </c>
      <c r="N2111" t="s">
        <v>1644</v>
      </c>
    </row>
    <row r="2112" spans="1:14" x14ac:dyDescent="0.25">
      <c r="A2112">
        <v>31616</v>
      </c>
      <c r="B2112" s="3">
        <v>45312</v>
      </c>
      <c r="C2112">
        <v>2024</v>
      </c>
      <c r="D2112" t="s">
        <v>3318</v>
      </c>
      <c r="E2112" t="s">
        <v>1908</v>
      </c>
      <c r="F2112" t="s">
        <v>1</v>
      </c>
      <c r="G2112">
        <v>0</v>
      </c>
      <c r="H2112" t="s">
        <v>6</v>
      </c>
      <c r="I2112" t="s">
        <v>3</v>
      </c>
      <c r="J2112">
        <v>0</v>
      </c>
      <c r="K2112" s="5">
        <v>75000</v>
      </c>
      <c r="L2112" s="5">
        <v>75000</v>
      </c>
      <c r="M2112" t="s">
        <v>822</v>
      </c>
      <c r="N2112" t="s">
        <v>1909</v>
      </c>
    </row>
    <row r="2113" spans="1:14" x14ac:dyDescent="0.25">
      <c r="A2113">
        <v>31618</v>
      </c>
      <c r="B2113" s="3">
        <v>45312</v>
      </c>
      <c r="C2113">
        <v>2024</v>
      </c>
      <c r="D2113" t="s">
        <v>3318</v>
      </c>
      <c r="E2113" t="s">
        <v>1910</v>
      </c>
      <c r="F2113" t="s">
        <v>1</v>
      </c>
      <c r="G2113">
        <v>0</v>
      </c>
      <c r="H2113" t="s">
        <v>35</v>
      </c>
      <c r="I2113" t="s">
        <v>574</v>
      </c>
      <c r="J2113">
        <v>0</v>
      </c>
      <c r="K2113" s="5">
        <v>100000</v>
      </c>
      <c r="L2113" s="5">
        <v>100000</v>
      </c>
      <c r="M2113" t="s">
        <v>822</v>
      </c>
      <c r="N2113" t="s">
        <v>1911</v>
      </c>
    </row>
    <row r="2114" spans="1:14" x14ac:dyDescent="0.25">
      <c r="A2114">
        <v>35321</v>
      </c>
      <c r="B2114" s="3">
        <v>45312</v>
      </c>
      <c r="C2114">
        <v>2024</v>
      </c>
      <c r="D2114" t="s">
        <v>3318</v>
      </c>
      <c r="E2114" t="s">
        <v>2043</v>
      </c>
      <c r="F2114" t="s">
        <v>1</v>
      </c>
      <c r="G2114">
        <v>0</v>
      </c>
      <c r="H2114" t="s">
        <v>2044</v>
      </c>
      <c r="I2114" t="s">
        <v>3</v>
      </c>
      <c r="J2114">
        <v>0</v>
      </c>
      <c r="K2114" s="5">
        <v>82350</v>
      </c>
      <c r="L2114" s="5">
        <v>82350</v>
      </c>
      <c r="M2114" t="s">
        <v>30</v>
      </c>
      <c r="N2114" t="s">
        <v>43</v>
      </c>
    </row>
    <row r="2115" spans="1:14" x14ac:dyDescent="0.25">
      <c r="A2115">
        <v>49341</v>
      </c>
      <c r="B2115" s="3">
        <v>45312</v>
      </c>
      <c r="C2115">
        <v>2024</v>
      </c>
      <c r="D2115" t="s">
        <v>3318</v>
      </c>
      <c r="E2115" t="s">
        <v>2674</v>
      </c>
      <c r="F2115" t="s">
        <v>1</v>
      </c>
      <c r="G2115">
        <v>0</v>
      </c>
      <c r="H2115" t="s">
        <v>6</v>
      </c>
      <c r="I2115" t="s">
        <v>3</v>
      </c>
      <c r="J2115">
        <v>0</v>
      </c>
      <c r="K2115" s="5">
        <v>75000</v>
      </c>
      <c r="L2115" s="5">
        <v>75000</v>
      </c>
      <c r="M2115" t="s">
        <v>111</v>
      </c>
      <c r="N2115" t="s">
        <v>600</v>
      </c>
    </row>
    <row r="2116" spans="1:14" x14ac:dyDescent="0.25">
      <c r="A2116">
        <v>31805</v>
      </c>
      <c r="B2116" s="3">
        <v>45313</v>
      </c>
      <c r="C2116">
        <v>2024</v>
      </c>
      <c r="D2116" t="s">
        <v>3318</v>
      </c>
      <c r="E2116" t="s">
        <v>1919</v>
      </c>
      <c r="F2116" t="s">
        <v>1</v>
      </c>
      <c r="G2116">
        <v>0</v>
      </c>
      <c r="H2116" t="s">
        <v>6</v>
      </c>
      <c r="I2116" t="s">
        <v>3</v>
      </c>
      <c r="J2116">
        <v>0</v>
      </c>
      <c r="K2116" s="5">
        <v>65000</v>
      </c>
      <c r="L2116" s="5">
        <v>65000</v>
      </c>
      <c r="M2116" t="s">
        <v>822</v>
      </c>
      <c r="N2116" t="s">
        <v>1920</v>
      </c>
    </row>
    <row r="2117" spans="1:14" x14ac:dyDescent="0.25">
      <c r="A2117">
        <v>31806</v>
      </c>
      <c r="B2117" s="3">
        <v>45313</v>
      </c>
      <c r="C2117">
        <v>2024</v>
      </c>
      <c r="D2117" t="s">
        <v>3318</v>
      </c>
      <c r="E2117" t="s">
        <v>1919</v>
      </c>
      <c r="F2117" t="s">
        <v>1</v>
      </c>
      <c r="G2117">
        <v>0</v>
      </c>
      <c r="H2117" t="s">
        <v>6</v>
      </c>
      <c r="I2117" t="s">
        <v>3</v>
      </c>
      <c r="J2117">
        <v>0</v>
      </c>
      <c r="K2117" s="5">
        <v>65000</v>
      </c>
      <c r="L2117" s="5">
        <v>65000</v>
      </c>
      <c r="M2117" t="s">
        <v>822</v>
      </c>
      <c r="N2117" t="s">
        <v>1920</v>
      </c>
    </row>
    <row r="2118" spans="1:14" x14ac:dyDescent="0.25">
      <c r="A2118">
        <v>32778</v>
      </c>
      <c r="B2118" s="3">
        <v>45313</v>
      </c>
      <c r="C2118">
        <v>2024</v>
      </c>
      <c r="D2118" t="s">
        <v>3318</v>
      </c>
      <c r="E2118" t="s">
        <v>1956</v>
      </c>
      <c r="F2118" t="s">
        <v>1</v>
      </c>
      <c r="G2118">
        <v>0</v>
      </c>
      <c r="H2118" t="s">
        <v>6</v>
      </c>
      <c r="I2118" t="s">
        <v>3</v>
      </c>
      <c r="J2118">
        <v>0</v>
      </c>
      <c r="K2118" s="5">
        <v>85000</v>
      </c>
      <c r="L2118" s="5">
        <v>85000</v>
      </c>
      <c r="M2118" t="s">
        <v>822</v>
      </c>
      <c r="N2118" t="s">
        <v>1957</v>
      </c>
    </row>
    <row r="2119" spans="1:14" x14ac:dyDescent="0.25">
      <c r="A2119">
        <v>33074</v>
      </c>
      <c r="B2119" s="3">
        <v>45313</v>
      </c>
      <c r="C2119">
        <v>2024</v>
      </c>
      <c r="D2119" t="s">
        <v>3318</v>
      </c>
      <c r="E2119" t="s">
        <v>1970</v>
      </c>
      <c r="F2119" t="s">
        <v>1</v>
      </c>
      <c r="G2119">
        <v>0</v>
      </c>
      <c r="H2119" t="s">
        <v>6</v>
      </c>
      <c r="I2119" t="s">
        <v>3</v>
      </c>
      <c r="J2119">
        <v>0</v>
      </c>
      <c r="K2119" s="5">
        <v>75000</v>
      </c>
      <c r="L2119" s="5">
        <v>75000</v>
      </c>
      <c r="M2119" t="s">
        <v>822</v>
      </c>
      <c r="N2119" t="s">
        <v>1971</v>
      </c>
    </row>
    <row r="2120" spans="1:14" x14ac:dyDescent="0.25">
      <c r="A2120">
        <v>33075</v>
      </c>
      <c r="B2120" s="3">
        <v>45313</v>
      </c>
      <c r="C2120">
        <v>2024</v>
      </c>
      <c r="D2120" t="s">
        <v>3318</v>
      </c>
      <c r="E2120" t="s">
        <v>1970</v>
      </c>
      <c r="F2120" t="s">
        <v>1</v>
      </c>
      <c r="G2120">
        <v>0</v>
      </c>
      <c r="H2120" t="s">
        <v>6</v>
      </c>
      <c r="I2120" t="s">
        <v>3</v>
      </c>
      <c r="J2120">
        <v>0</v>
      </c>
      <c r="K2120" s="5">
        <v>75000</v>
      </c>
      <c r="L2120" s="5">
        <v>75000</v>
      </c>
      <c r="M2120" t="s">
        <v>822</v>
      </c>
      <c r="N2120" t="s">
        <v>1971</v>
      </c>
    </row>
    <row r="2121" spans="1:14" x14ac:dyDescent="0.25">
      <c r="A2121">
        <v>33077</v>
      </c>
      <c r="B2121" s="3">
        <v>45313</v>
      </c>
      <c r="C2121">
        <v>2024</v>
      </c>
      <c r="D2121" t="s">
        <v>3318</v>
      </c>
      <c r="E2121" t="s">
        <v>1972</v>
      </c>
      <c r="F2121" t="s">
        <v>1</v>
      </c>
      <c r="G2121">
        <v>0</v>
      </c>
      <c r="H2121" t="s">
        <v>6</v>
      </c>
      <c r="I2121" t="s">
        <v>7</v>
      </c>
      <c r="J2121">
        <v>0</v>
      </c>
      <c r="K2121" s="5">
        <v>75000</v>
      </c>
      <c r="L2121" s="5">
        <v>75000</v>
      </c>
      <c r="M2121" t="s">
        <v>822</v>
      </c>
      <c r="N2121" t="s">
        <v>1973</v>
      </c>
    </row>
    <row r="2122" spans="1:14" x14ac:dyDescent="0.25">
      <c r="A2122">
        <v>33078</v>
      </c>
      <c r="B2122" s="3">
        <v>45313</v>
      </c>
      <c r="C2122">
        <v>2024</v>
      </c>
      <c r="D2122" t="s">
        <v>3318</v>
      </c>
      <c r="E2122" t="s">
        <v>1974</v>
      </c>
      <c r="F2122" t="s">
        <v>17</v>
      </c>
      <c r="G2122">
        <v>0</v>
      </c>
      <c r="H2122" t="s">
        <v>6</v>
      </c>
      <c r="I2122" t="s">
        <v>3</v>
      </c>
      <c r="J2122">
        <v>0</v>
      </c>
      <c r="K2122" s="5">
        <v>85000</v>
      </c>
      <c r="L2122" s="5">
        <v>85000</v>
      </c>
      <c r="M2122" t="s">
        <v>822</v>
      </c>
      <c r="N2122" t="s">
        <v>1582</v>
      </c>
    </row>
    <row r="2123" spans="1:14" x14ac:dyDescent="0.25">
      <c r="A2123">
        <v>35322</v>
      </c>
      <c r="B2123" s="3">
        <v>45313</v>
      </c>
      <c r="C2123">
        <v>2024</v>
      </c>
      <c r="D2123" t="s">
        <v>3318</v>
      </c>
      <c r="E2123" t="s">
        <v>2045</v>
      </c>
      <c r="F2123" t="s">
        <v>1027</v>
      </c>
      <c r="G2123" t="s">
        <v>69</v>
      </c>
      <c r="H2123" t="s">
        <v>741</v>
      </c>
      <c r="I2123" t="s">
        <v>3</v>
      </c>
      <c r="J2123">
        <v>0</v>
      </c>
      <c r="K2123" s="5">
        <v>167500</v>
      </c>
      <c r="L2123" s="5">
        <v>167500</v>
      </c>
      <c r="M2123" t="s">
        <v>30</v>
      </c>
      <c r="N2123" t="s">
        <v>1405</v>
      </c>
    </row>
    <row r="2124" spans="1:14" x14ac:dyDescent="0.25">
      <c r="A2124">
        <v>31703</v>
      </c>
      <c r="B2124" s="3">
        <v>45314</v>
      </c>
      <c r="C2124">
        <v>2024</v>
      </c>
      <c r="D2124" t="s">
        <v>3318</v>
      </c>
      <c r="E2124" t="s">
        <v>1048</v>
      </c>
      <c r="F2124" t="s">
        <v>1</v>
      </c>
      <c r="G2124">
        <v>0</v>
      </c>
      <c r="H2124" t="s">
        <v>6</v>
      </c>
      <c r="I2124" t="s">
        <v>3</v>
      </c>
      <c r="J2124">
        <v>0</v>
      </c>
      <c r="K2124" s="5">
        <v>100000</v>
      </c>
      <c r="L2124" s="5">
        <v>100000</v>
      </c>
      <c r="M2124" t="s">
        <v>822</v>
      </c>
      <c r="N2124" t="s">
        <v>1049</v>
      </c>
    </row>
    <row r="2125" spans="1:14" x14ac:dyDescent="0.25">
      <c r="A2125">
        <v>32549</v>
      </c>
      <c r="B2125" s="3">
        <v>45314</v>
      </c>
      <c r="C2125">
        <v>2024</v>
      </c>
      <c r="D2125" t="s">
        <v>3318</v>
      </c>
      <c r="E2125" t="s">
        <v>164</v>
      </c>
      <c r="F2125" t="s">
        <v>1</v>
      </c>
      <c r="G2125">
        <v>0</v>
      </c>
      <c r="H2125" t="s">
        <v>750</v>
      </c>
      <c r="I2125" t="s">
        <v>3</v>
      </c>
      <c r="J2125">
        <v>0</v>
      </c>
      <c r="K2125" s="5">
        <v>70000</v>
      </c>
      <c r="L2125" s="5">
        <v>70000</v>
      </c>
      <c r="M2125" t="s">
        <v>822</v>
      </c>
      <c r="N2125" t="s">
        <v>1944</v>
      </c>
    </row>
    <row r="2126" spans="1:14" x14ac:dyDescent="0.25">
      <c r="A2126">
        <v>33218</v>
      </c>
      <c r="B2126" s="3">
        <v>45314</v>
      </c>
      <c r="C2126">
        <v>2024</v>
      </c>
      <c r="D2126" t="s">
        <v>3318</v>
      </c>
      <c r="E2126" t="s">
        <v>1976</v>
      </c>
      <c r="F2126" t="s">
        <v>1</v>
      </c>
      <c r="G2126">
        <v>0</v>
      </c>
      <c r="H2126" t="s">
        <v>6</v>
      </c>
      <c r="I2126" t="s">
        <v>3</v>
      </c>
      <c r="J2126">
        <v>0</v>
      </c>
      <c r="K2126" s="5">
        <v>75000</v>
      </c>
      <c r="L2126" s="5">
        <v>75000</v>
      </c>
      <c r="M2126" t="s">
        <v>822</v>
      </c>
      <c r="N2126" t="s">
        <v>865</v>
      </c>
    </row>
    <row r="2127" spans="1:14" x14ac:dyDescent="0.25">
      <c r="A2127">
        <v>33079</v>
      </c>
      <c r="B2127" s="3">
        <v>45316</v>
      </c>
      <c r="C2127">
        <v>2024</v>
      </c>
      <c r="D2127" t="s">
        <v>3318</v>
      </c>
      <c r="E2127" t="s">
        <v>1975</v>
      </c>
      <c r="F2127" t="s">
        <v>1</v>
      </c>
      <c r="G2127" t="s">
        <v>40</v>
      </c>
      <c r="H2127" t="s">
        <v>6</v>
      </c>
      <c r="I2127" t="s">
        <v>3</v>
      </c>
      <c r="J2127">
        <v>0</v>
      </c>
      <c r="K2127" s="5">
        <v>100000</v>
      </c>
      <c r="L2127" s="5">
        <v>100000</v>
      </c>
      <c r="M2127" t="s">
        <v>822</v>
      </c>
      <c r="N2127" t="s">
        <v>43</v>
      </c>
    </row>
    <row r="2128" spans="1:14" x14ac:dyDescent="0.25">
      <c r="A2128">
        <v>37017</v>
      </c>
      <c r="B2128" s="3">
        <v>45316</v>
      </c>
      <c r="C2128">
        <v>2024</v>
      </c>
      <c r="D2128" t="s">
        <v>3318</v>
      </c>
      <c r="E2128" t="s">
        <v>1351</v>
      </c>
      <c r="F2128" t="s">
        <v>122</v>
      </c>
      <c r="G2128">
        <v>0</v>
      </c>
      <c r="H2128" t="s">
        <v>2</v>
      </c>
      <c r="I2128" t="s">
        <v>3</v>
      </c>
      <c r="J2128">
        <v>1</v>
      </c>
      <c r="K2128" s="5">
        <v>160000</v>
      </c>
      <c r="L2128" s="5">
        <v>160000</v>
      </c>
      <c r="M2128" t="s">
        <v>3276</v>
      </c>
      <c r="N2128" t="s">
        <v>27</v>
      </c>
    </row>
    <row r="2129" spans="1:14" x14ac:dyDescent="0.25">
      <c r="A2129">
        <v>49343</v>
      </c>
      <c r="B2129" s="3">
        <v>45316</v>
      </c>
      <c r="C2129">
        <v>2024</v>
      </c>
      <c r="D2129" t="s">
        <v>3318</v>
      </c>
      <c r="E2129" t="s">
        <v>986</v>
      </c>
      <c r="F2129" t="s">
        <v>21</v>
      </c>
      <c r="G2129">
        <v>0</v>
      </c>
      <c r="H2129" t="s">
        <v>6</v>
      </c>
      <c r="I2129" t="s">
        <v>3</v>
      </c>
      <c r="J2129">
        <v>0</v>
      </c>
      <c r="K2129" s="5">
        <v>80900</v>
      </c>
      <c r="L2129" s="5">
        <v>80900</v>
      </c>
      <c r="M2129" t="s">
        <v>111</v>
      </c>
      <c r="N2129" t="s">
        <v>27</v>
      </c>
    </row>
    <row r="2130" spans="1:14" x14ac:dyDescent="0.25">
      <c r="A2130">
        <v>15259</v>
      </c>
      <c r="B2130" s="3">
        <v>45317</v>
      </c>
      <c r="C2130">
        <v>2024</v>
      </c>
      <c r="D2130" t="s">
        <v>3318</v>
      </c>
      <c r="E2130" t="s">
        <v>1146</v>
      </c>
      <c r="F2130" t="s">
        <v>1</v>
      </c>
      <c r="G2130">
        <v>0</v>
      </c>
      <c r="H2130" t="s">
        <v>6</v>
      </c>
      <c r="I2130" t="s">
        <v>3</v>
      </c>
      <c r="J2130">
        <v>0</v>
      </c>
      <c r="K2130" s="5">
        <v>75000</v>
      </c>
      <c r="L2130" s="5">
        <v>75000</v>
      </c>
      <c r="M2130" t="s">
        <v>822</v>
      </c>
      <c r="N2130" t="s">
        <v>43</v>
      </c>
    </row>
    <row r="2131" spans="1:14" x14ac:dyDescent="0.25">
      <c r="A2131">
        <v>15298</v>
      </c>
      <c r="B2131" s="3">
        <v>45317</v>
      </c>
      <c r="C2131">
        <v>2024</v>
      </c>
      <c r="D2131" t="s">
        <v>3318</v>
      </c>
      <c r="E2131" t="s">
        <v>1159</v>
      </c>
      <c r="F2131" t="s">
        <v>384</v>
      </c>
      <c r="G2131">
        <v>0</v>
      </c>
      <c r="H2131" t="s">
        <v>2</v>
      </c>
      <c r="I2131" t="s">
        <v>3</v>
      </c>
      <c r="J2131">
        <v>1</v>
      </c>
      <c r="K2131" s="5">
        <v>70000</v>
      </c>
      <c r="L2131" s="5">
        <v>70000</v>
      </c>
      <c r="M2131" t="s">
        <v>822</v>
      </c>
      <c r="N2131" t="s">
        <v>43</v>
      </c>
    </row>
    <row r="2132" spans="1:14" x14ac:dyDescent="0.25">
      <c r="A2132">
        <v>15299</v>
      </c>
      <c r="B2132" s="3">
        <v>45317</v>
      </c>
      <c r="C2132">
        <v>2024</v>
      </c>
      <c r="D2132" t="s">
        <v>3318</v>
      </c>
      <c r="E2132" t="s">
        <v>1159</v>
      </c>
      <c r="F2132" t="s">
        <v>384</v>
      </c>
      <c r="G2132">
        <v>0</v>
      </c>
      <c r="H2132" t="s">
        <v>2</v>
      </c>
      <c r="I2132" t="s">
        <v>3</v>
      </c>
      <c r="J2132">
        <v>1</v>
      </c>
      <c r="K2132" s="5">
        <v>70000</v>
      </c>
      <c r="L2132" s="5">
        <v>70000</v>
      </c>
      <c r="M2132" t="s">
        <v>822</v>
      </c>
      <c r="N2132" t="s">
        <v>43</v>
      </c>
    </row>
    <row r="2133" spans="1:14" x14ac:dyDescent="0.25">
      <c r="A2133">
        <v>15300</v>
      </c>
      <c r="B2133" s="3">
        <v>45317</v>
      </c>
      <c r="C2133">
        <v>2024</v>
      </c>
      <c r="D2133" t="s">
        <v>3318</v>
      </c>
      <c r="E2133" t="s">
        <v>986</v>
      </c>
      <c r="F2133" t="s">
        <v>1</v>
      </c>
      <c r="G2133">
        <v>0</v>
      </c>
      <c r="H2133" t="s">
        <v>2</v>
      </c>
      <c r="I2133" t="s">
        <v>3</v>
      </c>
      <c r="J2133">
        <v>1</v>
      </c>
      <c r="K2133" s="5">
        <v>75000</v>
      </c>
      <c r="L2133" s="5">
        <v>75000</v>
      </c>
      <c r="M2133" t="s">
        <v>822</v>
      </c>
      <c r="N2133" t="s">
        <v>1160</v>
      </c>
    </row>
    <row r="2134" spans="1:14" x14ac:dyDescent="0.25">
      <c r="A2134">
        <v>15301</v>
      </c>
      <c r="B2134" s="3">
        <v>45317</v>
      </c>
      <c r="C2134">
        <v>2024</v>
      </c>
      <c r="D2134" t="s">
        <v>3318</v>
      </c>
      <c r="E2134" t="s">
        <v>986</v>
      </c>
      <c r="F2134" t="s">
        <v>1</v>
      </c>
      <c r="G2134">
        <v>0</v>
      </c>
      <c r="H2134" t="s">
        <v>2</v>
      </c>
      <c r="I2134" t="s">
        <v>3</v>
      </c>
      <c r="J2134">
        <v>1</v>
      </c>
      <c r="K2134" s="5">
        <v>75000</v>
      </c>
      <c r="L2134" s="5">
        <v>75000</v>
      </c>
      <c r="M2134" t="s">
        <v>822</v>
      </c>
      <c r="N2134" t="s">
        <v>1160</v>
      </c>
    </row>
    <row r="2135" spans="1:14" x14ac:dyDescent="0.25">
      <c r="A2135">
        <v>15302</v>
      </c>
      <c r="B2135" s="3">
        <v>45317</v>
      </c>
      <c r="C2135">
        <v>2024</v>
      </c>
      <c r="D2135" t="s">
        <v>3318</v>
      </c>
      <c r="E2135" t="s">
        <v>226</v>
      </c>
      <c r="F2135" t="s">
        <v>1</v>
      </c>
      <c r="G2135">
        <v>0</v>
      </c>
      <c r="H2135" t="s">
        <v>2</v>
      </c>
      <c r="I2135" t="s">
        <v>3</v>
      </c>
      <c r="J2135">
        <v>1</v>
      </c>
      <c r="K2135" s="5">
        <v>100000</v>
      </c>
      <c r="L2135" s="5">
        <v>100000</v>
      </c>
      <c r="M2135" t="s">
        <v>822</v>
      </c>
      <c r="N2135" t="s">
        <v>43</v>
      </c>
    </row>
    <row r="2136" spans="1:14" x14ac:dyDescent="0.25">
      <c r="A2136">
        <v>15303</v>
      </c>
      <c r="B2136" s="3">
        <v>45317</v>
      </c>
      <c r="C2136">
        <v>2024</v>
      </c>
      <c r="D2136" t="s">
        <v>3318</v>
      </c>
      <c r="E2136" t="s">
        <v>1161</v>
      </c>
      <c r="F2136" t="s">
        <v>1</v>
      </c>
      <c r="G2136">
        <v>0</v>
      </c>
      <c r="H2136" t="s">
        <v>2</v>
      </c>
      <c r="I2136" t="s">
        <v>3</v>
      </c>
      <c r="J2136">
        <v>1</v>
      </c>
      <c r="K2136" s="5">
        <v>100000</v>
      </c>
      <c r="L2136" s="5">
        <v>100000</v>
      </c>
      <c r="M2136" t="s">
        <v>822</v>
      </c>
      <c r="N2136" t="s">
        <v>1162</v>
      </c>
    </row>
    <row r="2137" spans="1:14" x14ac:dyDescent="0.25">
      <c r="A2137">
        <v>15304</v>
      </c>
      <c r="B2137" s="3">
        <v>45317</v>
      </c>
      <c r="C2137">
        <v>2024</v>
      </c>
      <c r="D2137" t="s">
        <v>3318</v>
      </c>
      <c r="E2137" t="s">
        <v>1161</v>
      </c>
      <c r="F2137" t="s">
        <v>1</v>
      </c>
      <c r="G2137">
        <v>0</v>
      </c>
      <c r="H2137" t="s">
        <v>2</v>
      </c>
      <c r="I2137" t="s">
        <v>3</v>
      </c>
      <c r="J2137">
        <v>1</v>
      </c>
      <c r="K2137" s="5">
        <v>100000</v>
      </c>
      <c r="L2137" s="5">
        <v>100000</v>
      </c>
      <c r="M2137" t="s">
        <v>822</v>
      </c>
      <c r="N2137" t="s">
        <v>1162</v>
      </c>
    </row>
    <row r="2138" spans="1:14" x14ac:dyDescent="0.25">
      <c r="A2138">
        <v>15305</v>
      </c>
      <c r="B2138" s="3">
        <v>45317</v>
      </c>
      <c r="C2138">
        <v>2024</v>
      </c>
      <c r="D2138" t="s">
        <v>3318</v>
      </c>
      <c r="E2138" t="s">
        <v>1163</v>
      </c>
      <c r="F2138" t="s">
        <v>1</v>
      </c>
      <c r="G2138">
        <v>0</v>
      </c>
      <c r="H2138" t="s">
        <v>2</v>
      </c>
      <c r="I2138" t="s">
        <v>3</v>
      </c>
      <c r="J2138">
        <v>1</v>
      </c>
      <c r="K2138" s="5">
        <v>100000</v>
      </c>
      <c r="L2138" s="5">
        <v>100000</v>
      </c>
      <c r="M2138" t="s">
        <v>822</v>
      </c>
      <c r="N2138" t="s">
        <v>1164</v>
      </c>
    </row>
    <row r="2139" spans="1:14" x14ac:dyDescent="0.25">
      <c r="A2139">
        <v>15312</v>
      </c>
      <c r="B2139" s="3">
        <v>45317</v>
      </c>
      <c r="C2139">
        <v>2024</v>
      </c>
      <c r="D2139" t="s">
        <v>3318</v>
      </c>
      <c r="E2139" t="s">
        <v>1168</v>
      </c>
      <c r="F2139" t="s">
        <v>1</v>
      </c>
      <c r="G2139">
        <v>0</v>
      </c>
      <c r="H2139" t="s">
        <v>6</v>
      </c>
      <c r="I2139" t="s">
        <v>3</v>
      </c>
      <c r="J2139">
        <v>0</v>
      </c>
      <c r="K2139" s="5">
        <v>75000</v>
      </c>
      <c r="L2139" s="5">
        <v>75000</v>
      </c>
      <c r="M2139" t="s">
        <v>822</v>
      </c>
      <c r="N2139" t="s">
        <v>826</v>
      </c>
    </row>
    <row r="2140" spans="1:14" x14ac:dyDescent="0.25">
      <c r="A2140">
        <v>15313</v>
      </c>
      <c r="B2140" s="3">
        <v>45317</v>
      </c>
      <c r="C2140">
        <v>2024</v>
      </c>
      <c r="D2140" t="s">
        <v>3318</v>
      </c>
      <c r="E2140" t="s">
        <v>1168</v>
      </c>
      <c r="F2140" t="s">
        <v>1</v>
      </c>
      <c r="G2140">
        <v>0</v>
      </c>
      <c r="H2140" t="s">
        <v>6</v>
      </c>
      <c r="I2140" t="s">
        <v>3</v>
      </c>
      <c r="J2140">
        <v>0</v>
      </c>
      <c r="K2140" s="5">
        <v>75000</v>
      </c>
      <c r="L2140" s="5">
        <v>75000</v>
      </c>
      <c r="M2140" t="s">
        <v>822</v>
      </c>
      <c r="N2140" t="s">
        <v>826</v>
      </c>
    </row>
    <row r="2141" spans="1:14" x14ac:dyDescent="0.25">
      <c r="A2141">
        <v>15319</v>
      </c>
      <c r="B2141" s="3">
        <v>45317</v>
      </c>
      <c r="C2141">
        <v>2024</v>
      </c>
      <c r="D2141" t="s">
        <v>3318</v>
      </c>
      <c r="E2141" t="s">
        <v>1169</v>
      </c>
      <c r="F2141" t="s">
        <v>1</v>
      </c>
      <c r="G2141">
        <v>0</v>
      </c>
      <c r="H2141" t="s">
        <v>342</v>
      </c>
      <c r="I2141" t="s">
        <v>3</v>
      </c>
      <c r="J2141">
        <v>0</v>
      </c>
      <c r="K2141" s="5">
        <v>50000</v>
      </c>
      <c r="L2141" s="5">
        <v>50000</v>
      </c>
      <c r="M2141" t="s">
        <v>822</v>
      </c>
      <c r="N2141" t="s">
        <v>1170</v>
      </c>
    </row>
    <row r="2142" spans="1:14" x14ac:dyDescent="0.25">
      <c r="A2142">
        <v>15320</v>
      </c>
      <c r="B2142" s="3">
        <v>45317</v>
      </c>
      <c r="C2142">
        <v>2024</v>
      </c>
      <c r="D2142" t="s">
        <v>3318</v>
      </c>
      <c r="E2142" t="s">
        <v>1169</v>
      </c>
      <c r="F2142" t="s">
        <v>1</v>
      </c>
      <c r="G2142">
        <v>0</v>
      </c>
      <c r="H2142" t="s">
        <v>342</v>
      </c>
      <c r="I2142" t="s">
        <v>3</v>
      </c>
      <c r="J2142">
        <v>0</v>
      </c>
      <c r="K2142" s="5">
        <v>50000</v>
      </c>
      <c r="L2142" s="5">
        <v>50000</v>
      </c>
      <c r="M2142" t="s">
        <v>822</v>
      </c>
      <c r="N2142" t="s">
        <v>1170</v>
      </c>
    </row>
    <row r="2143" spans="1:14" x14ac:dyDescent="0.25">
      <c r="A2143">
        <v>15321</v>
      </c>
      <c r="B2143" s="3">
        <v>45317</v>
      </c>
      <c r="C2143">
        <v>2024</v>
      </c>
      <c r="D2143" t="s">
        <v>3318</v>
      </c>
      <c r="E2143" t="s">
        <v>1171</v>
      </c>
      <c r="F2143" t="s">
        <v>1</v>
      </c>
      <c r="G2143" t="s">
        <v>22</v>
      </c>
      <c r="H2143" t="s">
        <v>6</v>
      </c>
      <c r="I2143" t="s">
        <v>3</v>
      </c>
      <c r="J2143">
        <v>0</v>
      </c>
      <c r="K2143" s="5">
        <v>100000</v>
      </c>
      <c r="L2143" s="5">
        <v>100000</v>
      </c>
      <c r="M2143" t="s">
        <v>822</v>
      </c>
      <c r="N2143" t="s">
        <v>865</v>
      </c>
    </row>
    <row r="2144" spans="1:14" x14ac:dyDescent="0.25">
      <c r="A2144">
        <v>15807</v>
      </c>
      <c r="B2144" s="3">
        <v>45317</v>
      </c>
      <c r="C2144">
        <v>2024</v>
      </c>
      <c r="D2144" t="s">
        <v>3318</v>
      </c>
      <c r="E2144" t="s">
        <v>1342</v>
      </c>
      <c r="F2144" t="s">
        <v>1</v>
      </c>
      <c r="G2144">
        <v>0</v>
      </c>
      <c r="H2144" t="s">
        <v>2</v>
      </c>
      <c r="I2144" t="s">
        <v>3</v>
      </c>
      <c r="J2144">
        <v>1</v>
      </c>
      <c r="K2144" s="5">
        <v>100000</v>
      </c>
      <c r="L2144" s="5">
        <v>100000</v>
      </c>
      <c r="M2144" t="s">
        <v>3270</v>
      </c>
      <c r="N2144" t="s">
        <v>1343</v>
      </c>
    </row>
    <row r="2145" spans="1:14" x14ac:dyDescent="0.25">
      <c r="A2145">
        <v>16580</v>
      </c>
      <c r="B2145" s="3">
        <v>45317</v>
      </c>
      <c r="C2145">
        <v>2024</v>
      </c>
      <c r="D2145" t="s">
        <v>3318</v>
      </c>
      <c r="E2145" t="s">
        <v>1352</v>
      </c>
      <c r="F2145" t="s">
        <v>1</v>
      </c>
      <c r="G2145">
        <v>0</v>
      </c>
      <c r="H2145" t="s">
        <v>6</v>
      </c>
      <c r="I2145" t="s">
        <v>3</v>
      </c>
      <c r="J2145">
        <v>0</v>
      </c>
      <c r="K2145" s="5">
        <v>80000</v>
      </c>
      <c r="L2145" s="5">
        <v>80000</v>
      </c>
      <c r="M2145" t="s">
        <v>3276</v>
      </c>
      <c r="N2145" t="s">
        <v>1353</v>
      </c>
    </row>
    <row r="2146" spans="1:14" x14ac:dyDescent="0.25">
      <c r="A2146">
        <v>15310</v>
      </c>
      <c r="B2146" s="3">
        <v>45318</v>
      </c>
      <c r="C2146">
        <v>2024</v>
      </c>
      <c r="D2146" t="s">
        <v>3318</v>
      </c>
      <c r="E2146" t="s">
        <v>1165</v>
      </c>
      <c r="F2146" t="s">
        <v>384</v>
      </c>
      <c r="G2146">
        <v>0</v>
      </c>
      <c r="H2146" t="s">
        <v>342</v>
      </c>
      <c r="I2146" t="s">
        <v>3</v>
      </c>
      <c r="J2146">
        <v>0</v>
      </c>
      <c r="K2146" s="5">
        <v>60000</v>
      </c>
      <c r="L2146" s="5">
        <v>60000</v>
      </c>
      <c r="M2146" t="s">
        <v>822</v>
      </c>
      <c r="N2146" t="s">
        <v>43</v>
      </c>
    </row>
    <row r="2147" spans="1:14" x14ac:dyDescent="0.25">
      <c r="A2147">
        <v>15311</v>
      </c>
      <c r="B2147" s="3">
        <v>45318</v>
      </c>
      <c r="C2147">
        <v>2024</v>
      </c>
      <c r="D2147" t="s">
        <v>3318</v>
      </c>
      <c r="E2147" t="s">
        <v>1166</v>
      </c>
      <c r="F2147" t="s">
        <v>1</v>
      </c>
      <c r="G2147">
        <v>0</v>
      </c>
      <c r="H2147" t="s">
        <v>6</v>
      </c>
      <c r="I2147" t="s">
        <v>3</v>
      </c>
      <c r="J2147">
        <v>0</v>
      </c>
      <c r="K2147" s="5">
        <v>65000</v>
      </c>
      <c r="L2147" s="5">
        <v>65000</v>
      </c>
      <c r="M2147" t="s">
        <v>822</v>
      </c>
      <c r="N2147" t="s">
        <v>1167</v>
      </c>
    </row>
    <row r="2148" spans="1:14" x14ac:dyDescent="0.25">
      <c r="A2148">
        <v>15333</v>
      </c>
      <c r="B2148" s="3">
        <v>45318</v>
      </c>
      <c r="C2148">
        <v>2024</v>
      </c>
      <c r="D2148" t="s">
        <v>3318</v>
      </c>
      <c r="E2148" t="s">
        <v>1177</v>
      </c>
      <c r="F2148" t="s">
        <v>1</v>
      </c>
      <c r="G2148">
        <v>0</v>
      </c>
      <c r="H2148" t="s">
        <v>2</v>
      </c>
      <c r="I2148" t="s">
        <v>3</v>
      </c>
      <c r="J2148">
        <v>1</v>
      </c>
      <c r="K2148" s="5">
        <v>75000</v>
      </c>
      <c r="L2148" s="5">
        <v>75000</v>
      </c>
      <c r="M2148" t="s">
        <v>822</v>
      </c>
      <c r="N2148" t="s">
        <v>43</v>
      </c>
    </row>
    <row r="2149" spans="1:14" x14ac:dyDescent="0.25">
      <c r="A2149">
        <v>15334</v>
      </c>
      <c r="B2149" s="3">
        <v>45318</v>
      </c>
      <c r="C2149">
        <v>2024</v>
      </c>
      <c r="D2149" t="s">
        <v>3318</v>
      </c>
      <c r="E2149" t="s">
        <v>1177</v>
      </c>
      <c r="F2149" t="s">
        <v>1</v>
      </c>
      <c r="G2149">
        <v>0</v>
      </c>
      <c r="H2149" t="s">
        <v>2</v>
      </c>
      <c r="I2149" t="s">
        <v>3</v>
      </c>
      <c r="J2149">
        <v>1</v>
      </c>
      <c r="K2149" s="5">
        <v>75000</v>
      </c>
      <c r="L2149" s="5">
        <v>75000</v>
      </c>
      <c r="M2149" t="s">
        <v>822</v>
      </c>
      <c r="N2149" t="s">
        <v>43</v>
      </c>
    </row>
    <row r="2150" spans="1:14" x14ac:dyDescent="0.25">
      <c r="A2150">
        <v>15335</v>
      </c>
      <c r="B2150" s="3">
        <v>45318</v>
      </c>
      <c r="C2150">
        <v>2024</v>
      </c>
      <c r="D2150" t="s">
        <v>3318</v>
      </c>
      <c r="E2150" t="s">
        <v>952</v>
      </c>
      <c r="F2150" t="s">
        <v>1</v>
      </c>
      <c r="G2150">
        <v>0</v>
      </c>
      <c r="H2150" t="s">
        <v>2</v>
      </c>
      <c r="I2150" t="s">
        <v>3</v>
      </c>
      <c r="J2150">
        <v>1</v>
      </c>
      <c r="K2150" s="5">
        <v>100000</v>
      </c>
      <c r="L2150" s="5">
        <v>100000</v>
      </c>
      <c r="M2150" t="s">
        <v>822</v>
      </c>
      <c r="N2150" t="s">
        <v>1178</v>
      </c>
    </row>
    <row r="2151" spans="1:14" x14ac:dyDescent="0.25">
      <c r="A2151">
        <v>15392</v>
      </c>
      <c r="B2151" s="3">
        <v>45318</v>
      </c>
      <c r="C2151">
        <v>2024</v>
      </c>
      <c r="D2151" t="s">
        <v>3318</v>
      </c>
      <c r="E2151" t="s">
        <v>1196</v>
      </c>
      <c r="F2151" t="s">
        <v>1</v>
      </c>
      <c r="G2151">
        <v>0</v>
      </c>
      <c r="H2151" t="s">
        <v>6</v>
      </c>
      <c r="I2151" t="s">
        <v>3</v>
      </c>
      <c r="J2151">
        <v>0</v>
      </c>
      <c r="K2151" s="5">
        <v>85000</v>
      </c>
      <c r="L2151" s="5">
        <v>85000</v>
      </c>
      <c r="M2151" t="s">
        <v>822</v>
      </c>
      <c r="N2151" t="s">
        <v>666</v>
      </c>
    </row>
    <row r="2152" spans="1:14" x14ac:dyDescent="0.25">
      <c r="A2152">
        <v>15824</v>
      </c>
      <c r="B2152" s="3">
        <v>45318</v>
      </c>
      <c r="C2152">
        <v>2024</v>
      </c>
      <c r="D2152" t="s">
        <v>3318</v>
      </c>
      <c r="E2152" t="s">
        <v>1345</v>
      </c>
      <c r="F2152" t="s">
        <v>1</v>
      </c>
      <c r="G2152">
        <v>0</v>
      </c>
      <c r="H2152" t="s">
        <v>18</v>
      </c>
      <c r="I2152" t="s">
        <v>3</v>
      </c>
      <c r="J2152">
        <v>0</v>
      </c>
      <c r="K2152" s="5">
        <v>73425</v>
      </c>
      <c r="L2152" s="5">
        <v>73425</v>
      </c>
      <c r="M2152" t="s">
        <v>165</v>
      </c>
      <c r="N2152" t="s">
        <v>328</v>
      </c>
    </row>
    <row r="2153" spans="1:14" x14ac:dyDescent="0.25">
      <c r="A2153">
        <v>16889</v>
      </c>
      <c r="B2153" s="3">
        <v>45318</v>
      </c>
      <c r="C2153">
        <v>2024</v>
      </c>
      <c r="D2153" t="s">
        <v>3318</v>
      </c>
      <c r="E2153" t="s">
        <v>1358</v>
      </c>
      <c r="F2153" t="s">
        <v>1</v>
      </c>
      <c r="G2153">
        <v>0</v>
      </c>
      <c r="H2153" t="s">
        <v>2</v>
      </c>
      <c r="I2153" t="s">
        <v>3</v>
      </c>
      <c r="J2153">
        <v>1</v>
      </c>
      <c r="K2153" s="5">
        <v>110000</v>
      </c>
      <c r="L2153" s="5">
        <v>110000</v>
      </c>
      <c r="M2153" t="s">
        <v>594</v>
      </c>
      <c r="N2153" t="s">
        <v>1359</v>
      </c>
    </row>
    <row r="2154" spans="1:14" x14ac:dyDescent="0.25">
      <c r="A2154">
        <v>16927</v>
      </c>
      <c r="B2154" s="3">
        <v>45318</v>
      </c>
      <c r="C2154">
        <v>2024</v>
      </c>
      <c r="D2154" t="s">
        <v>3318</v>
      </c>
      <c r="E2154" t="s">
        <v>1380</v>
      </c>
      <c r="F2154" t="s">
        <v>57</v>
      </c>
      <c r="G2154" t="s">
        <v>22</v>
      </c>
      <c r="H2154" t="s">
        <v>6</v>
      </c>
      <c r="I2154" t="s">
        <v>3</v>
      </c>
      <c r="J2154">
        <v>0</v>
      </c>
      <c r="K2154" s="5">
        <v>107800</v>
      </c>
      <c r="L2154" s="5">
        <v>107800</v>
      </c>
      <c r="M2154" t="s">
        <v>111</v>
      </c>
      <c r="N2154" t="s">
        <v>666</v>
      </c>
    </row>
    <row r="2155" spans="1:14" x14ac:dyDescent="0.25">
      <c r="A2155">
        <v>15426</v>
      </c>
      <c r="B2155" s="3">
        <v>45319</v>
      </c>
      <c r="C2155">
        <v>2024</v>
      </c>
      <c r="D2155" t="s">
        <v>3318</v>
      </c>
      <c r="E2155" t="s">
        <v>1214</v>
      </c>
      <c r="F2155" t="s">
        <v>1</v>
      </c>
      <c r="G2155">
        <v>0</v>
      </c>
      <c r="H2155" t="s">
        <v>335</v>
      </c>
      <c r="I2155" t="s">
        <v>3</v>
      </c>
      <c r="J2155">
        <v>0</v>
      </c>
      <c r="K2155" s="5">
        <v>65000</v>
      </c>
      <c r="L2155" s="5">
        <v>65000</v>
      </c>
      <c r="M2155" t="s">
        <v>822</v>
      </c>
      <c r="N2155" t="s">
        <v>442</v>
      </c>
    </row>
    <row r="2156" spans="1:14" x14ac:dyDescent="0.25">
      <c r="A2156">
        <v>15792</v>
      </c>
      <c r="B2156" s="3">
        <v>45319</v>
      </c>
      <c r="C2156">
        <v>2024</v>
      </c>
      <c r="D2156" t="s">
        <v>3318</v>
      </c>
      <c r="E2156" t="s">
        <v>1328</v>
      </c>
      <c r="F2156" t="s">
        <v>17</v>
      </c>
      <c r="G2156" t="s">
        <v>22</v>
      </c>
      <c r="H2156" t="s">
        <v>18</v>
      </c>
      <c r="I2156" t="s">
        <v>3</v>
      </c>
      <c r="J2156">
        <v>0</v>
      </c>
      <c r="K2156" s="5">
        <v>100900</v>
      </c>
      <c r="L2156" s="5">
        <v>100900</v>
      </c>
      <c r="M2156" t="s">
        <v>30</v>
      </c>
      <c r="N2156" t="s">
        <v>1329</v>
      </c>
    </row>
    <row r="2157" spans="1:14" x14ac:dyDescent="0.25">
      <c r="A2157">
        <v>15793</v>
      </c>
      <c r="B2157" s="3">
        <v>45319</v>
      </c>
      <c r="C2157">
        <v>2024</v>
      </c>
      <c r="D2157" t="s">
        <v>3318</v>
      </c>
      <c r="E2157" t="s">
        <v>1328</v>
      </c>
      <c r="F2157" t="s">
        <v>17</v>
      </c>
      <c r="G2157" t="s">
        <v>22</v>
      </c>
      <c r="H2157" t="s">
        <v>18</v>
      </c>
      <c r="I2157" t="s">
        <v>3</v>
      </c>
      <c r="J2157">
        <v>0</v>
      </c>
      <c r="K2157" s="5">
        <v>100900</v>
      </c>
      <c r="L2157" s="5">
        <v>100900</v>
      </c>
      <c r="M2157" t="s">
        <v>30</v>
      </c>
      <c r="N2157" t="s">
        <v>1329</v>
      </c>
    </row>
    <row r="2158" spans="1:14" x14ac:dyDescent="0.25">
      <c r="A2158">
        <v>16888</v>
      </c>
      <c r="B2158" s="3">
        <v>45319</v>
      </c>
      <c r="C2158">
        <v>2024</v>
      </c>
      <c r="D2158" t="s">
        <v>3318</v>
      </c>
      <c r="E2158" t="s">
        <v>493</v>
      </c>
      <c r="F2158" t="s">
        <v>1</v>
      </c>
      <c r="G2158" t="s">
        <v>22</v>
      </c>
      <c r="H2158" t="s">
        <v>6</v>
      </c>
      <c r="I2158" t="s">
        <v>3</v>
      </c>
      <c r="J2158">
        <v>0</v>
      </c>
      <c r="K2158" s="5">
        <v>54600</v>
      </c>
      <c r="L2158" s="5">
        <v>54600</v>
      </c>
      <c r="M2158" t="s">
        <v>60</v>
      </c>
      <c r="N2158" t="s">
        <v>1357</v>
      </c>
    </row>
    <row r="2159" spans="1:14" x14ac:dyDescent="0.25">
      <c r="A2159">
        <v>16911</v>
      </c>
      <c r="B2159" s="3">
        <v>45319</v>
      </c>
      <c r="C2159">
        <v>2024</v>
      </c>
      <c r="D2159" t="s">
        <v>3318</v>
      </c>
      <c r="E2159" t="s">
        <v>215</v>
      </c>
      <c r="F2159" t="s">
        <v>1</v>
      </c>
      <c r="G2159" t="s">
        <v>22</v>
      </c>
      <c r="H2159" t="s">
        <v>6</v>
      </c>
      <c r="I2159" t="s">
        <v>3</v>
      </c>
      <c r="J2159">
        <v>0</v>
      </c>
      <c r="K2159" s="5">
        <v>82500</v>
      </c>
      <c r="L2159" s="5">
        <v>82500</v>
      </c>
      <c r="M2159" t="s">
        <v>111</v>
      </c>
      <c r="N2159" t="s">
        <v>1087</v>
      </c>
    </row>
    <row r="2160" spans="1:14" x14ac:dyDescent="0.25">
      <c r="A2160">
        <v>16924</v>
      </c>
      <c r="B2160" s="3">
        <v>45319</v>
      </c>
      <c r="C2160">
        <v>2024</v>
      </c>
      <c r="D2160" t="s">
        <v>3318</v>
      </c>
      <c r="E2160" t="s">
        <v>1377</v>
      </c>
      <c r="F2160" t="s">
        <v>57</v>
      </c>
      <c r="G2160">
        <v>0</v>
      </c>
      <c r="H2160" t="s">
        <v>6</v>
      </c>
      <c r="I2160" t="s">
        <v>3</v>
      </c>
      <c r="J2160">
        <v>0</v>
      </c>
      <c r="K2160" s="5">
        <v>54000</v>
      </c>
      <c r="L2160" s="5">
        <v>54000</v>
      </c>
      <c r="M2160" t="s">
        <v>111</v>
      </c>
      <c r="N2160" t="s">
        <v>1378</v>
      </c>
    </row>
    <row r="2161" spans="1:14" x14ac:dyDescent="0.25">
      <c r="A2161">
        <v>16939</v>
      </c>
      <c r="B2161" s="3">
        <v>45319</v>
      </c>
      <c r="C2161">
        <v>2024</v>
      </c>
      <c r="D2161" t="s">
        <v>3318</v>
      </c>
      <c r="E2161" t="s">
        <v>1391</v>
      </c>
      <c r="F2161" t="s">
        <v>1</v>
      </c>
      <c r="G2161">
        <v>0</v>
      </c>
      <c r="H2161" t="s">
        <v>6</v>
      </c>
      <c r="I2161" t="s">
        <v>3</v>
      </c>
      <c r="J2161">
        <v>0</v>
      </c>
      <c r="K2161" s="5">
        <v>54000</v>
      </c>
      <c r="L2161" s="5">
        <v>54000</v>
      </c>
      <c r="M2161" t="s">
        <v>111</v>
      </c>
      <c r="N2161" t="s">
        <v>233</v>
      </c>
    </row>
    <row r="2162" spans="1:14" x14ac:dyDescent="0.25">
      <c r="A2162">
        <v>15535</v>
      </c>
      <c r="B2162" s="3">
        <v>45320</v>
      </c>
      <c r="C2162">
        <v>2024</v>
      </c>
      <c r="D2162" t="s">
        <v>3318</v>
      </c>
      <c r="E2162" t="s">
        <v>1286</v>
      </c>
      <c r="F2162" t="s">
        <v>1</v>
      </c>
      <c r="G2162" t="s">
        <v>69</v>
      </c>
      <c r="H2162" t="s">
        <v>2</v>
      </c>
      <c r="I2162" t="s">
        <v>3</v>
      </c>
      <c r="J2162">
        <v>1</v>
      </c>
      <c r="K2162" s="5">
        <v>100000</v>
      </c>
      <c r="L2162" s="5">
        <v>100000</v>
      </c>
      <c r="M2162" t="s">
        <v>822</v>
      </c>
      <c r="N2162" t="s">
        <v>683</v>
      </c>
    </row>
    <row r="2163" spans="1:14" x14ac:dyDescent="0.25">
      <c r="A2163">
        <v>15795</v>
      </c>
      <c r="B2163" s="3">
        <v>45320</v>
      </c>
      <c r="C2163">
        <v>2024</v>
      </c>
      <c r="D2163" t="s">
        <v>3318</v>
      </c>
      <c r="E2163" t="s">
        <v>1330</v>
      </c>
      <c r="F2163" t="s">
        <v>1</v>
      </c>
      <c r="G2163" t="s">
        <v>22</v>
      </c>
      <c r="H2163" t="s">
        <v>741</v>
      </c>
      <c r="I2163" t="s">
        <v>3</v>
      </c>
      <c r="J2163">
        <v>0</v>
      </c>
      <c r="K2163" s="5">
        <v>106065</v>
      </c>
      <c r="L2163" s="5">
        <v>106065</v>
      </c>
      <c r="M2163" t="s">
        <v>30</v>
      </c>
      <c r="N2163" t="s">
        <v>1331</v>
      </c>
    </row>
    <row r="2164" spans="1:14" x14ac:dyDescent="0.25">
      <c r="A2164">
        <v>15799</v>
      </c>
      <c r="B2164" s="3">
        <v>45320</v>
      </c>
      <c r="C2164">
        <v>2024</v>
      </c>
      <c r="D2164" t="s">
        <v>3318</v>
      </c>
      <c r="E2164" t="s">
        <v>1338</v>
      </c>
      <c r="F2164" t="s">
        <v>1</v>
      </c>
      <c r="G2164">
        <v>0</v>
      </c>
      <c r="H2164" t="s">
        <v>741</v>
      </c>
      <c r="I2164" t="s">
        <v>3</v>
      </c>
      <c r="J2164">
        <v>0</v>
      </c>
      <c r="K2164" s="5">
        <v>100000</v>
      </c>
      <c r="L2164" s="5">
        <v>100000</v>
      </c>
      <c r="M2164" t="s">
        <v>30</v>
      </c>
      <c r="N2164" t="s">
        <v>43</v>
      </c>
    </row>
    <row r="2165" spans="1:14" x14ac:dyDescent="0.25">
      <c r="A2165">
        <v>15323</v>
      </c>
      <c r="B2165" s="3">
        <v>45322</v>
      </c>
      <c r="C2165">
        <v>2024</v>
      </c>
      <c r="D2165" t="s">
        <v>3318</v>
      </c>
      <c r="E2165" t="s">
        <v>1172</v>
      </c>
      <c r="F2165" t="s">
        <v>1</v>
      </c>
      <c r="G2165">
        <v>0</v>
      </c>
      <c r="H2165" t="s">
        <v>157</v>
      </c>
      <c r="I2165" t="s">
        <v>3</v>
      </c>
      <c r="J2165">
        <v>0</v>
      </c>
      <c r="K2165" s="5">
        <v>50000</v>
      </c>
      <c r="L2165" s="5">
        <v>50000</v>
      </c>
      <c r="M2165" t="s">
        <v>822</v>
      </c>
      <c r="N2165" t="s">
        <v>43</v>
      </c>
    </row>
    <row r="2166" spans="1:14" x14ac:dyDescent="0.25">
      <c r="A2166">
        <v>15324</v>
      </c>
      <c r="B2166" s="3">
        <v>45322</v>
      </c>
      <c r="C2166">
        <v>2024</v>
      </c>
      <c r="D2166" t="s">
        <v>3318</v>
      </c>
      <c r="E2166" t="s">
        <v>1172</v>
      </c>
      <c r="F2166" t="s">
        <v>1</v>
      </c>
      <c r="G2166">
        <v>0</v>
      </c>
      <c r="H2166" t="s">
        <v>157</v>
      </c>
      <c r="I2166" t="s">
        <v>3</v>
      </c>
      <c r="J2166">
        <v>0</v>
      </c>
      <c r="K2166" s="5">
        <v>50000</v>
      </c>
      <c r="L2166" s="5">
        <v>50000</v>
      </c>
      <c r="M2166" t="s">
        <v>822</v>
      </c>
      <c r="N2166" t="s">
        <v>43</v>
      </c>
    </row>
    <row r="2167" spans="1:14" x14ac:dyDescent="0.25">
      <c r="A2167">
        <v>15325</v>
      </c>
      <c r="B2167" s="3">
        <v>45322</v>
      </c>
      <c r="C2167">
        <v>2024</v>
      </c>
      <c r="D2167" t="s">
        <v>3318</v>
      </c>
      <c r="E2167" t="s">
        <v>1173</v>
      </c>
      <c r="F2167" t="s">
        <v>1</v>
      </c>
      <c r="G2167">
        <v>0</v>
      </c>
      <c r="H2167" t="s">
        <v>6</v>
      </c>
      <c r="I2167" t="s">
        <v>3</v>
      </c>
      <c r="J2167">
        <v>0</v>
      </c>
      <c r="K2167" s="5">
        <v>60000</v>
      </c>
      <c r="L2167" s="5">
        <v>60000</v>
      </c>
      <c r="M2167" t="s">
        <v>822</v>
      </c>
      <c r="N2167" t="s">
        <v>43</v>
      </c>
    </row>
    <row r="2168" spans="1:14" x14ac:dyDescent="0.25">
      <c r="A2168">
        <v>15326</v>
      </c>
      <c r="B2168" s="3">
        <v>45322</v>
      </c>
      <c r="C2168">
        <v>2024</v>
      </c>
      <c r="D2168" t="s">
        <v>3318</v>
      </c>
      <c r="E2168" t="s">
        <v>1173</v>
      </c>
      <c r="F2168" t="s">
        <v>1</v>
      </c>
      <c r="G2168">
        <v>0</v>
      </c>
      <c r="H2168" t="s">
        <v>6</v>
      </c>
      <c r="I2168" t="s">
        <v>3</v>
      </c>
      <c r="J2168">
        <v>0</v>
      </c>
      <c r="K2168" s="5">
        <v>60000</v>
      </c>
      <c r="L2168" s="5">
        <v>60000</v>
      </c>
      <c r="M2168" t="s">
        <v>822</v>
      </c>
      <c r="N2168" t="s">
        <v>43</v>
      </c>
    </row>
    <row r="2169" spans="1:14" x14ac:dyDescent="0.25">
      <c r="A2169">
        <v>15331</v>
      </c>
      <c r="B2169" s="3">
        <v>45322</v>
      </c>
      <c r="C2169">
        <v>2024</v>
      </c>
      <c r="D2169" t="s">
        <v>3318</v>
      </c>
      <c r="E2169" t="s">
        <v>1174</v>
      </c>
      <c r="F2169" t="s">
        <v>21</v>
      </c>
      <c r="G2169">
        <v>0</v>
      </c>
      <c r="H2169" t="s">
        <v>6</v>
      </c>
      <c r="I2169" t="s">
        <v>144</v>
      </c>
      <c r="J2169">
        <v>0</v>
      </c>
      <c r="K2169" s="5">
        <v>65000</v>
      </c>
      <c r="L2169" s="5">
        <v>65000</v>
      </c>
      <c r="M2169" t="s">
        <v>822</v>
      </c>
      <c r="N2169" t="s">
        <v>43</v>
      </c>
    </row>
    <row r="2170" spans="1:14" x14ac:dyDescent="0.25">
      <c r="A2170">
        <v>15332</v>
      </c>
      <c r="B2170" s="3">
        <v>45322</v>
      </c>
      <c r="C2170">
        <v>2024</v>
      </c>
      <c r="D2170" t="s">
        <v>3318</v>
      </c>
      <c r="E2170" t="s">
        <v>1175</v>
      </c>
      <c r="F2170" t="s">
        <v>1</v>
      </c>
      <c r="G2170">
        <v>0</v>
      </c>
      <c r="H2170" t="s">
        <v>6</v>
      </c>
      <c r="I2170" t="s">
        <v>3</v>
      </c>
      <c r="J2170">
        <v>0</v>
      </c>
      <c r="K2170" s="5">
        <v>75000</v>
      </c>
      <c r="L2170" s="5">
        <v>75000</v>
      </c>
      <c r="M2170" t="s">
        <v>822</v>
      </c>
      <c r="N2170" t="s">
        <v>1176</v>
      </c>
    </row>
    <row r="2171" spans="1:14" x14ac:dyDescent="0.25">
      <c r="A2171">
        <v>15343</v>
      </c>
      <c r="B2171" s="3">
        <v>45322</v>
      </c>
      <c r="C2171">
        <v>2024</v>
      </c>
      <c r="D2171" t="s">
        <v>3318</v>
      </c>
      <c r="E2171" t="s">
        <v>329</v>
      </c>
      <c r="F2171" t="s">
        <v>1</v>
      </c>
      <c r="G2171" t="s">
        <v>130</v>
      </c>
      <c r="H2171" t="s">
        <v>18</v>
      </c>
      <c r="I2171" t="s">
        <v>3</v>
      </c>
      <c r="J2171">
        <v>0</v>
      </c>
      <c r="K2171" s="5">
        <v>50000</v>
      </c>
      <c r="L2171" s="5">
        <v>50000</v>
      </c>
      <c r="M2171" t="s">
        <v>822</v>
      </c>
      <c r="N2171" t="s">
        <v>1179</v>
      </c>
    </row>
    <row r="2172" spans="1:14" x14ac:dyDescent="0.25">
      <c r="A2172">
        <v>15345</v>
      </c>
      <c r="B2172" s="3">
        <v>45322</v>
      </c>
      <c r="C2172">
        <v>2024</v>
      </c>
      <c r="D2172" t="s">
        <v>3318</v>
      </c>
      <c r="E2172" t="s">
        <v>1182</v>
      </c>
      <c r="F2172" t="s">
        <v>1</v>
      </c>
      <c r="G2172">
        <v>0</v>
      </c>
      <c r="H2172" t="s">
        <v>6</v>
      </c>
      <c r="I2172" t="s">
        <v>3</v>
      </c>
      <c r="J2172">
        <v>0</v>
      </c>
      <c r="K2172" s="5">
        <v>65000</v>
      </c>
      <c r="L2172" s="5">
        <v>65000</v>
      </c>
      <c r="M2172" t="s">
        <v>822</v>
      </c>
      <c r="N2172" t="s">
        <v>216</v>
      </c>
    </row>
    <row r="2173" spans="1:14" x14ac:dyDescent="0.25">
      <c r="A2173">
        <v>15346</v>
      </c>
      <c r="B2173" s="3">
        <v>45322</v>
      </c>
      <c r="C2173">
        <v>2024</v>
      </c>
      <c r="D2173" t="s">
        <v>3318</v>
      </c>
      <c r="E2173" t="s">
        <v>1183</v>
      </c>
      <c r="F2173" t="s">
        <v>1</v>
      </c>
      <c r="G2173">
        <v>0</v>
      </c>
      <c r="H2173" t="s">
        <v>6</v>
      </c>
      <c r="I2173" t="s">
        <v>3</v>
      </c>
      <c r="J2173">
        <v>0</v>
      </c>
      <c r="K2173" s="5">
        <v>75000</v>
      </c>
      <c r="L2173" s="5">
        <v>75000</v>
      </c>
      <c r="M2173" t="s">
        <v>822</v>
      </c>
      <c r="N2173" t="s">
        <v>43</v>
      </c>
    </row>
    <row r="2174" spans="1:14" x14ac:dyDescent="0.25">
      <c r="A2174">
        <v>15367</v>
      </c>
      <c r="B2174" s="3">
        <v>45322</v>
      </c>
      <c r="C2174">
        <v>2024</v>
      </c>
      <c r="D2174" t="s">
        <v>3318</v>
      </c>
      <c r="E2174" t="s">
        <v>1184</v>
      </c>
      <c r="F2174" t="s">
        <v>1</v>
      </c>
      <c r="G2174">
        <v>0</v>
      </c>
      <c r="H2174" t="s">
        <v>6</v>
      </c>
      <c r="I2174" t="s">
        <v>574</v>
      </c>
      <c r="J2174">
        <v>0</v>
      </c>
      <c r="K2174" s="5">
        <v>75000</v>
      </c>
      <c r="L2174" s="5">
        <v>75000</v>
      </c>
      <c r="M2174" t="s">
        <v>822</v>
      </c>
      <c r="N2174" t="s">
        <v>1185</v>
      </c>
    </row>
    <row r="2175" spans="1:14" x14ac:dyDescent="0.25">
      <c r="A2175">
        <v>15368</v>
      </c>
      <c r="B2175" s="3">
        <v>45322</v>
      </c>
      <c r="C2175">
        <v>2024</v>
      </c>
      <c r="D2175" t="s">
        <v>3318</v>
      </c>
      <c r="E2175" t="s">
        <v>1184</v>
      </c>
      <c r="F2175" t="s">
        <v>1</v>
      </c>
      <c r="G2175">
        <v>0</v>
      </c>
      <c r="H2175" t="s">
        <v>6</v>
      </c>
      <c r="I2175" t="s">
        <v>574</v>
      </c>
      <c r="J2175">
        <v>0</v>
      </c>
      <c r="K2175" s="5">
        <v>75000</v>
      </c>
      <c r="L2175" s="5">
        <v>75000</v>
      </c>
      <c r="M2175" t="s">
        <v>822</v>
      </c>
      <c r="N2175" t="s">
        <v>1185</v>
      </c>
    </row>
    <row r="2176" spans="1:14" x14ac:dyDescent="0.25">
      <c r="A2176">
        <v>15386</v>
      </c>
      <c r="B2176" s="3">
        <v>45322</v>
      </c>
      <c r="C2176">
        <v>2024</v>
      </c>
      <c r="D2176" t="s">
        <v>3318</v>
      </c>
      <c r="E2176" t="s">
        <v>1190</v>
      </c>
      <c r="F2176" t="s">
        <v>1</v>
      </c>
      <c r="G2176">
        <v>0</v>
      </c>
      <c r="H2176" t="s">
        <v>375</v>
      </c>
      <c r="I2176" t="s">
        <v>3</v>
      </c>
      <c r="J2176">
        <v>0</v>
      </c>
      <c r="K2176" s="5">
        <v>60000</v>
      </c>
      <c r="L2176" s="5">
        <v>60000</v>
      </c>
      <c r="M2176" t="s">
        <v>822</v>
      </c>
      <c r="N2176" t="s">
        <v>43</v>
      </c>
    </row>
    <row r="2177" spans="1:14" x14ac:dyDescent="0.25">
      <c r="A2177">
        <v>15387</v>
      </c>
      <c r="B2177" s="3">
        <v>45322</v>
      </c>
      <c r="C2177">
        <v>2024</v>
      </c>
      <c r="D2177" t="s">
        <v>3318</v>
      </c>
      <c r="E2177" t="s">
        <v>1172</v>
      </c>
      <c r="F2177" t="s">
        <v>1</v>
      </c>
      <c r="G2177">
        <v>0</v>
      </c>
      <c r="H2177" t="s">
        <v>375</v>
      </c>
      <c r="I2177" t="s">
        <v>3</v>
      </c>
      <c r="J2177">
        <v>0</v>
      </c>
      <c r="K2177" s="5">
        <v>60000</v>
      </c>
      <c r="L2177" s="5">
        <v>60000</v>
      </c>
      <c r="M2177" t="s">
        <v>822</v>
      </c>
      <c r="N2177" t="s">
        <v>43</v>
      </c>
    </row>
    <row r="2178" spans="1:14" x14ac:dyDescent="0.25">
      <c r="A2178">
        <v>15389</v>
      </c>
      <c r="B2178" s="3">
        <v>45322</v>
      </c>
      <c r="C2178">
        <v>2024</v>
      </c>
      <c r="D2178" t="s">
        <v>3318</v>
      </c>
      <c r="E2178" t="s">
        <v>1193</v>
      </c>
      <c r="F2178" t="s">
        <v>1</v>
      </c>
      <c r="G2178">
        <v>0</v>
      </c>
      <c r="H2178" t="s">
        <v>6</v>
      </c>
      <c r="I2178" t="s">
        <v>3</v>
      </c>
      <c r="J2178">
        <v>0</v>
      </c>
      <c r="K2178" s="5">
        <v>65000</v>
      </c>
      <c r="L2178" s="5">
        <v>65000</v>
      </c>
      <c r="M2178" t="s">
        <v>822</v>
      </c>
      <c r="N2178" t="s">
        <v>43</v>
      </c>
    </row>
    <row r="2179" spans="1:14" x14ac:dyDescent="0.25">
      <c r="A2179">
        <v>15390</v>
      </c>
      <c r="B2179" s="3">
        <v>45322</v>
      </c>
      <c r="C2179">
        <v>2024</v>
      </c>
      <c r="D2179" t="s">
        <v>3318</v>
      </c>
      <c r="E2179" t="s">
        <v>1194</v>
      </c>
      <c r="F2179" t="s">
        <v>1</v>
      </c>
      <c r="G2179">
        <v>0</v>
      </c>
      <c r="H2179" t="s">
        <v>6</v>
      </c>
      <c r="I2179" t="s">
        <v>3</v>
      </c>
      <c r="J2179">
        <v>0</v>
      </c>
      <c r="K2179" s="5">
        <v>70000</v>
      </c>
      <c r="L2179" s="5">
        <v>70000</v>
      </c>
      <c r="M2179" t="s">
        <v>822</v>
      </c>
      <c r="N2179" t="s">
        <v>43</v>
      </c>
    </row>
    <row r="2180" spans="1:14" x14ac:dyDescent="0.25">
      <c r="A2180">
        <v>15391</v>
      </c>
      <c r="B2180" s="3">
        <v>45322</v>
      </c>
      <c r="C2180">
        <v>2024</v>
      </c>
      <c r="D2180" t="s">
        <v>3318</v>
      </c>
      <c r="E2180" t="s">
        <v>1092</v>
      </c>
      <c r="F2180" t="s">
        <v>1</v>
      </c>
      <c r="G2180">
        <v>0</v>
      </c>
      <c r="H2180" t="s">
        <v>342</v>
      </c>
      <c r="I2180" t="s">
        <v>3</v>
      </c>
      <c r="J2180">
        <v>0</v>
      </c>
      <c r="K2180" s="5">
        <v>75000</v>
      </c>
      <c r="L2180" s="5">
        <v>75000</v>
      </c>
      <c r="M2180" t="s">
        <v>822</v>
      </c>
      <c r="N2180" t="s">
        <v>1195</v>
      </c>
    </row>
    <row r="2181" spans="1:14" x14ac:dyDescent="0.25">
      <c r="A2181">
        <v>15417</v>
      </c>
      <c r="B2181" s="3">
        <v>45322</v>
      </c>
      <c r="C2181">
        <v>2024</v>
      </c>
      <c r="D2181" t="s">
        <v>3318</v>
      </c>
      <c r="E2181" t="s">
        <v>1211</v>
      </c>
      <c r="F2181" t="s">
        <v>1</v>
      </c>
      <c r="G2181" t="s">
        <v>69</v>
      </c>
      <c r="H2181" t="s">
        <v>6</v>
      </c>
      <c r="I2181" t="s">
        <v>7</v>
      </c>
      <c r="J2181">
        <v>0</v>
      </c>
      <c r="K2181" s="5">
        <v>125000</v>
      </c>
      <c r="L2181" s="5">
        <v>125000</v>
      </c>
      <c r="M2181" t="s">
        <v>822</v>
      </c>
      <c r="N2181" t="s">
        <v>1212</v>
      </c>
    </row>
    <row r="2182" spans="1:14" x14ac:dyDescent="0.25">
      <c r="A2182">
        <v>15418</v>
      </c>
      <c r="B2182" s="3">
        <v>45322</v>
      </c>
      <c r="C2182">
        <v>2024</v>
      </c>
      <c r="D2182" t="s">
        <v>3318</v>
      </c>
      <c r="E2182" t="s">
        <v>1211</v>
      </c>
      <c r="F2182" t="s">
        <v>1</v>
      </c>
      <c r="G2182" t="s">
        <v>69</v>
      </c>
      <c r="H2182" t="s">
        <v>6</v>
      </c>
      <c r="I2182" t="s">
        <v>7</v>
      </c>
      <c r="J2182">
        <v>0</v>
      </c>
      <c r="K2182" s="5">
        <v>125000</v>
      </c>
      <c r="L2182" s="5">
        <v>125000</v>
      </c>
      <c r="M2182" t="s">
        <v>822</v>
      </c>
      <c r="N2182" t="s">
        <v>1212</v>
      </c>
    </row>
    <row r="2183" spans="1:14" x14ac:dyDescent="0.25">
      <c r="A2183">
        <v>15425</v>
      </c>
      <c r="B2183" s="3">
        <v>45322</v>
      </c>
      <c r="C2183">
        <v>2024</v>
      </c>
      <c r="D2183" t="s">
        <v>3318</v>
      </c>
      <c r="E2183" t="s">
        <v>1213</v>
      </c>
      <c r="F2183" t="s">
        <v>1</v>
      </c>
      <c r="G2183">
        <v>0</v>
      </c>
      <c r="H2183" t="s">
        <v>18</v>
      </c>
      <c r="I2183" t="s">
        <v>144</v>
      </c>
      <c r="J2183">
        <v>0</v>
      </c>
      <c r="K2183" s="5">
        <v>60000</v>
      </c>
      <c r="L2183" s="5">
        <v>60000</v>
      </c>
      <c r="M2183" t="s">
        <v>822</v>
      </c>
      <c r="N2183" t="s">
        <v>43</v>
      </c>
    </row>
    <row r="2184" spans="1:14" x14ac:dyDescent="0.25">
      <c r="A2184">
        <v>15529</v>
      </c>
      <c r="B2184" s="3">
        <v>45322</v>
      </c>
      <c r="C2184">
        <v>2024</v>
      </c>
      <c r="D2184" t="s">
        <v>3318</v>
      </c>
      <c r="E2184" t="s">
        <v>1276</v>
      </c>
      <c r="F2184" t="s">
        <v>1</v>
      </c>
      <c r="G2184">
        <v>0</v>
      </c>
      <c r="H2184" t="s">
        <v>2</v>
      </c>
      <c r="I2184" t="s">
        <v>3</v>
      </c>
      <c r="J2184">
        <v>1</v>
      </c>
      <c r="K2184" s="5">
        <v>80000</v>
      </c>
      <c r="L2184" s="5">
        <v>80000</v>
      </c>
      <c r="M2184" t="s">
        <v>822</v>
      </c>
      <c r="N2184" t="s">
        <v>1277</v>
      </c>
    </row>
    <row r="2185" spans="1:14" x14ac:dyDescent="0.25">
      <c r="A2185">
        <v>15530</v>
      </c>
      <c r="B2185" s="3">
        <v>45322</v>
      </c>
      <c r="C2185">
        <v>2024</v>
      </c>
      <c r="D2185" t="s">
        <v>3318</v>
      </c>
      <c r="E2185" t="s">
        <v>899</v>
      </c>
      <c r="F2185" t="s">
        <v>1</v>
      </c>
      <c r="G2185">
        <v>0</v>
      </c>
      <c r="H2185" t="s">
        <v>2</v>
      </c>
      <c r="I2185" t="s">
        <v>3</v>
      </c>
      <c r="J2185">
        <v>1</v>
      </c>
      <c r="K2185" s="5">
        <v>100000</v>
      </c>
      <c r="L2185" s="5">
        <v>100000</v>
      </c>
      <c r="M2185" t="s">
        <v>822</v>
      </c>
      <c r="N2185" t="s">
        <v>900</v>
      </c>
    </row>
    <row r="2186" spans="1:14" x14ac:dyDescent="0.25">
      <c r="A2186">
        <v>15531</v>
      </c>
      <c r="B2186" s="3">
        <v>45322</v>
      </c>
      <c r="C2186">
        <v>2024</v>
      </c>
      <c r="D2186" t="s">
        <v>3318</v>
      </c>
      <c r="E2186" t="s">
        <v>1278</v>
      </c>
      <c r="F2186" t="s">
        <v>1</v>
      </c>
      <c r="G2186">
        <v>0</v>
      </c>
      <c r="H2186" t="s">
        <v>2</v>
      </c>
      <c r="I2186" t="s">
        <v>3</v>
      </c>
      <c r="J2186">
        <v>1</v>
      </c>
      <c r="K2186" s="5">
        <v>100000</v>
      </c>
      <c r="L2186" s="5">
        <v>100000</v>
      </c>
      <c r="M2186" t="s">
        <v>822</v>
      </c>
      <c r="N2186" t="s">
        <v>1279</v>
      </c>
    </row>
    <row r="2187" spans="1:14" x14ac:dyDescent="0.25">
      <c r="A2187">
        <v>15532</v>
      </c>
      <c r="B2187" s="3">
        <v>45322</v>
      </c>
      <c r="C2187">
        <v>2024</v>
      </c>
      <c r="D2187" t="s">
        <v>3318</v>
      </c>
      <c r="E2187" t="s">
        <v>1280</v>
      </c>
      <c r="F2187" t="s">
        <v>1</v>
      </c>
      <c r="G2187">
        <v>0</v>
      </c>
      <c r="H2187" t="s">
        <v>2</v>
      </c>
      <c r="I2187" t="s">
        <v>3</v>
      </c>
      <c r="J2187">
        <v>1</v>
      </c>
      <c r="K2187" s="5">
        <v>100000</v>
      </c>
      <c r="L2187" s="5">
        <v>100000</v>
      </c>
      <c r="M2187" t="s">
        <v>822</v>
      </c>
      <c r="N2187" t="s">
        <v>1281</v>
      </c>
    </row>
    <row r="2188" spans="1:14" x14ac:dyDescent="0.25">
      <c r="A2188">
        <v>15533</v>
      </c>
      <c r="B2188" s="3">
        <v>45322</v>
      </c>
      <c r="C2188">
        <v>2024</v>
      </c>
      <c r="D2188" t="s">
        <v>3318</v>
      </c>
      <c r="E2188" t="s">
        <v>1282</v>
      </c>
      <c r="F2188" t="s">
        <v>1</v>
      </c>
      <c r="G2188">
        <v>0</v>
      </c>
      <c r="H2188" t="s">
        <v>2</v>
      </c>
      <c r="I2188" t="s">
        <v>3</v>
      </c>
      <c r="J2188">
        <v>1</v>
      </c>
      <c r="K2188" s="5">
        <v>100000</v>
      </c>
      <c r="L2188" s="5">
        <v>100000</v>
      </c>
      <c r="M2188" t="s">
        <v>822</v>
      </c>
      <c r="N2188" t="s">
        <v>1283</v>
      </c>
    </row>
    <row r="2189" spans="1:14" x14ac:dyDescent="0.25">
      <c r="A2189">
        <v>15534</v>
      </c>
      <c r="B2189" s="3">
        <v>45322</v>
      </c>
      <c r="C2189">
        <v>2024</v>
      </c>
      <c r="D2189" t="s">
        <v>3318</v>
      </c>
      <c r="E2189" t="s">
        <v>1284</v>
      </c>
      <c r="F2189" t="s">
        <v>1</v>
      </c>
      <c r="G2189">
        <v>0</v>
      </c>
      <c r="H2189" t="s">
        <v>2</v>
      </c>
      <c r="I2189" t="s">
        <v>3</v>
      </c>
      <c r="J2189">
        <v>1</v>
      </c>
      <c r="K2189" s="5">
        <v>100000</v>
      </c>
      <c r="L2189" s="5">
        <v>100000</v>
      </c>
      <c r="M2189" t="s">
        <v>822</v>
      </c>
      <c r="N2189" t="s">
        <v>1285</v>
      </c>
    </row>
    <row r="2190" spans="1:14" x14ac:dyDescent="0.25">
      <c r="A2190">
        <v>15536</v>
      </c>
      <c r="B2190" s="3">
        <v>45322</v>
      </c>
      <c r="C2190">
        <v>2024</v>
      </c>
      <c r="D2190" t="s">
        <v>3318</v>
      </c>
      <c r="E2190" t="s">
        <v>1287</v>
      </c>
      <c r="F2190" t="s">
        <v>1</v>
      </c>
      <c r="G2190">
        <v>0</v>
      </c>
      <c r="H2190" t="s">
        <v>2</v>
      </c>
      <c r="I2190" t="s">
        <v>3</v>
      </c>
      <c r="J2190">
        <v>1</v>
      </c>
      <c r="K2190" s="5">
        <v>100000</v>
      </c>
      <c r="L2190" s="5">
        <v>100000</v>
      </c>
      <c r="M2190" t="s">
        <v>822</v>
      </c>
      <c r="N2190" t="s">
        <v>448</v>
      </c>
    </row>
    <row r="2191" spans="1:14" x14ac:dyDescent="0.25">
      <c r="A2191">
        <v>15537</v>
      </c>
      <c r="B2191" s="3">
        <v>45322</v>
      </c>
      <c r="C2191">
        <v>2024</v>
      </c>
      <c r="D2191" t="s">
        <v>3318</v>
      </c>
      <c r="E2191" t="s">
        <v>1288</v>
      </c>
      <c r="F2191" t="s">
        <v>1</v>
      </c>
      <c r="G2191" t="s">
        <v>69</v>
      </c>
      <c r="H2191" t="s">
        <v>2</v>
      </c>
      <c r="I2191" t="s">
        <v>3</v>
      </c>
      <c r="J2191">
        <v>1</v>
      </c>
      <c r="K2191" s="5">
        <v>100000</v>
      </c>
      <c r="L2191" s="5">
        <v>100000</v>
      </c>
      <c r="M2191" t="s">
        <v>822</v>
      </c>
      <c r="N2191" t="s">
        <v>448</v>
      </c>
    </row>
    <row r="2192" spans="1:14" x14ac:dyDescent="0.25">
      <c r="A2192">
        <v>15538</v>
      </c>
      <c r="B2192" s="3">
        <v>45322</v>
      </c>
      <c r="C2192">
        <v>2024</v>
      </c>
      <c r="D2192" t="s">
        <v>3318</v>
      </c>
      <c r="E2192" t="s">
        <v>1289</v>
      </c>
      <c r="F2192" t="s">
        <v>1</v>
      </c>
      <c r="G2192">
        <v>0</v>
      </c>
      <c r="H2192" t="s">
        <v>2</v>
      </c>
      <c r="I2192" t="s">
        <v>3</v>
      </c>
      <c r="J2192">
        <v>1</v>
      </c>
      <c r="K2192" s="5">
        <v>100000</v>
      </c>
      <c r="L2192" s="5">
        <v>100000</v>
      </c>
      <c r="M2192" t="s">
        <v>822</v>
      </c>
      <c r="N2192" t="s">
        <v>1290</v>
      </c>
    </row>
    <row r="2193" spans="1:14" x14ac:dyDescent="0.25">
      <c r="A2193">
        <v>15794</v>
      </c>
      <c r="B2193" s="3">
        <v>45322</v>
      </c>
      <c r="C2193">
        <v>2024</v>
      </c>
      <c r="D2193" t="s">
        <v>3318</v>
      </c>
      <c r="E2193" t="s">
        <v>756</v>
      </c>
      <c r="F2193" t="s">
        <v>1</v>
      </c>
      <c r="G2193">
        <v>0</v>
      </c>
      <c r="H2193" t="s">
        <v>741</v>
      </c>
      <c r="I2193" t="s">
        <v>3</v>
      </c>
      <c r="J2193">
        <v>0</v>
      </c>
      <c r="K2193" s="5">
        <v>108415.5</v>
      </c>
      <c r="L2193" s="5">
        <v>108415.5</v>
      </c>
      <c r="M2193" t="s">
        <v>30</v>
      </c>
      <c r="N2193" t="s">
        <v>80</v>
      </c>
    </row>
    <row r="2194" spans="1:14" x14ac:dyDescent="0.25">
      <c r="A2194">
        <v>15451</v>
      </c>
      <c r="B2194" s="3">
        <v>45323</v>
      </c>
      <c r="C2194">
        <v>2024</v>
      </c>
      <c r="D2194" t="s">
        <v>3319</v>
      </c>
      <c r="E2194" t="s">
        <v>1215</v>
      </c>
      <c r="F2194" t="s">
        <v>1</v>
      </c>
      <c r="G2194">
        <v>0</v>
      </c>
      <c r="H2194" t="s">
        <v>6</v>
      </c>
      <c r="I2194" t="s">
        <v>3</v>
      </c>
      <c r="J2194">
        <v>0</v>
      </c>
      <c r="K2194" s="5">
        <v>65000</v>
      </c>
      <c r="L2194" s="5">
        <v>65000</v>
      </c>
      <c r="M2194" t="s">
        <v>822</v>
      </c>
      <c r="N2194" t="s">
        <v>233</v>
      </c>
    </row>
    <row r="2195" spans="1:14" x14ac:dyDescent="0.25">
      <c r="A2195">
        <v>15809</v>
      </c>
      <c r="B2195" s="3">
        <v>45324</v>
      </c>
      <c r="C2195">
        <v>2024</v>
      </c>
      <c r="D2195" t="s">
        <v>3319</v>
      </c>
      <c r="E2195" t="s">
        <v>679</v>
      </c>
      <c r="F2195" t="s">
        <v>1</v>
      </c>
      <c r="G2195">
        <v>0</v>
      </c>
      <c r="H2195" t="s">
        <v>342</v>
      </c>
      <c r="I2195" t="s">
        <v>3</v>
      </c>
      <c r="J2195">
        <v>0</v>
      </c>
      <c r="K2195" s="5">
        <v>75000</v>
      </c>
      <c r="L2195" s="5">
        <v>75000</v>
      </c>
      <c r="M2195" t="s">
        <v>3270</v>
      </c>
      <c r="N2195" t="s">
        <v>1064</v>
      </c>
    </row>
    <row r="2196" spans="1:14" x14ac:dyDescent="0.25">
      <c r="A2196">
        <v>16912</v>
      </c>
      <c r="B2196" s="3">
        <v>45324</v>
      </c>
      <c r="C2196">
        <v>2024</v>
      </c>
      <c r="D2196" t="s">
        <v>3319</v>
      </c>
      <c r="E2196" t="s">
        <v>995</v>
      </c>
      <c r="F2196" t="s">
        <v>1</v>
      </c>
      <c r="G2196" t="s">
        <v>40</v>
      </c>
      <c r="H2196" t="s">
        <v>6</v>
      </c>
      <c r="I2196" t="s">
        <v>3</v>
      </c>
      <c r="J2196">
        <v>0</v>
      </c>
      <c r="K2196" s="5">
        <v>132837.5</v>
      </c>
      <c r="L2196" s="5">
        <v>132837.5</v>
      </c>
      <c r="M2196" t="s">
        <v>111</v>
      </c>
      <c r="N2196" t="s">
        <v>1370</v>
      </c>
    </row>
    <row r="2197" spans="1:14" x14ac:dyDescent="0.25">
      <c r="A2197">
        <v>16921</v>
      </c>
      <c r="B2197" s="3">
        <v>45324</v>
      </c>
      <c r="C2197">
        <v>2024</v>
      </c>
      <c r="D2197" t="s">
        <v>3319</v>
      </c>
      <c r="E2197" t="s">
        <v>1372</v>
      </c>
      <c r="F2197" t="s">
        <v>17</v>
      </c>
      <c r="G2197" t="s">
        <v>40</v>
      </c>
      <c r="H2197" t="s">
        <v>6</v>
      </c>
      <c r="I2197" t="s">
        <v>3</v>
      </c>
      <c r="J2197">
        <v>0</v>
      </c>
      <c r="K2197" s="5">
        <v>288000</v>
      </c>
      <c r="L2197" s="5">
        <v>288000</v>
      </c>
      <c r="M2197" t="s">
        <v>111</v>
      </c>
      <c r="N2197" t="s">
        <v>1373</v>
      </c>
    </row>
    <row r="2198" spans="1:14" x14ac:dyDescent="0.25">
      <c r="A2198">
        <v>15258</v>
      </c>
      <c r="B2198" s="3">
        <v>45325</v>
      </c>
      <c r="C2198">
        <v>2024</v>
      </c>
      <c r="D2198" t="s">
        <v>3319</v>
      </c>
      <c r="E2198" t="s">
        <v>1145</v>
      </c>
      <c r="F2198" t="s">
        <v>1</v>
      </c>
      <c r="G2198">
        <v>0</v>
      </c>
      <c r="H2198" t="s">
        <v>2</v>
      </c>
      <c r="I2198" t="s">
        <v>3</v>
      </c>
      <c r="J2198">
        <v>1</v>
      </c>
      <c r="K2198" s="5">
        <v>65000</v>
      </c>
      <c r="L2198" s="5">
        <v>65000</v>
      </c>
      <c r="M2198" t="s">
        <v>822</v>
      </c>
      <c r="N2198" t="s">
        <v>58</v>
      </c>
    </row>
    <row r="2199" spans="1:14" x14ac:dyDescent="0.25">
      <c r="A2199">
        <v>15260</v>
      </c>
      <c r="B2199" s="3">
        <v>45325</v>
      </c>
      <c r="C2199">
        <v>2024</v>
      </c>
      <c r="D2199" t="s">
        <v>3319</v>
      </c>
      <c r="E2199" t="s">
        <v>1147</v>
      </c>
      <c r="F2199" t="s">
        <v>1</v>
      </c>
      <c r="G2199" t="s">
        <v>69</v>
      </c>
      <c r="H2199" t="s">
        <v>2</v>
      </c>
      <c r="I2199" t="s">
        <v>3</v>
      </c>
      <c r="J2199">
        <v>1</v>
      </c>
      <c r="K2199" s="5">
        <v>100000</v>
      </c>
      <c r="L2199" s="5">
        <v>100000</v>
      </c>
      <c r="M2199" t="s">
        <v>822</v>
      </c>
      <c r="N2199" t="s">
        <v>1148</v>
      </c>
    </row>
    <row r="2200" spans="1:14" x14ac:dyDescent="0.25">
      <c r="A2200">
        <v>15550</v>
      </c>
      <c r="B2200" s="3">
        <v>45325</v>
      </c>
      <c r="C2200">
        <v>2024</v>
      </c>
      <c r="D2200" t="s">
        <v>3319</v>
      </c>
      <c r="E2200" t="s">
        <v>1291</v>
      </c>
      <c r="F2200" t="s">
        <v>1</v>
      </c>
      <c r="G2200">
        <v>0</v>
      </c>
      <c r="H2200" t="s">
        <v>1292</v>
      </c>
      <c r="I2200" t="s">
        <v>144</v>
      </c>
      <c r="J2200">
        <v>0</v>
      </c>
      <c r="K2200" s="5">
        <v>60000</v>
      </c>
      <c r="L2200" s="5">
        <v>60000</v>
      </c>
      <c r="M2200" t="s">
        <v>822</v>
      </c>
      <c r="N2200" t="s">
        <v>43</v>
      </c>
    </row>
    <row r="2201" spans="1:14" x14ac:dyDescent="0.25">
      <c r="A2201">
        <v>15551</v>
      </c>
      <c r="B2201" s="3">
        <v>45325</v>
      </c>
      <c r="C2201">
        <v>2024</v>
      </c>
      <c r="D2201" t="s">
        <v>3319</v>
      </c>
      <c r="E2201" t="s">
        <v>1291</v>
      </c>
      <c r="F2201" t="s">
        <v>1</v>
      </c>
      <c r="G2201">
        <v>0</v>
      </c>
      <c r="H2201" t="s">
        <v>1292</v>
      </c>
      <c r="I2201" t="s">
        <v>144</v>
      </c>
      <c r="J2201">
        <v>0</v>
      </c>
      <c r="K2201" s="5">
        <v>60000</v>
      </c>
      <c r="L2201" s="5">
        <v>60000</v>
      </c>
      <c r="M2201" t="s">
        <v>822</v>
      </c>
      <c r="N2201" t="s">
        <v>43</v>
      </c>
    </row>
    <row r="2202" spans="1:14" x14ac:dyDescent="0.25">
      <c r="A2202">
        <v>15595</v>
      </c>
      <c r="B2202" s="3">
        <v>45325</v>
      </c>
      <c r="C2202">
        <v>2024</v>
      </c>
      <c r="D2202" t="s">
        <v>3319</v>
      </c>
      <c r="E2202" t="s">
        <v>20</v>
      </c>
      <c r="F2202" t="s">
        <v>1</v>
      </c>
      <c r="G2202">
        <v>0</v>
      </c>
      <c r="H2202" t="s">
        <v>23</v>
      </c>
      <c r="I2202" t="s">
        <v>3</v>
      </c>
      <c r="J2202">
        <v>0</v>
      </c>
      <c r="K2202" s="5">
        <v>66827.5</v>
      </c>
      <c r="L2202" s="5">
        <v>66827.5</v>
      </c>
      <c r="M2202" t="s">
        <v>3273</v>
      </c>
      <c r="N2202" t="s">
        <v>1313</v>
      </c>
    </row>
    <row r="2203" spans="1:14" x14ac:dyDescent="0.25">
      <c r="A2203">
        <v>16915</v>
      </c>
      <c r="B2203" s="3">
        <v>45325</v>
      </c>
      <c r="C2203">
        <v>2024</v>
      </c>
      <c r="D2203" t="s">
        <v>3319</v>
      </c>
      <c r="E2203" t="s">
        <v>995</v>
      </c>
      <c r="F2203" t="s">
        <v>17</v>
      </c>
      <c r="G2203">
        <v>0</v>
      </c>
      <c r="H2203" t="s">
        <v>6</v>
      </c>
      <c r="I2203" t="s">
        <v>3</v>
      </c>
      <c r="J2203">
        <v>0</v>
      </c>
      <c r="K2203" s="5">
        <v>108827</v>
      </c>
      <c r="L2203" s="5">
        <v>108827</v>
      </c>
      <c r="M2203" t="s">
        <v>111</v>
      </c>
      <c r="N2203" t="s">
        <v>863</v>
      </c>
    </row>
    <row r="2204" spans="1:14" x14ac:dyDescent="0.25">
      <c r="A2204">
        <v>16922</v>
      </c>
      <c r="B2204" s="3">
        <v>45325</v>
      </c>
      <c r="C2204">
        <v>2024</v>
      </c>
      <c r="D2204" t="s">
        <v>3319</v>
      </c>
      <c r="E2204" t="s">
        <v>1374</v>
      </c>
      <c r="F2204" t="s">
        <v>17</v>
      </c>
      <c r="G2204">
        <v>0</v>
      </c>
      <c r="H2204" t="s">
        <v>6</v>
      </c>
      <c r="I2204" t="s">
        <v>3</v>
      </c>
      <c r="J2204">
        <v>0</v>
      </c>
      <c r="K2204" s="5">
        <v>106000</v>
      </c>
      <c r="L2204" s="5">
        <v>106000</v>
      </c>
      <c r="M2204" t="s">
        <v>111</v>
      </c>
      <c r="N2204" t="s">
        <v>637</v>
      </c>
    </row>
    <row r="2205" spans="1:14" x14ac:dyDescent="0.25">
      <c r="A2205">
        <v>16937</v>
      </c>
      <c r="B2205" s="3">
        <v>45325</v>
      </c>
      <c r="C2205">
        <v>2024</v>
      </c>
      <c r="D2205" t="s">
        <v>3319</v>
      </c>
      <c r="E2205" t="s">
        <v>1387</v>
      </c>
      <c r="F2205" t="s">
        <v>1</v>
      </c>
      <c r="G2205">
        <v>0</v>
      </c>
      <c r="H2205" t="s">
        <v>6</v>
      </c>
      <c r="I2205" t="s">
        <v>3</v>
      </c>
      <c r="J2205">
        <v>0</v>
      </c>
      <c r="K2205" s="5">
        <v>85375</v>
      </c>
      <c r="L2205" s="5">
        <v>85375</v>
      </c>
      <c r="M2205" t="s">
        <v>111</v>
      </c>
      <c r="N2205" t="s">
        <v>1388</v>
      </c>
    </row>
    <row r="2206" spans="1:14" x14ac:dyDescent="0.25">
      <c r="A2206">
        <v>17250</v>
      </c>
      <c r="B2206" s="3">
        <v>45325</v>
      </c>
      <c r="C2206">
        <v>2024</v>
      </c>
      <c r="D2206" t="s">
        <v>3319</v>
      </c>
      <c r="E2206" t="s">
        <v>1393</v>
      </c>
      <c r="F2206" t="s">
        <v>1</v>
      </c>
      <c r="G2206">
        <v>0</v>
      </c>
      <c r="H2206" t="s">
        <v>6</v>
      </c>
      <c r="I2206" t="s">
        <v>3</v>
      </c>
      <c r="J2206">
        <v>0</v>
      </c>
      <c r="K2206" s="5">
        <v>73500</v>
      </c>
      <c r="L2206" s="5">
        <v>73500</v>
      </c>
      <c r="M2206" t="s">
        <v>3271</v>
      </c>
      <c r="N2206" t="s">
        <v>1394</v>
      </c>
    </row>
    <row r="2207" spans="1:14" x14ac:dyDescent="0.25">
      <c r="A2207">
        <v>15493</v>
      </c>
      <c r="B2207" s="3">
        <v>45326</v>
      </c>
      <c r="C2207">
        <v>2024</v>
      </c>
      <c r="D2207" t="s">
        <v>3319</v>
      </c>
      <c r="E2207" t="s">
        <v>1245</v>
      </c>
      <c r="F2207" t="s">
        <v>1</v>
      </c>
      <c r="G2207">
        <v>0</v>
      </c>
      <c r="H2207" t="s">
        <v>2</v>
      </c>
      <c r="I2207" t="s">
        <v>3</v>
      </c>
      <c r="J2207">
        <v>1</v>
      </c>
      <c r="K2207" s="5">
        <v>100000</v>
      </c>
      <c r="L2207" s="5">
        <v>100000</v>
      </c>
      <c r="M2207" t="s">
        <v>822</v>
      </c>
      <c r="N2207" t="s">
        <v>1246</v>
      </c>
    </row>
    <row r="2208" spans="1:14" x14ac:dyDescent="0.25">
      <c r="A2208">
        <v>15494</v>
      </c>
      <c r="B2208" s="3">
        <v>45326</v>
      </c>
      <c r="C2208">
        <v>2024</v>
      </c>
      <c r="D2208" t="s">
        <v>3319</v>
      </c>
      <c r="E2208" t="s">
        <v>1245</v>
      </c>
      <c r="F2208" t="s">
        <v>1</v>
      </c>
      <c r="G2208">
        <v>0</v>
      </c>
      <c r="H2208" t="s">
        <v>2</v>
      </c>
      <c r="I2208" t="s">
        <v>3</v>
      </c>
      <c r="J2208">
        <v>1</v>
      </c>
      <c r="K2208" s="5">
        <v>100000</v>
      </c>
      <c r="L2208" s="5">
        <v>100000</v>
      </c>
      <c r="M2208" t="s">
        <v>822</v>
      </c>
      <c r="N2208" t="s">
        <v>1246</v>
      </c>
    </row>
    <row r="2209" spans="1:14" x14ac:dyDescent="0.25">
      <c r="A2209">
        <v>15549</v>
      </c>
      <c r="B2209" s="3">
        <v>45326</v>
      </c>
      <c r="C2209">
        <v>2024</v>
      </c>
      <c r="D2209" t="s">
        <v>3319</v>
      </c>
      <c r="E2209" t="s">
        <v>1169</v>
      </c>
      <c r="F2209" t="s">
        <v>1</v>
      </c>
      <c r="G2209">
        <v>0</v>
      </c>
      <c r="H2209" t="s">
        <v>342</v>
      </c>
      <c r="I2209" t="s">
        <v>3</v>
      </c>
      <c r="J2209">
        <v>0</v>
      </c>
      <c r="K2209" s="5">
        <v>50000</v>
      </c>
      <c r="L2209" s="5">
        <v>50000</v>
      </c>
      <c r="M2209" t="s">
        <v>822</v>
      </c>
      <c r="N2209" t="s">
        <v>1170</v>
      </c>
    </row>
    <row r="2210" spans="1:14" x14ac:dyDescent="0.25">
      <c r="A2210">
        <v>15616</v>
      </c>
      <c r="B2210" s="3">
        <v>45326</v>
      </c>
      <c r="C2210">
        <v>2024</v>
      </c>
      <c r="D2210" t="s">
        <v>3319</v>
      </c>
      <c r="E2210" t="s">
        <v>1322</v>
      </c>
      <c r="F2210" t="s">
        <v>1</v>
      </c>
      <c r="G2210" t="s">
        <v>69</v>
      </c>
      <c r="H2210" t="s">
        <v>6</v>
      </c>
      <c r="I2210" t="s">
        <v>3</v>
      </c>
      <c r="J2210">
        <v>0</v>
      </c>
      <c r="K2210" s="5">
        <v>125000</v>
      </c>
      <c r="L2210" s="5">
        <v>125000</v>
      </c>
      <c r="M2210" t="s">
        <v>3273</v>
      </c>
      <c r="N2210" t="s">
        <v>43</v>
      </c>
    </row>
    <row r="2211" spans="1:14" x14ac:dyDescent="0.25">
      <c r="A2211">
        <v>15617</v>
      </c>
      <c r="B2211" s="3">
        <v>45326</v>
      </c>
      <c r="C2211">
        <v>2024</v>
      </c>
      <c r="D2211" t="s">
        <v>3319</v>
      </c>
      <c r="E2211" t="s">
        <v>1322</v>
      </c>
      <c r="F2211" t="s">
        <v>1</v>
      </c>
      <c r="G2211" t="s">
        <v>69</v>
      </c>
      <c r="H2211" t="s">
        <v>6</v>
      </c>
      <c r="I2211" t="s">
        <v>3</v>
      </c>
      <c r="J2211">
        <v>0</v>
      </c>
      <c r="K2211" s="5">
        <v>125000</v>
      </c>
      <c r="L2211" s="5">
        <v>125000</v>
      </c>
      <c r="M2211" t="s">
        <v>3273</v>
      </c>
      <c r="N2211" t="s">
        <v>43</v>
      </c>
    </row>
    <row r="2212" spans="1:14" x14ac:dyDescent="0.25">
      <c r="A2212">
        <v>16880</v>
      </c>
      <c r="B2212" s="3">
        <v>45326</v>
      </c>
      <c r="C2212">
        <v>2024</v>
      </c>
      <c r="D2212" t="s">
        <v>3319</v>
      </c>
      <c r="E2212" t="s">
        <v>1356</v>
      </c>
      <c r="F2212" t="s">
        <v>1</v>
      </c>
      <c r="G2212">
        <v>0</v>
      </c>
      <c r="H2212" t="s">
        <v>2</v>
      </c>
      <c r="I2212" t="s">
        <v>3</v>
      </c>
      <c r="J2212">
        <v>1</v>
      </c>
      <c r="K2212" s="5">
        <v>82937.5</v>
      </c>
      <c r="L2212" s="5">
        <v>82937.5</v>
      </c>
      <c r="M2212" t="s">
        <v>3297</v>
      </c>
      <c r="N2212" t="s">
        <v>216</v>
      </c>
    </row>
    <row r="2213" spans="1:14" x14ac:dyDescent="0.25">
      <c r="A2213">
        <v>16928</v>
      </c>
      <c r="B2213" s="3">
        <v>45326</v>
      </c>
      <c r="C2213">
        <v>2024</v>
      </c>
      <c r="D2213" t="s">
        <v>3319</v>
      </c>
      <c r="E2213" t="s">
        <v>1381</v>
      </c>
      <c r="F2213" t="s">
        <v>57</v>
      </c>
      <c r="G2213" t="s">
        <v>184</v>
      </c>
      <c r="H2213" t="s">
        <v>6</v>
      </c>
      <c r="I2213" t="s">
        <v>3</v>
      </c>
      <c r="J2213">
        <v>0</v>
      </c>
      <c r="K2213" s="5">
        <v>116950</v>
      </c>
      <c r="L2213" s="5">
        <v>116950</v>
      </c>
      <c r="M2213" t="s">
        <v>111</v>
      </c>
      <c r="N2213" t="s">
        <v>1382</v>
      </c>
    </row>
    <row r="2214" spans="1:14" x14ac:dyDescent="0.25">
      <c r="A2214">
        <v>16929</v>
      </c>
      <c r="B2214" s="3">
        <v>45326</v>
      </c>
      <c r="C2214">
        <v>2024</v>
      </c>
      <c r="D2214" t="s">
        <v>3319</v>
      </c>
      <c r="E2214" t="s">
        <v>1381</v>
      </c>
      <c r="F2214" t="s">
        <v>1</v>
      </c>
      <c r="G2214" t="s">
        <v>184</v>
      </c>
      <c r="H2214" t="s">
        <v>6</v>
      </c>
      <c r="I2214" t="s">
        <v>3</v>
      </c>
      <c r="J2214">
        <v>0</v>
      </c>
      <c r="K2214" s="5">
        <v>116950</v>
      </c>
      <c r="L2214" s="5">
        <v>116950</v>
      </c>
      <c r="M2214" t="s">
        <v>111</v>
      </c>
      <c r="N2214" t="s">
        <v>1382</v>
      </c>
    </row>
    <row r="2215" spans="1:14" x14ac:dyDescent="0.25">
      <c r="A2215">
        <v>15495</v>
      </c>
      <c r="B2215" s="3">
        <v>45327</v>
      </c>
      <c r="C2215">
        <v>2024</v>
      </c>
      <c r="D2215" t="s">
        <v>3319</v>
      </c>
      <c r="E2215" t="s">
        <v>150</v>
      </c>
      <c r="F2215" t="s">
        <v>1</v>
      </c>
      <c r="G2215">
        <v>0</v>
      </c>
      <c r="H2215" t="s">
        <v>2</v>
      </c>
      <c r="I2215" t="s">
        <v>3</v>
      </c>
      <c r="J2215">
        <v>1</v>
      </c>
      <c r="K2215" s="5">
        <v>100000</v>
      </c>
      <c r="L2215" s="5">
        <v>100000</v>
      </c>
      <c r="M2215" t="s">
        <v>822</v>
      </c>
      <c r="N2215" t="s">
        <v>1247</v>
      </c>
    </row>
    <row r="2216" spans="1:14" x14ac:dyDescent="0.25">
      <c r="A2216">
        <v>15577</v>
      </c>
      <c r="B2216" s="3">
        <v>45327</v>
      </c>
      <c r="C2216">
        <v>2024</v>
      </c>
      <c r="D2216" t="s">
        <v>3319</v>
      </c>
      <c r="E2216" t="s">
        <v>1308</v>
      </c>
      <c r="F2216" t="s">
        <v>1</v>
      </c>
      <c r="G2216">
        <v>0</v>
      </c>
      <c r="H2216" t="s">
        <v>1309</v>
      </c>
      <c r="I2216" t="s">
        <v>3</v>
      </c>
      <c r="J2216">
        <v>0</v>
      </c>
      <c r="K2216" s="5">
        <v>69737</v>
      </c>
      <c r="L2216" s="5">
        <v>69737</v>
      </c>
      <c r="M2216" t="s">
        <v>3265</v>
      </c>
      <c r="N2216" t="s">
        <v>1310</v>
      </c>
    </row>
    <row r="2217" spans="1:14" x14ac:dyDescent="0.25">
      <c r="A2217">
        <v>16930</v>
      </c>
      <c r="B2217" s="3">
        <v>45327</v>
      </c>
      <c r="C2217">
        <v>2024</v>
      </c>
      <c r="D2217" t="s">
        <v>3319</v>
      </c>
      <c r="E2217" t="s">
        <v>1383</v>
      </c>
      <c r="F2217" t="s">
        <v>1</v>
      </c>
      <c r="G2217">
        <v>0</v>
      </c>
      <c r="H2217" t="s">
        <v>6</v>
      </c>
      <c r="I2217" t="s">
        <v>3</v>
      </c>
      <c r="J2217">
        <v>0</v>
      </c>
      <c r="K2217" s="5">
        <v>88000</v>
      </c>
      <c r="L2217" s="5">
        <v>88000</v>
      </c>
      <c r="M2217" t="s">
        <v>111</v>
      </c>
      <c r="N2217" t="s">
        <v>1384</v>
      </c>
    </row>
    <row r="2218" spans="1:14" x14ac:dyDescent="0.25">
      <c r="A2218">
        <v>15241</v>
      </c>
      <c r="B2218" s="3">
        <v>45328</v>
      </c>
      <c r="C2218">
        <v>2024</v>
      </c>
      <c r="D2218" t="s">
        <v>3319</v>
      </c>
      <c r="E2218" t="s">
        <v>1140</v>
      </c>
      <c r="F2218" t="s">
        <v>1</v>
      </c>
      <c r="G2218">
        <v>0</v>
      </c>
      <c r="H2218" t="s">
        <v>2</v>
      </c>
      <c r="I2218" t="s">
        <v>3</v>
      </c>
      <c r="J2218">
        <v>1</v>
      </c>
      <c r="K2218" s="5">
        <v>75000</v>
      </c>
      <c r="L2218" s="5">
        <v>75000</v>
      </c>
      <c r="M2218" t="s">
        <v>822</v>
      </c>
      <c r="N2218" t="s">
        <v>1141</v>
      </c>
    </row>
    <row r="2219" spans="1:14" x14ac:dyDescent="0.25">
      <c r="A2219">
        <v>15242</v>
      </c>
      <c r="B2219" s="3">
        <v>45328</v>
      </c>
      <c r="C2219">
        <v>2024</v>
      </c>
      <c r="D2219" t="s">
        <v>3319</v>
      </c>
      <c r="E2219" t="s">
        <v>1142</v>
      </c>
      <c r="F2219" t="s">
        <v>1</v>
      </c>
      <c r="G2219">
        <v>0</v>
      </c>
      <c r="H2219" t="s">
        <v>2</v>
      </c>
      <c r="I2219" t="s">
        <v>3</v>
      </c>
      <c r="J2219">
        <v>1</v>
      </c>
      <c r="K2219" s="5">
        <v>100000</v>
      </c>
      <c r="L2219" s="5">
        <v>100000</v>
      </c>
      <c r="M2219" t="s">
        <v>822</v>
      </c>
      <c r="N2219" t="s">
        <v>960</v>
      </c>
    </row>
    <row r="2220" spans="1:14" x14ac:dyDescent="0.25">
      <c r="A2220">
        <v>15243</v>
      </c>
      <c r="B2220" s="3">
        <v>45328</v>
      </c>
      <c r="C2220">
        <v>2024</v>
      </c>
      <c r="D2220" t="s">
        <v>3319</v>
      </c>
      <c r="E2220" t="s">
        <v>1143</v>
      </c>
      <c r="F2220" t="s">
        <v>1</v>
      </c>
      <c r="G2220">
        <v>0</v>
      </c>
      <c r="H2220" t="s">
        <v>2</v>
      </c>
      <c r="I2220" t="s">
        <v>3</v>
      </c>
      <c r="J2220">
        <v>1</v>
      </c>
      <c r="K2220" s="5">
        <v>100000</v>
      </c>
      <c r="L2220" s="5">
        <v>100000</v>
      </c>
      <c r="M2220" t="s">
        <v>822</v>
      </c>
      <c r="N2220" t="s">
        <v>1144</v>
      </c>
    </row>
    <row r="2221" spans="1:14" x14ac:dyDescent="0.25">
      <c r="A2221">
        <v>15261</v>
      </c>
      <c r="B2221" s="3">
        <v>45328</v>
      </c>
      <c r="C2221">
        <v>2024</v>
      </c>
      <c r="D2221" t="s">
        <v>3319</v>
      </c>
      <c r="E2221" t="s">
        <v>1149</v>
      </c>
      <c r="F2221" t="s">
        <v>1</v>
      </c>
      <c r="G2221" t="s">
        <v>22</v>
      </c>
      <c r="H2221" t="s">
        <v>2</v>
      </c>
      <c r="I2221" t="s">
        <v>3</v>
      </c>
      <c r="J2221">
        <v>1</v>
      </c>
      <c r="K2221" s="5">
        <v>100000</v>
      </c>
      <c r="L2221" s="5">
        <v>100000</v>
      </c>
      <c r="M2221" t="s">
        <v>822</v>
      </c>
      <c r="N2221" t="s">
        <v>1150</v>
      </c>
    </row>
    <row r="2222" spans="1:14" x14ac:dyDescent="0.25">
      <c r="A2222">
        <v>15262</v>
      </c>
      <c r="B2222" s="3">
        <v>45328</v>
      </c>
      <c r="C2222">
        <v>2024</v>
      </c>
      <c r="D2222" t="s">
        <v>3319</v>
      </c>
      <c r="E2222" t="s">
        <v>1151</v>
      </c>
      <c r="F2222" t="s">
        <v>1</v>
      </c>
      <c r="G2222">
        <v>0</v>
      </c>
      <c r="H2222" t="s">
        <v>2</v>
      </c>
      <c r="I2222" t="s">
        <v>3</v>
      </c>
      <c r="J2222">
        <v>1</v>
      </c>
      <c r="K2222" s="5">
        <v>100000</v>
      </c>
      <c r="L2222" s="5">
        <v>100000</v>
      </c>
      <c r="M2222" t="s">
        <v>822</v>
      </c>
      <c r="N2222" t="s">
        <v>1152</v>
      </c>
    </row>
    <row r="2223" spans="1:14" x14ac:dyDescent="0.25">
      <c r="A2223">
        <v>15263</v>
      </c>
      <c r="B2223" s="3">
        <v>45328</v>
      </c>
      <c r="C2223">
        <v>2024</v>
      </c>
      <c r="D2223" t="s">
        <v>3319</v>
      </c>
      <c r="E2223" t="s">
        <v>957</v>
      </c>
      <c r="F2223" t="s">
        <v>1</v>
      </c>
      <c r="G2223" t="s">
        <v>69</v>
      </c>
      <c r="H2223" t="s">
        <v>2</v>
      </c>
      <c r="I2223" t="s">
        <v>3</v>
      </c>
      <c r="J2223">
        <v>1</v>
      </c>
      <c r="K2223" s="5">
        <v>100000</v>
      </c>
      <c r="L2223" s="5">
        <v>100000</v>
      </c>
      <c r="M2223" t="s">
        <v>822</v>
      </c>
      <c r="N2223" t="s">
        <v>1153</v>
      </c>
    </row>
    <row r="2224" spans="1:14" x14ac:dyDescent="0.25">
      <c r="A2224">
        <v>15264</v>
      </c>
      <c r="B2224" s="3">
        <v>45328</v>
      </c>
      <c r="C2224">
        <v>2024</v>
      </c>
      <c r="D2224" t="s">
        <v>3319</v>
      </c>
      <c r="E2224" t="s">
        <v>1154</v>
      </c>
      <c r="F2224" t="s">
        <v>1</v>
      </c>
      <c r="G2224">
        <v>0</v>
      </c>
      <c r="H2224" t="s">
        <v>2</v>
      </c>
      <c r="I2224" t="s">
        <v>3</v>
      </c>
      <c r="J2224">
        <v>1</v>
      </c>
      <c r="K2224" s="5">
        <v>100000</v>
      </c>
      <c r="L2224" s="5">
        <v>100000</v>
      </c>
      <c r="M2224" t="s">
        <v>822</v>
      </c>
      <c r="N2224" t="s">
        <v>1155</v>
      </c>
    </row>
    <row r="2225" spans="1:14" x14ac:dyDescent="0.25">
      <c r="A2225">
        <v>15265</v>
      </c>
      <c r="B2225" s="3">
        <v>45328</v>
      </c>
      <c r="C2225">
        <v>2024</v>
      </c>
      <c r="D2225" t="s">
        <v>3319</v>
      </c>
      <c r="E2225" t="s">
        <v>1140</v>
      </c>
      <c r="F2225" t="s">
        <v>1</v>
      </c>
      <c r="G2225" t="s">
        <v>22</v>
      </c>
      <c r="H2225" t="s">
        <v>2</v>
      </c>
      <c r="I2225" t="s">
        <v>3</v>
      </c>
      <c r="J2225">
        <v>1</v>
      </c>
      <c r="K2225" s="5">
        <v>100000</v>
      </c>
      <c r="L2225" s="5">
        <v>100000</v>
      </c>
      <c r="M2225" t="s">
        <v>822</v>
      </c>
      <c r="N2225" t="s">
        <v>1156</v>
      </c>
    </row>
    <row r="2226" spans="1:14" x14ac:dyDescent="0.25">
      <c r="A2226">
        <v>15266</v>
      </c>
      <c r="B2226" s="3">
        <v>45328</v>
      </c>
      <c r="C2226">
        <v>2024</v>
      </c>
      <c r="D2226" t="s">
        <v>3319</v>
      </c>
      <c r="E2226" t="s">
        <v>903</v>
      </c>
      <c r="F2226" t="s">
        <v>1</v>
      </c>
      <c r="G2226">
        <v>0</v>
      </c>
      <c r="H2226" t="s">
        <v>2</v>
      </c>
      <c r="I2226" t="s">
        <v>3</v>
      </c>
      <c r="J2226">
        <v>1</v>
      </c>
      <c r="K2226" s="5">
        <v>100000</v>
      </c>
      <c r="L2226" s="5">
        <v>100000</v>
      </c>
      <c r="M2226" t="s">
        <v>822</v>
      </c>
      <c r="N2226" t="s">
        <v>904</v>
      </c>
    </row>
    <row r="2227" spans="1:14" x14ac:dyDescent="0.25">
      <c r="A2227">
        <v>15267</v>
      </c>
      <c r="B2227" s="3">
        <v>45328</v>
      </c>
      <c r="C2227">
        <v>2024</v>
      </c>
      <c r="D2227" t="s">
        <v>3319</v>
      </c>
      <c r="E2227" t="s">
        <v>1157</v>
      </c>
      <c r="F2227" t="s">
        <v>1</v>
      </c>
      <c r="G2227">
        <v>0</v>
      </c>
      <c r="H2227" t="s">
        <v>2</v>
      </c>
      <c r="I2227" t="s">
        <v>144</v>
      </c>
      <c r="J2227">
        <v>1</v>
      </c>
      <c r="K2227" s="5">
        <v>100000</v>
      </c>
      <c r="L2227" s="5">
        <v>100000</v>
      </c>
      <c r="M2227" t="s">
        <v>822</v>
      </c>
      <c r="N2227" t="s">
        <v>540</v>
      </c>
    </row>
    <row r="2228" spans="1:14" x14ac:dyDescent="0.25">
      <c r="A2228">
        <v>15268</v>
      </c>
      <c r="B2228" s="3">
        <v>45328</v>
      </c>
      <c r="C2228">
        <v>2024</v>
      </c>
      <c r="D2228" t="s">
        <v>3319</v>
      </c>
      <c r="E2228" t="s">
        <v>1158</v>
      </c>
      <c r="F2228" t="s">
        <v>1</v>
      </c>
      <c r="G2228" t="s">
        <v>22</v>
      </c>
      <c r="H2228" t="s">
        <v>2</v>
      </c>
      <c r="I2228" t="s">
        <v>3</v>
      </c>
      <c r="J2228">
        <v>1</v>
      </c>
      <c r="K2228" s="5">
        <v>110000</v>
      </c>
      <c r="L2228" s="5">
        <v>110000</v>
      </c>
      <c r="M2228" t="s">
        <v>822</v>
      </c>
      <c r="N2228" t="s">
        <v>43</v>
      </c>
    </row>
    <row r="2229" spans="1:14" x14ac:dyDescent="0.25">
      <c r="A2229">
        <v>16461</v>
      </c>
      <c r="B2229" s="3">
        <v>45328</v>
      </c>
      <c r="C2229">
        <v>2024</v>
      </c>
      <c r="D2229" t="s">
        <v>3319</v>
      </c>
      <c r="E2229" t="s">
        <v>1093</v>
      </c>
      <c r="F2229" t="s">
        <v>1</v>
      </c>
      <c r="G2229" t="s">
        <v>69</v>
      </c>
      <c r="H2229" t="s">
        <v>2</v>
      </c>
      <c r="I2229" t="s">
        <v>3</v>
      </c>
      <c r="J2229">
        <v>1</v>
      </c>
      <c r="K2229" s="5">
        <v>152500</v>
      </c>
      <c r="L2229" s="5">
        <v>152500</v>
      </c>
      <c r="M2229" t="s">
        <v>3276</v>
      </c>
      <c r="N2229" t="s">
        <v>410</v>
      </c>
    </row>
    <row r="2230" spans="1:14" x14ac:dyDescent="0.25">
      <c r="A2230">
        <v>15461</v>
      </c>
      <c r="B2230" s="3">
        <v>45329</v>
      </c>
      <c r="C2230">
        <v>2024</v>
      </c>
      <c r="D2230" t="s">
        <v>3319</v>
      </c>
      <c r="E2230" t="s">
        <v>1230</v>
      </c>
      <c r="F2230" t="s">
        <v>1</v>
      </c>
      <c r="G2230">
        <v>0</v>
      </c>
      <c r="H2230" t="s">
        <v>2</v>
      </c>
      <c r="I2230" t="s">
        <v>3</v>
      </c>
      <c r="J2230">
        <v>1</v>
      </c>
      <c r="K2230" s="5">
        <v>100000</v>
      </c>
      <c r="L2230" s="5">
        <v>100000</v>
      </c>
      <c r="M2230" t="s">
        <v>822</v>
      </c>
      <c r="N2230" t="s">
        <v>1231</v>
      </c>
    </row>
    <row r="2231" spans="1:14" x14ac:dyDescent="0.25">
      <c r="A2231">
        <v>15489</v>
      </c>
      <c r="B2231" s="3">
        <v>45329</v>
      </c>
      <c r="C2231">
        <v>2024</v>
      </c>
      <c r="D2231" t="s">
        <v>3319</v>
      </c>
      <c r="E2231" t="s">
        <v>1239</v>
      </c>
      <c r="F2231" t="s">
        <v>1</v>
      </c>
      <c r="G2231">
        <v>0</v>
      </c>
      <c r="H2231" t="s">
        <v>2</v>
      </c>
      <c r="I2231" t="s">
        <v>3</v>
      </c>
      <c r="J2231">
        <v>1</v>
      </c>
      <c r="K2231" s="5">
        <v>80000</v>
      </c>
      <c r="L2231" s="5">
        <v>80000</v>
      </c>
      <c r="M2231" t="s">
        <v>822</v>
      </c>
      <c r="N2231" t="s">
        <v>1240</v>
      </c>
    </row>
    <row r="2232" spans="1:14" x14ac:dyDescent="0.25">
      <c r="A2232">
        <v>15490</v>
      </c>
      <c r="B2232" s="3">
        <v>45329</v>
      </c>
      <c r="C2232">
        <v>2024</v>
      </c>
      <c r="D2232" t="s">
        <v>3319</v>
      </c>
      <c r="E2232" t="s">
        <v>1241</v>
      </c>
      <c r="F2232" t="s">
        <v>1</v>
      </c>
      <c r="G2232">
        <v>0</v>
      </c>
      <c r="H2232" t="s">
        <v>2</v>
      </c>
      <c r="I2232" t="s">
        <v>3</v>
      </c>
      <c r="J2232">
        <v>1</v>
      </c>
      <c r="K2232" s="5">
        <v>80000</v>
      </c>
      <c r="L2232" s="5">
        <v>80000</v>
      </c>
      <c r="M2232" t="s">
        <v>822</v>
      </c>
      <c r="N2232" t="s">
        <v>1242</v>
      </c>
    </row>
    <row r="2233" spans="1:14" x14ac:dyDescent="0.25">
      <c r="A2233">
        <v>15491</v>
      </c>
      <c r="B2233" s="3">
        <v>45329</v>
      </c>
      <c r="C2233">
        <v>2024</v>
      </c>
      <c r="D2233" t="s">
        <v>3319</v>
      </c>
      <c r="E2233" t="s">
        <v>1243</v>
      </c>
      <c r="F2233" t="s">
        <v>1</v>
      </c>
      <c r="G2233">
        <v>0</v>
      </c>
      <c r="H2233" t="s">
        <v>2</v>
      </c>
      <c r="I2233" t="s">
        <v>3</v>
      </c>
      <c r="J2233">
        <v>1</v>
      </c>
      <c r="K2233" s="5">
        <v>80000</v>
      </c>
      <c r="L2233" s="5">
        <v>80000</v>
      </c>
      <c r="M2233" t="s">
        <v>822</v>
      </c>
      <c r="N2233" t="s">
        <v>1244</v>
      </c>
    </row>
    <row r="2234" spans="1:14" x14ac:dyDescent="0.25">
      <c r="A2234">
        <v>15492</v>
      </c>
      <c r="B2234" s="3">
        <v>45329</v>
      </c>
      <c r="C2234">
        <v>2024</v>
      </c>
      <c r="D2234" t="s">
        <v>3319</v>
      </c>
      <c r="E2234" t="s">
        <v>1243</v>
      </c>
      <c r="F2234" t="s">
        <v>1</v>
      </c>
      <c r="G2234">
        <v>0</v>
      </c>
      <c r="H2234" t="s">
        <v>2</v>
      </c>
      <c r="I2234" t="s">
        <v>3</v>
      </c>
      <c r="J2234">
        <v>1</v>
      </c>
      <c r="K2234" s="5">
        <v>80000</v>
      </c>
      <c r="L2234" s="5">
        <v>80000</v>
      </c>
      <c r="M2234" t="s">
        <v>822</v>
      </c>
      <c r="N2234" t="s">
        <v>1244</v>
      </c>
    </row>
    <row r="2235" spans="1:14" x14ac:dyDescent="0.25">
      <c r="A2235">
        <v>15496</v>
      </c>
      <c r="B2235" s="3">
        <v>45329</v>
      </c>
      <c r="C2235">
        <v>2024</v>
      </c>
      <c r="D2235" t="s">
        <v>3319</v>
      </c>
      <c r="E2235" t="s">
        <v>1248</v>
      </c>
      <c r="F2235" t="s">
        <v>1</v>
      </c>
      <c r="G2235">
        <v>0</v>
      </c>
      <c r="H2235" t="s">
        <v>2</v>
      </c>
      <c r="I2235" t="s">
        <v>3</v>
      </c>
      <c r="J2235">
        <v>1</v>
      </c>
      <c r="K2235" s="5">
        <v>100000</v>
      </c>
      <c r="L2235" s="5">
        <v>100000</v>
      </c>
      <c r="M2235" t="s">
        <v>822</v>
      </c>
      <c r="N2235" t="s">
        <v>1249</v>
      </c>
    </row>
    <row r="2236" spans="1:14" x14ac:dyDescent="0.25">
      <c r="A2236">
        <v>15497</v>
      </c>
      <c r="B2236" s="3">
        <v>45329</v>
      </c>
      <c r="C2236">
        <v>2024</v>
      </c>
      <c r="D2236" t="s">
        <v>3319</v>
      </c>
      <c r="E2236" t="s">
        <v>1250</v>
      </c>
      <c r="F2236" t="s">
        <v>1</v>
      </c>
      <c r="G2236" t="s">
        <v>69</v>
      </c>
      <c r="H2236" t="s">
        <v>2</v>
      </c>
      <c r="I2236" t="s">
        <v>3</v>
      </c>
      <c r="J2236">
        <v>1</v>
      </c>
      <c r="K2236" s="5">
        <v>100000</v>
      </c>
      <c r="L2236" s="5">
        <v>100000</v>
      </c>
      <c r="M2236" t="s">
        <v>822</v>
      </c>
      <c r="N2236" t="s">
        <v>1251</v>
      </c>
    </row>
    <row r="2237" spans="1:14" x14ac:dyDescent="0.25">
      <c r="A2237">
        <v>15498</v>
      </c>
      <c r="B2237" s="3">
        <v>45329</v>
      </c>
      <c r="C2237">
        <v>2024</v>
      </c>
      <c r="D2237" t="s">
        <v>3319</v>
      </c>
      <c r="E2237" t="s">
        <v>1250</v>
      </c>
      <c r="F2237" t="s">
        <v>1</v>
      </c>
      <c r="G2237" t="s">
        <v>69</v>
      </c>
      <c r="H2237" t="s">
        <v>2</v>
      </c>
      <c r="I2237" t="s">
        <v>3</v>
      </c>
      <c r="J2237">
        <v>1</v>
      </c>
      <c r="K2237" s="5">
        <v>100000</v>
      </c>
      <c r="L2237" s="5">
        <v>100000</v>
      </c>
      <c r="M2237" t="s">
        <v>822</v>
      </c>
      <c r="N2237" t="s">
        <v>1251</v>
      </c>
    </row>
    <row r="2238" spans="1:14" x14ac:dyDescent="0.25">
      <c r="A2238">
        <v>15499</v>
      </c>
      <c r="B2238" s="3">
        <v>45329</v>
      </c>
      <c r="C2238">
        <v>2024</v>
      </c>
      <c r="D2238" t="s">
        <v>3319</v>
      </c>
      <c r="E2238" t="s">
        <v>1252</v>
      </c>
      <c r="F2238" t="s">
        <v>1</v>
      </c>
      <c r="G2238">
        <v>0</v>
      </c>
      <c r="H2238" t="s">
        <v>2</v>
      </c>
      <c r="I2238" t="s">
        <v>3</v>
      </c>
      <c r="J2238">
        <v>1</v>
      </c>
      <c r="K2238" s="5">
        <v>100000</v>
      </c>
      <c r="L2238" s="5">
        <v>100000</v>
      </c>
      <c r="M2238" t="s">
        <v>822</v>
      </c>
      <c r="N2238" t="s">
        <v>1253</v>
      </c>
    </row>
    <row r="2239" spans="1:14" x14ac:dyDescent="0.25">
      <c r="A2239">
        <v>15500</v>
      </c>
      <c r="B2239" s="3">
        <v>45329</v>
      </c>
      <c r="C2239">
        <v>2024</v>
      </c>
      <c r="D2239" t="s">
        <v>3319</v>
      </c>
      <c r="E2239" t="s">
        <v>1254</v>
      </c>
      <c r="F2239" t="s">
        <v>1</v>
      </c>
      <c r="G2239">
        <v>0</v>
      </c>
      <c r="H2239" t="s">
        <v>2</v>
      </c>
      <c r="I2239" t="s">
        <v>3</v>
      </c>
      <c r="J2239">
        <v>1</v>
      </c>
      <c r="K2239" s="5">
        <v>100000</v>
      </c>
      <c r="L2239" s="5">
        <v>100000</v>
      </c>
      <c r="M2239" t="s">
        <v>822</v>
      </c>
      <c r="N2239" t="s">
        <v>1255</v>
      </c>
    </row>
    <row r="2240" spans="1:14" x14ac:dyDescent="0.25">
      <c r="A2240">
        <v>15501</v>
      </c>
      <c r="B2240" s="3">
        <v>45329</v>
      </c>
      <c r="C2240">
        <v>2024</v>
      </c>
      <c r="D2240" t="s">
        <v>3319</v>
      </c>
      <c r="E2240" t="s">
        <v>1256</v>
      </c>
      <c r="F2240" t="s">
        <v>1</v>
      </c>
      <c r="G2240">
        <v>0</v>
      </c>
      <c r="H2240" t="s">
        <v>2</v>
      </c>
      <c r="I2240" t="s">
        <v>3</v>
      </c>
      <c r="J2240">
        <v>1</v>
      </c>
      <c r="K2240" s="5">
        <v>100000</v>
      </c>
      <c r="L2240" s="5">
        <v>100000</v>
      </c>
      <c r="M2240" t="s">
        <v>822</v>
      </c>
      <c r="N2240" t="s">
        <v>1257</v>
      </c>
    </row>
    <row r="2241" spans="1:14" x14ac:dyDescent="0.25">
      <c r="A2241">
        <v>15502</v>
      </c>
      <c r="B2241" s="3">
        <v>45329</v>
      </c>
      <c r="C2241">
        <v>2024</v>
      </c>
      <c r="D2241" t="s">
        <v>3319</v>
      </c>
      <c r="E2241" t="s">
        <v>1258</v>
      </c>
      <c r="F2241" t="s">
        <v>1</v>
      </c>
      <c r="G2241">
        <v>0</v>
      </c>
      <c r="H2241" t="s">
        <v>2</v>
      </c>
      <c r="I2241" t="s">
        <v>3</v>
      </c>
      <c r="J2241">
        <v>1</v>
      </c>
      <c r="K2241" s="5">
        <v>100000</v>
      </c>
      <c r="L2241" s="5">
        <v>100000</v>
      </c>
      <c r="M2241" t="s">
        <v>822</v>
      </c>
      <c r="N2241" t="s">
        <v>1259</v>
      </c>
    </row>
    <row r="2242" spans="1:14" x14ac:dyDescent="0.25">
      <c r="A2242">
        <v>15503</v>
      </c>
      <c r="B2242" s="3">
        <v>45329</v>
      </c>
      <c r="C2242">
        <v>2024</v>
      </c>
      <c r="D2242" t="s">
        <v>3319</v>
      </c>
      <c r="E2242" t="s">
        <v>1258</v>
      </c>
      <c r="F2242" t="s">
        <v>1</v>
      </c>
      <c r="G2242">
        <v>0</v>
      </c>
      <c r="H2242" t="s">
        <v>2</v>
      </c>
      <c r="I2242" t="s">
        <v>3</v>
      </c>
      <c r="J2242">
        <v>1</v>
      </c>
      <c r="K2242" s="5">
        <v>100000</v>
      </c>
      <c r="L2242" s="5">
        <v>100000</v>
      </c>
      <c r="M2242" t="s">
        <v>822</v>
      </c>
      <c r="N2242" t="s">
        <v>1259</v>
      </c>
    </row>
    <row r="2243" spans="1:14" x14ac:dyDescent="0.25">
      <c r="A2243">
        <v>15504</v>
      </c>
      <c r="B2243" s="3">
        <v>45329</v>
      </c>
      <c r="C2243">
        <v>2024</v>
      </c>
      <c r="D2243" t="s">
        <v>3319</v>
      </c>
      <c r="E2243" t="s">
        <v>1248</v>
      </c>
      <c r="F2243" t="s">
        <v>1</v>
      </c>
      <c r="G2243">
        <v>0</v>
      </c>
      <c r="H2243" t="s">
        <v>2</v>
      </c>
      <c r="I2243" t="s">
        <v>3</v>
      </c>
      <c r="J2243">
        <v>1</v>
      </c>
      <c r="K2243" s="5">
        <v>100000</v>
      </c>
      <c r="L2243" s="5">
        <v>100000</v>
      </c>
      <c r="M2243" t="s">
        <v>822</v>
      </c>
      <c r="N2243" t="s">
        <v>1249</v>
      </c>
    </row>
    <row r="2244" spans="1:14" x14ac:dyDescent="0.25">
      <c r="A2244">
        <v>15505</v>
      </c>
      <c r="B2244" s="3">
        <v>45329</v>
      </c>
      <c r="C2244">
        <v>2024</v>
      </c>
      <c r="D2244" t="s">
        <v>3319</v>
      </c>
      <c r="E2244" t="s">
        <v>1260</v>
      </c>
      <c r="F2244" t="s">
        <v>1</v>
      </c>
      <c r="G2244">
        <v>0</v>
      </c>
      <c r="H2244" t="s">
        <v>2</v>
      </c>
      <c r="I2244" t="s">
        <v>3</v>
      </c>
      <c r="J2244">
        <v>1</v>
      </c>
      <c r="K2244" s="5">
        <v>100000</v>
      </c>
      <c r="L2244" s="5">
        <v>100000</v>
      </c>
      <c r="M2244" t="s">
        <v>822</v>
      </c>
      <c r="N2244" t="s">
        <v>1261</v>
      </c>
    </row>
    <row r="2245" spans="1:14" x14ac:dyDescent="0.25">
      <c r="A2245">
        <v>15506</v>
      </c>
      <c r="B2245" s="3">
        <v>45329</v>
      </c>
      <c r="C2245">
        <v>2024</v>
      </c>
      <c r="D2245" t="s">
        <v>3319</v>
      </c>
      <c r="E2245" t="s">
        <v>1260</v>
      </c>
      <c r="F2245" t="s">
        <v>1</v>
      </c>
      <c r="G2245">
        <v>0</v>
      </c>
      <c r="H2245" t="s">
        <v>2</v>
      </c>
      <c r="I2245" t="s">
        <v>3</v>
      </c>
      <c r="J2245">
        <v>1</v>
      </c>
      <c r="K2245" s="5">
        <v>100000</v>
      </c>
      <c r="L2245" s="5">
        <v>100000</v>
      </c>
      <c r="M2245" t="s">
        <v>822</v>
      </c>
      <c r="N2245" t="s">
        <v>1261</v>
      </c>
    </row>
    <row r="2246" spans="1:14" x14ac:dyDescent="0.25">
      <c r="A2246">
        <v>15507</v>
      </c>
      <c r="B2246" s="3">
        <v>45329</v>
      </c>
      <c r="C2246">
        <v>2024</v>
      </c>
      <c r="D2246" t="s">
        <v>3319</v>
      </c>
      <c r="E2246" t="s">
        <v>1262</v>
      </c>
      <c r="F2246" t="s">
        <v>1</v>
      </c>
      <c r="G2246">
        <v>0</v>
      </c>
      <c r="H2246" t="s">
        <v>2</v>
      </c>
      <c r="I2246" t="s">
        <v>3</v>
      </c>
      <c r="J2246">
        <v>1</v>
      </c>
      <c r="K2246" s="5">
        <v>100000</v>
      </c>
      <c r="L2246" s="5">
        <v>100000</v>
      </c>
      <c r="M2246" t="s">
        <v>822</v>
      </c>
      <c r="N2246" t="s">
        <v>1263</v>
      </c>
    </row>
    <row r="2247" spans="1:14" x14ac:dyDescent="0.25">
      <c r="A2247">
        <v>15508</v>
      </c>
      <c r="B2247" s="3">
        <v>45329</v>
      </c>
      <c r="C2247">
        <v>2024</v>
      </c>
      <c r="D2247" t="s">
        <v>3319</v>
      </c>
      <c r="E2247" t="s">
        <v>1264</v>
      </c>
      <c r="F2247" t="s">
        <v>1</v>
      </c>
      <c r="G2247">
        <v>0</v>
      </c>
      <c r="H2247" t="s">
        <v>2</v>
      </c>
      <c r="I2247" t="s">
        <v>3</v>
      </c>
      <c r="J2247">
        <v>1</v>
      </c>
      <c r="K2247" s="5">
        <v>100000</v>
      </c>
      <c r="L2247" s="5">
        <v>100000</v>
      </c>
      <c r="M2247" t="s">
        <v>822</v>
      </c>
      <c r="N2247" t="s">
        <v>1265</v>
      </c>
    </row>
    <row r="2248" spans="1:14" x14ac:dyDescent="0.25">
      <c r="A2248">
        <v>15509</v>
      </c>
      <c r="B2248" s="3">
        <v>45329</v>
      </c>
      <c r="C2248">
        <v>2024</v>
      </c>
      <c r="D2248" t="s">
        <v>3319</v>
      </c>
      <c r="E2248" t="s">
        <v>1266</v>
      </c>
      <c r="F2248" t="s">
        <v>1</v>
      </c>
      <c r="G2248">
        <v>0</v>
      </c>
      <c r="H2248" t="s">
        <v>2</v>
      </c>
      <c r="I2248" t="s">
        <v>3</v>
      </c>
      <c r="J2248">
        <v>1</v>
      </c>
      <c r="K2248" s="5">
        <v>100000</v>
      </c>
      <c r="L2248" s="5">
        <v>100000</v>
      </c>
      <c r="M2248" t="s">
        <v>822</v>
      </c>
      <c r="N2248" t="s">
        <v>1267</v>
      </c>
    </row>
    <row r="2249" spans="1:14" x14ac:dyDescent="0.25">
      <c r="A2249">
        <v>15510</v>
      </c>
      <c r="B2249" s="3">
        <v>45329</v>
      </c>
      <c r="C2249">
        <v>2024</v>
      </c>
      <c r="D2249" t="s">
        <v>3319</v>
      </c>
      <c r="E2249" t="s">
        <v>1266</v>
      </c>
      <c r="F2249" t="s">
        <v>1</v>
      </c>
      <c r="G2249">
        <v>0</v>
      </c>
      <c r="H2249" t="s">
        <v>2</v>
      </c>
      <c r="I2249" t="s">
        <v>3</v>
      </c>
      <c r="J2249">
        <v>1</v>
      </c>
      <c r="K2249" s="5">
        <v>100000</v>
      </c>
      <c r="L2249" s="5">
        <v>100000</v>
      </c>
      <c r="M2249" t="s">
        <v>822</v>
      </c>
      <c r="N2249" t="s">
        <v>1267</v>
      </c>
    </row>
    <row r="2250" spans="1:14" x14ac:dyDescent="0.25">
      <c r="A2250">
        <v>15512</v>
      </c>
      <c r="B2250" s="3">
        <v>45329</v>
      </c>
      <c r="C2250">
        <v>2024</v>
      </c>
      <c r="D2250" t="s">
        <v>3319</v>
      </c>
      <c r="E2250" t="s">
        <v>1270</v>
      </c>
      <c r="F2250" t="s">
        <v>1</v>
      </c>
      <c r="G2250">
        <v>0</v>
      </c>
      <c r="H2250" t="s">
        <v>2</v>
      </c>
      <c r="I2250" t="s">
        <v>3</v>
      </c>
      <c r="J2250">
        <v>1</v>
      </c>
      <c r="K2250" s="5">
        <v>100000</v>
      </c>
      <c r="L2250" s="5">
        <v>100000</v>
      </c>
      <c r="M2250" t="s">
        <v>822</v>
      </c>
      <c r="N2250" t="s">
        <v>1271</v>
      </c>
    </row>
    <row r="2251" spans="1:14" x14ac:dyDescent="0.25">
      <c r="A2251">
        <v>15513</v>
      </c>
      <c r="B2251" s="3">
        <v>45329</v>
      </c>
      <c r="C2251">
        <v>2024</v>
      </c>
      <c r="D2251" t="s">
        <v>3319</v>
      </c>
      <c r="E2251" t="s">
        <v>1272</v>
      </c>
      <c r="F2251" t="s">
        <v>1</v>
      </c>
      <c r="G2251" t="s">
        <v>69</v>
      </c>
      <c r="H2251" t="s">
        <v>2</v>
      </c>
      <c r="I2251" t="s">
        <v>3</v>
      </c>
      <c r="J2251">
        <v>1</v>
      </c>
      <c r="K2251" s="5">
        <v>100000</v>
      </c>
      <c r="L2251" s="5">
        <v>100000</v>
      </c>
      <c r="M2251" t="s">
        <v>822</v>
      </c>
      <c r="N2251" t="s">
        <v>27</v>
      </c>
    </row>
    <row r="2252" spans="1:14" x14ac:dyDescent="0.25">
      <c r="A2252">
        <v>15514</v>
      </c>
      <c r="B2252" s="3">
        <v>45329</v>
      </c>
      <c r="C2252">
        <v>2024</v>
      </c>
      <c r="D2252" t="s">
        <v>3319</v>
      </c>
      <c r="E2252" t="s">
        <v>1273</v>
      </c>
      <c r="F2252" t="s">
        <v>1</v>
      </c>
      <c r="G2252" t="s">
        <v>69</v>
      </c>
      <c r="H2252" t="s">
        <v>2</v>
      </c>
      <c r="I2252" t="s">
        <v>3</v>
      </c>
      <c r="J2252">
        <v>1</v>
      </c>
      <c r="K2252" s="5">
        <v>150000</v>
      </c>
      <c r="L2252" s="5">
        <v>150000</v>
      </c>
      <c r="M2252" t="s">
        <v>822</v>
      </c>
      <c r="N2252" t="s">
        <v>1274</v>
      </c>
    </row>
    <row r="2253" spans="1:14" x14ac:dyDescent="0.25">
      <c r="A2253">
        <v>15611</v>
      </c>
      <c r="B2253" s="3">
        <v>45329</v>
      </c>
      <c r="C2253">
        <v>2024</v>
      </c>
      <c r="D2253" t="s">
        <v>3319</v>
      </c>
      <c r="E2253" t="s">
        <v>1320</v>
      </c>
      <c r="F2253" t="s">
        <v>1</v>
      </c>
      <c r="G2253" t="s">
        <v>22</v>
      </c>
      <c r="H2253" t="s">
        <v>2</v>
      </c>
      <c r="I2253" t="s">
        <v>3</v>
      </c>
      <c r="J2253">
        <v>1</v>
      </c>
      <c r="K2253" s="5">
        <v>103550</v>
      </c>
      <c r="L2253" s="5">
        <v>103550</v>
      </c>
      <c r="M2253" t="s">
        <v>3273</v>
      </c>
      <c r="N2253" t="s">
        <v>1321</v>
      </c>
    </row>
    <row r="2254" spans="1:14" x14ac:dyDescent="0.25">
      <c r="A2254">
        <v>16925</v>
      </c>
      <c r="B2254" s="3">
        <v>45329</v>
      </c>
      <c r="C2254">
        <v>2024</v>
      </c>
      <c r="D2254" t="s">
        <v>3319</v>
      </c>
      <c r="E2254" t="s">
        <v>213</v>
      </c>
      <c r="F2254" t="s">
        <v>17</v>
      </c>
      <c r="G2254">
        <v>0</v>
      </c>
      <c r="H2254" t="s">
        <v>6</v>
      </c>
      <c r="I2254" t="s">
        <v>3</v>
      </c>
      <c r="J2254">
        <v>0</v>
      </c>
      <c r="K2254" s="5">
        <v>104174</v>
      </c>
      <c r="L2254" s="5">
        <v>104174</v>
      </c>
      <c r="M2254" t="s">
        <v>111</v>
      </c>
      <c r="N2254" t="s">
        <v>1379</v>
      </c>
    </row>
    <row r="2255" spans="1:14" x14ac:dyDescent="0.25">
      <c r="A2255">
        <v>17246</v>
      </c>
      <c r="B2255" s="3">
        <v>45329</v>
      </c>
      <c r="C2255">
        <v>2024</v>
      </c>
      <c r="D2255" t="s">
        <v>3319</v>
      </c>
      <c r="E2255" t="s">
        <v>1392</v>
      </c>
      <c r="F2255" t="s">
        <v>26</v>
      </c>
      <c r="G2255">
        <v>0</v>
      </c>
      <c r="H2255" t="s">
        <v>2</v>
      </c>
      <c r="I2255" t="s">
        <v>3</v>
      </c>
      <c r="J2255">
        <v>1</v>
      </c>
      <c r="K2255" s="5">
        <v>110000</v>
      </c>
      <c r="L2255" s="5">
        <v>110000</v>
      </c>
      <c r="M2255" t="s">
        <v>3271</v>
      </c>
      <c r="N2255" t="s">
        <v>43</v>
      </c>
    </row>
    <row r="2256" spans="1:14" x14ac:dyDescent="0.25">
      <c r="A2256">
        <v>15396</v>
      </c>
      <c r="B2256" s="3">
        <v>45330</v>
      </c>
      <c r="C2256">
        <v>2024</v>
      </c>
      <c r="D2256" t="s">
        <v>3319</v>
      </c>
      <c r="E2256" t="s">
        <v>1199</v>
      </c>
      <c r="F2256" t="s">
        <v>1</v>
      </c>
      <c r="G2256">
        <v>0</v>
      </c>
      <c r="H2256" t="s">
        <v>2</v>
      </c>
      <c r="I2256" t="s">
        <v>3</v>
      </c>
      <c r="J2256">
        <v>1</v>
      </c>
      <c r="K2256" s="5">
        <v>100000</v>
      </c>
      <c r="L2256" s="5">
        <v>100000</v>
      </c>
      <c r="M2256" t="s">
        <v>822</v>
      </c>
      <c r="N2256" t="s">
        <v>185</v>
      </c>
    </row>
    <row r="2257" spans="1:14" x14ac:dyDescent="0.25">
      <c r="A2257">
        <v>15397</v>
      </c>
      <c r="B2257" s="3">
        <v>45330</v>
      </c>
      <c r="C2257">
        <v>2024</v>
      </c>
      <c r="D2257" t="s">
        <v>3319</v>
      </c>
      <c r="E2257" t="s">
        <v>1199</v>
      </c>
      <c r="F2257" t="s">
        <v>1</v>
      </c>
      <c r="G2257">
        <v>0</v>
      </c>
      <c r="H2257" t="s">
        <v>2</v>
      </c>
      <c r="I2257" t="s">
        <v>3</v>
      </c>
      <c r="J2257">
        <v>1</v>
      </c>
      <c r="K2257" s="5">
        <v>100000</v>
      </c>
      <c r="L2257" s="5">
        <v>100000</v>
      </c>
      <c r="M2257" t="s">
        <v>822</v>
      </c>
      <c r="N2257" t="s">
        <v>185</v>
      </c>
    </row>
    <row r="2258" spans="1:14" x14ac:dyDescent="0.25">
      <c r="A2258">
        <v>15398</v>
      </c>
      <c r="B2258" s="3">
        <v>45330</v>
      </c>
      <c r="C2258">
        <v>2024</v>
      </c>
      <c r="D2258" t="s">
        <v>3319</v>
      </c>
      <c r="E2258" t="s">
        <v>1200</v>
      </c>
      <c r="F2258" t="s">
        <v>1</v>
      </c>
      <c r="G2258" t="s">
        <v>69</v>
      </c>
      <c r="H2258" t="s">
        <v>2</v>
      </c>
      <c r="I2258" t="s">
        <v>3</v>
      </c>
      <c r="J2258">
        <v>1</v>
      </c>
      <c r="K2258" s="5">
        <v>105000</v>
      </c>
      <c r="L2258" s="5">
        <v>105000</v>
      </c>
      <c r="M2258" t="s">
        <v>822</v>
      </c>
      <c r="N2258" t="s">
        <v>1201</v>
      </c>
    </row>
    <row r="2259" spans="1:14" x14ac:dyDescent="0.25">
      <c r="A2259">
        <v>15399</v>
      </c>
      <c r="B2259" s="3">
        <v>45330</v>
      </c>
      <c r="C2259">
        <v>2024</v>
      </c>
      <c r="D2259" t="s">
        <v>3319</v>
      </c>
      <c r="E2259" t="s">
        <v>1200</v>
      </c>
      <c r="F2259" t="s">
        <v>1</v>
      </c>
      <c r="G2259" t="s">
        <v>69</v>
      </c>
      <c r="H2259" t="s">
        <v>2</v>
      </c>
      <c r="I2259" t="s">
        <v>3</v>
      </c>
      <c r="J2259">
        <v>1</v>
      </c>
      <c r="K2259" s="5">
        <v>105000</v>
      </c>
      <c r="L2259" s="5">
        <v>105000</v>
      </c>
      <c r="M2259" t="s">
        <v>822</v>
      </c>
      <c r="N2259" t="s">
        <v>1201</v>
      </c>
    </row>
    <row r="2260" spans="1:14" x14ac:dyDescent="0.25">
      <c r="A2260">
        <v>16919</v>
      </c>
      <c r="B2260" s="3">
        <v>45330</v>
      </c>
      <c r="C2260">
        <v>2024</v>
      </c>
      <c r="D2260" t="s">
        <v>3319</v>
      </c>
      <c r="E2260" t="s">
        <v>213</v>
      </c>
      <c r="F2260" t="s">
        <v>1</v>
      </c>
      <c r="G2260" t="s">
        <v>174</v>
      </c>
      <c r="H2260" t="s">
        <v>6</v>
      </c>
      <c r="I2260" t="s">
        <v>3</v>
      </c>
      <c r="J2260">
        <v>0</v>
      </c>
      <c r="K2260" s="5">
        <v>107800</v>
      </c>
      <c r="L2260" s="5">
        <v>107800</v>
      </c>
      <c r="M2260" t="s">
        <v>111</v>
      </c>
      <c r="N2260" t="s">
        <v>1371</v>
      </c>
    </row>
    <row r="2261" spans="1:14" x14ac:dyDescent="0.25">
      <c r="A2261">
        <v>15388</v>
      </c>
      <c r="B2261" s="3">
        <v>45331</v>
      </c>
      <c r="C2261">
        <v>2024</v>
      </c>
      <c r="D2261" t="s">
        <v>3319</v>
      </c>
      <c r="E2261" t="s">
        <v>1191</v>
      </c>
      <c r="F2261" t="s">
        <v>1</v>
      </c>
      <c r="G2261">
        <v>0</v>
      </c>
      <c r="H2261" t="s">
        <v>2</v>
      </c>
      <c r="I2261" t="s">
        <v>3</v>
      </c>
      <c r="J2261">
        <v>1</v>
      </c>
      <c r="K2261" s="5">
        <v>65000</v>
      </c>
      <c r="L2261" s="5">
        <v>65000</v>
      </c>
      <c r="M2261" t="s">
        <v>822</v>
      </c>
      <c r="N2261" t="s">
        <v>1192</v>
      </c>
    </row>
    <row r="2262" spans="1:14" x14ac:dyDescent="0.25">
      <c r="A2262">
        <v>15511</v>
      </c>
      <c r="B2262" s="3">
        <v>45331</v>
      </c>
      <c r="C2262">
        <v>2024</v>
      </c>
      <c r="D2262" t="s">
        <v>3319</v>
      </c>
      <c r="E2262" t="s">
        <v>1268</v>
      </c>
      <c r="F2262" t="s">
        <v>1</v>
      </c>
      <c r="G2262">
        <v>0</v>
      </c>
      <c r="H2262" t="s">
        <v>2</v>
      </c>
      <c r="I2262" t="s">
        <v>3</v>
      </c>
      <c r="J2262">
        <v>1</v>
      </c>
      <c r="K2262" s="5">
        <v>100000</v>
      </c>
      <c r="L2262" s="5">
        <v>100000</v>
      </c>
      <c r="M2262" t="s">
        <v>822</v>
      </c>
      <c r="N2262" t="s">
        <v>1269</v>
      </c>
    </row>
    <row r="2263" spans="1:14" x14ac:dyDescent="0.25">
      <c r="A2263">
        <v>15527</v>
      </c>
      <c r="B2263" s="3">
        <v>45331</v>
      </c>
      <c r="C2263">
        <v>2024</v>
      </c>
      <c r="D2263" t="s">
        <v>3319</v>
      </c>
      <c r="E2263" t="s">
        <v>1275</v>
      </c>
      <c r="F2263" t="s">
        <v>1</v>
      </c>
      <c r="G2263">
        <v>0</v>
      </c>
      <c r="H2263" t="s">
        <v>342</v>
      </c>
      <c r="I2263" t="s">
        <v>3</v>
      </c>
      <c r="J2263">
        <v>0</v>
      </c>
      <c r="K2263" s="5">
        <v>60000</v>
      </c>
      <c r="L2263" s="5">
        <v>60000</v>
      </c>
      <c r="M2263" t="s">
        <v>822</v>
      </c>
      <c r="N2263" t="s">
        <v>297</v>
      </c>
    </row>
    <row r="2264" spans="1:14" x14ac:dyDescent="0.25">
      <c r="A2264">
        <v>16903</v>
      </c>
      <c r="B2264" s="3">
        <v>45331</v>
      </c>
      <c r="C2264">
        <v>2024</v>
      </c>
      <c r="D2264" t="s">
        <v>3319</v>
      </c>
      <c r="E2264" t="s">
        <v>1365</v>
      </c>
      <c r="F2264" t="s">
        <v>1</v>
      </c>
      <c r="G2264">
        <v>0</v>
      </c>
      <c r="H2264" t="s">
        <v>6</v>
      </c>
      <c r="I2264" t="s">
        <v>3</v>
      </c>
      <c r="J2264">
        <v>0</v>
      </c>
      <c r="K2264" s="5">
        <v>187500</v>
      </c>
      <c r="L2264" s="5">
        <v>187500</v>
      </c>
      <c r="M2264" t="s">
        <v>111</v>
      </c>
      <c r="N2264" t="s">
        <v>1366</v>
      </c>
    </row>
    <row r="2265" spans="1:14" x14ac:dyDescent="0.25">
      <c r="A2265">
        <v>15369</v>
      </c>
      <c r="B2265" s="3">
        <v>45332</v>
      </c>
      <c r="C2265">
        <v>2024</v>
      </c>
      <c r="D2265" t="s">
        <v>3319</v>
      </c>
      <c r="E2265" t="s">
        <v>1186</v>
      </c>
      <c r="F2265" t="s">
        <v>1</v>
      </c>
      <c r="G2265">
        <v>0</v>
      </c>
      <c r="H2265" t="s">
        <v>2</v>
      </c>
      <c r="I2265" t="s">
        <v>3</v>
      </c>
      <c r="J2265">
        <v>1</v>
      </c>
      <c r="K2265" s="5">
        <v>75000</v>
      </c>
      <c r="L2265" s="5">
        <v>75000</v>
      </c>
      <c r="M2265" t="s">
        <v>822</v>
      </c>
      <c r="N2265" t="s">
        <v>1187</v>
      </c>
    </row>
    <row r="2266" spans="1:14" x14ac:dyDescent="0.25">
      <c r="A2266">
        <v>15370</v>
      </c>
      <c r="B2266" s="3">
        <v>45332</v>
      </c>
      <c r="C2266">
        <v>2024</v>
      </c>
      <c r="D2266" t="s">
        <v>3319</v>
      </c>
      <c r="E2266" t="s">
        <v>1188</v>
      </c>
      <c r="F2266" t="s">
        <v>1</v>
      </c>
      <c r="G2266" t="s">
        <v>22</v>
      </c>
      <c r="H2266" t="s">
        <v>2</v>
      </c>
      <c r="I2266" t="s">
        <v>3</v>
      </c>
      <c r="J2266">
        <v>1</v>
      </c>
      <c r="K2266" s="5">
        <v>100000</v>
      </c>
      <c r="L2266" s="5">
        <v>100000</v>
      </c>
      <c r="M2266" t="s">
        <v>822</v>
      </c>
      <c r="N2266" t="s">
        <v>1189</v>
      </c>
    </row>
    <row r="2267" spans="1:14" x14ac:dyDescent="0.25">
      <c r="A2267">
        <v>15411</v>
      </c>
      <c r="B2267" s="3">
        <v>45332</v>
      </c>
      <c r="C2267">
        <v>2024</v>
      </c>
      <c r="D2267" t="s">
        <v>3319</v>
      </c>
      <c r="E2267" t="s">
        <v>1204</v>
      </c>
      <c r="F2267" t="s">
        <v>1</v>
      </c>
      <c r="G2267">
        <v>0</v>
      </c>
      <c r="H2267" t="s">
        <v>6</v>
      </c>
      <c r="I2267" t="s">
        <v>3</v>
      </c>
      <c r="J2267">
        <v>0</v>
      </c>
      <c r="K2267" s="5">
        <v>60000</v>
      </c>
      <c r="L2267" s="5">
        <v>60000</v>
      </c>
      <c r="M2267" t="s">
        <v>822</v>
      </c>
      <c r="N2267" t="s">
        <v>1205</v>
      </c>
    </row>
    <row r="2268" spans="1:14" x14ac:dyDescent="0.25">
      <c r="A2268">
        <v>15412</v>
      </c>
      <c r="B2268" s="3">
        <v>45332</v>
      </c>
      <c r="C2268">
        <v>2024</v>
      </c>
      <c r="D2268" t="s">
        <v>3319</v>
      </c>
      <c r="E2268" t="s">
        <v>1206</v>
      </c>
      <c r="F2268" t="s">
        <v>1</v>
      </c>
      <c r="G2268">
        <v>0</v>
      </c>
      <c r="H2268" t="s">
        <v>190</v>
      </c>
      <c r="I2268" t="s">
        <v>574</v>
      </c>
      <c r="J2268">
        <v>0</v>
      </c>
      <c r="K2268" s="5">
        <v>70000</v>
      </c>
      <c r="L2268" s="5">
        <v>70000</v>
      </c>
      <c r="M2268" t="s">
        <v>822</v>
      </c>
      <c r="N2268" t="s">
        <v>43</v>
      </c>
    </row>
    <row r="2269" spans="1:14" x14ac:dyDescent="0.25">
      <c r="A2269">
        <v>15413</v>
      </c>
      <c r="B2269" s="3">
        <v>45332</v>
      </c>
      <c r="C2269">
        <v>2024</v>
      </c>
      <c r="D2269" t="s">
        <v>3319</v>
      </c>
      <c r="E2269" t="s">
        <v>1207</v>
      </c>
      <c r="F2269" t="s">
        <v>1</v>
      </c>
      <c r="G2269">
        <v>0</v>
      </c>
      <c r="H2269" t="s">
        <v>6</v>
      </c>
      <c r="I2269" t="s">
        <v>3</v>
      </c>
      <c r="J2269">
        <v>0</v>
      </c>
      <c r="K2269" s="5">
        <v>75000</v>
      </c>
      <c r="L2269" s="5">
        <v>75000</v>
      </c>
      <c r="M2269" t="s">
        <v>822</v>
      </c>
      <c r="N2269" t="s">
        <v>1037</v>
      </c>
    </row>
    <row r="2270" spans="1:14" x14ac:dyDescent="0.25">
      <c r="A2270">
        <v>15415</v>
      </c>
      <c r="B2270" s="3">
        <v>45332</v>
      </c>
      <c r="C2270">
        <v>2024</v>
      </c>
      <c r="D2270" t="s">
        <v>3319</v>
      </c>
      <c r="E2270" t="s">
        <v>1209</v>
      </c>
      <c r="F2270" t="s">
        <v>1</v>
      </c>
      <c r="G2270">
        <v>0</v>
      </c>
      <c r="H2270" t="s">
        <v>6</v>
      </c>
      <c r="I2270" t="s">
        <v>3</v>
      </c>
      <c r="J2270">
        <v>0</v>
      </c>
      <c r="K2270" s="5">
        <v>120000</v>
      </c>
      <c r="L2270" s="5">
        <v>120000</v>
      </c>
      <c r="M2270" t="s">
        <v>822</v>
      </c>
      <c r="N2270" t="s">
        <v>43</v>
      </c>
    </row>
    <row r="2271" spans="1:14" x14ac:dyDescent="0.25">
      <c r="A2271">
        <v>15416</v>
      </c>
      <c r="B2271" s="3">
        <v>45332</v>
      </c>
      <c r="C2271">
        <v>2024</v>
      </c>
      <c r="D2271" t="s">
        <v>3319</v>
      </c>
      <c r="E2271" t="s">
        <v>888</v>
      </c>
      <c r="F2271" t="s">
        <v>1</v>
      </c>
      <c r="G2271" t="s">
        <v>22</v>
      </c>
      <c r="H2271" t="s">
        <v>6</v>
      </c>
      <c r="I2271" t="s">
        <v>3</v>
      </c>
      <c r="J2271">
        <v>0</v>
      </c>
      <c r="K2271" s="5">
        <v>125000</v>
      </c>
      <c r="L2271" s="5">
        <v>125000</v>
      </c>
      <c r="M2271" t="s">
        <v>822</v>
      </c>
      <c r="N2271" t="s">
        <v>1210</v>
      </c>
    </row>
    <row r="2272" spans="1:14" x14ac:dyDescent="0.25">
      <c r="A2272">
        <v>15587</v>
      </c>
      <c r="B2272" s="3">
        <v>45332</v>
      </c>
      <c r="C2272">
        <v>2024</v>
      </c>
      <c r="D2272" t="s">
        <v>3319</v>
      </c>
      <c r="E2272" t="s">
        <v>1311</v>
      </c>
      <c r="F2272" t="s">
        <v>17</v>
      </c>
      <c r="G2272">
        <v>0</v>
      </c>
      <c r="H2272" t="s">
        <v>2</v>
      </c>
      <c r="I2272" t="s">
        <v>3</v>
      </c>
      <c r="J2272">
        <v>1</v>
      </c>
      <c r="K2272" s="5">
        <v>77500</v>
      </c>
      <c r="L2272" s="5">
        <v>77500</v>
      </c>
      <c r="M2272" t="s">
        <v>3273</v>
      </c>
      <c r="N2272" t="s">
        <v>1312</v>
      </c>
    </row>
    <row r="2273" spans="1:14" x14ac:dyDescent="0.25">
      <c r="A2273">
        <v>15588</v>
      </c>
      <c r="B2273" s="3">
        <v>45332</v>
      </c>
      <c r="C2273">
        <v>2024</v>
      </c>
      <c r="D2273" t="s">
        <v>3319</v>
      </c>
      <c r="E2273" t="s">
        <v>1311</v>
      </c>
      <c r="F2273" t="s">
        <v>17</v>
      </c>
      <c r="G2273">
        <v>0</v>
      </c>
      <c r="H2273" t="s">
        <v>2</v>
      </c>
      <c r="I2273" t="s">
        <v>3</v>
      </c>
      <c r="J2273">
        <v>1</v>
      </c>
      <c r="K2273" s="5">
        <v>77500</v>
      </c>
      <c r="L2273" s="5">
        <v>77500</v>
      </c>
      <c r="M2273" t="s">
        <v>3273</v>
      </c>
      <c r="N2273" t="s">
        <v>1312</v>
      </c>
    </row>
    <row r="2274" spans="1:14" x14ac:dyDescent="0.25">
      <c r="A2274">
        <v>15599</v>
      </c>
      <c r="B2274" s="3">
        <v>45332</v>
      </c>
      <c r="C2274">
        <v>2024</v>
      </c>
      <c r="D2274" t="s">
        <v>3319</v>
      </c>
      <c r="E2274" t="s">
        <v>1316</v>
      </c>
      <c r="F2274" t="s">
        <v>17</v>
      </c>
      <c r="G2274">
        <v>0</v>
      </c>
      <c r="H2274" t="s">
        <v>6</v>
      </c>
      <c r="I2274" t="s">
        <v>3</v>
      </c>
      <c r="J2274">
        <v>0</v>
      </c>
      <c r="K2274" s="5">
        <v>77825</v>
      </c>
      <c r="L2274" s="5">
        <v>77825</v>
      </c>
      <c r="M2274" t="s">
        <v>3273</v>
      </c>
      <c r="N2274" t="s">
        <v>1317</v>
      </c>
    </row>
    <row r="2275" spans="1:14" x14ac:dyDescent="0.25">
      <c r="A2275">
        <v>15619</v>
      </c>
      <c r="B2275" s="3">
        <v>45332</v>
      </c>
      <c r="C2275">
        <v>2024</v>
      </c>
      <c r="D2275" t="s">
        <v>3319</v>
      </c>
      <c r="E2275" t="s">
        <v>1323</v>
      </c>
      <c r="F2275" t="s">
        <v>1</v>
      </c>
      <c r="G2275">
        <v>0</v>
      </c>
      <c r="H2275" t="s">
        <v>1324</v>
      </c>
      <c r="I2275" t="s">
        <v>3</v>
      </c>
      <c r="J2275">
        <v>0</v>
      </c>
      <c r="K2275" s="5">
        <v>69000</v>
      </c>
      <c r="L2275" s="5">
        <v>69000</v>
      </c>
      <c r="M2275" t="s">
        <v>3273</v>
      </c>
      <c r="N2275" t="s">
        <v>1325</v>
      </c>
    </row>
    <row r="2276" spans="1:14" x14ac:dyDescent="0.25">
      <c r="A2276">
        <v>15797</v>
      </c>
      <c r="B2276" s="3">
        <v>45332</v>
      </c>
      <c r="C2276">
        <v>2024</v>
      </c>
      <c r="D2276" t="s">
        <v>3319</v>
      </c>
      <c r="E2276" t="s">
        <v>1334</v>
      </c>
      <c r="F2276" t="s">
        <v>45</v>
      </c>
      <c r="G2276">
        <v>0</v>
      </c>
      <c r="H2276" t="s">
        <v>741</v>
      </c>
      <c r="I2276" t="s">
        <v>3</v>
      </c>
      <c r="J2276">
        <v>0</v>
      </c>
      <c r="K2276" s="5">
        <v>91900</v>
      </c>
      <c r="L2276" s="5">
        <v>91900</v>
      </c>
      <c r="M2276" t="s">
        <v>30</v>
      </c>
      <c r="N2276" t="s">
        <v>1335</v>
      </c>
    </row>
    <row r="2277" spans="1:14" x14ac:dyDescent="0.25">
      <c r="A2277">
        <v>15966</v>
      </c>
      <c r="B2277" s="3">
        <v>45332</v>
      </c>
      <c r="C2277">
        <v>2024</v>
      </c>
      <c r="D2277" t="s">
        <v>3319</v>
      </c>
      <c r="E2277" t="s">
        <v>556</v>
      </c>
      <c r="F2277" t="s">
        <v>1</v>
      </c>
      <c r="G2277" t="s">
        <v>22</v>
      </c>
      <c r="H2277" t="s">
        <v>2</v>
      </c>
      <c r="I2277" t="s">
        <v>3</v>
      </c>
      <c r="J2277">
        <v>1</v>
      </c>
      <c r="K2277" s="5">
        <v>87000</v>
      </c>
      <c r="L2277" s="5">
        <v>87000</v>
      </c>
      <c r="M2277" t="s">
        <v>3276</v>
      </c>
      <c r="N2277" t="s">
        <v>1347</v>
      </c>
    </row>
    <row r="2278" spans="1:14" x14ac:dyDescent="0.25">
      <c r="A2278">
        <v>16899</v>
      </c>
      <c r="B2278" s="3">
        <v>45332</v>
      </c>
      <c r="C2278">
        <v>2024</v>
      </c>
      <c r="D2278" t="s">
        <v>3319</v>
      </c>
      <c r="E2278" t="s">
        <v>1362</v>
      </c>
      <c r="F2278" t="s">
        <v>1</v>
      </c>
      <c r="G2278">
        <v>0</v>
      </c>
      <c r="H2278" t="s">
        <v>6</v>
      </c>
      <c r="I2278" t="s">
        <v>3</v>
      </c>
      <c r="J2278">
        <v>0</v>
      </c>
      <c r="K2278" s="5">
        <v>54000</v>
      </c>
      <c r="L2278" s="5">
        <v>54000</v>
      </c>
      <c r="M2278" t="s">
        <v>111</v>
      </c>
      <c r="N2278" t="s">
        <v>1363</v>
      </c>
    </row>
    <row r="2279" spans="1:14" x14ac:dyDescent="0.25">
      <c r="A2279">
        <v>16938</v>
      </c>
      <c r="B2279" s="3">
        <v>45332</v>
      </c>
      <c r="C2279">
        <v>2024</v>
      </c>
      <c r="D2279" t="s">
        <v>3319</v>
      </c>
      <c r="E2279" t="s">
        <v>1389</v>
      </c>
      <c r="F2279" t="s">
        <v>1</v>
      </c>
      <c r="G2279">
        <v>0</v>
      </c>
      <c r="H2279" t="s">
        <v>6</v>
      </c>
      <c r="I2279" t="s">
        <v>3</v>
      </c>
      <c r="J2279">
        <v>0</v>
      </c>
      <c r="K2279" s="5">
        <v>107500</v>
      </c>
      <c r="L2279" s="5">
        <v>107500</v>
      </c>
      <c r="M2279" t="s">
        <v>111</v>
      </c>
      <c r="N2279" t="s">
        <v>1390</v>
      </c>
    </row>
    <row r="2280" spans="1:14" x14ac:dyDescent="0.25">
      <c r="A2280">
        <v>15453</v>
      </c>
      <c r="B2280" s="3">
        <v>45333</v>
      </c>
      <c r="C2280">
        <v>2024</v>
      </c>
      <c r="D2280" t="s">
        <v>3319</v>
      </c>
      <c r="E2280" t="s">
        <v>1218</v>
      </c>
      <c r="F2280" t="s">
        <v>1</v>
      </c>
      <c r="G2280">
        <v>0</v>
      </c>
      <c r="H2280" t="s">
        <v>2</v>
      </c>
      <c r="I2280" t="s">
        <v>3</v>
      </c>
      <c r="J2280">
        <v>1</v>
      </c>
      <c r="K2280" s="5">
        <v>80000</v>
      </c>
      <c r="L2280" s="5">
        <v>80000</v>
      </c>
      <c r="M2280" t="s">
        <v>822</v>
      </c>
      <c r="N2280" t="s">
        <v>1219</v>
      </c>
    </row>
    <row r="2281" spans="1:14" x14ac:dyDescent="0.25">
      <c r="A2281">
        <v>15454</v>
      </c>
      <c r="B2281" s="3">
        <v>45333</v>
      </c>
      <c r="C2281">
        <v>2024</v>
      </c>
      <c r="D2281" t="s">
        <v>3319</v>
      </c>
      <c r="E2281" t="s">
        <v>1220</v>
      </c>
      <c r="F2281" t="s">
        <v>85</v>
      </c>
      <c r="G2281">
        <v>0</v>
      </c>
      <c r="H2281" t="s">
        <v>2</v>
      </c>
      <c r="I2281" t="s">
        <v>3</v>
      </c>
      <c r="J2281">
        <v>1</v>
      </c>
      <c r="K2281" s="5">
        <v>80000</v>
      </c>
      <c r="L2281" s="5">
        <v>80000</v>
      </c>
      <c r="M2281" t="s">
        <v>822</v>
      </c>
      <c r="N2281" t="s">
        <v>1221</v>
      </c>
    </row>
    <row r="2282" spans="1:14" x14ac:dyDescent="0.25">
      <c r="A2282">
        <v>15455</v>
      </c>
      <c r="B2282" s="3">
        <v>45333</v>
      </c>
      <c r="C2282">
        <v>2024</v>
      </c>
      <c r="D2282" t="s">
        <v>3319</v>
      </c>
      <c r="E2282" t="s">
        <v>1222</v>
      </c>
      <c r="F2282" t="s">
        <v>1</v>
      </c>
      <c r="G2282">
        <v>0</v>
      </c>
      <c r="H2282" t="s">
        <v>2</v>
      </c>
      <c r="I2282" t="s">
        <v>3</v>
      </c>
      <c r="J2282">
        <v>1</v>
      </c>
      <c r="K2282" s="5">
        <v>80000</v>
      </c>
      <c r="L2282" s="5">
        <v>80000</v>
      </c>
      <c r="M2282" t="s">
        <v>822</v>
      </c>
      <c r="N2282" t="s">
        <v>1223</v>
      </c>
    </row>
    <row r="2283" spans="1:14" x14ac:dyDescent="0.25">
      <c r="A2283">
        <v>15459</v>
      </c>
      <c r="B2283" s="3">
        <v>45333</v>
      </c>
      <c r="C2283">
        <v>2024</v>
      </c>
      <c r="D2283" t="s">
        <v>3319</v>
      </c>
      <c r="E2283" t="s">
        <v>1227</v>
      </c>
      <c r="F2283" t="s">
        <v>1</v>
      </c>
      <c r="G2283">
        <v>0</v>
      </c>
      <c r="H2283" t="s">
        <v>2</v>
      </c>
      <c r="I2283" t="s">
        <v>3</v>
      </c>
      <c r="J2283">
        <v>1</v>
      </c>
      <c r="K2283" s="5">
        <v>100000</v>
      </c>
      <c r="L2283" s="5">
        <v>100000</v>
      </c>
      <c r="M2283" t="s">
        <v>822</v>
      </c>
      <c r="N2283" t="s">
        <v>27</v>
      </c>
    </row>
    <row r="2284" spans="1:14" x14ac:dyDescent="0.25">
      <c r="A2284">
        <v>15460</v>
      </c>
      <c r="B2284" s="3">
        <v>45333</v>
      </c>
      <c r="C2284">
        <v>2024</v>
      </c>
      <c r="D2284" t="s">
        <v>3319</v>
      </c>
      <c r="E2284" t="s">
        <v>1228</v>
      </c>
      <c r="F2284" t="s">
        <v>1</v>
      </c>
      <c r="G2284">
        <v>0</v>
      </c>
      <c r="H2284" t="s">
        <v>2</v>
      </c>
      <c r="I2284" t="s">
        <v>3</v>
      </c>
      <c r="J2284">
        <v>1</v>
      </c>
      <c r="K2284" s="5">
        <v>100000</v>
      </c>
      <c r="L2284" s="5">
        <v>100000</v>
      </c>
      <c r="M2284" t="s">
        <v>822</v>
      </c>
      <c r="N2284" t="s">
        <v>1229</v>
      </c>
    </row>
    <row r="2285" spans="1:14" x14ac:dyDescent="0.25">
      <c r="A2285">
        <v>15463</v>
      </c>
      <c r="B2285" s="3">
        <v>45333</v>
      </c>
      <c r="C2285">
        <v>2024</v>
      </c>
      <c r="D2285" t="s">
        <v>3319</v>
      </c>
      <c r="E2285" t="s">
        <v>1163</v>
      </c>
      <c r="F2285" t="s">
        <v>1</v>
      </c>
      <c r="G2285">
        <v>0</v>
      </c>
      <c r="H2285" t="s">
        <v>2</v>
      </c>
      <c r="I2285" t="s">
        <v>3</v>
      </c>
      <c r="J2285">
        <v>1</v>
      </c>
      <c r="K2285" s="5">
        <v>100000</v>
      </c>
      <c r="L2285" s="5">
        <v>100000</v>
      </c>
      <c r="M2285" t="s">
        <v>822</v>
      </c>
      <c r="N2285" t="s">
        <v>1164</v>
      </c>
    </row>
    <row r="2286" spans="1:14" x14ac:dyDescent="0.25">
      <c r="A2286">
        <v>15623</v>
      </c>
      <c r="B2286" s="3">
        <v>45333</v>
      </c>
      <c r="C2286">
        <v>2024</v>
      </c>
      <c r="D2286" t="s">
        <v>3319</v>
      </c>
      <c r="E2286" t="s">
        <v>164</v>
      </c>
      <c r="F2286" t="s">
        <v>1</v>
      </c>
      <c r="G2286">
        <v>0</v>
      </c>
      <c r="H2286" t="s">
        <v>6</v>
      </c>
      <c r="I2286" t="s">
        <v>3</v>
      </c>
      <c r="J2286">
        <v>0</v>
      </c>
      <c r="K2286" s="5">
        <v>106479</v>
      </c>
      <c r="L2286" s="5">
        <v>106479</v>
      </c>
      <c r="M2286" t="s">
        <v>3273</v>
      </c>
      <c r="N2286" t="s">
        <v>1327</v>
      </c>
    </row>
    <row r="2287" spans="1:14" x14ac:dyDescent="0.25">
      <c r="A2287">
        <v>15462</v>
      </c>
      <c r="B2287" s="3">
        <v>45334</v>
      </c>
      <c r="C2287">
        <v>2024</v>
      </c>
      <c r="D2287" t="s">
        <v>3319</v>
      </c>
      <c r="E2287" t="s">
        <v>1232</v>
      </c>
      <c r="F2287" t="s">
        <v>1</v>
      </c>
      <c r="G2287" t="s">
        <v>69</v>
      </c>
      <c r="H2287" t="s">
        <v>2</v>
      </c>
      <c r="I2287" t="s">
        <v>3</v>
      </c>
      <c r="J2287">
        <v>1</v>
      </c>
      <c r="K2287" s="5">
        <v>100000</v>
      </c>
      <c r="L2287" s="5">
        <v>100000</v>
      </c>
      <c r="M2287" t="s">
        <v>822</v>
      </c>
      <c r="N2287" t="s">
        <v>1233</v>
      </c>
    </row>
    <row r="2288" spans="1:14" x14ac:dyDescent="0.25">
      <c r="A2288">
        <v>16537</v>
      </c>
      <c r="B2288" s="3">
        <v>45334</v>
      </c>
      <c r="C2288">
        <v>2024</v>
      </c>
      <c r="D2288" t="s">
        <v>3319</v>
      </c>
      <c r="E2288" t="s">
        <v>164</v>
      </c>
      <c r="F2288" t="s">
        <v>1</v>
      </c>
      <c r="G2288">
        <v>0</v>
      </c>
      <c r="H2288" t="s">
        <v>2</v>
      </c>
      <c r="I2288" t="s">
        <v>3</v>
      </c>
      <c r="J2288">
        <v>1</v>
      </c>
      <c r="K2288" s="5">
        <v>106479</v>
      </c>
      <c r="L2288" s="5">
        <v>106479</v>
      </c>
      <c r="M2288" t="s">
        <v>3276</v>
      </c>
      <c r="N2288" t="s">
        <v>1327</v>
      </c>
    </row>
    <row r="2289" spans="1:14" x14ac:dyDescent="0.25">
      <c r="A2289">
        <v>15414</v>
      </c>
      <c r="B2289" s="3">
        <v>45335</v>
      </c>
      <c r="C2289">
        <v>2024</v>
      </c>
      <c r="D2289" t="s">
        <v>3319</v>
      </c>
      <c r="E2289" t="s">
        <v>1208</v>
      </c>
      <c r="F2289" t="s">
        <v>1</v>
      </c>
      <c r="G2289">
        <v>0</v>
      </c>
      <c r="H2289" t="s">
        <v>6</v>
      </c>
      <c r="I2289" t="s">
        <v>574</v>
      </c>
      <c r="J2289">
        <v>0</v>
      </c>
      <c r="K2289" s="5">
        <v>75000</v>
      </c>
      <c r="L2289" s="5">
        <v>75000</v>
      </c>
      <c r="M2289" t="s">
        <v>822</v>
      </c>
      <c r="N2289" t="s">
        <v>43</v>
      </c>
    </row>
    <row r="2290" spans="1:14" x14ac:dyDescent="0.25">
      <c r="A2290">
        <v>15458</v>
      </c>
      <c r="B2290" s="3">
        <v>45335</v>
      </c>
      <c r="C2290">
        <v>2024</v>
      </c>
      <c r="D2290" t="s">
        <v>3319</v>
      </c>
      <c r="E2290" t="s">
        <v>1225</v>
      </c>
      <c r="F2290" t="s">
        <v>1</v>
      </c>
      <c r="G2290" t="s">
        <v>22</v>
      </c>
      <c r="H2290" t="s">
        <v>2</v>
      </c>
      <c r="I2290" t="s">
        <v>3</v>
      </c>
      <c r="J2290">
        <v>1</v>
      </c>
      <c r="K2290" s="5">
        <v>100000</v>
      </c>
      <c r="L2290" s="5">
        <v>100000</v>
      </c>
      <c r="M2290" t="s">
        <v>822</v>
      </c>
      <c r="N2290" t="s">
        <v>1226</v>
      </c>
    </row>
    <row r="2291" spans="1:14" x14ac:dyDescent="0.25">
      <c r="A2291">
        <v>15464</v>
      </c>
      <c r="B2291" s="3">
        <v>45335</v>
      </c>
      <c r="C2291">
        <v>2024</v>
      </c>
      <c r="D2291" t="s">
        <v>3319</v>
      </c>
      <c r="E2291" t="s">
        <v>631</v>
      </c>
      <c r="F2291" t="s">
        <v>1</v>
      </c>
      <c r="G2291" t="s">
        <v>69</v>
      </c>
      <c r="H2291" t="s">
        <v>2</v>
      </c>
      <c r="I2291" t="s">
        <v>3</v>
      </c>
      <c r="J2291">
        <v>1</v>
      </c>
      <c r="K2291" s="5">
        <v>100000</v>
      </c>
      <c r="L2291" s="5">
        <v>100000</v>
      </c>
      <c r="M2291" t="s">
        <v>822</v>
      </c>
      <c r="N2291" t="s">
        <v>1234</v>
      </c>
    </row>
    <row r="2292" spans="1:14" x14ac:dyDescent="0.25">
      <c r="A2292">
        <v>15816</v>
      </c>
      <c r="B2292" s="3">
        <v>45335</v>
      </c>
      <c r="C2292">
        <v>2024</v>
      </c>
      <c r="D2292" t="s">
        <v>3319</v>
      </c>
      <c r="E2292" t="s">
        <v>1344</v>
      </c>
      <c r="F2292" t="s">
        <v>1</v>
      </c>
      <c r="G2292" t="s">
        <v>22</v>
      </c>
      <c r="H2292" t="s">
        <v>6</v>
      </c>
      <c r="I2292" t="s">
        <v>3</v>
      </c>
      <c r="J2292">
        <v>0</v>
      </c>
      <c r="K2292" s="5">
        <v>185000</v>
      </c>
      <c r="L2292" s="5">
        <v>185000</v>
      </c>
      <c r="M2292" t="s">
        <v>3292</v>
      </c>
      <c r="N2292" t="s">
        <v>70</v>
      </c>
    </row>
    <row r="2293" spans="1:14" x14ac:dyDescent="0.25">
      <c r="A2293">
        <v>17256</v>
      </c>
      <c r="B2293" s="3">
        <v>45335</v>
      </c>
      <c r="C2293">
        <v>2024</v>
      </c>
      <c r="D2293" t="s">
        <v>3319</v>
      </c>
      <c r="E2293" t="s">
        <v>1395</v>
      </c>
      <c r="F2293" t="s">
        <v>1</v>
      </c>
      <c r="G2293">
        <v>0</v>
      </c>
      <c r="H2293" t="s">
        <v>1396</v>
      </c>
      <c r="I2293" t="s">
        <v>3</v>
      </c>
      <c r="J2293">
        <v>0</v>
      </c>
      <c r="K2293" s="5">
        <v>63377.599999999999</v>
      </c>
      <c r="L2293" s="5">
        <v>63377.599999999999</v>
      </c>
      <c r="M2293" t="s">
        <v>3283</v>
      </c>
      <c r="N2293" t="s">
        <v>1397</v>
      </c>
    </row>
    <row r="2294" spans="1:14" x14ac:dyDescent="0.25">
      <c r="A2294">
        <v>15344</v>
      </c>
      <c r="B2294" s="3">
        <v>45336</v>
      </c>
      <c r="C2294">
        <v>2024</v>
      </c>
      <c r="D2294" t="s">
        <v>3319</v>
      </c>
      <c r="E2294" t="s">
        <v>1180</v>
      </c>
      <c r="F2294" t="s">
        <v>1</v>
      </c>
      <c r="G2294">
        <v>0</v>
      </c>
      <c r="H2294" t="s">
        <v>911</v>
      </c>
      <c r="I2294" t="s">
        <v>3</v>
      </c>
      <c r="J2294">
        <v>0</v>
      </c>
      <c r="K2294" s="5">
        <v>60000</v>
      </c>
      <c r="L2294" s="5">
        <v>60000</v>
      </c>
      <c r="M2294" t="s">
        <v>822</v>
      </c>
      <c r="N2294" t="s">
        <v>1181</v>
      </c>
    </row>
    <row r="2295" spans="1:14" x14ac:dyDescent="0.25">
      <c r="A2295">
        <v>15465</v>
      </c>
      <c r="B2295" s="3">
        <v>45336</v>
      </c>
      <c r="C2295">
        <v>2024</v>
      </c>
      <c r="D2295" t="s">
        <v>3319</v>
      </c>
      <c r="E2295" t="s">
        <v>1235</v>
      </c>
      <c r="F2295" t="s">
        <v>1</v>
      </c>
      <c r="G2295">
        <v>0</v>
      </c>
      <c r="H2295" t="s">
        <v>2</v>
      </c>
      <c r="I2295" t="s">
        <v>3</v>
      </c>
      <c r="J2295">
        <v>1</v>
      </c>
      <c r="K2295" s="5">
        <v>100000</v>
      </c>
      <c r="L2295" s="5">
        <v>100000</v>
      </c>
      <c r="M2295" t="s">
        <v>822</v>
      </c>
      <c r="N2295" t="s">
        <v>43</v>
      </c>
    </row>
    <row r="2296" spans="1:14" x14ac:dyDescent="0.25">
      <c r="A2296">
        <v>15835</v>
      </c>
      <c r="B2296" s="3">
        <v>45336</v>
      </c>
      <c r="C2296">
        <v>2024</v>
      </c>
      <c r="D2296" t="s">
        <v>3319</v>
      </c>
      <c r="E2296" t="s">
        <v>728</v>
      </c>
      <c r="F2296" t="s">
        <v>1</v>
      </c>
      <c r="G2296" t="s">
        <v>22</v>
      </c>
      <c r="H2296" t="s">
        <v>2</v>
      </c>
      <c r="I2296" t="s">
        <v>3</v>
      </c>
      <c r="J2296">
        <v>1</v>
      </c>
      <c r="K2296" s="5">
        <v>90000</v>
      </c>
      <c r="L2296" s="5">
        <v>90000</v>
      </c>
      <c r="M2296" t="s">
        <v>3300</v>
      </c>
      <c r="N2296" t="s">
        <v>978</v>
      </c>
    </row>
    <row r="2297" spans="1:14" x14ac:dyDescent="0.25">
      <c r="A2297">
        <v>15967</v>
      </c>
      <c r="B2297" s="3">
        <v>45336</v>
      </c>
      <c r="C2297">
        <v>2024</v>
      </c>
      <c r="D2297" t="s">
        <v>3319</v>
      </c>
      <c r="E2297" t="s">
        <v>541</v>
      </c>
      <c r="F2297" t="s">
        <v>1</v>
      </c>
      <c r="G2297">
        <v>0</v>
      </c>
      <c r="H2297" t="s">
        <v>2</v>
      </c>
      <c r="I2297" t="s">
        <v>3</v>
      </c>
      <c r="J2297">
        <v>1</v>
      </c>
      <c r="K2297" s="5">
        <v>81233.5</v>
      </c>
      <c r="L2297" s="5">
        <v>81233.5</v>
      </c>
      <c r="M2297" t="s">
        <v>3276</v>
      </c>
      <c r="N2297" t="s">
        <v>709</v>
      </c>
    </row>
    <row r="2298" spans="1:14" x14ac:dyDescent="0.25">
      <c r="A2298">
        <v>16464</v>
      </c>
      <c r="B2298" s="3">
        <v>45336</v>
      </c>
      <c r="C2298">
        <v>2024</v>
      </c>
      <c r="D2298" t="s">
        <v>3319</v>
      </c>
      <c r="E2298" t="s">
        <v>1351</v>
      </c>
      <c r="F2298" t="s">
        <v>122</v>
      </c>
      <c r="G2298">
        <v>0</v>
      </c>
      <c r="H2298" t="s">
        <v>2</v>
      </c>
      <c r="I2298" t="s">
        <v>3</v>
      </c>
      <c r="J2298">
        <v>1</v>
      </c>
      <c r="K2298" s="5">
        <v>160000</v>
      </c>
      <c r="L2298" s="5">
        <v>160000</v>
      </c>
      <c r="M2298" t="s">
        <v>3276</v>
      </c>
      <c r="N2298" t="s">
        <v>27</v>
      </c>
    </row>
    <row r="2299" spans="1:14" x14ac:dyDescent="0.25">
      <c r="A2299">
        <v>16904</v>
      </c>
      <c r="B2299" s="3">
        <v>45336</v>
      </c>
      <c r="C2299">
        <v>2024</v>
      </c>
      <c r="D2299" t="s">
        <v>3319</v>
      </c>
      <c r="E2299" t="s">
        <v>1367</v>
      </c>
      <c r="F2299" t="s">
        <v>1</v>
      </c>
      <c r="G2299" t="s">
        <v>40</v>
      </c>
      <c r="H2299" t="s">
        <v>6</v>
      </c>
      <c r="I2299" t="s">
        <v>3</v>
      </c>
      <c r="J2299">
        <v>0</v>
      </c>
      <c r="K2299" s="5">
        <v>72000</v>
      </c>
      <c r="L2299" s="5">
        <v>72000</v>
      </c>
      <c r="M2299" t="s">
        <v>111</v>
      </c>
      <c r="N2299" t="s">
        <v>1368</v>
      </c>
    </row>
    <row r="2300" spans="1:14" x14ac:dyDescent="0.25">
      <c r="A2300">
        <v>16905</v>
      </c>
      <c r="B2300" s="3">
        <v>45336</v>
      </c>
      <c r="C2300">
        <v>2024</v>
      </c>
      <c r="D2300" t="s">
        <v>3319</v>
      </c>
      <c r="E2300" t="s">
        <v>1367</v>
      </c>
      <c r="F2300" t="s">
        <v>259</v>
      </c>
      <c r="G2300" t="s">
        <v>40</v>
      </c>
      <c r="H2300" t="s">
        <v>6</v>
      </c>
      <c r="I2300" t="s">
        <v>3</v>
      </c>
      <c r="J2300">
        <v>0</v>
      </c>
      <c r="K2300" s="5">
        <v>72000</v>
      </c>
      <c r="L2300" s="5">
        <v>72000</v>
      </c>
      <c r="M2300" t="s">
        <v>111</v>
      </c>
      <c r="N2300" t="s">
        <v>1368</v>
      </c>
    </row>
    <row r="2301" spans="1:14" x14ac:dyDescent="0.25">
      <c r="A2301">
        <v>15557</v>
      </c>
      <c r="B2301" s="3">
        <v>45337</v>
      </c>
      <c r="C2301">
        <v>2024</v>
      </c>
      <c r="D2301" t="s">
        <v>3319</v>
      </c>
      <c r="E2301" t="s">
        <v>1301</v>
      </c>
      <c r="F2301" t="s">
        <v>1</v>
      </c>
      <c r="G2301">
        <v>0</v>
      </c>
      <c r="H2301" t="s">
        <v>2</v>
      </c>
      <c r="I2301" t="s">
        <v>3</v>
      </c>
      <c r="J2301">
        <v>1</v>
      </c>
      <c r="K2301" s="5">
        <v>95000</v>
      </c>
      <c r="L2301" s="5">
        <v>95000</v>
      </c>
      <c r="M2301" t="s">
        <v>822</v>
      </c>
      <c r="N2301" t="s">
        <v>1302</v>
      </c>
    </row>
    <row r="2302" spans="1:14" x14ac:dyDescent="0.25">
      <c r="A2302">
        <v>15621</v>
      </c>
      <c r="B2302" s="3">
        <v>45337</v>
      </c>
      <c r="C2302">
        <v>2024</v>
      </c>
      <c r="D2302" t="s">
        <v>3319</v>
      </c>
      <c r="E2302" t="s">
        <v>156</v>
      </c>
      <c r="F2302" t="s">
        <v>1</v>
      </c>
      <c r="G2302">
        <v>0</v>
      </c>
      <c r="H2302" t="s">
        <v>18</v>
      </c>
      <c r="I2302" t="s">
        <v>3</v>
      </c>
      <c r="J2302">
        <v>0</v>
      </c>
      <c r="K2302" s="5">
        <v>142500</v>
      </c>
      <c r="L2302" s="5">
        <v>142500</v>
      </c>
      <c r="M2302" t="s">
        <v>3273</v>
      </c>
      <c r="N2302" t="s">
        <v>1326</v>
      </c>
    </row>
    <row r="2303" spans="1:14" x14ac:dyDescent="0.25">
      <c r="A2303">
        <v>15622</v>
      </c>
      <c r="B2303" s="3">
        <v>45337</v>
      </c>
      <c r="C2303">
        <v>2024</v>
      </c>
      <c r="D2303" t="s">
        <v>3319</v>
      </c>
      <c r="E2303" t="s">
        <v>156</v>
      </c>
      <c r="F2303" t="s">
        <v>1</v>
      </c>
      <c r="G2303">
        <v>0</v>
      </c>
      <c r="H2303" t="s">
        <v>18</v>
      </c>
      <c r="I2303" t="s">
        <v>3</v>
      </c>
      <c r="J2303">
        <v>0</v>
      </c>
      <c r="K2303" s="5">
        <v>142500</v>
      </c>
      <c r="L2303" s="5">
        <v>142500</v>
      </c>
      <c r="M2303" t="s">
        <v>3273</v>
      </c>
      <c r="N2303" t="s">
        <v>1326</v>
      </c>
    </row>
    <row r="2304" spans="1:14" x14ac:dyDescent="0.25">
      <c r="A2304">
        <v>15825</v>
      </c>
      <c r="B2304" s="3">
        <v>45337</v>
      </c>
      <c r="C2304">
        <v>2024</v>
      </c>
      <c r="D2304" t="s">
        <v>3319</v>
      </c>
      <c r="E2304" t="s">
        <v>575</v>
      </c>
      <c r="F2304" t="s">
        <v>1</v>
      </c>
      <c r="G2304" t="s">
        <v>40</v>
      </c>
      <c r="H2304" t="s">
        <v>18</v>
      </c>
      <c r="I2304" t="s">
        <v>3</v>
      </c>
      <c r="J2304">
        <v>0</v>
      </c>
      <c r="K2304" s="5">
        <v>134500</v>
      </c>
      <c r="L2304" s="5">
        <v>134500</v>
      </c>
      <c r="M2304" t="s">
        <v>165</v>
      </c>
      <c r="N2304" t="s">
        <v>1346</v>
      </c>
    </row>
    <row r="2305" spans="1:14" x14ac:dyDescent="0.25">
      <c r="A2305">
        <v>15826</v>
      </c>
      <c r="B2305" s="3">
        <v>45337</v>
      </c>
      <c r="C2305">
        <v>2024</v>
      </c>
      <c r="D2305" t="s">
        <v>3319</v>
      </c>
      <c r="E2305" t="s">
        <v>575</v>
      </c>
      <c r="F2305" t="s">
        <v>1</v>
      </c>
      <c r="G2305" t="s">
        <v>40</v>
      </c>
      <c r="H2305" t="s">
        <v>18</v>
      </c>
      <c r="I2305" t="s">
        <v>3</v>
      </c>
      <c r="J2305">
        <v>0</v>
      </c>
      <c r="K2305" s="5">
        <v>134500</v>
      </c>
      <c r="L2305" s="5">
        <v>134500</v>
      </c>
      <c r="M2305" t="s">
        <v>165</v>
      </c>
      <c r="N2305" t="s">
        <v>1346</v>
      </c>
    </row>
    <row r="2306" spans="1:14" x14ac:dyDescent="0.25">
      <c r="A2306">
        <v>16075</v>
      </c>
      <c r="B2306" s="3">
        <v>45337</v>
      </c>
      <c r="C2306">
        <v>2024</v>
      </c>
      <c r="D2306" t="s">
        <v>3319</v>
      </c>
      <c r="E2306" t="s">
        <v>1348</v>
      </c>
      <c r="F2306" t="s">
        <v>1</v>
      </c>
      <c r="G2306">
        <v>0</v>
      </c>
      <c r="H2306" t="s">
        <v>2</v>
      </c>
      <c r="I2306" t="s">
        <v>3</v>
      </c>
      <c r="J2306">
        <v>1</v>
      </c>
      <c r="K2306" s="5">
        <v>94500</v>
      </c>
      <c r="L2306" s="5">
        <v>94500</v>
      </c>
      <c r="M2306" t="s">
        <v>3276</v>
      </c>
      <c r="N2306" t="s">
        <v>43</v>
      </c>
    </row>
    <row r="2307" spans="1:14" x14ac:dyDescent="0.25">
      <c r="A2307">
        <v>16890</v>
      </c>
      <c r="B2307" s="3">
        <v>45337</v>
      </c>
      <c r="C2307">
        <v>2024</v>
      </c>
      <c r="D2307" t="s">
        <v>3319</v>
      </c>
      <c r="E2307" t="s">
        <v>1358</v>
      </c>
      <c r="F2307" t="s">
        <v>1</v>
      </c>
      <c r="G2307">
        <v>0</v>
      </c>
      <c r="H2307" t="s">
        <v>2</v>
      </c>
      <c r="I2307" t="s">
        <v>3</v>
      </c>
      <c r="J2307">
        <v>1</v>
      </c>
      <c r="K2307" s="5">
        <v>130000</v>
      </c>
      <c r="L2307" s="5">
        <v>130000</v>
      </c>
      <c r="M2307" t="s">
        <v>594</v>
      </c>
      <c r="N2307" t="s">
        <v>1360</v>
      </c>
    </row>
    <row r="2308" spans="1:14" x14ac:dyDescent="0.25">
      <c r="A2308">
        <v>15314</v>
      </c>
      <c r="B2308" s="3">
        <v>45338</v>
      </c>
      <c r="C2308">
        <v>2024</v>
      </c>
      <c r="D2308" t="s">
        <v>3319</v>
      </c>
      <c r="E2308" t="s">
        <v>34</v>
      </c>
      <c r="F2308" t="s">
        <v>1</v>
      </c>
      <c r="G2308" t="s">
        <v>22</v>
      </c>
      <c r="H2308" t="s">
        <v>363</v>
      </c>
      <c r="I2308" t="s">
        <v>3</v>
      </c>
      <c r="J2308">
        <v>0</v>
      </c>
      <c r="K2308" s="5">
        <v>100000</v>
      </c>
      <c r="L2308" s="5">
        <v>100000</v>
      </c>
      <c r="M2308" t="s">
        <v>822</v>
      </c>
      <c r="N2308" t="s">
        <v>839</v>
      </c>
    </row>
    <row r="2309" spans="1:14" x14ac:dyDescent="0.25">
      <c r="A2309">
        <v>15456</v>
      </c>
      <c r="B2309" s="3">
        <v>45338</v>
      </c>
      <c r="C2309">
        <v>2024</v>
      </c>
      <c r="D2309" t="s">
        <v>3319</v>
      </c>
      <c r="E2309" t="s">
        <v>832</v>
      </c>
      <c r="F2309" t="s">
        <v>1</v>
      </c>
      <c r="G2309">
        <v>0</v>
      </c>
      <c r="H2309" t="s">
        <v>6</v>
      </c>
      <c r="I2309" t="s">
        <v>3</v>
      </c>
      <c r="J2309">
        <v>0</v>
      </c>
      <c r="K2309" s="5">
        <v>100000</v>
      </c>
      <c r="L2309" s="5">
        <v>100000</v>
      </c>
      <c r="M2309" t="s">
        <v>822</v>
      </c>
      <c r="N2309" t="s">
        <v>833</v>
      </c>
    </row>
    <row r="2310" spans="1:14" x14ac:dyDescent="0.25">
      <c r="A2310">
        <v>15558</v>
      </c>
      <c r="B2310" s="3">
        <v>45338</v>
      </c>
      <c r="C2310">
        <v>2024</v>
      </c>
      <c r="D2310" t="s">
        <v>3319</v>
      </c>
      <c r="E2310" t="s">
        <v>1284</v>
      </c>
      <c r="F2310" t="s">
        <v>1</v>
      </c>
      <c r="G2310">
        <v>0</v>
      </c>
      <c r="H2310" t="s">
        <v>2</v>
      </c>
      <c r="I2310" t="s">
        <v>3</v>
      </c>
      <c r="J2310">
        <v>1</v>
      </c>
      <c r="K2310" s="5">
        <v>100000</v>
      </c>
      <c r="L2310" s="5">
        <v>100000</v>
      </c>
      <c r="M2310" t="s">
        <v>822</v>
      </c>
      <c r="N2310" t="s">
        <v>1285</v>
      </c>
    </row>
    <row r="2311" spans="1:14" x14ac:dyDescent="0.25">
      <c r="A2311">
        <v>15559</v>
      </c>
      <c r="B2311" s="3">
        <v>45338</v>
      </c>
      <c r="C2311">
        <v>2024</v>
      </c>
      <c r="D2311" t="s">
        <v>3319</v>
      </c>
      <c r="E2311" t="s">
        <v>1278</v>
      </c>
      <c r="F2311" t="s">
        <v>1</v>
      </c>
      <c r="G2311">
        <v>0</v>
      </c>
      <c r="H2311" t="s">
        <v>2</v>
      </c>
      <c r="I2311" t="s">
        <v>3</v>
      </c>
      <c r="J2311">
        <v>1</v>
      </c>
      <c r="K2311" s="5">
        <v>100000</v>
      </c>
      <c r="L2311" s="5">
        <v>100000</v>
      </c>
      <c r="M2311" t="s">
        <v>822</v>
      </c>
      <c r="N2311" t="s">
        <v>1279</v>
      </c>
    </row>
    <row r="2312" spans="1:14" x14ac:dyDescent="0.25">
      <c r="A2312">
        <v>15560</v>
      </c>
      <c r="B2312" s="3">
        <v>45338</v>
      </c>
      <c r="C2312">
        <v>2024</v>
      </c>
      <c r="D2312" t="s">
        <v>3319</v>
      </c>
      <c r="E2312" t="s">
        <v>899</v>
      </c>
      <c r="F2312" t="s">
        <v>1</v>
      </c>
      <c r="G2312">
        <v>0</v>
      </c>
      <c r="H2312" t="s">
        <v>2</v>
      </c>
      <c r="I2312" t="s">
        <v>3</v>
      </c>
      <c r="J2312">
        <v>1</v>
      </c>
      <c r="K2312" s="5">
        <v>100000</v>
      </c>
      <c r="L2312" s="5">
        <v>100000</v>
      </c>
      <c r="M2312" t="s">
        <v>822</v>
      </c>
      <c r="N2312" t="s">
        <v>900</v>
      </c>
    </row>
    <row r="2313" spans="1:14" x14ac:dyDescent="0.25">
      <c r="A2313">
        <v>15561</v>
      </c>
      <c r="B2313" s="3">
        <v>45338</v>
      </c>
      <c r="C2313">
        <v>2024</v>
      </c>
      <c r="D2313" t="s">
        <v>3319</v>
      </c>
      <c r="E2313" t="s">
        <v>1280</v>
      </c>
      <c r="F2313" t="s">
        <v>1</v>
      </c>
      <c r="G2313">
        <v>0</v>
      </c>
      <c r="H2313" t="s">
        <v>2</v>
      </c>
      <c r="I2313" t="s">
        <v>3</v>
      </c>
      <c r="J2313">
        <v>1</v>
      </c>
      <c r="K2313" s="5">
        <v>100000</v>
      </c>
      <c r="L2313" s="5">
        <v>100000</v>
      </c>
      <c r="M2313" t="s">
        <v>822</v>
      </c>
      <c r="N2313" t="s">
        <v>1281</v>
      </c>
    </row>
    <row r="2314" spans="1:14" x14ac:dyDescent="0.25">
      <c r="A2314">
        <v>15566</v>
      </c>
      <c r="B2314" s="3">
        <v>45338</v>
      </c>
      <c r="C2314">
        <v>2024</v>
      </c>
      <c r="D2314" t="s">
        <v>3319</v>
      </c>
      <c r="E2314" t="s">
        <v>1287</v>
      </c>
      <c r="F2314" t="s">
        <v>1</v>
      </c>
      <c r="G2314">
        <v>0</v>
      </c>
      <c r="H2314" t="s">
        <v>2</v>
      </c>
      <c r="I2314" t="s">
        <v>3</v>
      </c>
      <c r="J2314">
        <v>1</v>
      </c>
      <c r="K2314" s="5">
        <v>100000</v>
      </c>
      <c r="L2314" s="5">
        <v>100000</v>
      </c>
      <c r="M2314" t="s">
        <v>822</v>
      </c>
      <c r="N2314" t="s">
        <v>448</v>
      </c>
    </row>
    <row r="2315" spans="1:14" x14ac:dyDescent="0.25">
      <c r="A2315">
        <v>15596</v>
      </c>
      <c r="B2315" s="3">
        <v>45338</v>
      </c>
      <c r="C2315">
        <v>2024</v>
      </c>
      <c r="D2315" t="s">
        <v>3319</v>
      </c>
      <c r="E2315" t="s">
        <v>1314</v>
      </c>
      <c r="F2315" t="s">
        <v>1</v>
      </c>
      <c r="G2315">
        <v>0</v>
      </c>
      <c r="H2315" t="s">
        <v>6</v>
      </c>
      <c r="I2315" t="s">
        <v>3</v>
      </c>
      <c r="J2315">
        <v>0</v>
      </c>
      <c r="K2315" s="5">
        <v>60000</v>
      </c>
      <c r="L2315" s="5">
        <v>60000</v>
      </c>
      <c r="M2315" t="s">
        <v>3273</v>
      </c>
      <c r="N2315" t="s">
        <v>1315</v>
      </c>
    </row>
    <row r="2316" spans="1:14" x14ac:dyDescent="0.25">
      <c r="A2316">
        <v>15610</v>
      </c>
      <c r="B2316" s="3">
        <v>45338</v>
      </c>
      <c r="C2316">
        <v>2024</v>
      </c>
      <c r="D2316" t="s">
        <v>3319</v>
      </c>
      <c r="E2316" t="s">
        <v>1318</v>
      </c>
      <c r="F2316" t="s">
        <v>1</v>
      </c>
      <c r="G2316">
        <v>0</v>
      </c>
      <c r="H2316" t="s">
        <v>2</v>
      </c>
      <c r="I2316" t="s">
        <v>3</v>
      </c>
      <c r="J2316">
        <v>1</v>
      </c>
      <c r="K2316" s="5">
        <v>65000</v>
      </c>
      <c r="L2316" s="5">
        <v>65000</v>
      </c>
      <c r="M2316" t="s">
        <v>3273</v>
      </c>
      <c r="N2316" t="s">
        <v>1319</v>
      </c>
    </row>
    <row r="2317" spans="1:14" x14ac:dyDescent="0.25">
      <c r="A2317">
        <v>16900</v>
      </c>
      <c r="B2317" s="3">
        <v>45338</v>
      </c>
      <c r="C2317">
        <v>2024</v>
      </c>
      <c r="D2317" t="s">
        <v>3319</v>
      </c>
      <c r="E2317" t="s">
        <v>1364</v>
      </c>
      <c r="F2317" t="s">
        <v>1</v>
      </c>
      <c r="G2317" t="s">
        <v>184</v>
      </c>
      <c r="H2317" t="s">
        <v>6</v>
      </c>
      <c r="I2317" t="s">
        <v>3</v>
      </c>
      <c r="J2317">
        <v>0</v>
      </c>
      <c r="K2317" s="5">
        <v>125000</v>
      </c>
      <c r="L2317" s="5">
        <v>125000</v>
      </c>
      <c r="M2317" t="s">
        <v>111</v>
      </c>
      <c r="N2317" t="s">
        <v>43</v>
      </c>
    </row>
    <row r="2318" spans="1:14" x14ac:dyDescent="0.25">
      <c r="A2318">
        <v>16906</v>
      </c>
      <c r="B2318" s="3">
        <v>45338</v>
      </c>
      <c r="C2318">
        <v>2024</v>
      </c>
      <c r="D2318" t="s">
        <v>3319</v>
      </c>
      <c r="E2318" t="s">
        <v>982</v>
      </c>
      <c r="F2318" t="s">
        <v>21</v>
      </c>
      <c r="G2318">
        <v>0</v>
      </c>
      <c r="H2318" t="s">
        <v>6</v>
      </c>
      <c r="I2318" t="s">
        <v>3</v>
      </c>
      <c r="J2318">
        <v>0</v>
      </c>
      <c r="K2318" s="5">
        <v>65400</v>
      </c>
      <c r="L2318" s="5">
        <v>65400</v>
      </c>
      <c r="M2318" t="s">
        <v>111</v>
      </c>
      <c r="N2318" t="s">
        <v>373</v>
      </c>
    </row>
    <row r="2319" spans="1:14" x14ac:dyDescent="0.25">
      <c r="A2319">
        <v>16907</v>
      </c>
      <c r="B2319" s="3">
        <v>45338</v>
      </c>
      <c r="C2319">
        <v>2024</v>
      </c>
      <c r="D2319" t="s">
        <v>3319</v>
      </c>
      <c r="E2319" t="s">
        <v>1001</v>
      </c>
      <c r="F2319" t="s">
        <v>1</v>
      </c>
      <c r="G2319" t="s">
        <v>22</v>
      </c>
      <c r="H2319" t="s">
        <v>6</v>
      </c>
      <c r="I2319" t="s">
        <v>3</v>
      </c>
      <c r="J2319">
        <v>0</v>
      </c>
      <c r="K2319" s="5">
        <v>94130</v>
      </c>
      <c r="L2319" s="5">
        <v>94130</v>
      </c>
      <c r="M2319" t="s">
        <v>111</v>
      </c>
      <c r="N2319" t="s">
        <v>1369</v>
      </c>
    </row>
    <row r="2320" spans="1:14" x14ac:dyDescent="0.25">
      <c r="A2320">
        <v>15393</v>
      </c>
      <c r="B2320" s="3">
        <v>45339</v>
      </c>
      <c r="C2320">
        <v>2024</v>
      </c>
      <c r="D2320" t="s">
        <v>3319</v>
      </c>
      <c r="E2320" t="s">
        <v>1197</v>
      </c>
      <c r="F2320" t="s">
        <v>1</v>
      </c>
      <c r="G2320">
        <v>0</v>
      </c>
      <c r="H2320" t="s">
        <v>6</v>
      </c>
      <c r="I2320" t="s">
        <v>3</v>
      </c>
      <c r="J2320">
        <v>0</v>
      </c>
      <c r="K2320" s="5">
        <v>100000</v>
      </c>
      <c r="L2320" s="5">
        <v>100000</v>
      </c>
      <c r="M2320" t="s">
        <v>822</v>
      </c>
      <c r="N2320" t="s">
        <v>299</v>
      </c>
    </row>
    <row r="2321" spans="1:14" x14ac:dyDescent="0.25">
      <c r="A2321">
        <v>15552</v>
      </c>
      <c r="B2321" s="3">
        <v>45339</v>
      </c>
      <c r="C2321">
        <v>2024</v>
      </c>
      <c r="D2321" t="s">
        <v>3319</v>
      </c>
      <c r="E2321" t="s">
        <v>1293</v>
      </c>
      <c r="F2321" t="s">
        <v>1</v>
      </c>
      <c r="G2321">
        <v>0</v>
      </c>
      <c r="H2321" t="s">
        <v>2</v>
      </c>
      <c r="I2321" t="s">
        <v>3</v>
      </c>
      <c r="J2321">
        <v>1</v>
      </c>
      <c r="K2321" s="5">
        <v>65000</v>
      </c>
      <c r="L2321" s="5">
        <v>65000</v>
      </c>
      <c r="M2321" t="s">
        <v>822</v>
      </c>
      <c r="N2321" t="s">
        <v>43</v>
      </c>
    </row>
    <row r="2322" spans="1:14" x14ac:dyDescent="0.25">
      <c r="A2322">
        <v>15553</v>
      </c>
      <c r="B2322" s="3">
        <v>45339</v>
      </c>
      <c r="C2322">
        <v>2024</v>
      </c>
      <c r="D2322" t="s">
        <v>3319</v>
      </c>
      <c r="E2322" t="s">
        <v>1294</v>
      </c>
      <c r="F2322" t="s">
        <v>1</v>
      </c>
      <c r="G2322">
        <v>0</v>
      </c>
      <c r="H2322" t="s">
        <v>2</v>
      </c>
      <c r="I2322" t="s">
        <v>3</v>
      </c>
      <c r="J2322">
        <v>1</v>
      </c>
      <c r="K2322" s="5">
        <v>65000</v>
      </c>
      <c r="L2322" s="5">
        <v>65000</v>
      </c>
      <c r="M2322" t="s">
        <v>822</v>
      </c>
      <c r="N2322" t="s">
        <v>1295</v>
      </c>
    </row>
    <row r="2323" spans="1:14" x14ac:dyDescent="0.25">
      <c r="A2323">
        <v>15554</v>
      </c>
      <c r="B2323" s="3">
        <v>45339</v>
      </c>
      <c r="C2323">
        <v>2024</v>
      </c>
      <c r="D2323" t="s">
        <v>3319</v>
      </c>
      <c r="E2323" t="s">
        <v>1296</v>
      </c>
      <c r="F2323" t="s">
        <v>1</v>
      </c>
      <c r="G2323">
        <v>0</v>
      </c>
      <c r="H2323" t="s">
        <v>2</v>
      </c>
      <c r="I2323" t="s">
        <v>3</v>
      </c>
      <c r="J2323">
        <v>1</v>
      </c>
      <c r="K2323" s="5">
        <v>75000</v>
      </c>
      <c r="L2323" s="5">
        <v>75000</v>
      </c>
      <c r="M2323" t="s">
        <v>822</v>
      </c>
      <c r="N2323" t="s">
        <v>1297</v>
      </c>
    </row>
    <row r="2324" spans="1:14" x14ac:dyDescent="0.25">
      <c r="A2324">
        <v>15555</v>
      </c>
      <c r="B2324" s="3">
        <v>45339</v>
      </c>
      <c r="C2324">
        <v>2024</v>
      </c>
      <c r="D2324" t="s">
        <v>3319</v>
      </c>
      <c r="E2324" t="s">
        <v>1298</v>
      </c>
      <c r="F2324" t="s">
        <v>1</v>
      </c>
      <c r="G2324">
        <v>0</v>
      </c>
      <c r="H2324" t="s">
        <v>2</v>
      </c>
      <c r="I2324" t="s">
        <v>3</v>
      </c>
      <c r="J2324">
        <v>1</v>
      </c>
      <c r="K2324" s="5">
        <v>75000</v>
      </c>
      <c r="L2324" s="5">
        <v>75000</v>
      </c>
      <c r="M2324" t="s">
        <v>822</v>
      </c>
      <c r="N2324" t="s">
        <v>1299</v>
      </c>
    </row>
    <row r="2325" spans="1:14" x14ac:dyDescent="0.25">
      <c r="A2325">
        <v>15556</v>
      </c>
      <c r="B2325" s="3">
        <v>45339</v>
      </c>
      <c r="C2325">
        <v>2024</v>
      </c>
      <c r="D2325" t="s">
        <v>3319</v>
      </c>
      <c r="E2325" t="s">
        <v>1300</v>
      </c>
      <c r="F2325" t="s">
        <v>1</v>
      </c>
      <c r="G2325">
        <v>0</v>
      </c>
      <c r="H2325" t="s">
        <v>2</v>
      </c>
      <c r="I2325" t="s">
        <v>3</v>
      </c>
      <c r="J2325">
        <v>1</v>
      </c>
      <c r="K2325" s="5">
        <v>75000</v>
      </c>
      <c r="L2325" s="5">
        <v>75000</v>
      </c>
      <c r="M2325" t="s">
        <v>822</v>
      </c>
      <c r="N2325" t="s">
        <v>861</v>
      </c>
    </row>
    <row r="2326" spans="1:14" x14ac:dyDescent="0.25">
      <c r="A2326">
        <v>15562</v>
      </c>
      <c r="B2326" s="3">
        <v>45339</v>
      </c>
      <c r="C2326">
        <v>2024</v>
      </c>
      <c r="D2326" t="s">
        <v>3319</v>
      </c>
      <c r="E2326" t="s">
        <v>1303</v>
      </c>
      <c r="F2326" t="s">
        <v>1</v>
      </c>
      <c r="G2326">
        <v>0</v>
      </c>
      <c r="H2326" t="s">
        <v>2</v>
      </c>
      <c r="I2326" t="s">
        <v>3</v>
      </c>
      <c r="J2326">
        <v>1</v>
      </c>
      <c r="K2326" s="5">
        <v>100000</v>
      </c>
      <c r="L2326" s="5">
        <v>100000</v>
      </c>
      <c r="M2326" t="s">
        <v>822</v>
      </c>
      <c r="N2326" t="s">
        <v>299</v>
      </c>
    </row>
    <row r="2327" spans="1:14" x14ac:dyDescent="0.25">
      <c r="A2327">
        <v>15563</v>
      </c>
      <c r="B2327" s="3">
        <v>45339</v>
      </c>
      <c r="C2327">
        <v>2024</v>
      </c>
      <c r="D2327" t="s">
        <v>3319</v>
      </c>
      <c r="E2327" t="s">
        <v>150</v>
      </c>
      <c r="F2327" t="s">
        <v>1</v>
      </c>
      <c r="G2327">
        <v>0</v>
      </c>
      <c r="H2327" t="s">
        <v>2</v>
      </c>
      <c r="I2327" t="s">
        <v>3</v>
      </c>
      <c r="J2327">
        <v>1</v>
      </c>
      <c r="K2327" s="5">
        <v>100000</v>
      </c>
      <c r="L2327" s="5">
        <v>100000</v>
      </c>
      <c r="M2327" t="s">
        <v>822</v>
      </c>
      <c r="N2327" t="s">
        <v>1304</v>
      </c>
    </row>
    <row r="2328" spans="1:14" x14ac:dyDescent="0.25">
      <c r="A2328">
        <v>15564</v>
      </c>
      <c r="B2328" s="3">
        <v>45339</v>
      </c>
      <c r="C2328">
        <v>2024</v>
      </c>
      <c r="D2328" t="s">
        <v>3319</v>
      </c>
      <c r="E2328" t="s">
        <v>265</v>
      </c>
      <c r="F2328" t="s">
        <v>1</v>
      </c>
      <c r="G2328" t="s">
        <v>22</v>
      </c>
      <c r="H2328" t="s">
        <v>2</v>
      </c>
      <c r="I2328" t="s">
        <v>3</v>
      </c>
      <c r="J2328">
        <v>1</v>
      </c>
      <c r="K2328" s="5">
        <v>100000</v>
      </c>
      <c r="L2328" s="5">
        <v>100000</v>
      </c>
      <c r="M2328" t="s">
        <v>822</v>
      </c>
      <c r="N2328" t="s">
        <v>1305</v>
      </c>
    </row>
    <row r="2329" spans="1:14" x14ac:dyDescent="0.25">
      <c r="A2329">
        <v>15565</v>
      </c>
      <c r="B2329" s="3">
        <v>45339</v>
      </c>
      <c r="C2329">
        <v>2024</v>
      </c>
      <c r="D2329" t="s">
        <v>3319</v>
      </c>
      <c r="E2329" t="s">
        <v>265</v>
      </c>
      <c r="F2329" t="s">
        <v>1</v>
      </c>
      <c r="G2329" t="s">
        <v>22</v>
      </c>
      <c r="H2329" t="s">
        <v>2</v>
      </c>
      <c r="I2329" t="s">
        <v>3</v>
      </c>
      <c r="J2329">
        <v>1</v>
      </c>
      <c r="K2329" s="5">
        <v>100000</v>
      </c>
      <c r="L2329" s="5">
        <v>100000</v>
      </c>
      <c r="M2329" t="s">
        <v>822</v>
      </c>
      <c r="N2329" t="s">
        <v>1305</v>
      </c>
    </row>
    <row r="2330" spans="1:14" x14ac:dyDescent="0.25">
      <c r="A2330">
        <v>15800</v>
      </c>
      <c r="B2330" s="3">
        <v>45339</v>
      </c>
      <c r="C2330">
        <v>2024</v>
      </c>
      <c r="D2330" t="s">
        <v>3319</v>
      </c>
      <c r="E2330" t="s">
        <v>1339</v>
      </c>
      <c r="F2330" t="s">
        <v>1</v>
      </c>
      <c r="G2330">
        <v>0</v>
      </c>
      <c r="H2330" t="s">
        <v>741</v>
      </c>
      <c r="I2330" t="s">
        <v>3</v>
      </c>
      <c r="J2330">
        <v>0</v>
      </c>
      <c r="K2330" s="5">
        <v>104100</v>
      </c>
      <c r="L2330" s="5">
        <v>104100</v>
      </c>
      <c r="M2330" t="s">
        <v>30</v>
      </c>
      <c r="N2330" t="s">
        <v>43</v>
      </c>
    </row>
    <row r="2331" spans="1:14" x14ac:dyDescent="0.25">
      <c r="A2331">
        <v>16116</v>
      </c>
      <c r="B2331" s="3">
        <v>45339</v>
      </c>
      <c r="C2331">
        <v>2024</v>
      </c>
      <c r="D2331" t="s">
        <v>3319</v>
      </c>
      <c r="E2331" t="s">
        <v>546</v>
      </c>
      <c r="F2331" t="s">
        <v>1</v>
      </c>
      <c r="G2331" t="s">
        <v>22</v>
      </c>
      <c r="H2331" t="s">
        <v>6</v>
      </c>
      <c r="I2331" t="s">
        <v>3</v>
      </c>
      <c r="J2331">
        <v>0</v>
      </c>
      <c r="K2331" s="5">
        <v>115000</v>
      </c>
      <c r="L2331" s="5">
        <v>115000</v>
      </c>
      <c r="M2331" t="s">
        <v>3276</v>
      </c>
      <c r="N2331" t="s">
        <v>1349</v>
      </c>
    </row>
    <row r="2332" spans="1:14" x14ac:dyDescent="0.25">
      <c r="A2332">
        <v>16117</v>
      </c>
      <c r="B2332" s="3">
        <v>45339</v>
      </c>
      <c r="C2332">
        <v>2024</v>
      </c>
      <c r="D2332" t="s">
        <v>3319</v>
      </c>
      <c r="E2332" t="s">
        <v>546</v>
      </c>
      <c r="F2332" t="s">
        <v>1</v>
      </c>
      <c r="G2332" t="s">
        <v>22</v>
      </c>
      <c r="H2332" t="s">
        <v>6</v>
      </c>
      <c r="I2332" t="s">
        <v>3</v>
      </c>
      <c r="J2332">
        <v>0</v>
      </c>
      <c r="K2332" s="5">
        <v>115000</v>
      </c>
      <c r="L2332" s="5">
        <v>115000</v>
      </c>
      <c r="M2332" t="s">
        <v>3276</v>
      </c>
      <c r="N2332" t="s">
        <v>1349</v>
      </c>
    </row>
    <row r="2333" spans="1:14" x14ac:dyDescent="0.25">
      <c r="A2333">
        <v>16119</v>
      </c>
      <c r="B2333" s="3">
        <v>45339</v>
      </c>
      <c r="C2333">
        <v>2024</v>
      </c>
      <c r="D2333" t="s">
        <v>3319</v>
      </c>
      <c r="E2333" t="s">
        <v>1350</v>
      </c>
      <c r="F2333" t="s">
        <v>17</v>
      </c>
      <c r="G2333" t="s">
        <v>69</v>
      </c>
      <c r="H2333" t="s">
        <v>2</v>
      </c>
      <c r="I2333" t="s">
        <v>3</v>
      </c>
      <c r="J2333">
        <v>1</v>
      </c>
      <c r="K2333" s="5">
        <v>170000</v>
      </c>
      <c r="L2333" s="5">
        <v>170000</v>
      </c>
      <c r="M2333" t="s">
        <v>3276</v>
      </c>
      <c r="N2333" t="s">
        <v>43</v>
      </c>
    </row>
    <row r="2334" spans="1:14" x14ac:dyDescent="0.25">
      <c r="A2334">
        <v>16898</v>
      </c>
      <c r="B2334" s="3">
        <v>45339</v>
      </c>
      <c r="C2334">
        <v>2024</v>
      </c>
      <c r="D2334" t="s">
        <v>3319</v>
      </c>
      <c r="E2334" t="s">
        <v>1361</v>
      </c>
      <c r="F2334" t="s">
        <v>17</v>
      </c>
      <c r="G2334" t="s">
        <v>40</v>
      </c>
      <c r="H2334" t="s">
        <v>6</v>
      </c>
      <c r="I2334" t="s">
        <v>3</v>
      </c>
      <c r="J2334">
        <v>0</v>
      </c>
      <c r="K2334" s="5">
        <v>149000</v>
      </c>
      <c r="L2334" s="5">
        <v>149000</v>
      </c>
      <c r="M2334" t="s">
        <v>111</v>
      </c>
      <c r="N2334" t="s">
        <v>340</v>
      </c>
    </row>
    <row r="2335" spans="1:14" x14ac:dyDescent="0.25">
      <c r="A2335">
        <v>15256</v>
      </c>
      <c r="B2335" s="3">
        <v>45340</v>
      </c>
      <c r="C2335">
        <v>2024</v>
      </c>
      <c r="D2335" t="s">
        <v>3319</v>
      </c>
      <c r="E2335" t="s">
        <v>914</v>
      </c>
      <c r="F2335" t="s">
        <v>1</v>
      </c>
      <c r="G2335">
        <v>0</v>
      </c>
      <c r="H2335" t="s">
        <v>388</v>
      </c>
      <c r="I2335" t="s">
        <v>3</v>
      </c>
      <c r="J2335">
        <v>0</v>
      </c>
      <c r="K2335" s="5">
        <v>65000</v>
      </c>
      <c r="L2335" s="5">
        <v>65000</v>
      </c>
      <c r="M2335" t="s">
        <v>822</v>
      </c>
      <c r="N2335" t="s">
        <v>43</v>
      </c>
    </row>
    <row r="2336" spans="1:14" x14ac:dyDescent="0.25">
      <c r="A2336">
        <v>15257</v>
      </c>
      <c r="B2336" s="3">
        <v>45340</v>
      </c>
      <c r="C2336">
        <v>2024</v>
      </c>
      <c r="D2336" t="s">
        <v>3319</v>
      </c>
      <c r="E2336" t="s">
        <v>914</v>
      </c>
      <c r="F2336" t="s">
        <v>1</v>
      </c>
      <c r="G2336">
        <v>0</v>
      </c>
      <c r="H2336" t="s">
        <v>388</v>
      </c>
      <c r="I2336" t="s">
        <v>3</v>
      </c>
      <c r="J2336">
        <v>0</v>
      </c>
      <c r="K2336" s="5">
        <v>65000</v>
      </c>
      <c r="L2336" s="5">
        <v>65000</v>
      </c>
      <c r="M2336" t="s">
        <v>822</v>
      </c>
      <c r="N2336" t="s">
        <v>43</v>
      </c>
    </row>
    <row r="2337" spans="1:14" x14ac:dyDescent="0.25">
      <c r="A2337">
        <v>15394</v>
      </c>
      <c r="B2337" s="3">
        <v>45340</v>
      </c>
      <c r="C2337">
        <v>2024</v>
      </c>
      <c r="D2337" t="s">
        <v>3319</v>
      </c>
      <c r="E2337" t="s">
        <v>34</v>
      </c>
      <c r="F2337" t="s">
        <v>1</v>
      </c>
      <c r="G2337">
        <v>0</v>
      </c>
      <c r="H2337" t="s">
        <v>372</v>
      </c>
      <c r="I2337" t="s">
        <v>3</v>
      </c>
      <c r="J2337">
        <v>0</v>
      </c>
      <c r="K2337" s="5">
        <v>100000</v>
      </c>
      <c r="L2337" s="5">
        <v>100000</v>
      </c>
      <c r="M2337" t="s">
        <v>822</v>
      </c>
      <c r="N2337" t="s">
        <v>1198</v>
      </c>
    </row>
    <row r="2338" spans="1:14" x14ac:dyDescent="0.25">
      <c r="A2338">
        <v>15395</v>
      </c>
      <c r="B2338" s="3">
        <v>45340</v>
      </c>
      <c r="C2338">
        <v>2024</v>
      </c>
      <c r="D2338" t="s">
        <v>3319</v>
      </c>
      <c r="E2338" t="s">
        <v>34</v>
      </c>
      <c r="F2338" t="s">
        <v>1</v>
      </c>
      <c r="G2338">
        <v>0</v>
      </c>
      <c r="H2338" t="s">
        <v>372</v>
      </c>
      <c r="I2338" t="s">
        <v>3</v>
      </c>
      <c r="J2338">
        <v>0</v>
      </c>
      <c r="K2338" s="5">
        <v>100000</v>
      </c>
      <c r="L2338" s="5">
        <v>100000</v>
      </c>
      <c r="M2338" t="s">
        <v>822</v>
      </c>
      <c r="N2338" t="s">
        <v>1198</v>
      </c>
    </row>
    <row r="2339" spans="1:14" x14ac:dyDescent="0.25">
      <c r="A2339">
        <v>15400</v>
      </c>
      <c r="B2339" s="3">
        <v>45340</v>
      </c>
      <c r="C2339">
        <v>2024</v>
      </c>
      <c r="D2339" t="s">
        <v>3319</v>
      </c>
      <c r="E2339" t="s">
        <v>1202</v>
      </c>
      <c r="F2339" t="s">
        <v>1</v>
      </c>
      <c r="G2339" t="s">
        <v>174</v>
      </c>
      <c r="H2339" t="s">
        <v>6</v>
      </c>
      <c r="I2339" t="s">
        <v>574</v>
      </c>
      <c r="J2339">
        <v>0</v>
      </c>
      <c r="K2339" s="5">
        <v>150000</v>
      </c>
      <c r="L2339" s="5">
        <v>150000</v>
      </c>
      <c r="M2339" t="s">
        <v>822</v>
      </c>
      <c r="N2339" t="s">
        <v>1203</v>
      </c>
    </row>
    <row r="2340" spans="1:14" x14ac:dyDescent="0.25">
      <c r="A2340">
        <v>15401</v>
      </c>
      <c r="B2340" s="3">
        <v>45340</v>
      </c>
      <c r="C2340">
        <v>2024</v>
      </c>
      <c r="D2340" t="s">
        <v>3319</v>
      </c>
      <c r="E2340" t="s">
        <v>1202</v>
      </c>
      <c r="F2340" t="s">
        <v>1</v>
      </c>
      <c r="G2340" t="s">
        <v>174</v>
      </c>
      <c r="H2340" t="s">
        <v>6</v>
      </c>
      <c r="I2340" t="s">
        <v>574</v>
      </c>
      <c r="J2340">
        <v>0</v>
      </c>
      <c r="K2340" s="5">
        <v>150000</v>
      </c>
      <c r="L2340" s="5">
        <v>150000</v>
      </c>
      <c r="M2340" t="s">
        <v>822</v>
      </c>
      <c r="N2340" t="s">
        <v>1203</v>
      </c>
    </row>
    <row r="2341" spans="1:14" x14ac:dyDescent="0.25">
      <c r="A2341">
        <v>15452</v>
      </c>
      <c r="B2341" s="3">
        <v>45340</v>
      </c>
      <c r="C2341">
        <v>2024</v>
      </c>
      <c r="D2341" t="s">
        <v>3319</v>
      </c>
      <c r="E2341" t="s">
        <v>1216</v>
      </c>
      <c r="F2341" t="s">
        <v>17</v>
      </c>
      <c r="G2341">
        <v>0</v>
      </c>
      <c r="H2341" t="s">
        <v>6</v>
      </c>
      <c r="I2341" t="s">
        <v>3</v>
      </c>
      <c r="J2341">
        <v>0</v>
      </c>
      <c r="K2341" s="5">
        <v>75000</v>
      </c>
      <c r="L2341" s="5">
        <v>75000</v>
      </c>
      <c r="M2341" t="s">
        <v>822</v>
      </c>
      <c r="N2341" t="s">
        <v>1217</v>
      </c>
    </row>
    <row r="2342" spans="1:14" x14ac:dyDescent="0.25">
      <c r="A2342">
        <v>15457</v>
      </c>
      <c r="B2342" s="3">
        <v>45340</v>
      </c>
      <c r="C2342">
        <v>2024</v>
      </c>
      <c r="D2342" t="s">
        <v>3319</v>
      </c>
      <c r="E2342" t="s">
        <v>1224</v>
      </c>
      <c r="F2342" t="s">
        <v>1</v>
      </c>
      <c r="G2342" t="s">
        <v>22</v>
      </c>
      <c r="H2342" t="s">
        <v>190</v>
      </c>
      <c r="I2342" t="s">
        <v>3</v>
      </c>
      <c r="J2342">
        <v>0</v>
      </c>
      <c r="K2342" s="5">
        <v>100000</v>
      </c>
      <c r="L2342" s="5">
        <v>100000</v>
      </c>
      <c r="M2342" t="s">
        <v>822</v>
      </c>
      <c r="N2342" t="s">
        <v>43</v>
      </c>
    </row>
    <row r="2343" spans="1:14" x14ac:dyDescent="0.25">
      <c r="A2343">
        <v>15487</v>
      </c>
      <c r="B2343" s="3">
        <v>45340</v>
      </c>
      <c r="C2343">
        <v>2024</v>
      </c>
      <c r="D2343" t="s">
        <v>3319</v>
      </c>
      <c r="E2343" t="s">
        <v>1237</v>
      </c>
      <c r="F2343" t="s">
        <v>1</v>
      </c>
      <c r="G2343">
        <v>0</v>
      </c>
      <c r="H2343" t="s">
        <v>6</v>
      </c>
      <c r="I2343" t="s">
        <v>3</v>
      </c>
      <c r="J2343">
        <v>0</v>
      </c>
      <c r="K2343" s="5">
        <v>70000</v>
      </c>
      <c r="L2343" s="5">
        <v>70000</v>
      </c>
      <c r="M2343" t="s">
        <v>822</v>
      </c>
      <c r="N2343" t="s">
        <v>299</v>
      </c>
    </row>
    <row r="2344" spans="1:14" x14ac:dyDescent="0.25">
      <c r="A2344">
        <v>15488</v>
      </c>
      <c r="B2344" s="3">
        <v>45340</v>
      </c>
      <c r="C2344">
        <v>2024</v>
      </c>
      <c r="D2344" t="s">
        <v>3319</v>
      </c>
      <c r="E2344" t="s">
        <v>1238</v>
      </c>
      <c r="F2344" t="s">
        <v>1</v>
      </c>
      <c r="G2344">
        <v>0</v>
      </c>
      <c r="H2344" t="s">
        <v>6</v>
      </c>
      <c r="I2344" t="s">
        <v>3</v>
      </c>
      <c r="J2344">
        <v>0</v>
      </c>
      <c r="K2344" s="5">
        <v>80000</v>
      </c>
      <c r="L2344" s="5">
        <v>80000</v>
      </c>
      <c r="M2344" t="s">
        <v>822</v>
      </c>
      <c r="N2344" t="s">
        <v>395</v>
      </c>
    </row>
    <row r="2345" spans="1:14" x14ac:dyDescent="0.25">
      <c r="A2345">
        <v>15796</v>
      </c>
      <c r="B2345" s="3">
        <v>45340</v>
      </c>
      <c r="C2345">
        <v>2024</v>
      </c>
      <c r="D2345" t="s">
        <v>3319</v>
      </c>
      <c r="E2345" t="s">
        <v>1332</v>
      </c>
      <c r="F2345" t="s">
        <v>1</v>
      </c>
      <c r="G2345">
        <v>0</v>
      </c>
      <c r="H2345" t="s">
        <v>1333</v>
      </c>
      <c r="I2345" t="s">
        <v>3</v>
      </c>
      <c r="J2345">
        <v>0</v>
      </c>
      <c r="K2345" s="5">
        <v>142500</v>
      </c>
      <c r="L2345" s="5">
        <v>142500</v>
      </c>
      <c r="M2345" t="s">
        <v>30</v>
      </c>
      <c r="N2345" t="s">
        <v>1326</v>
      </c>
    </row>
    <row r="2346" spans="1:14" x14ac:dyDescent="0.25">
      <c r="A2346">
        <v>15232</v>
      </c>
      <c r="B2346" s="3">
        <v>45341</v>
      </c>
      <c r="C2346">
        <v>2024</v>
      </c>
      <c r="D2346" t="s">
        <v>3319</v>
      </c>
      <c r="E2346" t="s">
        <v>914</v>
      </c>
      <c r="F2346" t="s">
        <v>1</v>
      </c>
      <c r="G2346">
        <v>0</v>
      </c>
      <c r="H2346" t="s">
        <v>1138</v>
      </c>
      <c r="I2346" t="s">
        <v>3</v>
      </c>
      <c r="J2346">
        <v>0</v>
      </c>
      <c r="K2346" s="5">
        <v>100000</v>
      </c>
      <c r="L2346" s="5">
        <v>100000</v>
      </c>
      <c r="M2346" t="s">
        <v>822</v>
      </c>
      <c r="N2346" t="s">
        <v>1139</v>
      </c>
    </row>
    <row r="2347" spans="1:14" x14ac:dyDescent="0.25">
      <c r="A2347">
        <v>15466</v>
      </c>
      <c r="B2347" s="3">
        <v>45341</v>
      </c>
      <c r="C2347">
        <v>2024</v>
      </c>
      <c r="D2347" t="s">
        <v>3319</v>
      </c>
      <c r="E2347" t="s">
        <v>1236</v>
      </c>
      <c r="F2347" t="s">
        <v>1</v>
      </c>
      <c r="G2347" t="s">
        <v>69</v>
      </c>
      <c r="H2347" t="s">
        <v>6</v>
      </c>
      <c r="I2347" t="s">
        <v>3</v>
      </c>
      <c r="J2347">
        <v>0</v>
      </c>
      <c r="K2347" s="5">
        <v>125000</v>
      </c>
      <c r="L2347" s="5">
        <v>125000</v>
      </c>
      <c r="M2347" t="s">
        <v>822</v>
      </c>
      <c r="N2347" t="s">
        <v>207</v>
      </c>
    </row>
    <row r="2348" spans="1:14" x14ac:dyDescent="0.25">
      <c r="A2348">
        <v>15567</v>
      </c>
      <c r="B2348" s="3">
        <v>45341</v>
      </c>
      <c r="C2348">
        <v>2024</v>
      </c>
      <c r="D2348" t="s">
        <v>3319</v>
      </c>
      <c r="E2348" t="s">
        <v>1306</v>
      </c>
      <c r="F2348" t="s">
        <v>1</v>
      </c>
      <c r="G2348">
        <v>0</v>
      </c>
      <c r="H2348" t="s">
        <v>2</v>
      </c>
      <c r="I2348" t="s">
        <v>3</v>
      </c>
      <c r="J2348">
        <v>1</v>
      </c>
      <c r="K2348" s="5">
        <v>100000</v>
      </c>
      <c r="L2348" s="5">
        <v>100000</v>
      </c>
      <c r="M2348" t="s">
        <v>822</v>
      </c>
      <c r="N2348" t="s">
        <v>1307</v>
      </c>
    </row>
    <row r="2349" spans="1:14" x14ac:dyDescent="0.25">
      <c r="A2349">
        <v>15618</v>
      </c>
      <c r="B2349" s="3">
        <v>45341</v>
      </c>
      <c r="C2349">
        <v>2024</v>
      </c>
      <c r="D2349" t="s">
        <v>3319</v>
      </c>
      <c r="E2349" t="s">
        <v>61</v>
      </c>
      <c r="F2349" t="s">
        <v>14</v>
      </c>
      <c r="G2349" t="s">
        <v>22</v>
      </c>
      <c r="H2349" t="s">
        <v>2</v>
      </c>
      <c r="I2349" t="s">
        <v>3</v>
      </c>
      <c r="J2349">
        <v>1</v>
      </c>
      <c r="K2349" s="5">
        <v>110000</v>
      </c>
      <c r="L2349" s="5">
        <v>110000</v>
      </c>
      <c r="M2349" t="s">
        <v>3273</v>
      </c>
      <c r="N2349" t="s">
        <v>43</v>
      </c>
    </row>
    <row r="2350" spans="1:14" x14ac:dyDescent="0.25">
      <c r="A2350">
        <v>15798</v>
      </c>
      <c r="B2350" s="3">
        <v>45341</v>
      </c>
      <c r="C2350">
        <v>2024</v>
      </c>
      <c r="D2350" t="s">
        <v>3319</v>
      </c>
      <c r="E2350" t="s">
        <v>1336</v>
      </c>
      <c r="F2350" t="s">
        <v>17</v>
      </c>
      <c r="G2350">
        <v>0</v>
      </c>
      <c r="H2350" t="s">
        <v>741</v>
      </c>
      <c r="I2350" t="s">
        <v>3</v>
      </c>
      <c r="J2350">
        <v>0</v>
      </c>
      <c r="K2350" s="5">
        <v>100000</v>
      </c>
      <c r="L2350" s="5">
        <v>100000</v>
      </c>
      <c r="M2350" t="s">
        <v>30</v>
      </c>
      <c r="N2350" t="s">
        <v>1337</v>
      </c>
    </row>
    <row r="2351" spans="1:14" x14ac:dyDescent="0.25">
      <c r="A2351">
        <v>15806</v>
      </c>
      <c r="B2351" s="3">
        <v>45341</v>
      </c>
      <c r="C2351">
        <v>2024</v>
      </c>
      <c r="D2351" t="s">
        <v>3319</v>
      </c>
      <c r="E2351" t="s">
        <v>1340</v>
      </c>
      <c r="F2351" t="s">
        <v>14</v>
      </c>
      <c r="G2351">
        <v>0</v>
      </c>
      <c r="H2351" t="s">
        <v>6</v>
      </c>
      <c r="I2351" t="s">
        <v>3</v>
      </c>
      <c r="J2351">
        <v>0</v>
      </c>
      <c r="K2351" s="5">
        <v>90000</v>
      </c>
      <c r="L2351" s="5">
        <v>90000</v>
      </c>
      <c r="M2351" t="s">
        <v>3270</v>
      </c>
      <c r="N2351" t="s">
        <v>1341</v>
      </c>
    </row>
    <row r="2352" spans="1:14" x14ac:dyDescent="0.25">
      <c r="A2352">
        <v>15833</v>
      </c>
      <c r="B2352" s="3">
        <v>45341</v>
      </c>
      <c r="C2352">
        <v>2024</v>
      </c>
      <c r="D2352" t="s">
        <v>3319</v>
      </c>
      <c r="E2352" t="s">
        <v>60</v>
      </c>
      <c r="F2352" t="s">
        <v>1</v>
      </c>
      <c r="G2352">
        <v>0</v>
      </c>
      <c r="H2352" t="s">
        <v>2</v>
      </c>
      <c r="I2352" t="s">
        <v>3</v>
      </c>
      <c r="J2352">
        <v>1</v>
      </c>
      <c r="K2352" s="5">
        <v>104000</v>
      </c>
      <c r="L2352" s="5">
        <v>104000</v>
      </c>
      <c r="M2352" t="s">
        <v>3300</v>
      </c>
      <c r="N2352" t="s">
        <v>1167</v>
      </c>
    </row>
    <row r="2353" spans="1:14" x14ac:dyDescent="0.25">
      <c r="A2353">
        <v>16879</v>
      </c>
      <c r="B2353" s="3">
        <v>45341</v>
      </c>
      <c r="C2353">
        <v>2024</v>
      </c>
      <c r="D2353" t="s">
        <v>3319</v>
      </c>
      <c r="E2353" t="s">
        <v>1354</v>
      </c>
      <c r="F2353" t="s">
        <v>1</v>
      </c>
      <c r="G2353">
        <v>0</v>
      </c>
      <c r="H2353" t="s">
        <v>2</v>
      </c>
      <c r="I2353" t="s">
        <v>3</v>
      </c>
      <c r="J2353">
        <v>1</v>
      </c>
      <c r="K2353" s="5">
        <v>69300</v>
      </c>
      <c r="L2353" s="5">
        <v>69300</v>
      </c>
      <c r="M2353" t="s">
        <v>3297</v>
      </c>
      <c r="N2353" t="s">
        <v>1355</v>
      </c>
    </row>
    <row r="2354" spans="1:14" x14ac:dyDescent="0.25">
      <c r="A2354">
        <v>16923</v>
      </c>
      <c r="B2354" s="3">
        <v>45341</v>
      </c>
      <c r="C2354">
        <v>2024</v>
      </c>
      <c r="D2354" t="s">
        <v>3319</v>
      </c>
      <c r="E2354" t="s">
        <v>1375</v>
      </c>
      <c r="F2354" t="s">
        <v>1</v>
      </c>
      <c r="G2354" t="s">
        <v>22</v>
      </c>
      <c r="H2354" t="s">
        <v>6</v>
      </c>
      <c r="I2354" t="s">
        <v>3</v>
      </c>
      <c r="J2354">
        <v>0</v>
      </c>
      <c r="K2354" s="5">
        <v>121500</v>
      </c>
      <c r="L2354" s="5">
        <v>121500</v>
      </c>
      <c r="M2354" t="s">
        <v>111</v>
      </c>
      <c r="N2354" t="s">
        <v>1376</v>
      </c>
    </row>
    <row r="2355" spans="1:14" x14ac:dyDescent="0.25">
      <c r="A2355">
        <v>16936</v>
      </c>
      <c r="B2355" s="3">
        <v>45341</v>
      </c>
      <c r="C2355">
        <v>2024</v>
      </c>
      <c r="D2355" t="s">
        <v>3319</v>
      </c>
      <c r="E2355" t="s">
        <v>1385</v>
      </c>
      <c r="F2355" t="s">
        <v>1</v>
      </c>
      <c r="G2355" t="s">
        <v>130</v>
      </c>
      <c r="H2355" t="s">
        <v>6</v>
      </c>
      <c r="I2355" t="s">
        <v>3</v>
      </c>
      <c r="J2355">
        <v>0</v>
      </c>
      <c r="K2355" s="5">
        <v>77279.5</v>
      </c>
      <c r="L2355" s="5">
        <v>77279.5</v>
      </c>
      <c r="M2355" t="s">
        <v>111</v>
      </c>
      <c r="N2355" t="s">
        <v>1386</v>
      </c>
    </row>
    <row r="2356" spans="1:14" x14ac:dyDescent="0.25">
      <c r="A2356">
        <v>11745</v>
      </c>
      <c r="B2356" s="3">
        <v>45342</v>
      </c>
      <c r="C2356">
        <v>2024</v>
      </c>
      <c r="D2356" t="s">
        <v>3319</v>
      </c>
      <c r="E2356" t="s">
        <v>34</v>
      </c>
      <c r="F2356" t="s">
        <v>1</v>
      </c>
      <c r="G2356">
        <v>0</v>
      </c>
      <c r="H2356" t="s">
        <v>828</v>
      </c>
      <c r="I2356" t="s">
        <v>3</v>
      </c>
      <c r="J2356">
        <v>0</v>
      </c>
      <c r="K2356" s="5">
        <v>80000</v>
      </c>
      <c r="L2356" s="5">
        <v>80000</v>
      </c>
      <c r="M2356" t="s">
        <v>822</v>
      </c>
      <c r="N2356" t="s">
        <v>829</v>
      </c>
    </row>
    <row r="2357" spans="1:14" x14ac:dyDescent="0.25">
      <c r="A2357">
        <v>11748</v>
      </c>
      <c r="B2357" s="3">
        <v>45342</v>
      </c>
      <c r="C2357">
        <v>2024</v>
      </c>
      <c r="D2357" t="s">
        <v>3319</v>
      </c>
      <c r="E2357" t="s">
        <v>34</v>
      </c>
      <c r="F2357" t="s">
        <v>1</v>
      </c>
      <c r="G2357">
        <v>0</v>
      </c>
      <c r="H2357" t="s">
        <v>831</v>
      </c>
      <c r="I2357" t="s">
        <v>3</v>
      </c>
      <c r="J2357">
        <v>0</v>
      </c>
      <c r="K2357" s="5">
        <v>100000</v>
      </c>
      <c r="L2357" s="5">
        <v>100000</v>
      </c>
      <c r="M2357" t="s">
        <v>822</v>
      </c>
      <c r="N2357" t="s">
        <v>829</v>
      </c>
    </row>
    <row r="2358" spans="1:14" x14ac:dyDescent="0.25">
      <c r="A2358">
        <v>11752</v>
      </c>
      <c r="B2358" s="3">
        <v>45342</v>
      </c>
      <c r="C2358">
        <v>2024</v>
      </c>
      <c r="D2358" t="s">
        <v>3319</v>
      </c>
      <c r="E2358" t="s">
        <v>832</v>
      </c>
      <c r="F2358" t="s">
        <v>1</v>
      </c>
      <c r="G2358">
        <v>0</v>
      </c>
      <c r="H2358" t="s">
        <v>750</v>
      </c>
      <c r="I2358" t="s">
        <v>3</v>
      </c>
      <c r="J2358">
        <v>0</v>
      </c>
      <c r="K2358" s="5">
        <v>100000</v>
      </c>
      <c r="L2358" s="5">
        <v>100000</v>
      </c>
      <c r="M2358" t="s">
        <v>822</v>
      </c>
      <c r="N2358" t="s">
        <v>833</v>
      </c>
    </row>
    <row r="2359" spans="1:14" x14ac:dyDescent="0.25">
      <c r="A2359">
        <v>11753</v>
      </c>
      <c r="B2359" s="3">
        <v>45342</v>
      </c>
      <c r="C2359">
        <v>2024</v>
      </c>
      <c r="D2359" t="s">
        <v>3319</v>
      </c>
      <c r="E2359" t="s">
        <v>34</v>
      </c>
      <c r="F2359" t="s">
        <v>1</v>
      </c>
      <c r="G2359">
        <v>0</v>
      </c>
      <c r="H2359" t="s">
        <v>363</v>
      </c>
      <c r="I2359" t="s">
        <v>3</v>
      </c>
      <c r="J2359">
        <v>0</v>
      </c>
      <c r="K2359" s="5">
        <v>100000</v>
      </c>
      <c r="L2359" s="5">
        <v>100000</v>
      </c>
      <c r="M2359" t="s">
        <v>822</v>
      </c>
      <c r="N2359" t="s">
        <v>829</v>
      </c>
    </row>
    <row r="2360" spans="1:14" x14ac:dyDescent="0.25">
      <c r="A2360">
        <v>12283</v>
      </c>
      <c r="B2360" s="3">
        <v>45342</v>
      </c>
      <c r="C2360">
        <v>2024</v>
      </c>
      <c r="D2360" t="s">
        <v>3319</v>
      </c>
      <c r="E2360" t="s">
        <v>940</v>
      </c>
      <c r="F2360" t="s">
        <v>1</v>
      </c>
      <c r="G2360" t="s">
        <v>10</v>
      </c>
      <c r="H2360" t="s">
        <v>741</v>
      </c>
      <c r="I2360" t="s">
        <v>3</v>
      </c>
      <c r="J2360">
        <v>0</v>
      </c>
      <c r="K2360" s="5">
        <v>83450</v>
      </c>
      <c r="L2360" s="5">
        <v>83450</v>
      </c>
      <c r="M2360" t="s">
        <v>30</v>
      </c>
      <c r="N2360" t="s">
        <v>941</v>
      </c>
    </row>
    <row r="2361" spans="1:14" x14ac:dyDescent="0.25">
      <c r="A2361">
        <v>12286</v>
      </c>
      <c r="B2361" s="3">
        <v>45342</v>
      </c>
      <c r="C2361">
        <v>2024</v>
      </c>
      <c r="D2361" t="s">
        <v>3319</v>
      </c>
      <c r="E2361" t="s">
        <v>942</v>
      </c>
      <c r="F2361" t="s">
        <v>1</v>
      </c>
      <c r="G2361">
        <v>0</v>
      </c>
      <c r="H2361" t="s">
        <v>6</v>
      </c>
      <c r="I2361" t="s">
        <v>3</v>
      </c>
      <c r="J2361">
        <v>0</v>
      </c>
      <c r="K2361" s="5">
        <v>86750</v>
      </c>
      <c r="L2361" s="5">
        <v>86750</v>
      </c>
      <c r="M2361" t="s">
        <v>3270</v>
      </c>
      <c r="N2361" t="s">
        <v>943</v>
      </c>
    </row>
    <row r="2362" spans="1:14" x14ac:dyDescent="0.25">
      <c r="A2362">
        <v>12479</v>
      </c>
      <c r="B2362" s="3">
        <v>45342</v>
      </c>
      <c r="C2362">
        <v>2024</v>
      </c>
      <c r="D2362" t="s">
        <v>3319</v>
      </c>
      <c r="E2362" t="s">
        <v>556</v>
      </c>
      <c r="F2362" t="s">
        <v>1</v>
      </c>
      <c r="G2362">
        <v>0</v>
      </c>
      <c r="H2362" t="s">
        <v>2</v>
      </c>
      <c r="I2362" t="s">
        <v>7</v>
      </c>
      <c r="J2362">
        <v>1</v>
      </c>
      <c r="K2362" s="5">
        <v>87500</v>
      </c>
      <c r="L2362" s="5">
        <v>87500</v>
      </c>
      <c r="M2362" t="s">
        <v>3276</v>
      </c>
      <c r="N2362" t="s">
        <v>963</v>
      </c>
    </row>
    <row r="2363" spans="1:14" x14ac:dyDescent="0.25">
      <c r="A2363">
        <v>12480</v>
      </c>
      <c r="B2363" s="3">
        <v>45342</v>
      </c>
      <c r="C2363">
        <v>2024</v>
      </c>
      <c r="D2363" t="s">
        <v>3319</v>
      </c>
      <c r="E2363" t="s">
        <v>556</v>
      </c>
      <c r="F2363" t="s">
        <v>1</v>
      </c>
      <c r="G2363">
        <v>0</v>
      </c>
      <c r="H2363" t="s">
        <v>2</v>
      </c>
      <c r="I2363" t="s">
        <v>7</v>
      </c>
      <c r="J2363">
        <v>1</v>
      </c>
      <c r="K2363" s="5">
        <v>87500</v>
      </c>
      <c r="L2363" s="5">
        <v>87500</v>
      </c>
      <c r="M2363" t="s">
        <v>3276</v>
      </c>
      <c r="N2363" t="s">
        <v>963</v>
      </c>
    </row>
    <row r="2364" spans="1:14" x14ac:dyDescent="0.25">
      <c r="A2364">
        <v>13159</v>
      </c>
      <c r="B2364" s="3">
        <v>45342</v>
      </c>
      <c r="C2364">
        <v>2024</v>
      </c>
      <c r="D2364" t="s">
        <v>3319</v>
      </c>
      <c r="E2364" t="s">
        <v>971</v>
      </c>
      <c r="F2364" t="s">
        <v>1</v>
      </c>
      <c r="G2364">
        <v>0</v>
      </c>
      <c r="H2364" t="s">
        <v>6</v>
      </c>
      <c r="I2364" t="s">
        <v>3</v>
      </c>
      <c r="J2364">
        <v>0</v>
      </c>
      <c r="K2364" s="5">
        <v>102500</v>
      </c>
      <c r="L2364" s="5">
        <v>102500</v>
      </c>
      <c r="M2364" t="s">
        <v>3276</v>
      </c>
      <c r="N2364" t="s">
        <v>43</v>
      </c>
    </row>
    <row r="2365" spans="1:14" x14ac:dyDescent="0.25">
      <c r="A2365">
        <v>11812</v>
      </c>
      <c r="B2365" s="3">
        <v>45343</v>
      </c>
      <c r="C2365">
        <v>2024</v>
      </c>
      <c r="D2365" t="s">
        <v>3319</v>
      </c>
      <c r="E2365" t="s">
        <v>855</v>
      </c>
      <c r="F2365" t="s">
        <v>1</v>
      </c>
      <c r="G2365">
        <v>0</v>
      </c>
      <c r="H2365" t="s">
        <v>2</v>
      </c>
      <c r="I2365" t="s">
        <v>3</v>
      </c>
      <c r="J2365">
        <v>1</v>
      </c>
      <c r="K2365" s="5">
        <v>100000</v>
      </c>
      <c r="L2365" s="5">
        <v>100000</v>
      </c>
      <c r="M2365" t="s">
        <v>822</v>
      </c>
      <c r="N2365" t="s">
        <v>856</v>
      </c>
    </row>
    <row r="2366" spans="1:14" x14ac:dyDescent="0.25">
      <c r="A2366">
        <v>11813</v>
      </c>
      <c r="B2366" s="3">
        <v>45343</v>
      </c>
      <c r="C2366">
        <v>2024</v>
      </c>
      <c r="D2366" t="s">
        <v>3319</v>
      </c>
      <c r="E2366" t="s">
        <v>855</v>
      </c>
      <c r="F2366" t="s">
        <v>1</v>
      </c>
      <c r="G2366">
        <v>0</v>
      </c>
      <c r="H2366" t="s">
        <v>2</v>
      </c>
      <c r="I2366" t="s">
        <v>3</v>
      </c>
      <c r="J2366">
        <v>1</v>
      </c>
      <c r="K2366" s="5">
        <v>100000</v>
      </c>
      <c r="L2366" s="5">
        <v>100000</v>
      </c>
      <c r="M2366" t="s">
        <v>822</v>
      </c>
      <c r="N2366" t="s">
        <v>856</v>
      </c>
    </row>
    <row r="2367" spans="1:14" x14ac:dyDescent="0.25">
      <c r="A2367">
        <v>11882</v>
      </c>
      <c r="B2367" s="3">
        <v>45343</v>
      </c>
      <c r="C2367">
        <v>2024</v>
      </c>
      <c r="D2367" t="s">
        <v>3319</v>
      </c>
      <c r="E2367" t="s">
        <v>888</v>
      </c>
      <c r="F2367" t="s">
        <v>1</v>
      </c>
      <c r="G2367">
        <v>0</v>
      </c>
      <c r="H2367" t="s">
        <v>6</v>
      </c>
      <c r="I2367" t="s">
        <v>3</v>
      </c>
      <c r="J2367">
        <v>0</v>
      </c>
      <c r="K2367" s="5">
        <v>100000</v>
      </c>
      <c r="L2367" s="5">
        <v>100000</v>
      </c>
      <c r="M2367" t="s">
        <v>822</v>
      </c>
      <c r="N2367" t="s">
        <v>889</v>
      </c>
    </row>
    <row r="2368" spans="1:14" x14ac:dyDescent="0.25">
      <c r="A2368">
        <v>11883</v>
      </c>
      <c r="B2368" s="3">
        <v>45343</v>
      </c>
      <c r="C2368">
        <v>2024</v>
      </c>
      <c r="D2368" t="s">
        <v>3319</v>
      </c>
      <c r="E2368" t="s">
        <v>888</v>
      </c>
      <c r="F2368" t="s">
        <v>1</v>
      </c>
      <c r="G2368">
        <v>0</v>
      </c>
      <c r="H2368" t="s">
        <v>6</v>
      </c>
      <c r="I2368" t="s">
        <v>3</v>
      </c>
      <c r="J2368">
        <v>0</v>
      </c>
      <c r="K2368" s="5">
        <v>100000</v>
      </c>
      <c r="L2368" s="5">
        <v>100000</v>
      </c>
      <c r="M2368" t="s">
        <v>822</v>
      </c>
      <c r="N2368" t="s">
        <v>889</v>
      </c>
    </row>
    <row r="2369" spans="1:14" x14ac:dyDescent="0.25">
      <c r="A2369">
        <v>11780</v>
      </c>
      <c r="B2369" s="3">
        <v>45344</v>
      </c>
      <c r="C2369">
        <v>2024</v>
      </c>
      <c r="D2369" t="s">
        <v>3319</v>
      </c>
      <c r="E2369" t="s">
        <v>847</v>
      </c>
      <c r="F2369" t="s">
        <v>1</v>
      </c>
      <c r="G2369">
        <v>0</v>
      </c>
      <c r="H2369" t="s">
        <v>6</v>
      </c>
      <c r="I2369" t="s">
        <v>3</v>
      </c>
      <c r="J2369">
        <v>0</v>
      </c>
      <c r="K2369" s="5">
        <v>80000</v>
      </c>
      <c r="L2369" s="5">
        <v>80000</v>
      </c>
      <c r="M2369" t="s">
        <v>822</v>
      </c>
      <c r="N2369" t="s">
        <v>848</v>
      </c>
    </row>
    <row r="2370" spans="1:14" x14ac:dyDescent="0.25">
      <c r="A2370">
        <v>11921</v>
      </c>
      <c r="B2370" s="3">
        <v>45344</v>
      </c>
      <c r="C2370">
        <v>2024</v>
      </c>
      <c r="D2370" t="s">
        <v>3319</v>
      </c>
      <c r="E2370" t="s">
        <v>914</v>
      </c>
      <c r="F2370" t="s">
        <v>1</v>
      </c>
      <c r="G2370" t="s">
        <v>69</v>
      </c>
      <c r="H2370" t="s">
        <v>6</v>
      </c>
      <c r="I2370" t="s">
        <v>3</v>
      </c>
      <c r="J2370">
        <v>0</v>
      </c>
      <c r="K2370" s="5">
        <v>100000</v>
      </c>
      <c r="L2370" s="5">
        <v>100000</v>
      </c>
      <c r="M2370" t="s">
        <v>822</v>
      </c>
      <c r="N2370" t="s">
        <v>772</v>
      </c>
    </row>
    <row r="2371" spans="1:14" x14ac:dyDescent="0.25">
      <c r="A2371">
        <v>12281</v>
      </c>
      <c r="B2371" s="3">
        <v>45344</v>
      </c>
      <c r="C2371">
        <v>2024</v>
      </c>
      <c r="D2371" t="s">
        <v>3319</v>
      </c>
      <c r="E2371" t="s">
        <v>265</v>
      </c>
      <c r="F2371" t="s">
        <v>21</v>
      </c>
      <c r="G2371" t="s">
        <v>22</v>
      </c>
      <c r="H2371" t="s">
        <v>741</v>
      </c>
      <c r="I2371" t="s">
        <v>3</v>
      </c>
      <c r="J2371">
        <v>0</v>
      </c>
      <c r="K2371" s="5">
        <v>94700</v>
      </c>
      <c r="L2371" s="5">
        <v>94700</v>
      </c>
      <c r="M2371" t="s">
        <v>30</v>
      </c>
      <c r="N2371" t="s">
        <v>27</v>
      </c>
    </row>
    <row r="2372" spans="1:14" x14ac:dyDescent="0.25">
      <c r="A2372">
        <v>13532</v>
      </c>
      <c r="B2372" s="3">
        <v>45344</v>
      </c>
      <c r="C2372">
        <v>2024</v>
      </c>
      <c r="D2372" t="s">
        <v>3319</v>
      </c>
      <c r="E2372" t="s">
        <v>986</v>
      </c>
      <c r="F2372" t="s">
        <v>21</v>
      </c>
      <c r="G2372">
        <v>0</v>
      </c>
      <c r="H2372" t="s">
        <v>6</v>
      </c>
      <c r="I2372" t="s">
        <v>3</v>
      </c>
      <c r="J2372">
        <v>0</v>
      </c>
      <c r="K2372" s="5">
        <v>89375</v>
      </c>
      <c r="L2372" s="5">
        <v>89375</v>
      </c>
      <c r="M2372" t="s">
        <v>111</v>
      </c>
      <c r="N2372" t="s">
        <v>297</v>
      </c>
    </row>
    <row r="2373" spans="1:14" x14ac:dyDescent="0.25">
      <c r="A2373">
        <v>13533</v>
      </c>
      <c r="B2373" s="3">
        <v>45344</v>
      </c>
      <c r="C2373">
        <v>2024</v>
      </c>
      <c r="D2373" t="s">
        <v>3319</v>
      </c>
      <c r="E2373" t="s">
        <v>213</v>
      </c>
      <c r="F2373" t="s">
        <v>1</v>
      </c>
      <c r="G2373">
        <v>0</v>
      </c>
      <c r="H2373" t="s">
        <v>6</v>
      </c>
      <c r="I2373" t="s">
        <v>3</v>
      </c>
      <c r="J2373">
        <v>0</v>
      </c>
      <c r="K2373" s="5">
        <v>89375</v>
      </c>
      <c r="L2373" s="5">
        <v>89375</v>
      </c>
      <c r="M2373" t="s">
        <v>111</v>
      </c>
      <c r="N2373" t="s">
        <v>43</v>
      </c>
    </row>
    <row r="2374" spans="1:14" x14ac:dyDescent="0.25">
      <c r="A2374">
        <v>13538</v>
      </c>
      <c r="B2374" s="3">
        <v>45344</v>
      </c>
      <c r="C2374">
        <v>2024</v>
      </c>
      <c r="D2374" t="s">
        <v>3319</v>
      </c>
      <c r="E2374" t="s">
        <v>991</v>
      </c>
      <c r="F2374" t="s">
        <v>17</v>
      </c>
      <c r="G2374">
        <v>0</v>
      </c>
      <c r="H2374" t="s">
        <v>6</v>
      </c>
      <c r="I2374" t="s">
        <v>3</v>
      </c>
      <c r="J2374">
        <v>0</v>
      </c>
      <c r="K2374" s="5">
        <v>70000</v>
      </c>
      <c r="L2374" s="5">
        <v>70000</v>
      </c>
      <c r="M2374" t="s">
        <v>111</v>
      </c>
      <c r="N2374" t="s">
        <v>992</v>
      </c>
    </row>
    <row r="2375" spans="1:14" x14ac:dyDescent="0.25">
      <c r="A2375">
        <v>11742</v>
      </c>
      <c r="B2375" s="3">
        <v>45345</v>
      </c>
      <c r="C2375">
        <v>2024</v>
      </c>
      <c r="D2375" t="s">
        <v>3319</v>
      </c>
      <c r="E2375" t="s">
        <v>825</v>
      </c>
      <c r="F2375" t="s">
        <v>384</v>
      </c>
      <c r="G2375">
        <v>0</v>
      </c>
      <c r="H2375" t="s">
        <v>6</v>
      </c>
      <c r="I2375" t="s">
        <v>574</v>
      </c>
      <c r="J2375">
        <v>0</v>
      </c>
      <c r="K2375" s="5">
        <v>80000</v>
      </c>
      <c r="L2375" s="5">
        <v>80000</v>
      </c>
      <c r="M2375" t="s">
        <v>822</v>
      </c>
      <c r="N2375" t="s">
        <v>826</v>
      </c>
    </row>
    <row r="2376" spans="1:14" x14ac:dyDescent="0.25">
      <c r="A2376">
        <v>11760</v>
      </c>
      <c r="B2376" s="3">
        <v>45345</v>
      </c>
      <c r="C2376">
        <v>2024</v>
      </c>
      <c r="D2376" t="s">
        <v>3319</v>
      </c>
      <c r="E2376" t="s">
        <v>34</v>
      </c>
      <c r="F2376" t="s">
        <v>1</v>
      </c>
      <c r="G2376" t="s">
        <v>69</v>
      </c>
      <c r="H2376" t="s">
        <v>370</v>
      </c>
      <c r="I2376" t="s">
        <v>3</v>
      </c>
      <c r="J2376">
        <v>0</v>
      </c>
      <c r="K2376" s="5">
        <v>100000</v>
      </c>
      <c r="L2376" s="5">
        <v>100000</v>
      </c>
      <c r="M2376" t="s">
        <v>822</v>
      </c>
      <c r="N2376" t="s">
        <v>839</v>
      </c>
    </row>
    <row r="2377" spans="1:14" x14ac:dyDescent="0.25">
      <c r="A2377">
        <v>11764</v>
      </c>
      <c r="B2377" s="3">
        <v>45345</v>
      </c>
      <c r="C2377">
        <v>2024</v>
      </c>
      <c r="D2377" t="s">
        <v>3319</v>
      </c>
      <c r="E2377" t="s">
        <v>840</v>
      </c>
      <c r="F2377" t="s">
        <v>1</v>
      </c>
      <c r="G2377">
        <v>0</v>
      </c>
      <c r="H2377" t="s">
        <v>6</v>
      </c>
      <c r="I2377" t="s">
        <v>3</v>
      </c>
      <c r="J2377">
        <v>0</v>
      </c>
      <c r="K2377" s="5">
        <v>70000</v>
      </c>
      <c r="L2377" s="5">
        <v>70000</v>
      </c>
      <c r="M2377" t="s">
        <v>822</v>
      </c>
      <c r="N2377" t="s">
        <v>841</v>
      </c>
    </row>
    <row r="2378" spans="1:14" x14ac:dyDescent="0.25">
      <c r="A2378">
        <v>13552</v>
      </c>
      <c r="B2378" s="3">
        <v>45345</v>
      </c>
      <c r="C2378">
        <v>2024</v>
      </c>
      <c r="D2378" t="s">
        <v>3319</v>
      </c>
      <c r="E2378" t="s">
        <v>430</v>
      </c>
      <c r="F2378" t="s">
        <v>135</v>
      </c>
      <c r="G2378">
        <v>0</v>
      </c>
      <c r="H2378" t="s">
        <v>6</v>
      </c>
      <c r="I2378" t="s">
        <v>3</v>
      </c>
      <c r="J2378">
        <v>0</v>
      </c>
      <c r="K2378" s="5">
        <v>72000</v>
      </c>
      <c r="L2378" s="5">
        <v>72000</v>
      </c>
      <c r="M2378" t="s">
        <v>111</v>
      </c>
      <c r="N2378" t="s">
        <v>38</v>
      </c>
    </row>
    <row r="2379" spans="1:14" x14ac:dyDescent="0.25">
      <c r="A2379">
        <v>11757</v>
      </c>
      <c r="B2379" s="3">
        <v>45346</v>
      </c>
      <c r="C2379">
        <v>2024</v>
      </c>
      <c r="D2379" t="s">
        <v>3319</v>
      </c>
      <c r="E2379" t="s">
        <v>834</v>
      </c>
      <c r="F2379" t="s">
        <v>1</v>
      </c>
      <c r="G2379">
        <v>0</v>
      </c>
      <c r="H2379" t="s">
        <v>6</v>
      </c>
      <c r="I2379" t="s">
        <v>3</v>
      </c>
      <c r="J2379">
        <v>0</v>
      </c>
      <c r="K2379" s="5">
        <v>65000</v>
      </c>
      <c r="L2379" s="5">
        <v>65000</v>
      </c>
      <c r="M2379" t="s">
        <v>822</v>
      </c>
      <c r="N2379" t="s">
        <v>835</v>
      </c>
    </row>
    <row r="2380" spans="1:14" x14ac:dyDescent="0.25">
      <c r="A2380">
        <v>11771</v>
      </c>
      <c r="B2380" s="3">
        <v>45346</v>
      </c>
      <c r="C2380">
        <v>2024</v>
      </c>
      <c r="D2380" t="s">
        <v>3319</v>
      </c>
      <c r="E2380" t="s">
        <v>845</v>
      </c>
      <c r="F2380" t="s">
        <v>45</v>
      </c>
      <c r="G2380" t="s">
        <v>22</v>
      </c>
      <c r="H2380" t="s">
        <v>18</v>
      </c>
      <c r="I2380" t="s">
        <v>3</v>
      </c>
      <c r="J2380">
        <v>0</v>
      </c>
      <c r="K2380" s="5">
        <v>70000</v>
      </c>
      <c r="L2380" s="5">
        <v>70000</v>
      </c>
      <c r="M2380" t="s">
        <v>822</v>
      </c>
      <c r="N2380" t="s">
        <v>27</v>
      </c>
    </row>
    <row r="2381" spans="1:14" x14ac:dyDescent="0.25">
      <c r="A2381">
        <v>11803</v>
      </c>
      <c r="B2381" s="3">
        <v>45346</v>
      </c>
      <c r="C2381">
        <v>2024</v>
      </c>
      <c r="D2381" t="s">
        <v>3319</v>
      </c>
      <c r="E2381" t="s">
        <v>850</v>
      </c>
      <c r="F2381" t="s">
        <v>1</v>
      </c>
      <c r="G2381">
        <v>0</v>
      </c>
      <c r="H2381" t="s">
        <v>6</v>
      </c>
      <c r="I2381" t="s">
        <v>3</v>
      </c>
      <c r="J2381">
        <v>0</v>
      </c>
      <c r="K2381" s="5">
        <v>100000</v>
      </c>
      <c r="L2381" s="5">
        <v>100000</v>
      </c>
      <c r="M2381" t="s">
        <v>822</v>
      </c>
      <c r="N2381" t="s">
        <v>299</v>
      </c>
    </row>
    <row r="2382" spans="1:14" x14ac:dyDescent="0.25">
      <c r="A2382">
        <v>11832</v>
      </c>
      <c r="B2382" s="3">
        <v>45346</v>
      </c>
      <c r="C2382">
        <v>2024</v>
      </c>
      <c r="D2382" t="s">
        <v>3319</v>
      </c>
      <c r="E2382" t="s">
        <v>860</v>
      </c>
      <c r="F2382" t="s">
        <v>17</v>
      </c>
      <c r="G2382">
        <v>0</v>
      </c>
      <c r="H2382" t="s">
        <v>35</v>
      </c>
      <c r="I2382" t="s">
        <v>3</v>
      </c>
      <c r="J2382">
        <v>0</v>
      </c>
      <c r="K2382" s="5">
        <v>75000</v>
      </c>
      <c r="L2382" s="5">
        <v>75000</v>
      </c>
      <c r="M2382" t="s">
        <v>822</v>
      </c>
      <c r="N2382" t="s">
        <v>861</v>
      </c>
    </row>
    <row r="2383" spans="1:14" x14ac:dyDescent="0.25">
      <c r="A2383">
        <v>12823</v>
      </c>
      <c r="B2383" s="3">
        <v>45346</v>
      </c>
      <c r="C2383">
        <v>2024</v>
      </c>
      <c r="D2383" t="s">
        <v>3319</v>
      </c>
      <c r="E2383" t="s">
        <v>967</v>
      </c>
      <c r="F2383" t="s">
        <v>17</v>
      </c>
      <c r="G2383" t="s">
        <v>69</v>
      </c>
      <c r="H2383" t="s">
        <v>2</v>
      </c>
      <c r="I2383" t="s">
        <v>3</v>
      </c>
      <c r="J2383">
        <v>1</v>
      </c>
      <c r="K2383" s="5">
        <v>145000.5</v>
      </c>
      <c r="L2383" s="5">
        <v>145000.5</v>
      </c>
      <c r="M2383" t="s">
        <v>3276</v>
      </c>
      <c r="N2383" t="s">
        <v>968</v>
      </c>
    </row>
    <row r="2384" spans="1:14" x14ac:dyDescent="0.25">
      <c r="A2384">
        <v>13086</v>
      </c>
      <c r="B2384" s="3">
        <v>45346</v>
      </c>
      <c r="C2384">
        <v>2024</v>
      </c>
      <c r="D2384" t="s">
        <v>3319</v>
      </c>
      <c r="E2384" t="s">
        <v>970</v>
      </c>
      <c r="F2384" t="s">
        <v>17</v>
      </c>
      <c r="G2384" t="s">
        <v>22</v>
      </c>
      <c r="H2384" t="s">
        <v>2</v>
      </c>
      <c r="I2384" t="s">
        <v>3</v>
      </c>
      <c r="J2384">
        <v>1</v>
      </c>
      <c r="K2384" s="5">
        <v>140000</v>
      </c>
      <c r="L2384" s="5">
        <v>140000</v>
      </c>
      <c r="M2384" t="s">
        <v>3276</v>
      </c>
      <c r="N2384" t="s">
        <v>416</v>
      </c>
    </row>
    <row r="2385" spans="1:14" x14ac:dyDescent="0.25">
      <c r="A2385">
        <v>13553</v>
      </c>
      <c r="B2385" s="3">
        <v>45346</v>
      </c>
      <c r="C2385">
        <v>2024</v>
      </c>
      <c r="D2385" t="s">
        <v>3319</v>
      </c>
      <c r="E2385" t="s">
        <v>1003</v>
      </c>
      <c r="F2385" t="s">
        <v>1</v>
      </c>
      <c r="G2385">
        <v>0</v>
      </c>
      <c r="H2385" t="s">
        <v>6</v>
      </c>
      <c r="I2385" t="s">
        <v>3</v>
      </c>
      <c r="J2385">
        <v>0</v>
      </c>
      <c r="K2385" s="5">
        <v>63525</v>
      </c>
      <c r="L2385" s="5">
        <v>63525</v>
      </c>
      <c r="M2385" t="s">
        <v>111</v>
      </c>
      <c r="N2385" t="s">
        <v>1004</v>
      </c>
    </row>
    <row r="2386" spans="1:14" x14ac:dyDescent="0.25">
      <c r="A2386">
        <v>13563</v>
      </c>
      <c r="B2386" s="3">
        <v>45346</v>
      </c>
      <c r="C2386">
        <v>2024</v>
      </c>
      <c r="D2386" t="s">
        <v>3319</v>
      </c>
      <c r="E2386" t="s">
        <v>1007</v>
      </c>
      <c r="F2386" t="s">
        <v>1</v>
      </c>
      <c r="G2386">
        <v>0</v>
      </c>
      <c r="H2386" t="s">
        <v>6</v>
      </c>
      <c r="I2386" t="s">
        <v>3</v>
      </c>
      <c r="J2386">
        <v>0</v>
      </c>
      <c r="K2386" s="5">
        <v>54000</v>
      </c>
      <c r="L2386" s="5">
        <v>54000</v>
      </c>
      <c r="M2386" t="s">
        <v>111</v>
      </c>
      <c r="N2386" t="s">
        <v>1013</v>
      </c>
    </row>
    <row r="2387" spans="1:14" x14ac:dyDescent="0.25">
      <c r="A2387">
        <v>11758</v>
      </c>
      <c r="B2387" s="3">
        <v>45347</v>
      </c>
      <c r="C2387">
        <v>2024</v>
      </c>
      <c r="D2387" t="s">
        <v>3319</v>
      </c>
      <c r="E2387" t="s">
        <v>836</v>
      </c>
      <c r="F2387" t="s">
        <v>45</v>
      </c>
      <c r="G2387">
        <v>0</v>
      </c>
      <c r="H2387" t="s">
        <v>837</v>
      </c>
      <c r="I2387" t="s">
        <v>3</v>
      </c>
      <c r="J2387">
        <v>0</v>
      </c>
      <c r="K2387" s="5">
        <v>70000</v>
      </c>
      <c r="L2387" s="5">
        <v>70000</v>
      </c>
      <c r="M2387" t="s">
        <v>822</v>
      </c>
      <c r="N2387" t="s">
        <v>27</v>
      </c>
    </row>
    <row r="2388" spans="1:14" x14ac:dyDescent="0.25">
      <c r="A2388">
        <v>11766</v>
      </c>
      <c r="B2388" s="3">
        <v>45347</v>
      </c>
      <c r="C2388">
        <v>2024</v>
      </c>
      <c r="D2388" t="s">
        <v>3319</v>
      </c>
      <c r="E2388" t="s">
        <v>843</v>
      </c>
      <c r="F2388" t="s">
        <v>1</v>
      </c>
      <c r="G2388">
        <v>0</v>
      </c>
      <c r="H2388" t="s">
        <v>2</v>
      </c>
      <c r="I2388" t="s">
        <v>3</v>
      </c>
      <c r="J2388">
        <v>1</v>
      </c>
      <c r="K2388" s="5">
        <v>100000</v>
      </c>
      <c r="L2388" s="5">
        <v>100000</v>
      </c>
      <c r="M2388" t="s">
        <v>822</v>
      </c>
      <c r="N2388" t="s">
        <v>844</v>
      </c>
    </row>
    <row r="2389" spans="1:14" x14ac:dyDescent="0.25">
      <c r="A2389">
        <v>11847</v>
      </c>
      <c r="B2389" s="3">
        <v>45347</v>
      </c>
      <c r="C2389">
        <v>2024</v>
      </c>
      <c r="D2389" t="s">
        <v>3319</v>
      </c>
      <c r="E2389" t="s">
        <v>866</v>
      </c>
      <c r="F2389" t="s">
        <v>1</v>
      </c>
      <c r="G2389">
        <v>0</v>
      </c>
      <c r="H2389" t="s">
        <v>526</v>
      </c>
      <c r="I2389" t="s">
        <v>3</v>
      </c>
      <c r="J2389">
        <v>0</v>
      </c>
      <c r="K2389" s="5">
        <v>100000</v>
      </c>
      <c r="L2389" s="5">
        <v>100000</v>
      </c>
      <c r="M2389" t="s">
        <v>822</v>
      </c>
      <c r="N2389" t="s">
        <v>867</v>
      </c>
    </row>
    <row r="2390" spans="1:14" x14ac:dyDescent="0.25">
      <c r="A2390">
        <v>11852</v>
      </c>
      <c r="B2390" s="3">
        <v>45347</v>
      </c>
      <c r="C2390">
        <v>2024</v>
      </c>
      <c r="D2390" t="s">
        <v>3319</v>
      </c>
      <c r="E2390" t="s">
        <v>870</v>
      </c>
      <c r="F2390" t="s">
        <v>1</v>
      </c>
      <c r="G2390">
        <v>0</v>
      </c>
      <c r="H2390" t="s">
        <v>6</v>
      </c>
      <c r="I2390" t="s">
        <v>574</v>
      </c>
      <c r="J2390">
        <v>0</v>
      </c>
      <c r="K2390" s="5">
        <v>100000</v>
      </c>
      <c r="L2390" s="5">
        <v>100000</v>
      </c>
      <c r="M2390" t="s">
        <v>822</v>
      </c>
      <c r="N2390" t="s">
        <v>871</v>
      </c>
    </row>
    <row r="2391" spans="1:14" x14ac:dyDescent="0.25">
      <c r="A2391">
        <v>13523</v>
      </c>
      <c r="B2391" s="3">
        <v>45347</v>
      </c>
      <c r="C2391">
        <v>2024</v>
      </c>
      <c r="D2391" t="s">
        <v>3319</v>
      </c>
      <c r="E2391" t="s">
        <v>979</v>
      </c>
      <c r="F2391" t="s">
        <v>1</v>
      </c>
      <c r="G2391">
        <v>0</v>
      </c>
      <c r="H2391" t="s">
        <v>6</v>
      </c>
      <c r="I2391" t="s">
        <v>3</v>
      </c>
      <c r="J2391">
        <v>0</v>
      </c>
      <c r="K2391" s="5">
        <v>72000</v>
      </c>
      <c r="L2391" s="5">
        <v>72000</v>
      </c>
      <c r="M2391" t="s">
        <v>111</v>
      </c>
      <c r="N2391" t="s">
        <v>980</v>
      </c>
    </row>
    <row r="2392" spans="1:14" x14ac:dyDescent="0.25">
      <c r="A2392">
        <v>13537</v>
      </c>
      <c r="B2392" s="3">
        <v>45347</v>
      </c>
      <c r="C2392">
        <v>2024</v>
      </c>
      <c r="D2392" t="s">
        <v>3319</v>
      </c>
      <c r="E2392" t="s">
        <v>990</v>
      </c>
      <c r="F2392" t="s">
        <v>1</v>
      </c>
      <c r="G2392">
        <v>0</v>
      </c>
      <c r="H2392" t="s">
        <v>6</v>
      </c>
      <c r="I2392" t="s">
        <v>3</v>
      </c>
      <c r="J2392">
        <v>0</v>
      </c>
      <c r="K2392" s="5">
        <v>89375</v>
      </c>
      <c r="L2392" s="5">
        <v>89375</v>
      </c>
      <c r="M2392" t="s">
        <v>111</v>
      </c>
      <c r="N2392" t="s">
        <v>43</v>
      </c>
    </row>
    <row r="2393" spans="1:14" x14ac:dyDescent="0.25">
      <c r="A2393">
        <v>13543</v>
      </c>
      <c r="B2393" s="3">
        <v>45347</v>
      </c>
      <c r="C2393">
        <v>2024</v>
      </c>
      <c r="D2393" t="s">
        <v>3319</v>
      </c>
      <c r="E2393" t="s">
        <v>997</v>
      </c>
      <c r="F2393" t="s">
        <v>1</v>
      </c>
      <c r="G2393" t="s">
        <v>998</v>
      </c>
      <c r="H2393" t="s">
        <v>6</v>
      </c>
      <c r="I2393" t="s">
        <v>3</v>
      </c>
      <c r="J2393">
        <v>0</v>
      </c>
      <c r="K2393" s="5">
        <v>159000</v>
      </c>
      <c r="L2393" s="5">
        <v>159000</v>
      </c>
      <c r="M2393" t="s">
        <v>111</v>
      </c>
      <c r="N2393" t="s">
        <v>43</v>
      </c>
    </row>
    <row r="2394" spans="1:14" x14ac:dyDescent="0.25">
      <c r="A2394">
        <v>11779</v>
      </c>
      <c r="B2394" s="3">
        <v>45348</v>
      </c>
      <c r="C2394">
        <v>2024</v>
      </c>
      <c r="D2394" t="s">
        <v>3319</v>
      </c>
      <c r="E2394" t="s">
        <v>846</v>
      </c>
      <c r="F2394" t="s">
        <v>1</v>
      </c>
      <c r="G2394">
        <v>0</v>
      </c>
      <c r="H2394" t="s">
        <v>6</v>
      </c>
      <c r="I2394" t="s">
        <v>3</v>
      </c>
      <c r="J2394">
        <v>0</v>
      </c>
      <c r="K2394" s="5">
        <v>75000</v>
      </c>
      <c r="L2394" s="5">
        <v>75000</v>
      </c>
      <c r="M2394" t="s">
        <v>822</v>
      </c>
      <c r="N2394" t="s">
        <v>43</v>
      </c>
    </row>
    <row r="2395" spans="1:14" x14ac:dyDescent="0.25">
      <c r="A2395">
        <v>11914</v>
      </c>
      <c r="B2395" s="3">
        <v>45348</v>
      </c>
      <c r="C2395">
        <v>2024</v>
      </c>
      <c r="D2395" t="s">
        <v>3319</v>
      </c>
      <c r="E2395" t="s">
        <v>907</v>
      </c>
      <c r="F2395" t="s">
        <v>1</v>
      </c>
      <c r="G2395">
        <v>0</v>
      </c>
      <c r="H2395" t="s">
        <v>2</v>
      </c>
      <c r="I2395" t="s">
        <v>3</v>
      </c>
      <c r="J2395">
        <v>1</v>
      </c>
      <c r="K2395" s="5">
        <v>65000</v>
      </c>
      <c r="L2395" s="5">
        <v>65000</v>
      </c>
      <c r="M2395" t="s">
        <v>822</v>
      </c>
      <c r="N2395" t="s">
        <v>908</v>
      </c>
    </row>
    <row r="2396" spans="1:14" x14ac:dyDescent="0.25">
      <c r="A2396">
        <v>13561</v>
      </c>
      <c r="B2396" s="3">
        <v>45348</v>
      </c>
      <c r="C2396">
        <v>2024</v>
      </c>
      <c r="D2396" t="s">
        <v>3319</v>
      </c>
      <c r="E2396" t="s">
        <v>1011</v>
      </c>
      <c r="F2396" t="s">
        <v>17</v>
      </c>
      <c r="G2396">
        <v>0</v>
      </c>
      <c r="H2396" t="s">
        <v>6</v>
      </c>
      <c r="I2396" t="s">
        <v>3</v>
      </c>
      <c r="J2396">
        <v>0</v>
      </c>
      <c r="K2396" s="5">
        <v>72000</v>
      </c>
      <c r="L2396" s="5">
        <v>72000</v>
      </c>
      <c r="M2396" t="s">
        <v>111</v>
      </c>
      <c r="N2396" t="s">
        <v>1012</v>
      </c>
    </row>
    <row r="2397" spans="1:14" x14ac:dyDescent="0.25">
      <c r="A2397">
        <v>11807</v>
      </c>
      <c r="B2397" s="3">
        <v>45349</v>
      </c>
      <c r="C2397">
        <v>2024</v>
      </c>
      <c r="D2397" t="s">
        <v>3319</v>
      </c>
      <c r="E2397" t="s">
        <v>851</v>
      </c>
      <c r="F2397" t="s">
        <v>1</v>
      </c>
      <c r="G2397">
        <v>0</v>
      </c>
      <c r="H2397" t="s">
        <v>6</v>
      </c>
      <c r="I2397" t="s">
        <v>3</v>
      </c>
      <c r="J2397">
        <v>0</v>
      </c>
      <c r="K2397" s="5">
        <v>85000</v>
      </c>
      <c r="L2397" s="5">
        <v>85000</v>
      </c>
      <c r="M2397" t="s">
        <v>822</v>
      </c>
      <c r="N2397" t="s">
        <v>852</v>
      </c>
    </row>
    <row r="2398" spans="1:14" x14ac:dyDescent="0.25">
      <c r="A2398">
        <v>11811</v>
      </c>
      <c r="B2398" s="3">
        <v>45349</v>
      </c>
      <c r="C2398">
        <v>2024</v>
      </c>
      <c r="D2398" t="s">
        <v>3319</v>
      </c>
      <c r="E2398" t="s">
        <v>853</v>
      </c>
      <c r="F2398" t="s">
        <v>1</v>
      </c>
      <c r="G2398">
        <v>0</v>
      </c>
      <c r="H2398" t="s">
        <v>6</v>
      </c>
      <c r="I2398" t="s">
        <v>3</v>
      </c>
      <c r="J2398">
        <v>0</v>
      </c>
      <c r="K2398" s="5">
        <v>100000</v>
      </c>
      <c r="L2398" s="5">
        <v>100000</v>
      </c>
      <c r="M2398" t="s">
        <v>822</v>
      </c>
      <c r="N2398" t="s">
        <v>854</v>
      </c>
    </row>
    <row r="2399" spans="1:14" x14ac:dyDescent="0.25">
      <c r="A2399">
        <v>11821</v>
      </c>
      <c r="B2399" s="3">
        <v>45349</v>
      </c>
      <c r="C2399">
        <v>2024</v>
      </c>
      <c r="D2399" t="s">
        <v>3319</v>
      </c>
      <c r="E2399" t="s">
        <v>859</v>
      </c>
      <c r="F2399" t="s">
        <v>384</v>
      </c>
      <c r="G2399">
        <v>0</v>
      </c>
      <c r="H2399" t="s">
        <v>35</v>
      </c>
      <c r="I2399" t="s">
        <v>3</v>
      </c>
      <c r="J2399">
        <v>0</v>
      </c>
      <c r="K2399" s="5">
        <v>100000</v>
      </c>
      <c r="L2399" s="5">
        <v>100000</v>
      </c>
      <c r="M2399" t="s">
        <v>822</v>
      </c>
      <c r="N2399" t="s">
        <v>43</v>
      </c>
    </row>
    <row r="2400" spans="1:14" x14ac:dyDescent="0.25">
      <c r="A2400">
        <v>11935</v>
      </c>
      <c r="B2400" s="3">
        <v>45349</v>
      </c>
      <c r="C2400">
        <v>2024</v>
      </c>
      <c r="D2400" t="s">
        <v>3319</v>
      </c>
      <c r="E2400" t="s">
        <v>321</v>
      </c>
      <c r="F2400" t="s">
        <v>1</v>
      </c>
      <c r="G2400">
        <v>0</v>
      </c>
      <c r="H2400" t="s">
        <v>6</v>
      </c>
      <c r="I2400" t="s">
        <v>3</v>
      </c>
      <c r="J2400">
        <v>0</v>
      </c>
      <c r="K2400" s="5">
        <v>102500</v>
      </c>
      <c r="L2400" s="5">
        <v>102500</v>
      </c>
      <c r="M2400" t="s">
        <v>3265</v>
      </c>
      <c r="N2400" t="s">
        <v>43</v>
      </c>
    </row>
    <row r="2401" spans="1:14" x14ac:dyDescent="0.25">
      <c r="A2401">
        <v>11973</v>
      </c>
      <c r="B2401" s="3">
        <v>45349</v>
      </c>
      <c r="C2401">
        <v>2024</v>
      </c>
      <c r="D2401" t="s">
        <v>3319</v>
      </c>
      <c r="E2401" t="s">
        <v>926</v>
      </c>
      <c r="F2401" t="s">
        <v>1</v>
      </c>
      <c r="G2401">
        <v>0</v>
      </c>
      <c r="H2401" t="s">
        <v>209</v>
      </c>
      <c r="I2401" t="s">
        <v>3</v>
      </c>
      <c r="J2401">
        <v>0</v>
      </c>
      <c r="K2401" s="5">
        <v>57500</v>
      </c>
      <c r="L2401" s="5">
        <v>57500</v>
      </c>
      <c r="M2401" t="s">
        <v>3273</v>
      </c>
      <c r="N2401" t="s">
        <v>927</v>
      </c>
    </row>
    <row r="2402" spans="1:14" x14ac:dyDescent="0.25">
      <c r="A2402">
        <v>13610</v>
      </c>
      <c r="B2402" s="3">
        <v>45349</v>
      </c>
      <c r="C2402">
        <v>2024</v>
      </c>
      <c r="D2402" t="s">
        <v>3319</v>
      </c>
      <c r="E2402" t="s">
        <v>534</v>
      </c>
      <c r="F2402" t="s">
        <v>1</v>
      </c>
      <c r="G2402">
        <v>0</v>
      </c>
      <c r="H2402" t="s">
        <v>190</v>
      </c>
      <c r="I2402" t="s">
        <v>3</v>
      </c>
      <c r="J2402">
        <v>0</v>
      </c>
      <c r="K2402" s="5">
        <v>97500</v>
      </c>
      <c r="L2402" s="5">
        <v>97500</v>
      </c>
      <c r="M2402" t="s">
        <v>123</v>
      </c>
      <c r="N2402" t="s">
        <v>1021</v>
      </c>
    </row>
    <row r="2403" spans="1:14" x14ac:dyDescent="0.25">
      <c r="A2403">
        <v>13524</v>
      </c>
      <c r="B2403" s="3">
        <v>45350</v>
      </c>
      <c r="C2403">
        <v>2024</v>
      </c>
      <c r="D2403" t="s">
        <v>3319</v>
      </c>
      <c r="E2403" t="s">
        <v>981</v>
      </c>
      <c r="F2403" t="s">
        <v>1</v>
      </c>
      <c r="G2403" t="s">
        <v>184</v>
      </c>
      <c r="H2403" t="s">
        <v>6</v>
      </c>
      <c r="I2403" t="s">
        <v>3</v>
      </c>
      <c r="J2403">
        <v>0</v>
      </c>
      <c r="K2403" s="5">
        <v>116950</v>
      </c>
      <c r="L2403" s="5">
        <v>116950</v>
      </c>
      <c r="M2403" t="s">
        <v>111</v>
      </c>
      <c r="N2403" t="s">
        <v>43</v>
      </c>
    </row>
    <row r="2404" spans="1:14" x14ac:dyDescent="0.25">
      <c r="A2404">
        <v>11895</v>
      </c>
      <c r="B2404" s="3">
        <v>45351</v>
      </c>
      <c r="C2404">
        <v>2024</v>
      </c>
      <c r="D2404" t="s">
        <v>3319</v>
      </c>
      <c r="E2404" t="s">
        <v>894</v>
      </c>
      <c r="F2404" t="s">
        <v>1</v>
      </c>
      <c r="G2404">
        <v>0</v>
      </c>
      <c r="H2404" t="s">
        <v>6</v>
      </c>
      <c r="I2404" t="s">
        <v>3</v>
      </c>
      <c r="J2404">
        <v>0</v>
      </c>
      <c r="K2404" s="5">
        <v>60000</v>
      </c>
      <c r="L2404" s="5">
        <v>60000</v>
      </c>
      <c r="M2404" t="s">
        <v>822</v>
      </c>
      <c r="N2404" t="s">
        <v>863</v>
      </c>
    </row>
    <row r="2405" spans="1:14" x14ac:dyDescent="0.25">
      <c r="A2405">
        <v>11896</v>
      </c>
      <c r="B2405" s="3">
        <v>45351</v>
      </c>
      <c r="C2405">
        <v>2024</v>
      </c>
      <c r="D2405" t="s">
        <v>3319</v>
      </c>
      <c r="E2405" t="s">
        <v>894</v>
      </c>
      <c r="F2405" t="s">
        <v>1</v>
      </c>
      <c r="G2405">
        <v>0</v>
      </c>
      <c r="H2405" t="s">
        <v>6</v>
      </c>
      <c r="I2405" t="s">
        <v>3</v>
      </c>
      <c r="J2405">
        <v>0</v>
      </c>
      <c r="K2405" s="5">
        <v>60000</v>
      </c>
      <c r="L2405" s="5">
        <v>60000</v>
      </c>
      <c r="M2405" t="s">
        <v>822</v>
      </c>
      <c r="N2405" t="s">
        <v>863</v>
      </c>
    </row>
    <row r="2406" spans="1:14" x14ac:dyDescent="0.25">
      <c r="A2406">
        <v>11913</v>
      </c>
      <c r="B2406" s="3">
        <v>45351</v>
      </c>
      <c r="C2406">
        <v>2024</v>
      </c>
      <c r="D2406" t="s">
        <v>3319</v>
      </c>
      <c r="E2406" t="s">
        <v>906</v>
      </c>
      <c r="F2406" t="s">
        <v>1</v>
      </c>
      <c r="G2406">
        <v>0</v>
      </c>
      <c r="H2406" t="s">
        <v>6</v>
      </c>
      <c r="I2406" t="s">
        <v>3</v>
      </c>
      <c r="J2406">
        <v>0</v>
      </c>
      <c r="K2406" s="5">
        <v>60000</v>
      </c>
      <c r="L2406" s="5">
        <v>60000</v>
      </c>
      <c r="M2406" t="s">
        <v>822</v>
      </c>
      <c r="N2406" t="s">
        <v>43</v>
      </c>
    </row>
    <row r="2407" spans="1:14" x14ac:dyDescent="0.25">
      <c r="A2407">
        <v>11919</v>
      </c>
      <c r="B2407" s="3">
        <v>45351</v>
      </c>
      <c r="C2407">
        <v>2024</v>
      </c>
      <c r="D2407" t="s">
        <v>3319</v>
      </c>
      <c r="E2407" t="s">
        <v>910</v>
      </c>
      <c r="F2407" t="s">
        <v>1</v>
      </c>
      <c r="G2407">
        <v>0</v>
      </c>
      <c r="H2407" t="s">
        <v>911</v>
      </c>
      <c r="I2407" t="s">
        <v>144</v>
      </c>
      <c r="J2407">
        <v>0</v>
      </c>
      <c r="K2407" s="5">
        <v>50000</v>
      </c>
      <c r="L2407" s="5">
        <v>50000</v>
      </c>
      <c r="M2407" t="s">
        <v>822</v>
      </c>
      <c r="N2407" t="s">
        <v>43</v>
      </c>
    </row>
    <row r="2408" spans="1:14" x14ac:dyDescent="0.25">
      <c r="A2408">
        <v>11966</v>
      </c>
      <c r="B2408" s="3">
        <v>45351</v>
      </c>
      <c r="C2408">
        <v>2024</v>
      </c>
      <c r="D2408" t="s">
        <v>3319</v>
      </c>
      <c r="E2408" t="s">
        <v>923</v>
      </c>
      <c r="F2408" t="s">
        <v>1</v>
      </c>
      <c r="G2408">
        <v>0</v>
      </c>
      <c r="H2408" t="s">
        <v>6</v>
      </c>
      <c r="I2408" t="s">
        <v>3</v>
      </c>
      <c r="J2408">
        <v>0</v>
      </c>
      <c r="K2408" s="5">
        <v>105000</v>
      </c>
      <c r="L2408" s="5">
        <v>105000</v>
      </c>
      <c r="M2408" t="s">
        <v>3273</v>
      </c>
      <c r="N2408" t="s">
        <v>924</v>
      </c>
    </row>
    <row r="2409" spans="1:14" x14ac:dyDescent="0.25">
      <c r="A2409">
        <v>11879</v>
      </c>
      <c r="B2409" s="3">
        <v>45352</v>
      </c>
      <c r="C2409">
        <v>2024</v>
      </c>
      <c r="D2409" t="s">
        <v>3320</v>
      </c>
      <c r="E2409" t="s">
        <v>882</v>
      </c>
      <c r="F2409" t="s">
        <v>1</v>
      </c>
      <c r="G2409">
        <v>0</v>
      </c>
      <c r="H2409" t="s">
        <v>6</v>
      </c>
      <c r="I2409" t="s">
        <v>3</v>
      </c>
      <c r="J2409">
        <v>0</v>
      </c>
      <c r="K2409" s="5">
        <v>100000</v>
      </c>
      <c r="L2409" s="5">
        <v>100000</v>
      </c>
      <c r="M2409" t="s">
        <v>822</v>
      </c>
      <c r="N2409" t="s">
        <v>883</v>
      </c>
    </row>
    <row r="2410" spans="1:14" x14ac:dyDescent="0.25">
      <c r="A2410">
        <v>11969</v>
      </c>
      <c r="B2410" s="3">
        <v>45352</v>
      </c>
      <c r="C2410">
        <v>2024</v>
      </c>
      <c r="D2410" t="s">
        <v>3320</v>
      </c>
      <c r="E2410" t="s">
        <v>925</v>
      </c>
      <c r="F2410" t="s">
        <v>1</v>
      </c>
      <c r="G2410">
        <v>0</v>
      </c>
      <c r="H2410" t="s">
        <v>18</v>
      </c>
      <c r="I2410" t="s">
        <v>3</v>
      </c>
      <c r="J2410">
        <v>0</v>
      </c>
      <c r="K2410" s="5">
        <v>55000</v>
      </c>
      <c r="L2410" s="5">
        <v>55000</v>
      </c>
      <c r="M2410" t="s">
        <v>3273</v>
      </c>
      <c r="N2410" t="s">
        <v>58</v>
      </c>
    </row>
    <row r="2411" spans="1:14" x14ac:dyDescent="0.25">
      <c r="A2411">
        <v>12303</v>
      </c>
      <c r="B2411" s="3">
        <v>45352</v>
      </c>
      <c r="C2411">
        <v>2024</v>
      </c>
      <c r="D2411" t="s">
        <v>3320</v>
      </c>
      <c r="E2411" t="s">
        <v>952</v>
      </c>
      <c r="F2411" t="s">
        <v>1</v>
      </c>
      <c r="G2411" t="s">
        <v>69</v>
      </c>
      <c r="H2411" t="s">
        <v>6</v>
      </c>
      <c r="I2411" t="s">
        <v>3</v>
      </c>
      <c r="J2411">
        <v>0</v>
      </c>
      <c r="K2411" s="5">
        <v>130000</v>
      </c>
      <c r="L2411" s="5">
        <v>130000</v>
      </c>
      <c r="M2411" t="s">
        <v>3270</v>
      </c>
      <c r="N2411" t="s">
        <v>953</v>
      </c>
    </row>
    <row r="2412" spans="1:14" x14ac:dyDescent="0.25">
      <c r="A2412">
        <v>12307</v>
      </c>
      <c r="B2412" s="3">
        <v>45352</v>
      </c>
      <c r="C2412">
        <v>2024</v>
      </c>
      <c r="D2412" t="s">
        <v>3320</v>
      </c>
      <c r="E2412" t="s">
        <v>956</v>
      </c>
      <c r="F2412" t="s">
        <v>57</v>
      </c>
      <c r="G2412">
        <v>0</v>
      </c>
      <c r="H2412" t="s">
        <v>6</v>
      </c>
      <c r="I2412" t="s">
        <v>3</v>
      </c>
      <c r="J2412">
        <v>0</v>
      </c>
      <c r="K2412" s="5">
        <v>120120</v>
      </c>
      <c r="L2412" s="5">
        <v>120120</v>
      </c>
      <c r="M2412" t="s">
        <v>3270</v>
      </c>
      <c r="N2412" t="s">
        <v>683</v>
      </c>
    </row>
    <row r="2413" spans="1:14" x14ac:dyDescent="0.25">
      <c r="A2413">
        <v>13557</v>
      </c>
      <c r="B2413" s="3">
        <v>45352</v>
      </c>
      <c r="C2413">
        <v>2024</v>
      </c>
      <c r="D2413" t="s">
        <v>3320</v>
      </c>
      <c r="E2413" t="s">
        <v>1007</v>
      </c>
      <c r="F2413" t="s">
        <v>17</v>
      </c>
      <c r="G2413">
        <v>0</v>
      </c>
      <c r="H2413" t="s">
        <v>6</v>
      </c>
      <c r="I2413" t="s">
        <v>3</v>
      </c>
      <c r="J2413">
        <v>0</v>
      </c>
      <c r="K2413" s="5">
        <v>107800</v>
      </c>
      <c r="L2413" s="5">
        <v>107800</v>
      </c>
      <c r="M2413" t="s">
        <v>111</v>
      </c>
      <c r="N2413" t="s">
        <v>1008</v>
      </c>
    </row>
    <row r="2414" spans="1:14" x14ac:dyDescent="0.25">
      <c r="A2414">
        <v>13559</v>
      </c>
      <c r="B2414" s="3">
        <v>45352</v>
      </c>
      <c r="C2414">
        <v>2024</v>
      </c>
      <c r="D2414" t="s">
        <v>3320</v>
      </c>
      <c r="E2414" t="s">
        <v>1009</v>
      </c>
      <c r="F2414" t="s">
        <v>1</v>
      </c>
      <c r="G2414">
        <v>0</v>
      </c>
      <c r="H2414" t="s">
        <v>6</v>
      </c>
      <c r="I2414" t="s">
        <v>3</v>
      </c>
      <c r="J2414">
        <v>0</v>
      </c>
      <c r="K2414" s="5">
        <v>101000</v>
      </c>
      <c r="L2414" s="5">
        <v>101000</v>
      </c>
      <c r="M2414" t="s">
        <v>111</v>
      </c>
      <c r="N2414" t="s">
        <v>1010</v>
      </c>
    </row>
    <row r="2415" spans="1:14" x14ac:dyDescent="0.25">
      <c r="A2415">
        <v>11833</v>
      </c>
      <c r="B2415" s="3">
        <v>45353</v>
      </c>
      <c r="C2415">
        <v>2024</v>
      </c>
      <c r="D2415" t="s">
        <v>3320</v>
      </c>
      <c r="E2415" t="s">
        <v>847</v>
      </c>
      <c r="F2415" t="s">
        <v>1</v>
      </c>
      <c r="G2415">
        <v>0</v>
      </c>
      <c r="H2415" t="s">
        <v>6</v>
      </c>
      <c r="I2415" t="s">
        <v>3</v>
      </c>
      <c r="J2415">
        <v>0</v>
      </c>
      <c r="K2415" s="5">
        <v>80000</v>
      </c>
      <c r="L2415" s="5">
        <v>80000</v>
      </c>
      <c r="M2415" t="s">
        <v>822</v>
      </c>
      <c r="N2415" t="s">
        <v>848</v>
      </c>
    </row>
    <row r="2416" spans="1:14" x14ac:dyDescent="0.25">
      <c r="A2416">
        <v>11886</v>
      </c>
      <c r="B2416" s="3">
        <v>45353</v>
      </c>
      <c r="C2416">
        <v>2024</v>
      </c>
      <c r="D2416" t="s">
        <v>3320</v>
      </c>
      <c r="E2416" t="s">
        <v>892</v>
      </c>
      <c r="F2416" t="s">
        <v>1</v>
      </c>
      <c r="G2416">
        <v>0</v>
      </c>
      <c r="H2416" t="s">
        <v>6</v>
      </c>
      <c r="I2416" t="s">
        <v>574</v>
      </c>
      <c r="J2416">
        <v>0</v>
      </c>
      <c r="K2416" s="5">
        <v>100000</v>
      </c>
      <c r="L2416" s="5">
        <v>100000</v>
      </c>
      <c r="M2416" t="s">
        <v>822</v>
      </c>
      <c r="N2416" t="s">
        <v>893</v>
      </c>
    </row>
    <row r="2417" spans="1:14" x14ac:dyDescent="0.25">
      <c r="A2417">
        <v>11887</v>
      </c>
      <c r="B2417" s="3">
        <v>45353</v>
      </c>
      <c r="C2417">
        <v>2024</v>
      </c>
      <c r="D2417" t="s">
        <v>3320</v>
      </c>
      <c r="E2417" t="s">
        <v>892</v>
      </c>
      <c r="F2417" t="s">
        <v>1</v>
      </c>
      <c r="G2417">
        <v>0</v>
      </c>
      <c r="H2417" t="s">
        <v>6</v>
      </c>
      <c r="I2417" t="s">
        <v>574</v>
      </c>
      <c r="J2417">
        <v>0</v>
      </c>
      <c r="K2417" s="5">
        <v>100000</v>
      </c>
      <c r="L2417" s="5">
        <v>100000</v>
      </c>
      <c r="M2417" t="s">
        <v>822</v>
      </c>
      <c r="N2417" t="s">
        <v>893</v>
      </c>
    </row>
    <row r="2418" spans="1:14" x14ac:dyDescent="0.25">
      <c r="A2418">
        <v>11915</v>
      </c>
      <c r="B2418" s="3">
        <v>45353</v>
      </c>
      <c r="C2418">
        <v>2024</v>
      </c>
      <c r="D2418" t="s">
        <v>3320</v>
      </c>
      <c r="E2418" t="s">
        <v>909</v>
      </c>
      <c r="F2418" t="s">
        <v>1</v>
      </c>
      <c r="G2418">
        <v>0</v>
      </c>
      <c r="H2418" t="s">
        <v>2</v>
      </c>
      <c r="I2418" t="s">
        <v>3</v>
      </c>
      <c r="J2418">
        <v>1</v>
      </c>
      <c r="K2418" s="5">
        <v>115000</v>
      </c>
      <c r="L2418" s="5">
        <v>115000</v>
      </c>
      <c r="M2418" t="s">
        <v>822</v>
      </c>
      <c r="N2418" t="s">
        <v>317</v>
      </c>
    </row>
    <row r="2419" spans="1:14" x14ac:dyDescent="0.25">
      <c r="A2419">
        <v>12306</v>
      </c>
      <c r="B2419" s="3">
        <v>45353</v>
      </c>
      <c r="C2419">
        <v>2024</v>
      </c>
      <c r="D2419" t="s">
        <v>3320</v>
      </c>
      <c r="E2419" t="s">
        <v>954</v>
      </c>
      <c r="F2419" t="s">
        <v>1</v>
      </c>
      <c r="G2419" t="s">
        <v>22</v>
      </c>
      <c r="H2419" t="s">
        <v>6</v>
      </c>
      <c r="I2419" t="s">
        <v>3</v>
      </c>
      <c r="J2419">
        <v>0</v>
      </c>
      <c r="K2419" s="5">
        <v>107400</v>
      </c>
      <c r="L2419" s="5">
        <v>107400</v>
      </c>
      <c r="M2419" t="s">
        <v>3270</v>
      </c>
      <c r="N2419" t="s">
        <v>955</v>
      </c>
    </row>
    <row r="2420" spans="1:14" x14ac:dyDescent="0.25">
      <c r="A2420">
        <v>11787</v>
      </c>
      <c r="B2420" s="3">
        <v>45354</v>
      </c>
      <c r="C2420">
        <v>2024</v>
      </c>
      <c r="D2420" t="s">
        <v>3320</v>
      </c>
      <c r="E2420" t="s">
        <v>849</v>
      </c>
      <c r="F2420" t="s">
        <v>1</v>
      </c>
      <c r="G2420">
        <v>0</v>
      </c>
      <c r="H2420" t="s">
        <v>6</v>
      </c>
      <c r="I2420" t="s">
        <v>3</v>
      </c>
      <c r="J2420">
        <v>0</v>
      </c>
      <c r="K2420" s="5">
        <v>70000</v>
      </c>
      <c r="L2420" s="5">
        <v>70000</v>
      </c>
      <c r="M2420" t="s">
        <v>822</v>
      </c>
      <c r="N2420" t="s">
        <v>38</v>
      </c>
    </row>
    <row r="2421" spans="1:14" x14ac:dyDescent="0.25">
      <c r="A2421">
        <v>11788</v>
      </c>
      <c r="B2421" s="3">
        <v>45354</v>
      </c>
      <c r="C2421">
        <v>2024</v>
      </c>
      <c r="D2421" t="s">
        <v>3320</v>
      </c>
      <c r="E2421" t="s">
        <v>849</v>
      </c>
      <c r="F2421" t="s">
        <v>1</v>
      </c>
      <c r="G2421">
        <v>0</v>
      </c>
      <c r="H2421" t="s">
        <v>6</v>
      </c>
      <c r="I2421" t="s">
        <v>3</v>
      </c>
      <c r="J2421">
        <v>0</v>
      </c>
      <c r="K2421" s="5">
        <v>70000</v>
      </c>
      <c r="L2421" s="5">
        <v>70000</v>
      </c>
      <c r="M2421" t="s">
        <v>822</v>
      </c>
      <c r="N2421" t="s">
        <v>38</v>
      </c>
    </row>
    <row r="2422" spans="1:14" x14ac:dyDescent="0.25">
      <c r="A2422">
        <v>11850</v>
      </c>
      <c r="B2422" s="3">
        <v>45354</v>
      </c>
      <c r="C2422">
        <v>2024</v>
      </c>
      <c r="D2422" t="s">
        <v>3320</v>
      </c>
      <c r="E2422" t="s">
        <v>868</v>
      </c>
      <c r="F2422" t="s">
        <v>1</v>
      </c>
      <c r="G2422">
        <v>0</v>
      </c>
      <c r="H2422" t="s">
        <v>869</v>
      </c>
      <c r="I2422" t="s">
        <v>3</v>
      </c>
      <c r="J2422">
        <v>0</v>
      </c>
      <c r="K2422" s="5">
        <v>95000</v>
      </c>
      <c r="L2422" s="5">
        <v>95000</v>
      </c>
      <c r="M2422" t="s">
        <v>822</v>
      </c>
      <c r="N2422" t="s">
        <v>43</v>
      </c>
    </row>
    <row r="2423" spans="1:14" x14ac:dyDescent="0.25">
      <c r="A2423">
        <v>11851</v>
      </c>
      <c r="B2423" s="3">
        <v>45354</v>
      </c>
      <c r="C2423">
        <v>2024</v>
      </c>
      <c r="D2423" t="s">
        <v>3320</v>
      </c>
      <c r="E2423" t="s">
        <v>868</v>
      </c>
      <c r="F2423" t="s">
        <v>1</v>
      </c>
      <c r="G2423">
        <v>0</v>
      </c>
      <c r="H2423" t="s">
        <v>869</v>
      </c>
      <c r="I2423" t="s">
        <v>3</v>
      </c>
      <c r="J2423">
        <v>0</v>
      </c>
      <c r="K2423" s="5">
        <v>95000</v>
      </c>
      <c r="L2423" s="5">
        <v>95000</v>
      </c>
      <c r="M2423" t="s">
        <v>822</v>
      </c>
      <c r="N2423" t="s">
        <v>43</v>
      </c>
    </row>
    <row r="2424" spans="1:14" x14ac:dyDescent="0.25">
      <c r="A2424">
        <v>11872</v>
      </c>
      <c r="B2424" s="3">
        <v>45354</v>
      </c>
      <c r="C2424">
        <v>2024</v>
      </c>
      <c r="D2424" t="s">
        <v>3320</v>
      </c>
      <c r="E2424" t="s">
        <v>873</v>
      </c>
      <c r="F2424" t="s">
        <v>1</v>
      </c>
      <c r="G2424">
        <v>0</v>
      </c>
      <c r="H2424" t="s">
        <v>6</v>
      </c>
      <c r="I2424" t="s">
        <v>3</v>
      </c>
      <c r="J2424">
        <v>0</v>
      </c>
      <c r="K2424" s="5">
        <v>70000</v>
      </c>
      <c r="L2424" s="5">
        <v>70000</v>
      </c>
      <c r="M2424" t="s">
        <v>822</v>
      </c>
      <c r="N2424" t="s">
        <v>43</v>
      </c>
    </row>
    <row r="2425" spans="1:14" x14ac:dyDescent="0.25">
      <c r="A2425">
        <v>11873</v>
      </c>
      <c r="B2425" s="3">
        <v>45354</v>
      </c>
      <c r="C2425">
        <v>2024</v>
      </c>
      <c r="D2425" t="s">
        <v>3320</v>
      </c>
      <c r="E2425" t="s">
        <v>874</v>
      </c>
      <c r="F2425" t="s">
        <v>1</v>
      </c>
      <c r="G2425">
        <v>0</v>
      </c>
      <c r="H2425" t="s">
        <v>6</v>
      </c>
      <c r="I2425" t="s">
        <v>7</v>
      </c>
      <c r="J2425">
        <v>0</v>
      </c>
      <c r="K2425" s="5">
        <v>90000</v>
      </c>
      <c r="L2425" s="5">
        <v>90000</v>
      </c>
      <c r="M2425" t="s">
        <v>822</v>
      </c>
      <c r="N2425" t="s">
        <v>875</v>
      </c>
    </row>
    <row r="2426" spans="1:14" x14ac:dyDescent="0.25">
      <c r="A2426">
        <v>11875</v>
      </c>
      <c r="B2426" s="3">
        <v>45354</v>
      </c>
      <c r="C2426">
        <v>2024</v>
      </c>
      <c r="D2426" t="s">
        <v>3320</v>
      </c>
      <c r="E2426" t="s">
        <v>546</v>
      </c>
      <c r="F2426" t="s">
        <v>1</v>
      </c>
      <c r="G2426">
        <v>0</v>
      </c>
      <c r="H2426" t="s">
        <v>6</v>
      </c>
      <c r="I2426" t="s">
        <v>3</v>
      </c>
      <c r="J2426">
        <v>0</v>
      </c>
      <c r="K2426" s="5">
        <v>100000</v>
      </c>
      <c r="L2426" s="5">
        <v>100000</v>
      </c>
      <c r="M2426" t="s">
        <v>822</v>
      </c>
      <c r="N2426" t="s">
        <v>878</v>
      </c>
    </row>
    <row r="2427" spans="1:14" x14ac:dyDescent="0.25">
      <c r="A2427">
        <v>11876</v>
      </c>
      <c r="B2427" s="3">
        <v>45354</v>
      </c>
      <c r="C2427">
        <v>2024</v>
      </c>
      <c r="D2427" t="s">
        <v>3320</v>
      </c>
      <c r="E2427" t="s">
        <v>546</v>
      </c>
      <c r="F2427" t="s">
        <v>1</v>
      </c>
      <c r="G2427">
        <v>0</v>
      </c>
      <c r="H2427" t="s">
        <v>6</v>
      </c>
      <c r="I2427" t="s">
        <v>3</v>
      </c>
      <c r="J2427">
        <v>0</v>
      </c>
      <c r="K2427" s="5">
        <v>100000</v>
      </c>
      <c r="L2427" s="5">
        <v>100000</v>
      </c>
      <c r="M2427" t="s">
        <v>822</v>
      </c>
      <c r="N2427" t="s">
        <v>878</v>
      </c>
    </row>
    <row r="2428" spans="1:14" x14ac:dyDescent="0.25">
      <c r="A2428">
        <v>11877</v>
      </c>
      <c r="B2428" s="3">
        <v>45354</v>
      </c>
      <c r="C2428">
        <v>2024</v>
      </c>
      <c r="D2428" t="s">
        <v>3320</v>
      </c>
      <c r="E2428" t="s">
        <v>879</v>
      </c>
      <c r="F2428" t="s">
        <v>1</v>
      </c>
      <c r="G2428">
        <v>0</v>
      </c>
      <c r="H2428" t="s">
        <v>6</v>
      </c>
      <c r="I2428" t="s">
        <v>3</v>
      </c>
      <c r="J2428">
        <v>0</v>
      </c>
      <c r="K2428" s="5">
        <v>100000</v>
      </c>
      <c r="L2428" s="5">
        <v>100000</v>
      </c>
      <c r="M2428" t="s">
        <v>822</v>
      </c>
      <c r="N2428" t="s">
        <v>863</v>
      </c>
    </row>
    <row r="2429" spans="1:14" x14ac:dyDescent="0.25">
      <c r="A2429">
        <v>11880</v>
      </c>
      <c r="B2429" s="3">
        <v>45354</v>
      </c>
      <c r="C2429">
        <v>2024</v>
      </c>
      <c r="D2429" t="s">
        <v>3320</v>
      </c>
      <c r="E2429" t="s">
        <v>884</v>
      </c>
      <c r="F2429" t="s">
        <v>1</v>
      </c>
      <c r="G2429">
        <v>0</v>
      </c>
      <c r="H2429" t="s">
        <v>6</v>
      </c>
      <c r="I2429" t="s">
        <v>3</v>
      </c>
      <c r="J2429">
        <v>0</v>
      </c>
      <c r="K2429" s="5">
        <v>100000</v>
      </c>
      <c r="L2429" s="5">
        <v>100000</v>
      </c>
      <c r="M2429" t="s">
        <v>822</v>
      </c>
      <c r="N2429" t="s">
        <v>885</v>
      </c>
    </row>
    <row r="2430" spans="1:14" x14ac:dyDescent="0.25">
      <c r="A2430">
        <v>11884</v>
      </c>
      <c r="B2430" s="3">
        <v>45354</v>
      </c>
      <c r="C2430">
        <v>2024</v>
      </c>
      <c r="D2430" t="s">
        <v>3320</v>
      </c>
      <c r="E2430" t="s">
        <v>890</v>
      </c>
      <c r="F2430" t="s">
        <v>1</v>
      </c>
      <c r="G2430">
        <v>0</v>
      </c>
      <c r="H2430" t="s">
        <v>6</v>
      </c>
      <c r="I2430" t="s">
        <v>3</v>
      </c>
      <c r="J2430">
        <v>0</v>
      </c>
      <c r="K2430" s="5">
        <v>100000</v>
      </c>
      <c r="L2430" s="5">
        <v>100000</v>
      </c>
      <c r="M2430" t="s">
        <v>822</v>
      </c>
      <c r="N2430" t="s">
        <v>891</v>
      </c>
    </row>
    <row r="2431" spans="1:14" x14ac:dyDescent="0.25">
      <c r="A2431">
        <v>11885</v>
      </c>
      <c r="B2431" s="3">
        <v>45354</v>
      </c>
      <c r="C2431">
        <v>2024</v>
      </c>
      <c r="D2431" t="s">
        <v>3320</v>
      </c>
      <c r="E2431" t="s">
        <v>890</v>
      </c>
      <c r="F2431" t="s">
        <v>1</v>
      </c>
      <c r="G2431">
        <v>0</v>
      </c>
      <c r="H2431" t="s">
        <v>6</v>
      </c>
      <c r="I2431" t="s">
        <v>3</v>
      </c>
      <c r="J2431">
        <v>0</v>
      </c>
      <c r="K2431" s="5">
        <v>100000</v>
      </c>
      <c r="L2431" s="5">
        <v>100000</v>
      </c>
      <c r="M2431" t="s">
        <v>822</v>
      </c>
      <c r="N2431" t="s">
        <v>891</v>
      </c>
    </row>
    <row r="2432" spans="1:14" x14ac:dyDescent="0.25">
      <c r="A2432">
        <v>11929</v>
      </c>
      <c r="B2432" s="3">
        <v>45354</v>
      </c>
      <c r="C2432">
        <v>2024</v>
      </c>
      <c r="D2432" t="s">
        <v>3320</v>
      </c>
      <c r="E2432" t="s">
        <v>915</v>
      </c>
      <c r="F2432" t="s">
        <v>1</v>
      </c>
      <c r="G2432" t="s">
        <v>130</v>
      </c>
      <c r="H2432" t="s">
        <v>6</v>
      </c>
      <c r="I2432" t="s">
        <v>3</v>
      </c>
      <c r="J2432">
        <v>0</v>
      </c>
      <c r="K2432" s="5">
        <v>70000</v>
      </c>
      <c r="L2432" s="5">
        <v>70000</v>
      </c>
      <c r="M2432" t="s">
        <v>822</v>
      </c>
      <c r="N2432" t="s">
        <v>916</v>
      </c>
    </row>
    <row r="2433" spans="1:14" x14ac:dyDescent="0.25">
      <c r="A2433">
        <v>12280</v>
      </c>
      <c r="B2433" s="3">
        <v>45354</v>
      </c>
      <c r="C2433">
        <v>2024</v>
      </c>
      <c r="D2433" t="s">
        <v>3320</v>
      </c>
      <c r="E2433" t="s">
        <v>935</v>
      </c>
      <c r="F2433" t="s">
        <v>1</v>
      </c>
      <c r="G2433">
        <v>0</v>
      </c>
      <c r="H2433" t="s">
        <v>936</v>
      </c>
      <c r="I2433" t="s">
        <v>3</v>
      </c>
      <c r="J2433">
        <v>0</v>
      </c>
      <c r="K2433" s="5">
        <v>81311.5</v>
      </c>
      <c r="L2433" s="5">
        <v>81311.5</v>
      </c>
      <c r="M2433" t="s">
        <v>30</v>
      </c>
      <c r="N2433" t="s">
        <v>937</v>
      </c>
    </row>
    <row r="2434" spans="1:14" x14ac:dyDescent="0.25">
      <c r="A2434">
        <v>12282</v>
      </c>
      <c r="B2434" s="3">
        <v>45354</v>
      </c>
      <c r="C2434">
        <v>2024</v>
      </c>
      <c r="D2434" t="s">
        <v>3320</v>
      </c>
      <c r="E2434" t="s">
        <v>938</v>
      </c>
      <c r="F2434" t="s">
        <v>1</v>
      </c>
      <c r="G2434" t="s">
        <v>22</v>
      </c>
      <c r="H2434" t="s">
        <v>741</v>
      </c>
      <c r="I2434" t="s">
        <v>3</v>
      </c>
      <c r="J2434">
        <v>0</v>
      </c>
      <c r="K2434" s="5">
        <v>108415.5</v>
      </c>
      <c r="L2434" s="5">
        <v>108415.5</v>
      </c>
      <c r="M2434" t="s">
        <v>30</v>
      </c>
      <c r="N2434" t="s">
        <v>939</v>
      </c>
    </row>
    <row r="2435" spans="1:14" x14ac:dyDescent="0.25">
      <c r="A2435">
        <v>13534</v>
      </c>
      <c r="B2435" s="3">
        <v>45354</v>
      </c>
      <c r="C2435">
        <v>2024</v>
      </c>
      <c r="D2435" t="s">
        <v>3320</v>
      </c>
      <c r="E2435" t="s">
        <v>987</v>
      </c>
      <c r="F2435" t="s">
        <v>1</v>
      </c>
      <c r="G2435">
        <v>0</v>
      </c>
      <c r="H2435" t="s">
        <v>6</v>
      </c>
      <c r="I2435" t="s">
        <v>3</v>
      </c>
      <c r="J2435">
        <v>0</v>
      </c>
      <c r="K2435" s="5">
        <v>123000</v>
      </c>
      <c r="L2435" s="5">
        <v>123000</v>
      </c>
      <c r="M2435" t="s">
        <v>111</v>
      </c>
      <c r="N2435" t="s">
        <v>489</v>
      </c>
    </row>
    <row r="2436" spans="1:14" x14ac:dyDescent="0.25">
      <c r="A2436">
        <v>13539</v>
      </c>
      <c r="B2436" s="3">
        <v>45354</v>
      </c>
      <c r="C2436">
        <v>2024</v>
      </c>
      <c r="D2436" t="s">
        <v>3320</v>
      </c>
      <c r="E2436" t="s">
        <v>993</v>
      </c>
      <c r="F2436" t="s">
        <v>17</v>
      </c>
      <c r="G2436">
        <v>0</v>
      </c>
      <c r="H2436" t="s">
        <v>6</v>
      </c>
      <c r="I2436" t="s">
        <v>3</v>
      </c>
      <c r="J2436">
        <v>0</v>
      </c>
      <c r="K2436" s="5">
        <v>64500</v>
      </c>
      <c r="L2436" s="5">
        <v>64500</v>
      </c>
      <c r="M2436" t="s">
        <v>111</v>
      </c>
      <c r="N2436" t="s">
        <v>994</v>
      </c>
    </row>
    <row r="2437" spans="1:14" x14ac:dyDescent="0.25">
      <c r="A2437">
        <v>11870</v>
      </c>
      <c r="B2437" s="3">
        <v>45355</v>
      </c>
      <c r="C2437">
        <v>2024</v>
      </c>
      <c r="D2437" t="s">
        <v>3320</v>
      </c>
      <c r="E2437" t="s">
        <v>872</v>
      </c>
      <c r="F2437" t="s">
        <v>1</v>
      </c>
      <c r="G2437">
        <v>0</v>
      </c>
      <c r="H2437" t="s">
        <v>6</v>
      </c>
      <c r="I2437" t="s">
        <v>3</v>
      </c>
      <c r="J2437">
        <v>0</v>
      </c>
      <c r="K2437" s="5">
        <v>65000</v>
      </c>
      <c r="L2437" s="5">
        <v>65000</v>
      </c>
      <c r="M2437" t="s">
        <v>822</v>
      </c>
      <c r="N2437" t="s">
        <v>43</v>
      </c>
    </row>
    <row r="2438" spans="1:14" x14ac:dyDescent="0.25">
      <c r="A2438">
        <v>11871</v>
      </c>
      <c r="B2438" s="3">
        <v>45355</v>
      </c>
      <c r="C2438">
        <v>2024</v>
      </c>
      <c r="D2438" t="s">
        <v>3320</v>
      </c>
      <c r="E2438" t="s">
        <v>872</v>
      </c>
      <c r="F2438" t="s">
        <v>1</v>
      </c>
      <c r="G2438">
        <v>0</v>
      </c>
      <c r="H2438" t="s">
        <v>6</v>
      </c>
      <c r="I2438" t="s">
        <v>3</v>
      </c>
      <c r="J2438">
        <v>0</v>
      </c>
      <c r="K2438" s="5">
        <v>65000</v>
      </c>
      <c r="L2438" s="5">
        <v>65000</v>
      </c>
      <c r="M2438" t="s">
        <v>822</v>
      </c>
      <c r="N2438" t="s">
        <v>43</v>
      </c>
    </row>
    <row r="2439" spans="1:14" x14ac:dyDescent="0.25">
      <c r="A2439">
        <v>11881</v>
      </c>
      <c r="B2439" s="3">
        <v>45355</v>
      </c>
      <c r="C2439">
        <v>2024</v>
      </c>
      <c r="D2439" t="s">
        <v>3320</v>
      </c>
      <c r="E2439" t="s">
        <v>886</v>
      </c>
      <c r="F2439" t="s">
        <v>1</v>
      </c>
      <c r="G2439">
        <v>0</v>
      </c>
      <c r="H2439" t="s">
        <v>6</v>
      </c>
      <c r="I2439" t="s">
        <v>3</v>
      </c>
      <c r="J2439">
        <v>0</v>
      </c>
      <c r="K2439" s="5">
        <v>100000</v>
      </c>
      <c r="L2439" s="5">
        <v>100000</v>
      </c>
      <c r="M2439" t="s">
        <v>822</v>
      </c>
      <c r="N2439" t="s">
        <v>887</v>
      </c>
    </row>
    <row r="2440" spans="1:14" x14ac:dyDescent="0.25">
      <c r="A2440">
        <v>11897</v>
      </c>
      <c r="B2440" s="3">
        <v>45355</v>
      </c>
      <c r="C2440">
        <v>2024</v>
      </c>
      <c r="D2440" t="s">
        <v>3320</v>
      </c>
      <c r="E2440" t="s">
        <v>895</v>
      </c>
      <c r="F2440" t="s">
        <v>1</v>
      </c>
      <c r="G2440">
        <v>0</v>
      </c>
      <c r="H2440" t="s">
        <v>2</v>
      </c>
      <c r="I2440" t="s">
        <v>3</v>
      </c>
      <c r="J2440">
        <v>1</v>
      </c>
      <c r="K2440" s="5">
        <v>65000</v>
      </c>
      <c r="L2440" s="5">
        <v>65000</v>
      </c>
      <c r="M2440" t="s">
        <v>822</v>
      </c>
      <c r="N2440" t="s">
        <v>43</v>
      </c>
    </row>
    <row r="2441" spans="1:14" x14ac:dyDescent="0.25">
      <c r="A2441">
        <v>11898</v>
      </c>
      <c r="B2441" s="3">
        <v>45355</v>
      </c>
      <c r="C2441">
        <v>2024</v>
      </c>
      <c r="D2441" t="s">
        <v>3320</v>
      </c>
      <c r="E2441" t="s">
        <v>895</v>
      </c>
      <c r="F2441" t="s">
        <v>1</v>
      </c>
      <c r="G2441">
        <v>0</v>
      </c>
      <c r="H2441" t="s">
        <v>2</v>
      </c>
      <c r="I2441" t="s">
        <v>3</v>
      </c>
      <c r="J2441">
        <v>1</v>
      </c>
      <c r="K2441" s="5">
        <v>65000</v>
      </c>
      <c r="L2441" s="5">
        <v>65000</v>
      </c>
      <c r="M2441" t="s">
        <v>822</v>
      </c>
      <c r="N2441" t="s">
        <v>43</v>
      </c>
    </row>
    <row r="2442" spans="1:14" x14ac:dyDescent="0.25">
      <c r="A2442">
        <v>11900</v>
      </c>
      <c r="B2442" s="3">
        <v>45355</v>
      </c>
      <c r="C2442">
        <v>2024</v>
      </c>
      <c r="D2442" t="s">
        <v>3320</v>
      </c>
      <c r="E2442" t="s">
        <v>896</v>
      </c>
      <c r="F2442" t="s">
        <v>1</v>
      </c>
      <c r="G2442">
        <v>0</v>
      </c>
      <c r="H2442" t="s">
        <v>2</v>
      </c>
      <c r="I2442" t="s">
        <v>3</v>
      </c>
      <c r="J2442">
        <v>1</v>
      </c>
      <c r="K2442" s="5">
        <v>75000</v>
      </c>
      <c r="L2442" s="5">
        <v>75000</v>
      </c>
      <c r="M2442" t="s">
        <v>822</v>
      </c>
      <c r="N2442" t="s">
        <v>897</v>
      </c>
    </row>
    <row r="2443" spans="1:14" x14ac:dyDescent="0.25">
      <c r="A2443">
        <v>11901</v>
      </c>
      <c r="B2443" s="3">
        <v>45355</v>
      </c>
      <c r="C2443">
        <v>2024</v>
      </c>
      <c r="D2443" t="s">
        <v>3320</v>
      </c>
      <c r="E2443" t="s">
        <v>896</v>
      </c>
      <c r="F2443" t="s">
        <v>1</v>
      </c>
      <c r="G2443">
        <v>0</v>
      </c>
      <c r="H2443" t="s">
        <v>2</v>
      </c>
      <c r="I2443" t="s">
        <v>3</v>
      </c>
      <c r="J2443">
        <v>1</v>
      </c>
      <c r="K2443" s="5">
        <v>75000</v>
      </c>
      <c r="L2443" s="5">
        <v>75000</v>
      </c>
      <c r="M2443" t="s">
        <v>822</v>
      </c>
      <c r="N2443" t="s">
        <v>897</v>
      </c>
    </row>
    <row r="2444" spans="1:14" x14ac:dyDescent="0.25">
      <c r="A2444">
        <v>11902</v>
      </c>
      <c r="B2444" s="3">
        <v>45355</v>
      </c>
      <c r="C2444">
        <v>2024</v>
      </c>
      <c r="D2444" t="s">
        <v>3320</v>
      </c>
      <c r="E2444" t="s">
        <v>150</v>
      </c>
      <c r="F2444" t="s">
        <v>1</v>
      </c>
      <c r="G2444">
        <v>0</v>
      </c>
      <c r="H2444" t="s">
        <v>2</v>
      </c>
      <c r="I2444" t="s">
        <v>3</v>
      </c>
      <c r="J2444">
        <v>1</v>
      </c>
      <c r="K2444" s="5">
        <v>100000</v>
      </c>
      <c r="L2444" s="5">
        <v>100000</v>
      </c>
      <c r="M2444" t="s">
        <v>822</v>
      </c>
      <c r="N2444" t="s">
        <v>898</v>
      </c>
    </row>
    <row r="2445" spans="1:14" x14ac:dyDescent="0.25">
      <c r="A2445">
        <v>11903</v>
      </c>
      <c r="B2445" s="3">
        <v>45355</v>
      </c>
      <c r="C2445">
        <v>2024</v>
      </c>
      <c r="D2445" t="s">
        <v>3320</v>
      </c>
      <c r="E2445" t="s">
        <v>899</v>
      </c>
      <c r="F2445" t="s">
        <v>1</v>
      </c>
      <c r="G2445">
        <v>0</v>
      </c>
      <c r="H2445" t="s">
        <v>2</v>
      </c>
      <c r="I2445" t="s">
        <v>3</v>
      </c>
      <c r="J2445">
        <v>1</v>
      </c>
      <c r="K2445" s="5">
        <v>100000</v>
      </c>
      <c r="L2445" s="5">
        <v>100000</v>
      </c>
      <c r="M2445" t="s">
        <v>822</v>
      </c>
      <c r="N2445" t="s">
        <v>900</v>
      </c>
    </row>
    <row r="2446" spans="1:14" x14ac:dyDescent="0.25">
      <c r="A2446">
        <v>11904</v>
      </c>
      <c r="B2446" s="3">
        <v>45355</v>
      </c>
      <c r="C2446">
        <v>2024</v>
      </c>
      <c r="D2446" t="s">
        <v>3320</v>
      </c>
      <c r="E2446" t="s">
        <v>899</v>
      </c>
      <c r="F2446" t="s">
        <v>1</v>
      </c>
      <c r="G2446">
        <v>0</v>
      </c>
      <c r="H2446" t="s">
        <v>2</v>
      </c>
      <c r="I2446" t="s">
        <v>3</v>
      </c>
      <c r="J2446">
        <v>1</v>
      </c>
      <c r="K2446" s="5">
        <v>100000</v>
      </c>
      <c r="L2446" s="5">
        <v>100000</v>
      </c>
      <c r="M2446" t="s">
        <v>822</v>
      </c>
      <c r="N2446" t="s">
        <v>900</v>
      </c>
    </row>
    <row r="2447" spans="1:14" x14ac:dyDescent="0.25">
      <c r="A2447">
        <v>11905</v>
      </c>
      <c r="B2447" s="3">
        <v>45355</v>
      </c>
      <c r="C2447">
        <v>2024</v>
      </c>
      <c r="D2447" t="s">
        <v>3320</v>
      </c>
      <c r="E2447" t="s">
        <v>901</v>
      </c>
      <c r="F2447" t="s">
        <v>1</v>
      </c>
      <c r="G2447">
        <v>0</v>
      </c>
      <c r="H2447" t="s">
        <v>2</v>
      </c>
      <c r="I2447" t="s">
        <v>3</v>
      </c>
      <c r="J2447">
        <v>1</v>
      </c>
      <c r="K2447" s="5">
        <v>100000</v>
      </c>
      <c r="L2447" s="5">
        <v>100000</v>
      </c>
      <c r="M2447" t="s">
        <v>822</v>
      </c>
      <c r="N2447" t="s">
        <v>902</v>
      </c>
    </row>
    <row r="2448" spans="1:14" x14ac:dyDescent="0.25">
      <c r="A2448">
        <v>11906</v>
      </c>
      <c r="B2448" s="3">
        <v>45355</v>
      </c>
      <c r="C2448">
        <v>2024</v>
      </c>
      <c r="D2448" t="s">
        <v>3320</v>
      </c>
      <c r="E2448" t="s">
        <v>903</v>
      </c>
      <c r="F2448" t="s">
        <v>1</v>
      </c>
      <c r="G2448">
        <v>0</v>
      </c>
      <c r="H2448" t="s">
        <v>2</v>
      </c>
      <c r="I2448" t="s">
        <v>3</v>
      </c>
      <c r="J2448">
        <v>1</v>
      </c>
      <c r="K2448" s="5">
        <v>100000</v>
      </c>
      <c r="L2448" s="5">
        <v>100000</v>
      </c>
      <c r="M2448" t="s">
        <v>822</v>
      </c>
      <c r="N2448" t="s">
        <v>904</v>
      </c>
    </row>
    <row r="2449" spans="1:14" x14ac:dyDescent="0.25">
      <c r="A2449">
        <v>11907</v>
      </c>
      <c r="B2449" s="3">
        <v>45355</v>
      </c>
      <c r="C2449">
        <v>2024</v>
      </c>
      <c r="D2449" t="s">
        <v>3320</v>
      </c>
      <c r="E2449" t="s">
        <v>903</v>
      </c>
      <c r="F2449" t="s">
        <v>1</v>
      </c>
      <c r="G2449">
        <v>0</v>
      </c>
      <c r="H2449" t="s">
        <v>2</v>
      </c>
      <c r="I2449" t="s">
        <v>3</v>
      </c>
      <c r="J2449">
        <v>1</v>
      </c>
      <c r="K2449" s="5">
        <v>100000</v>
      </c>
      <c r="L2449" s="5">
        <v>100000</v>
      </c>
      <c r="M2449" t="s">
        <v>822</v>
      </c>
      <c r="N2449" t="s">
        <v>904</v>
      </c>
    </row>
    <row r="2450" spans="1:14" x14ac:dyDescent="0.25">
      <c r="A2450">
        <v>11930</v>
      </c>
      <c r="B2450" s="3">
        <v>45355</v>
      </c>
      <c r="C2450">
        <v>2024</v>
      </c>
      <c r="D2450" t="s">
        <v>3320</v>
      </c>
      <c r="E2450" t="s">
        <v>917</v>
      </c>
      <c r="F2450" t="s">
        <v>1</v>
      </c>
      <c r="G2450">
        <v>0</v>
      </c>
      <c r="H2450" t="s">
        <v>6</v>
      </c>
      <c r="I2450" t="s">
        <v>3</v>
      </c>
      <c r="J2450">
        <v>0</v>
      </c>
      <c r="K2450" s="5">
        <v>100000</v>
      </c>
      <c r="L2450" s="5">
        <v>100000</v>
      </c>
      <c r="M2450" t="s">
        <v>822</v>
      </c>
      <c r="N2450" t="s">
        <v>918</v>
      </c>
    </row>
    <row r="2451" spans="1:14" x14ac:dyDescent="0.25">
      <c r="A2451">
        <v>11931</v>
      </c>
      <c r="B2451" s="3">
        <v>45355</v>
      </c>
      <c r="C2451">
        <v>2024</v>
      </c>
      <c r="D2451" t="s">
        <v>3320</v>
      </c>
      <c r="E2451" t="s">
        <v>917</v>
      </c>
      <c r="F2451" t="s">
        <v>1</v>
      </c>
      <c r="G2451">
        <v>0</v>
      </c>
      <c r="H2451" t="s">
        <v>6</v>
      </c>
      <c r="I2451" t="s">
        <v>3</v>
      </c>
      <c r="J2451">
        <v>0</v>
      </c>
      <c r="K2451" s="5">
        <v>100000</v>
      </c>
      <c r="L2451" s="5">
        <v>100000</v>
      </c>
      <c r="M2451" t="s">
        <v>822</v>
      </c>
      <c r="N2451" t="s">
        <v>918</v>
      </c>
    </row>
    <row r="2452" spans="1:14" x14ac:dyDescent="0.25">
      <c r="A2452">
        <v>11820</v>
      </c>
      <c r="B2452" s="3">
        <v>45356</v>
      </c>
      <c r="C2452">
        <v>2024</v>
      </c>
      <c r="D2452" t="s">
        <v>3320</v>
      </c>
      <c r="E2452" t="s">
        <v>857</v>
      </c>
      <c r="F2452" t="s">
        <v>1</v>
      </c>
      <c r="G2452">
        <v>0</v>
      </c>
      <c r="H2452" t="s">
        <v>35</v>
      </c>
      <c r="I2452" t="s">
        <v>3</v>
      </c>
      <c r="J2452">
        <v>0</v>
      </c>
      <c r="K2452" s="5">
        <v>100000</v>
      </c>
      <c r="L2452" s="5">
        <v>100000</v>
      </c>
      <c r="M2452" t="s">
        <v>822</v>
      </c>
      <c r="N2452" t="s">
        <v>858</v>
      </c>
    </row>
    <row r="2453" spans="1:14" x14ac:dyDescent="0.25">
      <c r="A2453">
        <v>11874</v>
      </c>
      <c r="B2453" s="3">
        <v>45356</v>
      </c>
      <c r="C2453">
        <v>2024</v>
      </c>
      <c r="D2453" t="s">
        <v>3320</v>
      </c>
      <c r="E2453" t="s">
        <v>876</v>
      </c>
      <c r="F2453" t="s">
        <v>1</v>
      </c>
      <c r="G2453">
        <v>0</v>
      </c>
      <c r="H2453" t="s">
        <v>6</v>
      </c>
      <c r="I2453" t="s">
        <v>3</v>
      </c>
      <c r="J2453">
        <v>0</v>
      </c>
      <c r="K2453" s="5">
        <v>95000</v>
      </c>
      <c r="L2453" s="5">
        <v>95000</v>
      </c>
      <c r="M2453" t="s">
        <v>822</v>
      </c>
      <c r="N2453" t="s">
        <v>877</v>
      </c>
    </row>
    <row r="2454" spans="1:14" x14ac:dyDescent="0.25">
      <c r="A2454">
        <v>11878</v>
      </c>
      <c r="B2454" s="3">
        <v>45356</v>
      </c>
      <c r="C2454">
        <v>2024</v>
      </c>
      <c r="D2454" t="s">
        <v>3320</v>
      </c>
      <c r="E2454" t="s">
        <v>880</v>
      </c>
      <c r="F2454" t="s">
        <v>1</v>
      </c>
      <c r="G2454">
        <v>0</v>
      </c>
      <c r="H2454" t="s">
        <v>6</v>
      </c>
      <c r="I2454" t="s">
        <v>3</v>
      </c>
      <c r="J2454">
        <v>0</v>
      </c>
      <c r="K2454" s="5">
        <v>100000</v>
      </c>
      <c r="L2454" s="5">
        <v>100000</v>
      </c>
      <c r="M2454" t="s">
        <v>822</v>
      </c>
      <c r="N2454" t="s">
        <v>881</v>
      </c>
    </row>
    <row r="2455" spans="1:14" x14ac:dyDescent="0.25">
      <c r="A2455">
        <v>11908</v>
      </c>
      <c r="B2455" s="3">
        <v>45356</v>
      </c>
      <c r="C2455">
        <v>2024</v>
      </c>
      <c r="D2455" t="s">
        <v>3320</v>
      </c>
      <c r="E2455" t="s">
        <v>905</v>
      </c>
      <c r="F2455" t="s">
        <v>1</v>
      </c>
      <c r="G2455" t="s">
        <v>69</v>
      </c>
      <c r="H2455" t="s">
        <v>2</v>
      </c>
      <c r="I2455" t="s">
        <v>3</v>
      </c>
      <c r="J2455">
        <v>1</v>
      </c>
      <c r="K2455" s="5">
        <v>110000</v>
      </c>
      <c r="L2455" s="5">
        <v>110000</v>
      </c>
      <c r="M2455" t="s">
        <v>822</v>
      </c>
      <c r="N2455" t="s">
        <v>43</v>
      </c>
    </row>
    <row r="2456" spans="1:14" x14ac:dyDescent="0.25">
      <c r="A2456">
        <v>11974</v>
      </c>
      <c r="B2456" s="3">
        <v>45356</v>
      </c>
      <c r="C2456">
        <v>2024</v>
      </c>
      <c r="D2456" t="s">
        <v>3320</v>
      </c>
      <c r="E2456" t="s">
        <v>928</v>
      </c>
      <c r="F2456" t="s">
        <v>1</v>
      </c>
      <c r="G2456">
        <v>0</v>
      </c>
      <c r="H2456" t="s">
        <v>18</v>
      </c>
      <c r="I2456" t="s">
        <v>3</v>
      </c>
      <c r="J2456">
        <v>0</v>
      </c>
      <c r="K2456" s="5">
        <v>89659.5</v>
      </c>
      <c r="L2456" s="5">
        <v>89659.5</v>
      </c>
      <c r="M2456" t="s">
        <v>3273</v>
      </c>
      <c r="N2456" t="s">
        <v>929</v>
      </c>
    </row>
    <row r="2457" spans="1:14" x14ac:dyDescent="0.25">
      <c r="A2457">
        <v>12299</v>
      </c>
      <c r="B2457" s="3">
        <v>45356</v>
      </c>
      <c r="C2457">
        <v>2024</v>
      </c>
      <c r="D2457" t="s">
        <v>3320</v>
      </c>
      <c r="E2457" t="s">
        <v>951</v>
      </c>
      <c r="F2457" t="s">
        <v>1</v>
      </c>
      <c r="G2457">
        <v>0</v>
      </c>
      <c r="H2457" t="s">
        <v>342</v>
      </c>
      <c r="I2457" t="s">
        <v>3</v>
      </c>
      <c r="J2457">
        <v>0</v>
      </c>
      <c r="K2457" s="5">
        <v>82500</v>
      </c>
      <c r="L2457" s="5">
        <v>82500</v>
      </c>
      <c r="M2457" t="s">
        <v>3270</v>
      </c>
      <c r="N2457" t="s">
        <v>27</v>
      </c>
    </row>
    <row r="2458" spans="1:14" x14ac:dyDescent="0.25">
      <c r="A2458">
        <v>12398</v>
      </c>
      <c r="B2458" s="3">
        <v>45356</v>
      </c>
      <c r="C2458">
        <v>2024</v>
      </c>
      <c r="D2458" t="s">
        <v>3320</v>
      </c>
      <c r="E2458" t="s">
        <v>959</v>
      </c>
      <c r="F2458" t="s">
        <v>1</v>
      </c>
      <c r="G2458" t="s">
        <v>69</v>
      </c>
      <c r="H2458" t="s">
        <v>2</v>
      </c>
      <c r="I2458" t="s">
        <v>3</v>
      </c>
      <c r="J2458">
        <v>1</v>
      </c>
      <c r="K2458" s="5">
        <v>105000</v>
      </c>
      <c r="L2458" s="5">
        <v>105000</v>
      </c>
      <c r="M2458" t="s">
        <v>3276</v>
      </c>
      <c r="N2458" t="s">
        <v>960</v>
      </c>
    </row>
    <row r="2459" spans="1:14" x14ac:dyDescent="0.25">
      <c r="A2459">
        <v>13667</v>
      </c>
      <c r="B2459" s="3">
        <v>45356</v>
      </c>
      <c r="C2459">
        <v>2024</v>
      </c>
      <c r="D2459" t="s">
        <v>3320</v>
      </c>
      <c r="E2459" t="s">
        <v>1023</v>
      </c>
      <c r="F2459" t="s">
        <v>1</v>
      </c>
      <c r="G2459">
        <v>0</v>
      </c>
      <c r="H2459" t="s">
        <v>18</v>
      </c>
      <c r="I2459" t="s">
        <v>3</v>
      </c>
      <c r="J2459">
        <v>0</v>
      </c>
      <c r="K2459" s="5">
        <v>62607</v>
      </c>
      <c r="L2459" s="5">
        <v>62607</v>
      </c>
      <c r="M2459" t="s">
        <v>123</v>
      </c>
      <c r="N2459" t="s">
        <v>1024</v>
      </c>
    </row>
    <row r="2460" spans="1:14" x14ac:dyDescent="0.25">
      <c r="A2460">
        <v>13529</v>
      </c>
      <c r="B2460" s="3">
        <v>45357</v>
      </c>
      <c r="C2460">
        <v>2024</v>
      </c>
      <c r="D2460" t="s">
        <v>3320</v>
      </c>
      <c r="E2460" t="s">
        <v>983</v>
      </c>
      <c r="F2460" t="s">
        <v>1</v>
      </c>
      <c r="G2460">
        <v>0</v>
      </c>
      <c r="H2460" t="s">
        <v>6</v>
      </c>
      <c r="I2460" t="s">
        <v>3</v>
      </c>
      <c r="J2460">
        <v>0</v>
      </c>
      <c r="K2460" s="5">
        <v>111500</v>
      </c>
      <c r="L2460" s="5">
        <v>111500</v>
      </c>
      <c r="M2460" t="s">
        <v>111</v>
      </c>
      <c r="N2460" t="s">
        <v>985</v>
      </c>
    </row>
    <row r="2461" spans="1:14" x14ac:dyDescent="0.25">
      <c r="A2461">
        <v>11834</v>
      </c>
      <c r="B2461" s="3">
        <v>45358</v>
      </c>
      <c r="C2461">
        <v>2024</v>
      </c>
      <c r="D2461" t="s">
        <v>3320</v>
      </c>
      <c r="E2461" t="s">
        <v>862</v>
      </c>
      <c r="F2461" t="s">
        <v>1</v>
      </c>
      <c r="G2461">
        <v>0</v>
      </c>
      <c r="H2461" t="s">
        <v>2</v>
      </c>
      <c r="I2461" t="s">
        <v>3</v>
      </c>
      <c r="J2461">
        <v>1</v>
      </c>
      <c r="K2461" s="5">
        <v>80000</v>
      </c>
      <c r="L2461" s="5">
        <v>80000</v>
      </c>
      <c r="M2461" t="s">
        <v>822</v>
      </c>
      <c r="N2461" t="s">
        <v>863</v>
      </c>
    </row>
    <row r="2462" spans="1:14" x14ac:dyDescent="0.25">
      <c r="A2462">
        <v>11985</v>
      </c>
      <c r="B2462" s="3">
        <v>45358</v>
      </c>
      <c r="C2462">
        <v>2024</v>
      </c>
      <c r="D2462" t="s">
        <v>3320</v>
      </c>
      <c r="E2462" t="s">
        <v>164</v>
      </c>
      <c r="F2462" t="s">
        <v>1</v>
      </c>
      <c r="G2462">
        <v>0</v>
      </c>
      <c r="H2462" t="s">
        <v>6</v>
      </c>
      <c r="I2462" t="s">
        <v>3</v>
      </c>
      <c r="J2462">
        <v>0</v>
      </c>
      <c r="K2462" s="5">
        <v>110472</v>
      </c>
      <c r="L2462" s="5">
        <v>110472</v>
      </c>
      <c r="M2462" t="s">
        <v>3273</v>
      </c>
      <c r="N2462" t="s">
        <v>932</v>
      </c>
    </row>
    <row r="2463" spans="1:14" x14ac:dyDescent="0.25">
      <c r="A2463">
        <v>12287</v>
      </c>
      <c r="B2463" s="3">
        <v>45358</v>
      </c>
      <c r="C2463">
        <v>2024</v>
      </c>
      <c r="D2463" t="s">
        <v>3320</v>
      </c>
      <c r="E2463" t="s">
        <v>944</v>
      </c>
      <c r="F2463" t="s">
        <v>1</v>
      </c>
      <c r="G2463">
        <v>0</v>
      </c>
      <c r="H2463" t="s">
        <v>2</v>
      </c>
      <c r="I2463" t="s">
        <v>3</v>
      </c>
      <c r="J2463">
        <v>1</v>
      </c>
      <c r="K2463" s="5">
        <v>107500</v>
      </c>
      <c r="L2463" s="5">
        <v>107500</v>
      </c>
      <c r="M2463" t="s">
        <v>3270</v>
      </c>
      <c r="N2463" t="s">
        <v>945</v>
      </c>
    </row>
    <row r="2464" spans="1:14" x14ac:dyDescent="0.25">
      <c r="A2464">
        <v>13564</v>
      </c>
      <c r="B2464" s="3">
        <v>45358</v>
      </c>
      <c r="C2464">
        <v>2024</v>
      </c>
      <c r="D2464" t="s">
        <v>3320</v>
      </c>
      <c r="E2464" t="s">
        <v>213</v>
      </c>
      <c r="F2464" t="s">
        <v>1</v>
      </c>
      <c r="G2464" t="s">
        <v>22</v>
      </c>
      <c r="H2464" t="s">
        <v>6</v>
      </c>
      <c r="I2464" t="s">
        <v>3</v>
      </c>
      <c r="J2464">
        <v>0</v>
      </c>
      <c r="K2464" s="5">
        <v>86875</v>
      </c>
      <c r="L2464" s="5">
        <v>86875</v>
      </c>
      <c r="M2464" t="s">
        <v>111</v>
      </c>
      <c r="N2464" t="s">
        <v>1014</v>
      </c>
    </row>
    <row r="2465" spans="1:14" x14ac:dyDescent="0.25">
      <c r="A2465">
        <v>13573</v>
      </c>
      <c r="B2465" s="3">
        <v>45358</v>
      </c>
      <c r="C2465">
        <v>2024</v>
      </c>
      <c r="D2465" t="s">
        <v>3320</v>
      </c>
      <c r="E2465" t="s">
        <v>1017</v>
      </c>
      <c r="F2465" t="s">
        <v>17</v>
      </c>
      <c r="G2465" t="s">
        <v>22</v>
      </c>
      <c r="H2465" t="s">
        <v>2</v>
      </c>
      <c r="I2465" t="s">
        <v>3</v>
      </c>
      <c r="J2465">
        <v>1</v>
      </c>
      <c r="K2465" s="5">
        <v>130000</v>
      </c>
      <c r="L2465" s="5">
        <v>130000</v>
      </c>
      <c r="M2465" t="s">
        <v>3300</v>
      </c>
      <c r="N2465" t="s">
        <v>1018</v>
      </c>
    </row>
    <row r="2466" spans="1:14" x14ac:dyDescent="0.25">
      <c r="A2466">
        <v>12320</v>
      </c>
      <c r="B2466" s="3">
        <v>45359</v>
      </c>
      <c r="C2466">
        <v>2024</v>
      </c>
      <c r="D2466" t="s">
        <v>3320</v>
      </c>
      <c r="E2466" t="s">
        <v>957</v>
      </c>
      <c r="F2466" t="s">
        <v>1</v>
      </c>
      <c r="G2466">
        <v>0</v>
      </c>
      <c r="H2466" t="s">
        <v>6</v>
      </c>
      <c r="I2466" t="s">
        <v>3</v>
      </c>
      <c r="J2466">
        <v>0</v>
      </c>
      <c r="K2466" s="5">
        <v>77000</v>
      </c>
      <c r="L2466" s="5">
        <v>77000</v>
      </c>
      <c r="M2466" t="s">
        <v>3270</v>
      </c>
      <c r="N2466" t="s">
        <v>958</v>
      </c>
    </row>
    <row r="2467" spans="1:14" x14ac:dyDescent="0.25">
      <c r="A2467">
        <v>13437</v>
      </c>
      <c r="B2467" s="3">
        <v>45359</v>
      </c>
      <c r="C2467">
        <v>2024</v>
      </c>
      <c r="D2467" t="s">
        <v>3320</v>
      </c>
      <c r="E2467" t="s">
        <v>972</v>
      </c>
      <c r="F2467" t="s">
        <v>17</v>
      </c>
      <c r="G2467">
        <v>0</v>
      </c>
      <c r="H2467" t="s">
        <v>2</v>
      </c>
      <c r="I2467" t="s">
        <v>3</v>
      </c>
      <c r="J2467">
        <v>1</v>
      </c>
      <c r="K2467" s="5">
        <v>129000</v>
      </c>
      <c r="L2467" s="5">
        <v>129000</v>
      </c>
      <c r="M2467" t="s">
        <v>3276</v>
      </c>
      <c r="N2467" t="s">
        <v>973</v>
      </c>
    </row>
    <row r="2468" spans="1:14" x14ac:dyDescent="0.25">
      <c r="A2468">
        <v>13438</v>
      </c>
      <c r="B2468" s="3">
        <v>45359</v>
      </c>
      <c r="C2468">
        <v>2024</v>
      </c>
      <c r="D2468" t="s">
        <v>3320</v>
      </c>
      <c r="E2468" t="s">
        <v>972</v>
      </c>
      <c r="F2468" t="s">
        <v>17</v>
      </c>
      <c r="G2468">
        <v>0</v>
      </c>
      <c r="H2468" t="s">
        <v>2</v>
      </c>
      <c r="I2468" t="s">
        <v>3</v>
      </c>
      <c r="J2468">
        <v>1</v>
      </c>
      <c r="K2468" s="5">
        <v>129000</v>
      </c>
      <c r="L2468" s="5">
        <v>129000</v>
      </c>
      <c r="M2468" t="s">
        <v>3276</v>
      </c>
      <c r="N2468" t="s">
        <v>973</v>
      </c>
    </row>
    <row r="2469" spans="1:14" x14ac:dyDescent="0.25">
      <c r="A2469">
        <v>12279</v>
      </c>
      <c r="B2469" s="3">
        <v>45360</v>
      </c>
      <c r="C2469">
        <v>2024</v>
      </c>
      <c r="D2469" t="s">
        <v>3320</v>
      </c>
      <c r="E2469" t="s">
        <v>933</v>
      </c>
      <c r="F2469" t="s">
        <v>1</v>
      </c>
      <c r="G2469">
        <v>0</v>
      </c>
      <c r="H2469" t="s">
        <v>18</v>
      </c>
      <c r="I2469" t="s">
        <v>3</v>
      </c>
      <c r="J2469">
        <v>0</v>
      </c>
      <c r="K2469" s="5">
        <v>81311.5</v>
      </c>
      <c r="L2469" s="5">
        <v>81311.5</v>
      </c>
      <c r="M2469" t="s">
        <v>30</v>
      </c>
      <c r="N2469" t="s">
        <v>934</v>
      </c>
    </row>
    <row r="2470" spans="1:14" x14ac:dyDescent="0.25">
      <c r="A2470">
        <v>13084</v>
      </c>
      <c r="B2470" s="3">
        <v>45360</v>
      </c>
      <c r="C2470">
        <v>2024</v>
      </c>
      <c r="D2470" t="s">
        <v>3320</v>
      </c>
      <c r="E2470" t="s">
        <v>969</v>
      </c>
      <c r="F2470" t="s">
        <v>1</v>
      </c>
      <c r="G2470" t="s">
        <v>69</v>
      </c>
      <c r="H2470" t="s">
        <v>2</v>
      </c>
      <c r="I2470" t="s">
        <v>3</v>
      </c>
      <c r="J2470">
        <v>1</v>
      </c>
      <c r="K2470" s="5">
        <v>120000</v>
      </c>
      <c r="L2470" s="5">
        <v>120000</v>
      </c>
      <c r="M2470" t="s">
        <v>3276</v>
      </c>
      <c r="N2470" t="s">
        <v>43</v>
      </c>
    </row>
    <row r="2471" spans="1:14" x14ac:dyDescent="0.25">
      <c r="A2471">
        <v>13085</v>
      </c>
      <c r="B2471" s="3">
        <v>45360</v>
      </c>
      <c r="C2471">
        <v>2024</v>
      </c>
      <c r="D2471" t="s">
        <v>3320</v>
      </c>
      <c r="E2471" t="s">
        <v>969</v>
      </c>
      <c r="F2471" t="s">
        <v>1</v>
      </c>
      <c r="G2471" t="s">
        <v>69</v>
      </c>
      <c r="H2471" t="s">
        <v>2</v>
      </c>
      <c r="I2471" t="s">
        <v>3</v>
      </c>
      <c r="J2471">
        <v>1</v>
      </c>
      <c r="K2471" s="5">
        <v>120000</v>
      </c>
      <c r="L2471" s="5">
        <v>120000</v>
      </c>
      <c r="M2471" t="s">
        <v>3276</v>
      </c>
      <c r="N2471" t="s">
        <v>43</v>
      </c>
    </row>
    <row r="2472" spans="1:14" x14ac:dyDescent="0.25">
      <c r="A2472">
        <v>13526</v>
      </c>
      <c r="B2472" s="3">
        <v>45360</v>
      </c>
      <c r="C2472">
        <v>2024</v>
      </c>
      <c r="D2472" t="s">
        <v>3320</v>
      </c>
      <c r="E2472" t="s">
        <v>982</v>
      </c>
      <c r="F2472" t="s">
        <v>1</v>
      </c>
      <c r="G2472">
        <v>0</v>
      </c>
      <c r="H2472" t="s">
        <v>6</v>
      </c>
      <c r="I2472" t="s">
        <v>3</v>
      </c>
      <c r="J2472">
        <v>0</v>
      </c>
      <c r="K2472" s="5">
        <v>62850</v>
      </c>
      <c r="L2472" s="5">
        <v>62850</v>
      </c>
      <c r="M2472" t="s">
        <v>111</v>
      </c>
      <c r="N2472" t="s">
        <v>43</v>
      </c>
    </row>
    <row r="2473" spans="1:14" x14ac:dyDescent="0.25">
      <c r="A2473">
        <v>13544</v>
      </c>
      <c r="B2473" s="3">
        <v>45360</v>
      </c>
      <c r="C2473">
        <v>2024</v>
      </c>
      <c r="D2473" t="s">
        <v>3320</v>
      </c>
      <c r="E2473" t="s">
        <v>999</v>
      </c>
      <c r="F2473" t="s">
        <v>1</v>
      </c>
      <c r="G2473">
        <v>0</v>
      </c>
      <c r="H2473" t="s">
        <v>6</v>
      </c>
      <c r="I2473" t="s">
        <v>3</v>
      </c>
      <c r="J2473">
        <v>0</v>
      </c>
      <c r="K2473" s="5">
        <v>60000</v>
      </c>
      <c r="L2473" s="5">
        <v>60000</v>
      </c>
      <c r="M2473" t="s">
        <v>111</v>
      </c>
      <c r="N2473" t="s">
        <v>43</v>
      </c>
    </row>
    <row r="2474" spans="1:14" x14ac:dyDescent="0.25">
      <c r="A2474">
        <v>11835</v>
      </c>
      <c r="B2474" s="3">
        <v>45361</v>
      </c>
      <c r="C2474">
        <v>2024</v>
      </c>
      <c r="D2474" t="s">
        <v>3320</v>
      </c>
      <c r="E2474" t="s">
        <v>864</v>
      </c>
      <c r="F2474" t="s">
        <v>122</v>
      </c>
      <c r="G2474">
        <v>0</v>
      </c>
      <c r="H2474" t="s">
        <v>2</v>
      </c>
      <c r="I2474" t="s">
        <v>3</v>
      </c>
      <c r="J2474">
        <v>1</v>
      </c>
      <c r="K2474" s="5">
        <v>90000</v>
      </c>
      <c r="L2474" s="5">
        <v>90000</v>
      </c>
      <c r="M2474" t="s">
        <v>822</v>
      </c>
      <c r="N2474" t="s">
        <v>865</v>
      </c>
    </row>
    <row r="2475" spans="1:14" x14ac:dyDescent="0.25">
      <c r="A2475">
        <v>11899</v>
      </c>
      <c r="B2475" s="3">
        <v>45361</v>
      </c>
      <c r="C2475">
        <v>2024</v>
      </c>
      <c r="D2475" t="s">
        <v>3320</v>
      </c>
      <c r="E2475" t="s">
        <v>895</v>
      </c>
      <c r="F2475" t="s">
        <v>1</v>
      </c>
      <c r="G2475">
        <v>0</v>
      </c>
      <c r="H2475" t="s">
        <v>2</v>
      </c>
      <c r="I2475" t="s">
        <v>3</v>
      </c>
      <c r="J2475">
        <v>1</v>
      </c>
      <c r="K2475" s="5">
        <v>65000</v>
      </c>
      <c r="L2475" s="5">
        <v>65000</v>
      </c>
      <c r="M2475" t="s">
        <v>822</v>
      </c>
      <c r="N2475" t="s">
        <v>43</v>
      </c>
    </row>
    <row r="2476" spans="1:14" x14ac:dyDescent="0.25">
      <c r="A2476">
        <v>11984</v>
      </c>
      <c r="B2476" s="3">
        <v>45361</v>
      </c>
      <c r="C2476">
        <v>2024</v>
      </c>
      <c r="D2476" t="s">
        <v>3320</v>
      </c>
      <c r="E2476" t="s">
        <v>930</v>
      </c>
      <c r="F2476" t="s">
        <v>26</v>
      </c>
      <c r="G2476" t="s">
        <v>22</v>
      </c>
      <c r="H2476" t="s">
        <v>6</v>
      </c>
      <c r="I2476" t="s">
        <v>3</v>
      </c>
      <c r="J2476">
        <v>0</v>
      </c>
      <c r="K2476" s="5">
        <v>110000</v>
      </c>
      <c r="L2476" s="5">
        <v>110000</v>
      </c>
      <c r="M2476" t="s">
        <v>3273</v>
      </c>
      <c r="N2476" t="s">
        <v>931</v>
      </c>
    </row>
    <row r="2477" spans="1:14" x14ac:dyDescent="0.25">
      <c r="A2477">
        <v>13504</v>
      </c>
      <c r="B2477" s="3">
        <v>45361</v>
      </c>
      <c r="C2477">
        <v>2024</v>
      </c>
      <c r="D2477" t="s">
        <v>3320</v>
      </c>
      <c r="E2477" t="s">
        <v>975</v>
      </c>
      <c r="F2477" t="s">
        <v>1</v>
      </c>
      <c r="G2477" t="s">
        <v>22</v>
      </c>
      <c r="H2477" t="s">
        <v>2</v>
      </c>
      <c r="I2477" t="s">
        <v>3</v>
      </c>
      <c r="J2477">
        <v>1</v>
      </c>
      <c r="K2477" s="5">
        <v>160000</v>
      </c>
      <c r="L2477" s="5">
        <v>160000</v>
      </c>
      <c r="M2477" t="s">
        <v>976</v>
      </c>
      <c r="N2477" t="s">
        <v>977</v>
      </c>
    </row>
    <row r="2478" spans="1:14" x14ac:dyDescent="0.25">
      <c r="A2478">
        <v>13549</v>
      </c>
      <c r="B2478" s="3">
        <v>45361</v>
      </c>
      <c r="C2478">
        <v>2024</v>
      </c>
      <c r="D2478" t="s">
        <v>3320</v>
      </c>
      <c r="E2478" t="s">
        <v>1001</v>
      </c>
      <c r="F2478" t="s">
        <v>1</v>
      </c>
      <c r="G2478">
        <v>0</v>
      </c>
      <c r="H2478" t="s">
        <v>6</v>
      </c>
      <c r="I2478" t="s">
        <v>3</v>
      </c>
      <c r="J2478">
        <v>0</v>
      </c>
      <c r="K2478" s="5">
        <v>67640</v>
      </c>
      <c r="L2478" s="5">
        <v>67640</v>
      </c>
      <c r="M2478" t="s">
        <v>111</v>
      </c>
      <c r="N2478" t="s">
        <v>1002</v>
      </c>
    </row>
    <row r="2479" spans="1:14" x14ac:dyDescent="0.25">
      <c r="A2479">
        <v>13555</v>
      </c>
      <c r="B2479" s="3">
        <v>45361</v>
      </c>
      <c r="C2479">
        <v>2024</v>
      </c>
      <c r="D2479" t="s">
        <v>3320</v>
      </c>
      <c r="E2479" t="s">
        <v>1005</v>
      </c>
      <c r="F2479" t="s">
        <v>1</v>
      </c>
      <c r="G2479">
        <v>0</v>
      </c>
      <c r="H2479" t="s">
        <v>6</v>
      </c>
      <c r="I2479" t="s">
        <v>3</v>
      </c>
      <c r="J2479">
        <v>0</v>
      </c>
      <c r="K2479" s="5">
        <v>100000</v>
      </c>
      <c r="L2479" s="5">
        <v>100000</v>
      </c>
      <c r="M2479" t="s">
        <v>111</v>
      </c>
      <c r="N2479" t="s">
        <v>1006</v>
      </c>
    </row>
    <row r="2480" spans="1:14" x14ac:dyDescent="0.25">
      <c r="A2480">
        <v>13556</v>
      </c>
      <c r="B2480" s="3">
        <v>45361</v>
      </c>
      <c r="C2480">
        <v>2024</v>
      </c>
      <c r="D2480" t="s">
        <v>3320</v>
      </c>
      <c r="E2480" t="s">
        <v>1005</v>
      </c>
      <c r="F2480" t="s">
        <v>1</v>
      </c>
      <c r="G2480">
        <v>0</v>
      </c>
      <c r="H2480" t="s">
        <v>6</v>
      </c>
      <c r="I2480" t="s">
        <v>3</v>
      </c>
      <c r="J2480">
        <v>0</v>
      </c>
      <c r="K2480" s="5">
        <v>100000</v>
      </c>
      <c r="L2480" s="5">
        <v>100000</v>
      </c>
      <c r="M2480" t="s">
        <v>111</v>
      </c>
      <c r="N2480" t="s">
        <v>1006</v>
      </c>
    </row>
    <row r="2481" spans="1:14" x14ac:dyDescent="0.25">
      <c r="A2481">
        <v>11740</v>
      </c>
      <c r="B2481" s="3">
        <v>45362</v>
      </c>
      <c r="C2481">
        <v>2024</v>
      </c>
      <c r="D2481" t="s">
        <v>3320</v>
      </c>
      <c r="E2481" t="s">
        <v>821</v>
      </c>
      <c r="F2481" t="s">
        <v>1</v>
      </c>
      <c r="G2481">
        <v>0</v>
      </c>
      <c r="H2481" t="s">
        <v>6</v>
      </c>
      <c r="I2481" t="s">
        <v>3</v>
      </c>
      <c r="J2481">
        <v>0</v>
      </c>
      <c r="K2481" s="5">
        <v>65000</v>
      </c>
      <c r="L2481" s="5">
        <v>65000</v>
      </c>
      <c r="M2481" t="s">
        <v>822</v>
      </c>
      <c r="N2481" t="s">
        <v>43</v>
      </c>
    </row>
    <row r="2482" spans="1:14" x14ac:dyDescent="0.25">
      <c r="A2482">
        <v>11741</v>
      </c>
      <c r="B2482" s="3">
        <v>45362</v>
      </c>
      <c r="C2482">
        <v>2024</v>
      </c>
      <c r="D2482" t="s">
        <v>3320</v>
      </c>
      <c r="E2482" t="s">
        <v>823</v>
      </c>
      <c r="F2482" t="s">
        <v>1</v>
      </c>
      <c r="G2482">
        <v>0</v>
      </c>
      <c r="H2482" t="s">
        <v>6</v>
      </c>
      <c r="I2482" t="s">
        <v>3</v>
      </c>
      <c r="J2482">
        <v>0</v>
      </c>
      <c r="K2482" s="5">
        <v>75000</v>
      </c>
      <c r="L2482" s="5">
        <v>75000</v>
      </c>
      <c r="M2482" t="s">
        <v>822</v>
      </c>
      <c r="N2482" t="s">
        <v>824</v>
      </c>
    </row>
    <row r="2483" spans="1:14" x14ac:dyDescent="0.25">
      <c r="A2483">
        <v>11765</v>
      </c>
      <c r="B2483" s="3">
        <v>45362</v>
      </c>
      <c r="C2483">
        <v>2024</v>
      </c>
      <c r="D2483" t="s">
        <v>3320</v>
      </c>
      <c r="E2483" t="s">
        <v>842</v>
      </c>
      <c r="F2483" t="s">
        <v>1</v>
      </c>
      <c r="G2483" t="s">
        <v>69</v>
      </c>
      <c r="H2483" t="s">
        <v>35</v>
      </c>
      <c r="I2483" t="s">
        <v>3</v>
      </c>
      <c r="J2483">
        <v>0</v>
      </c>
      <c r="K2483" s="5">
        <v>100000</v>
      </c>
      <c r="L2483" s="5">
        <v>100000</v>
      </c>
      <c r="M2483" t="s">
        <v>822</v>
      </c>
      <c r="N2483" t="s">
        <v>43</v>
      </c>
    </row>
    <row r="2484" spans="1:14" x14ac:dyDescent="0.25">
      <c r="A2484">
        <v>11920</v>
      </c>
      <c r="B2484" s="3">
        <v>45362</v>
      </c>
      <c r="C2484">
        <v>2024</v>
      </c>
      <c r="D2484" t="s">
        <v>3320</v>
      </c>
      <c r="E2484" t="s">
        <v>912</v>
      </c>
      <c r="F2484" t="s">
        <v>1</v>
      </c>
      <c r="G2484">
        <v>0</v>
      </c>
      <c r="H2484" t="s">
        <v>6</v>
      </c>
      <c r="I2484" t="s">
        <v>3</v>
      </c>
      <c r="J2484">
        <v>0</v>
      </c>
      <c r="K2484" s="5">
        <v>75000</v>
      </c>
      <c r="L2484" s="5">
        <v>75000</v>
      </c>
      <c r="M2484" t="s">
        <v>822</v>
      </c>
      <c r="N2484" t="s">
        <v>913</v>
      </c>
    </row>
    <row r="2485" spans="1:14" x14ac:dyDescent="0.25">
      <c r="A2485">
        <v>11759</v>
      </c>
      <c r="B2485" s="3">
        <v>45363</v>
      </c>
      <c r="C2485">
        <v>2024</v>
      </c>
      <c r="D2485" t="s">
        <v>3320</v>
      </c>
      <c r="E2485" t="s">
        <v>838</v>
      </c>
      <c r="F2485" t="s">
        <v>122</v>
      </c>
      <c r="G2485">
        <v>0</v>
      </c>
      <c r="H2485" t="s">
        <v>6</v>
      </c>
      <c r="I2485" t="s">
        <v>7</v>
      </c>
      <c r="J2485">
        <v>0</v>
      </c>
      <c r="K2485" s="5">
        <v>70000</v>
      </c>
      <c r="L2485" s="5">
        <v>70000</v>
      </c>
      <c r="M2485" t="s">
        <v>822</v>
      </c>
      <c r="N2485" t="s">
        <v>43</v>
      </c>
    </row>
    <row r="2486" spans="1:14" x14ac:dyDescent="0.25">
      <c r="A2486">
        <v>12288</v>
      </c>
      <c r="B2486" s="3">
        <v>45363</v>
      </c>
      <c r="C2486">
        <v>2024</v>
      </c>
      <c r="D2486" t="s">
        <v>3320</v>
      </c>
      <c r="E2486" t="s">
        <v>946</v>
      </c>
      <c r="F2486" t="s">
        <v>1</v>
      </c>
      <c r="G2486" t="s">
        <v>22</v>
      </c>
      <c r="H2486" t="s">
        <v>2</v>
      </c>
      <c r="I2486" t="s">
        <v>3</v>
      </c>
      <c r="J2486">
        <v>1</v>
      </c>
      <c r="K2486" s="5">
        <v>129500</v>
      </c>
      <c r="L2486" s="5">
        <v>129500</v>
      </c>
      <c r="M2486" t="s">
        <v>3270</v>
      </c>
      <c r="N2486" t="s">
        <v>947</v>
      </c>
    </row>
    <row r="2487" spans="1:14" x14ac:dyDescent="0.25">
      <c r="A2487">
        <v>12291</v>
      </c>
      <c r="B2487" s="3">
        <v>45363</v>
      </c>
      <c r="C2487">
        <v>2024</v>
      </c>
      <c r="D2487" t="s">
        <v>3320</v>
      </c>
      <c r="E2487" t="s">
        <v>948</v>
      </c>
      <c r="F2487" t="s">
        <v>1</v>
      </c>
      <c r="G2487">
        <v>0</v>
      </c>
      <c r="H2487" t="s">
        <v>2</v>
      </c>
      <c r="I2487" t="s">
        <v>3</v>
      </c>
      <c r="J2487">
        <v>1</v>
      </c>
      <c r="K2487" s="5">
        <v>82500</v>
      </c>
      <c r="L2487" s="5">
        <v>82500</v>
      </c>
      <c r="M2487" t="s">
        <v>3270</v>
      </c>
      <c r="N2487" t="s">
        <v>949</v>
      </c>
    </row>
    <row r="2488" spans="1:14" x14ac:dyDescent="0.25">
      <c r="A2488">
        <v>12821</v>
      </c>
      <c r="B2488" s="3">
        <v>45363</v>
      </c>
      <c r="C2488">
        <v>2024</v>
      </c>
      <c r="D2488" t="s">
        <v>3320</v>
      </c>
      <c r="E2488" t="s">
        <v>964</v>
      </c>
      <c r="F2488" t="s">
        <v>1</v>
      </c>
      <c r="G2488">
        <v>0</v>
      </c>
      <c r="H2488" t="s">
        <v>2</v>
      </c>
      <c r="I2488" t="s">
        <v>3</v>
      </c>
      <c r="J2488">
        <v>1</v>
      </c>
      <c r="K2488" s="5">
        <v>182500</v>
      </c>
      <c r="L2488" s="5">
        <v>182500</v>
      </c>
      <c r="M2488" t="s">
        <v>3276</v>
      </c>
      <c r="N2488" t="s">
        <v>27</v>
      </c>
    </row>
    <row r="2489" spans="1:14" x14ac:dyDescent="0.25">
      <c r="A2489">
        <v>13666</v>
      </c>
      <c r="B2489" s="3">
        <v>45363</v>
      </c>
      <c r="C2489">
        <v>2024</v>
      </c>
      <c r="D2489" t="s">
        <v>3320</v>
      </c>
      <c r="E2489" t="s">
        <v>1022</v>
      </c>
      <c r="F2489" t="s">
        <v>1</v>
      </c>
      <c r="G2489">
        <v>0</v>
      </c>
      <c r="H2489" t="s">
        <v>342</v>
      </c>
      <c r="I2489" t="s">
        <v>3</v>
      </c>
      <c r="J2489">
        <v>0</v>
      </c>
      <c r="K2489" s="5">
        <v>60905</v>
      </c>
      <c r="L2489" s="5">
        <v>60905</v>
      </c>
      <c r="M2489" t="s">
        <v>123</v>
      </c>
      <c r="N2489" t="s">
        <v>43</v>
      </c>
    </row>
    <row r="2490" spans="1:14" x14ac:dyDescent="0.25">
      <c r="A2490">
        <v>11744</v>
      </c>
      <c r="B2490" s="3">
        <v>45364</v>
      </c>
      <c r="C2490">
        <v>2024</v>
      </c>
      <c r="D2490" t="s">
        <v>3320</v>
      </c>
      <c r="E2490" t="s">
        <v>827</v>
      </c>
      <c r="F2490" t="s">
        <v>1</v>
      </c>
      <c r="G2490">
        <v>0</v>
      </c>
      <c r="H2490" t="s">
        <v>2</v>
      </c>
      <c r="I2490" t="s">
        <v>3</v>
      </c>
      <c r="J2490">
        <v>1</v>
      </c>
      <c r="K2490" s="5">
        <v>65000</v>
      </c>
      <c r="L2490" s="5">
        <v>65000</v>
      </c>
      <c r="M2490" t="s">
        <v>822</v>
      </c>
      <c r="N2490" t="s">
        <v>297</v>
      </c>
    </row>
    <row r="2491" spans="1:14" x14ac:dyDescent="0.25">
      <c r="A2491">
        <v>11746</v>
      </c>
      <c r="B2491" s="3">
        <v>45364</v>
      </c>
      <c r="C2491">
        <v>2024</v>
      </c>
      <c r="D2491" t="s">
        <v>3320</v>
      </c>
      <c r="E2491" t="s">
        <v>830</v>
      </c>
      <c r="F2491" t="s">
        <v>122</v>
      </c>
      <c r="G2491">
        <v>0</v>
      </c>
      <c r="H2491" t="s">
        <v>2</v>
      </c>
      <c r="I2491" t="s">
        <v>3</v>
      </c>
      <c r="J2491">
        <v>1</v>
      </c>
      <c r="K2491" s="5">
        <v>90000</v>
      </c>
      <c r="L2491" s="5">
        <v>90000</v>
      </c>
      <c r="M2491" t="s">
        <v>822</v>
      </c>
      <c r="N2491" t="s">
        <v>373</v>
      </c>
    </row>
    <row r="2492" spans="1:14" x14ac:dyDescent="0.25">
      <c r="A2492">
        <v>11747</v>
      </c>
      <c r="B2492" s="3">
        <v>45364</v>
      </c>
      <c r="C2492">
        <v>2024</v>
      </c>
      <c r="D2492" t="s">
        <v>3320</v>
      </c>
      <c r="E2492" t="s">
        <v>830</v>
      </c>
      <c r="F2492" t="s">
        <v>122</v>
      </c>
      <c r="G2492">
        <v>0</v>
      </c>
      <c r="H2492" t="s">
        <v>2</v>
      </c>
      <c r="I2492" t="s">
        <v>3</v>
      </c>
      <c r="J2492">
        <v>1</v>
      </c>
      <c r="K2492" s="5">
        <v>90000</v>
      </c>
      <c r="L2492" s="5">
        <v>90000</v>
      </c>
      <c r="M2492" t="s">
        <v>822</v>
      </c>
      <c r="N2492" t="s">
        <v>373</v>
      </c>
    </row>
    <row r="2493" spans="1:14" x14ac:dyDescent="0.25">
      <c r="A2493">
        <v>11983</v>
      </c>
      <c r="B2493" s="3">
        <v>45364</v>
      </c>
      <c r="C2493">
        <v>2024</v>
      </c>
      <c r="D2493" t="s">
        <v>3320</v>
      </c>
      <c r="E2493" t="s">
        <v>61</v>
      </c>
      <c r="F2493" t="s">
        <v>1</v>
      </c>
      <c r="G2493">
        <v>0</v>
      </c>
      <c r="H2493" t="s">
        <v>35</v>
      </c>
      <c r="I2493" t="s">
        <v>3</v>
      </c>
      <c r="J2493">
        <v>0</v>
      </c>
      <c r="K2493" s="5">
        <v>110000</v>
      </c>
      <c r="L2493" s="5">
        <v>110000</v>
      </c>
      <c r="M2493" t="s">
        <v>3273</v>
      </c>
      <c r="N2493" t="s">
        <v>588</v>
      </c>
    </row>
    <row r="2494" spans="1:14" x14ac:dyDescent="0.25">
      <c r="A2494">
        <v>12297</v>
      </c>
      <c r="B2494" s="3">
        <v>45364</v>
      </c>
      <c r="C2494">
        <v>2024</v>
      </c>
      <c r="D2494" t="s">
        <v>3320</v>
      </c>
      <c r="E2494" t="s">
        <v>758</v>
      </c>
      <c r="F2494" t="s">
        <v>1</v>
      </c>
      <c r="G2494" t="s">
        <v>22</v>
      </c>
      <c r="H2494" t="s">
        <v>2</v>
      </c>
      <c r="I2494" t="s">
        <v>3</v>
      </c>
      <c r="J2494">
        <v>1</v>
      </c>
      <c r="K2494" s="5">
        <v>144000</v>
      </c>
      <c r="L2494" s="5">
        <v>144000</v>
      </c>
      <c r="M2494" t="s">
        <v>3270</v>
      </c>
      <c r="N2494" t="s">
        <v>950</v>
      </c>
    </row>
    <row r="2495" spans="1:14" x14ac:dyDescent="0.25">
      <c r="A2495">
        <v>12298</v>
      </c>
      <c r="B2495" s="3">
        <v>45364</v>
      </c>
      <c r="C2495">
        <v>2024</v>
      </c>
      <c r="D2495" t="s">
        <v>3320</v>
      </c>
      <c r="E2495" t="s">
        <v>758</v>
      </c>
      <c r="F2495" t="s">
        <v>1</v>
      </c>
      <c r="G2495" t="s">
        <v>174</v>
      </c>
      <c r="H2495" t="s">
        <v>2</v>
      </c>
      <c r="I2495" t="s">
        <v>3</v>
      </c>
      <c r="J2495">
        <v>1</v>
      </c>
      <c r="K2495" s="5">
        <v>179375</v>
      </c>
      <c r="L2495" s="5">
        <v>179375</v>
      </c>
      <c r="M2495" t="s">
        <v>3270</v>
      </c>
      <c r="N2495" t="s">
        <v>950</v>
      </c>
    </row>
    <row r="2496" spans="1:14" x14ac:dyDescent="0.25">
      <c r="A2496">
        <v>12321</v>
      </c>
      <c r="B2496" s="3">
        <v>45364</v>
      </c>
      <c r="C2496">
        <v>2024</v>
      </c>
      <c r="D2496" t="s">
        <v>3320</v>
      </c>
      <c r="E2496" t="s">
        <v>956</v>
      </c>
      <c r="F2496" t="s">
        <v>1</v>
      </c>
      <c r="G2496">
        <v>0</v>
      </c>
      <c r="H2496" t="s">
        <v>6</v>
      </c>
      <c r="I2496" t="s">
        <v>3</v>
      </c>
      <c r="J2496">
        <v>0</v>
      </c>
      <c r="K2496" s="5">
        <v>120120</v>
      </c>
      <c r="L2496" s="5">
        <v>120120</v>
      </c>
      <c r="M2496" t="s">
        <v>3270</v>
      </c>
      <c r="N2496" t="s">
        <v>4</v>
      </c>
    </row>
    <row r="2497" spans="1:14" x14ac:dyDescent="0.25">
      <c r="A2497">
        <v>12822</v>
      </c>
      <c r="B2497" s="3">
        <v>45364</v>
      </c>
      <c r="C2497">
        <v>2024</v>
      </c>
      <c r="D2497" t="s">
        <v>3320</v>
      </c>
      <c r="E2497" t="s">
        <v>965</v>
      </c>
      <c r="F2497" t="s">
        <v>14</v>
      </c>
      <c r="G2497" t="s">
        <v>69</v>
      </c>
      <c r="H2497" t="s">
        <v>2</v>
      </c>
      <c r="I2497" t="s">
        <v>3</v>
      </c>
      <c r="J2497">
        <v>1</v>
      </c>
      <c r="K2497" s="5">
        <v>145000</v>
      </c>
      <c r="L2497" s="5">
        <v>145000</v>
      </c>
      <c r="M2497" t="s">
        <v>3276</v>
      </c>
      <c r="N2497" t="s">
        <v>966</v>
      </c>
    </row>
    <row r="2498" spans="1:14" x14ac:dyDescent="0.25">
      <c r="A2498">
        <v>13499</v>
      </c>
      <c r="B2498" s="3">
        <v>45364</v>
      </c>
      <c r="C2498">
        <v>2024</v>
      </c>
      <c r="D2498" t="s">
        <v>3320</v>
      </c>
      <c r="E2498" t="s">
        <v>61</v>
      </c>
      <c r="F2498" t="s">
        <v>1</v>
      </c>
      <c r="G2498">
        <v>0</v>
      </c>
      <c r="H2498" t="s">
        <v>2</v>
      </c>
      <c r="I2498" t="s">
        <v>3</v>
      </c>
      <c r="J2498">
        <v>1</v>
      </c>
      <c r="K2498" s="5">
        <v>110000</v>
      </c>
      <c r="L2498" s="5">
        <v>110000</v>
      </c>
      <c r="M2498" t="s">
        <v>3276</v>
      </c>
      <c r="N2498" t="s">
        <v>974</v>
      </c>
    </row>
    <row r="2499" spans="1:14" x14ac:dyDescent="0.25">
      <c r="A2499">
        <v>13527</v>
      </c>
      <c r="B2499" s="3">
        <v>45364</v>
      </c>
      <c r="C2499">
        <v>2024</v>
      </c>
      <c r="D2499" t="s">
        <v>3320</v>
      </c>
      <c r="E2499" t="s">
        <v>983</v>
      </c>
      <c r="F2499" t="s">
        <v>135</v>
      </c>
      <c r="G2499">
        <v>0</v>
      </c>
      <c r="H2499" t="s">
        <v>6</v>
      </c>
      <c r="I2499" t="s">
        <v>3</v>
      </c>
      <c r="J2499">
        <v>0</v>
      </c>
      <c r="K2499" s="5">
        <v>122000</v>
      </c>
      <c r="L2499" s="5">
        <v>122000</v>
      </c>
      <c r="M2499" t="s">
        <v>111</v>
      </c>
      <c r="N2499" t="s">
        <v>984</v>
      </c>
    </row>
    <row r="2500" spans="1:14" x14ac:dyDescent="0.25">
      <c r="A2500">
        <v>13536</v>
      </c>
      <c r="B2500" s="3">
        <v>45364</v>
      </c>
      <c r="C2500">
        <v>2024</v>
      </c>
      <c r="D2500" t="s">
        <v>3320</v>
      </c>
      <c r="E2500" t="s">
        <v>988</v>
      </c>
      <c r="F2500" t="s">
        <v>1</v>
      </c>
      <c r="G2500">
        <v>0</v>
      </c>
      <c r="H2500" t="s">
        <v>6</v>
      </c>
      <c r="I2500" t="s">
        <v>3</v>
      </c>
      <c r="J2500">
        <v>0</v>
      </c>
      <c r="K2500" s="5">
        <v>133500</v>
      </c>
      <c r="L2500" s="5">
        <v>133500</v>
      </c>
      <c r="M2500" t="s">
        <v>111</v>
      </c>
      <c r="N2500" t="s">
        <v>989</v>
      </c>
    </row>
    <row r="2501" spans="1:14" x14ac:dyDescent="0.25">
      <c r="A2501">
        <v>11948</v>
      </c>
      <c r="B2501" s="3">
        <v>45365</v>
      </c>
      <c r="C2501">
        <v>2024</v>
      </c>
      <c r="D2501" t="s">
        <v>3320</v>
      </c>
      <c r="E2501" t="s">
        <v>919</v>
      </c>
      <c r="F2501" t="s">
        <v>85</v>
      </c>
      <c r="G2501" t="s">
        <v>22</v>
      </c>
      <c r="H2501" t="s">
        <v>6</v>
      </c>
      <c r="I2501" t="s">
        <v>3</v>
      </c>
      <c r="J2501">
        <v>0</v>
      </c>
      <c r="K2501" s="5">
        <v>58926</v>
      </c>
      <c r="L2501" s="5">
        <v>58926</v>
      </c>
      <c r="M2501" t="s">
        <v>3265</v>
      </c>
      <c r="N2501" t="s">
        <v>920</v>
      </c>
    </row>
    <row r="2502" spans="1:14" x14ac:dyDescent="0.25">
      <c r="A2502">
        <v>13541</v>
      </c>
      <c r="B2502" s="3">
        <v>45365</v>
      </c>
      <c r="C2502">
        <v>2024</v>
      </c>
      <c r="D2502" t="s">
        <v>3320</v>
      </c>
      <c r="E2502" t="s">
        <v>995</v>
      </c>
      <c r="F2502" t="s">
        <v>384</v>
      </c>
      <c r="G2502">
        <v>0</v>
      </c>
      <c r="H2502" t="s">
        <v>6</v>
      </c>
      <c r="I2502" t="s">
        <v>3</v>
      </c>
      <c r="J2502">
        <v>0</v>
      </c>
      <c r="K2502" s="5">
        <v>100445</v>
      </c>
      <c r="L2502" s="5">
        <v>100445</v>
      </c>
      <c r="M2502" t="s">
        <v>111</v>
      </c>
      <c r="N2502" t="s">
        <v>996</v>
      </c>
    </row>
    <row r="2503" spans="1:14" x14ac:dyDescent="0.25">
      <c r="A2503">
        <v>13542</v>
      </c>
      <c r="B2503" s="3">
        <v>45365</v>
      </c>
      <c r="C2503">
        <v>2024</v>
      </c>
      <c r="D2503" t="s">
        <v>3320</v>
      </c>
      <c r="E2503" t="s">
        <v>995</v>
      </c>
      <c r="F2503" t="s">
        <v>384</v>
      </c>
      <c r="G2503">
        <v>0</v>
      </c>
      <c r="H2503" t="s">
        <v>6</v>
      </c>
      <c r="I2503" t="s">
        <v>3</v>
      </c>
      <c r="J2503">
        <v>0</v>
      </c>
      <c r="K2503" s="5">
        <v>100445</v>
      </c>
      <c r="L2503" s="5">
        <v>100445</v>
      </c>
      <c r="M2503" t="s">
        <v>111</v>
      </c>
      <c r="N2503" t="s">
        <v>996</v>
      </c>
    </row>
    <row r="2504" spans="1:14" x14ac:dyDescent="0.25">
      <c r="A2504">
        <v>13567</v>
      </c>
      <c r="B2504" s="3">
        <v>45365</v>
      </c>
      <c r="C2504">
        <v>2024</v>
      </c>
      <c r="D2504" t="s">
        <v>3320</v>
      </c>
      <c r="E2504" t="s">
        <v>1015</v>
      </c>
      <c r="F2504" t="s">
        <v>1</v>
      </c>
      <c r="G2504">
        <v>0</v>
      </c>
      <c r="H2504" t="s">
        <v>6</v>
      </c>
      <c r="I2504" t="s">
        <v>3</v>
      </c>
      <c r="J2504">
        <v>0</v>
      </c>
      <c r="K2504" s="5">
        <v>87725</v>
      </c>
      <c r="L2504" s="5">
        <v>87725</v>
      </c>
      <c r="M2504" t="s">
        <v>111</v>
      </c>
      <c r="N2504" t="s">
        <v>1016</v>
      </c>
    </row>
    <row r="2505" spans="1:14" x14ac:dyDescent="0.25">
      <c r="A2505">
        <v>11958</v>
      </c>
      <c r="B2505" s="3">
        <v>45366</v>
      </c>
      <c r="C2505">
        <v>2024</v>
      </c>
      <c r="D2505" t="s">
        <v>3320</v>
      </c>
      <c r="E2505" t="s">
        <v>921</v>
      </c>
      <c r="F2505" t="s">
        <v>1</v>
      </c>
      <c r="G2505">
        <v>0</v>
      </c>
      <c r="H2505" t="s">
        <v>2</v>
      </c>
      <c r="I2505" t="s">
        <v>3</v>
      </c>
      <c r="J2505">
        <v>1</v>
      </c>
      <c r="K2505" s="5">
        <v>80000</v>
      </c>
      <c r="L2505" s="5">
        <v>80000</v>
      </c>
      <c r="M2505" t="s">
        <v>3273</v>
      </c>
      <c r="N2505" t="s">
        <v>922</v>
      </c>
    </row>
    <row r="2506" spans="1:14" x14ac:dyDescent="0.25">
      <c r="A2506">
        <v>12399</v>
      </c>
      <c r="B2506" s="3">
        <v>45366</v>
      </c>
      <c r="C2506">
        <v>2024</v>
      </c>
      <c r="D2506" t="s">
        <v>3320</v>
      </c>
      <c r="E2506" t="s">
        <v>961</v>
      </c>
      <c r="F2506" t="s">
        <v>1</v>
      </c>
      <c r="G2506" t="s">
        <v>22</v>
      </c>
      <c r="H2506" t="s">
        <v>2</v>
      </c>
      <c r="I2506" t="s">
        <v>3</v>
      </c>
      <c r="J2506">
        <v>1</v>
      </c>
      <c r="K2506" s="5">
        <v>165000</v>
      </c>
      <c r="L2506" s="5">
        <v>165000</v>
      </c>
      <c r="M2506" t="s">
        <v>3276</v>
      </c>
      <c r="N2506" t="s">
        <v>962</v>
      </c>
    </row>
    <row r="2507" spans="1:14" x14ac:dyDescent="0.25">
      <c r="A2507">
        <v>12820</v>
      </c>
      <c r="B2507" s="3">
        <v>45366</v>
      </c>
      <c r="C2507">
        <v>2024</v>
      </c>
      <c r="D2507" t="s">
        <v>3320</v>
      </c>
      <c r="E2507" t="s">
        <v>150</v>
      </c>
      <c r="F2507" t="s">
        <v>1</v>
      </c>
      <c r="G2507" t="s">
        <v>69</v>
      </c>
      <c r="H2507" t="s">
        <v>2</v>
      </c>
      <c r="I2507" t="s">
        <v>3</v>
      </c>
      <c r="J2507">
        <v>1</v>
      </c>
      <c r="K2507" s="5">
        <v>142000</v>
      </c>
      <c r="L2507" s="5">
        <v>142000</v>
      </c>
      <c r="M2507" t="s">
        <v>3276</v>
      </c>
      <c r="N2507" t="s">
        <v>43</v>
      </c>
    </row>
    <row r="2508" spans="1:14" x14ac:dyDescent="0.25">
      <c r="A2508">
        <v>13517</v>
      </c>
      <c r="B2508" s="3">
        <v>45366</v>
      </c>
      <c r="C2508">
        <v>2024</v>
      </c>
      <c r="D2508" t="s">
        <v>3320</v>
      </c>
      <c r="E2508" t="s">
        <v>728</v>
      </c>
      <c r="F2508" t="s">
        <v>1</v>
      </c>
      <c r="G2508">
        <v>0</v>
      </c>
      <c r="H2508" t="s">
        <v>2</v>
      </c>
      <c r="I2508" t="s">
        <v>3</v>
      </c>
      <c r="J2508">
        <v>1</v>
      </c>
      <c r="K2508" s="5">
        <v>80000</v>
      </c>
      <c r="L2508" s="5">
        <v>80000</v>
      </c>
      <c r="M2508" t="s">
        <v>3297</v>
      </c>
      <c r="N2508" t="s">
        <v>978</v>
      </c>
    </row>
    <row r="2509" spans="1:14" x14ac:dyDescent="0.25">
      <c r="A2509">
        <v>13548</v>
      </c>
      <c r="B2509" s="3">
        <v>45366</v>
      </c>
      <c r="C2509">
        <v>2024</v>
      </c>
      <c r="D2509" t="s">
        <v>3320</v>
      </c>
      <c r="E2509" t="s">
        <v>1000</v>
      </c>
      <c r="F2509" t="s">
        <v>1</v>
      </c>
      <c r="G2509" t="s">
        <v>22</v>
      </c>
      <c r="H2509" t="s">
        <v>6</v>
      </c>
      <c r="I2509" t="s">
        <v>3</v>
      </c>
      <c r="J2509">
        <v>0</v>
      </c>
      <c r="K2509" s="5">
        <v>101250</v>
      </c>
      <c r="L2509" s="5">
        <v>101250</v>
      </c>
      <c r="M2509" t="s">
        <v>111</v>
      </c>
      <c r="N2509" t="s">
        <v>43</v>
      </c>
    </row>
    <row r="2510" spans="1:14" x14ac:dyDescent="0.25">
      <c r="A2510">
        <v>13591</v>
      </c>
      <c r="B2510" s="3">
        <v>45366</v>
      </c>
      <c r="C2510">
        <v>2024</v>
      </c>
      <c r="D2510" t="s">
        <v>3320</v>
      </c>
      <c r="E2510" t="s">
        <v>1019</v>
      </c>
      <c r="F2510" t="s">
        <v>1</v>
      </c>
      <c r="G2510" t="s">
        <v>22</v>
      </c>
      <c r="H2510" t="s">
        <v>3268</v>
      </c>
      <c r="I2510" t="s">
        <v>3</v>
      </c>
      <c r="J2510">
        <v>0</v>
      </c>
      <c r="K2510" s="5">
        <v>103000</v>
      </c>
      <c r="L2510" s="5">
        <v>103000</v>
      </c>
      <c r="M2510" t="s">
        <v>3270</v>
      </c>
      <c r="N2510" t="s">
        <v>1020</v>
      </c>
    </row>
    <row r="2511" spans="1:14" x14ac:dyDescent="0.25">
      <c r="A2511">
        <v>13944</v>
      </c>
      <c r="B2511" s="3">
        <v>45367</v>
      </c>
      <c r="C2511">
        <v>2024</v>
      </c>
      <c r="D2511" t="s">
        <v>3320</v>
      </c>
      <c r="E2511" t="s">
        <v>1038</v>
      </c>
      <c r="F2511" t="s">
        <v>1</v>
      </c>
      <c r="G2511">
        <v>0</v>
      </c>
      <c r="H2511" t="s">
        <v>2</v>
      </c>
      <c r="I2511" t="s">
        <v>3</v>
      </c>
      <c r="J2511">
        <v>1</v>
      </c>
      <c r="K2511" s="5">
        <v>124500</v>
      </c>
      <c r="L2511" s="5">
        <v>124500</v>
      </c>
      <c r="M2511" t="s">
        <v>3273</v>
      </c>
      <c r="N2511" t="s">
        <v>1039</v>
      </c>
    </row>
    <row r="2512" spans="1:14" x14ac:dyDescent="0.25">
      <c r="A2512">
        <v>13945</v>
      </c>
      <c r="B2512" s="3">
        <v>45367</v>
      </c>
      <c r="C2512">
        <v>2024</v>
      </c>
      <c r="D2512" t="s">
        <v>3320</v>
      </c>
      <c r="E2512" t="s">
        <v>1038</v>
      </c>
      <c r="F2512" t="s">
        <v>1</v>
      </c>
      <c r="G2512">
        <v>0</v>
      </c>
      <c r="H2512" t="s">
        <v>2</v>
      </c>
      <c r="I2512" t="s">
        <v>3</v>
      </c>
      <c r="J2512">
        <v>1</v>
      </c>
      <c r="K2512" s="5">
        <v>124500</v>
      </c>
      <c r="L2512" s="5">
        <v>124500</v>
      </c>
      <c r="M2512" t="s">
        <v>3273</v>
      </c>
      <c r="N2512" t="s">
        <v>1039</v>
      </c>
    </row>
    <row r="2513" spans="1:14" x14ac:dyDescent="0.25">
      <c r="A2513">
        <v>14109</v>
      </c>
      <c r="B2513" s="3">
        <v>45367</v>
      </c>
      <c r="C2513">
        <v>2024</v>
      </c>
      <c r="D2513" t="s">
        <v>3320</v>
      </c>
      <c r="E2513" t="s">
        <v>1045</v>
      </c>
      <c r="F2513" t="s">
        <v>1</v>
      </c>
      <c r="G2513" t="s">
        <v>22</v>
      </c>
      <c r="H2513" t="s">
        <v>741</v>
      </c>
      <c r="I2513" t="s">
        <v>3</v>
      </c>
      <c r="J2513">
        <v>0</v>
      </c>
      <c r="K2513" s="5">
        <v>105000</v>
      </c>
      <c r="L2513" s="5">
        <v>105000</v>
      </c>
      <c r="M2513" t="s">
        <v>30</v>
      </c>
      <c r="N2513" t="s">
        <v>1046</v>
      </c>
    </row>
    <row r="2514" spans="1:14" x14ac:dyDescent="0.25">
      <c r="A2514">
        <v>14195</v>
      </c>
      <c r="B2514" s="3">
        <v>45367</v>
      </c>
      <c r="C2514">
        <v>2024</v>
      </c>
      <c r="D2514" t="s">
        <v>3320</v>
      </c>
      <c r="E2514" t="s">
        <v>208</v>
      </c>
      <c r="F2514" t="s">
        <v>45</v>
      </c>
      <c r="G2514">
        <v>0</v>
      </c>
      <c r="H2514" t="s">
        <v>23</v>
      </c>
      <c r="I2514" t="s">
        <v>3</v>
      </c>
      <c r="J2514">
        <v>0</v>
      </c>
      <c r="K2514" s="5">
        <v>75550</v>
      </c>
      <c r="L2514" s="5">
        <v>75550</v>
      </c>
      <c r="M2514" t="s">
        <v>165</v>
      </c>
      <c r="N2514" t="s">
        <v>216</v>
      </c>
    </row>
    <row r="2515" spans="1:14" x14ac:dyDescent="0.25">
      <c r="A2515">
        <v>14909</v>
      </c>
      <c r="B2515" s="3">
        <v>45367</v>
      </c>
      <c r="C2515">
        <v>2024</v>
      </c>
      <c r="D2515" t="s">
        <v>3320</v>
      </c>
      <c r="E2515" t="s">
        <v>150</v>
      </c>
      <c r="F2515" t="s">
        <v>1</v>
      </c>
      <c r="G2515" t="s">
        <v>48</v>
      </c>
      <c r="H2515" t="s">
        <v>2</v>
      </c>
      <c r="I2515" t="s">
        <v>3</v>
      </c>
      <c r="J2515">
        <v>1</v>
      </c>
      <c r="K2515" s="5">
        <v>62962.5</v>
      </c>
      <c r="L2515" s="5">
        <v>62962.5</v>
      </c>
      <c r="M2515" t="s">
        <v>3276</v>
      </c>
      <c r="N2515" t="s">
        <v>38</v>
      </c>
    </row>
    <row r="2516" spans="1:14" x14ac:dyDescent="0.25">
      <c r="A2516">
        <v>14999</v>
      </c>
      <c r="B2516" s="3">
        <v>45367</v>
      </c>
      <c r="C2516">
        <v>2024</v>
      </c>
      <c r="D2516" t="s">
        <v>3320</v>
      </c>
      <c r="E2516" t="s">
        <v>1099</v>
      </c>
      <c r="F2516" t="s">
        <v>1</v>
      </c>
      <c r="G2516" t="s">
        <v>22</v>
      </c>
      <c r="H2516" t="s">
        <v>2</v>
      </c>
      <c r="I2516" t="s">
        <v>3</v>
      </c>
      <c r="J2516">
        <v>1</v>
      </c>
      <c r="K2516" s="5">
        <v>115000</v>
      </c>
      <c r="L2516" s="5">
        <v>115000</v>
      </c>
      <c r="M2516" t="s">
        <v>619</v>
      </c>
      <c r="N2516" t="s">
        <v>43</v>
      </c>
    </row>
    <row r="2517" spans="1:14" x14ac:dyDescent="0.25">
      <c r="A2517">
        <v>15016</v>
      </c>
      <c r="B2517" s="3">
        <v>45367</v>
      </c>
      <c r="C2517">
        <v>2024</v>
      </c>
      <c r="D2517" t="s">
        <v>3320</v>
      </c>
      <c r="E2517" t="s">
        <v>1102</v>
      </c>
      <c r="F2517" t="s">
        <v>135</v>
      </c>
      <c r="G2517" t="s">
        <v>22</v>
      </c>
      <c r="H2517" t="s">
        <v>6</v>
      </c>
      <c r="I2517" t="s">
        <v>3</v>
      </c>
      <c r="J2517">
        <v>0</v>
      </c>
      <c r="K2517" s="5">
        <v>47370</v>
      </c>
      <c r="L2517" s="5">
        <v>47370</v>
      </c>
      <c r="M2517" t="s">
        <v>111</v>
      </c>
      <c r="N2517" t="s">
        <v>1103</v>
      </c>
    </row>
    <row r="2518" spans="1:14" x14ac:dyDescent="0.25">
      <c r="A2518">
        <v>15023</v>
      </c>
      <c r="B2518" s="3">
        <v>45367</v>
      </c>
      <c r="C2518">
        <v>2024</v>
      </c>
      <c r="D2518" t="s">
        <v>3320</v>
      </c>
      <c r="E2518" t="s">
        <v>139</v>
      </c>
      <c r="F2518" t="s">
        <v>1</v>
      </c>
      <c r="G2518">
        <v>0</v>
      </c>
      <c r="H2518" t="s">
        <v>6</v>
      </c>
      <c r="I2518" t="s">
        <v>3</v>
      </c>
      <c r="J2518">
        <v>0</v>
      </c>
      <c r="K2518" s="5">
        <v>98345</v>
      </c>
      <c r="L2518" s="5">
        <v>98345</v>
      </c>
      <c r="M2518" t="s">
        <v>111</v>
      </c>
      <c r="N2518" t="s">
        <v>1113</v>
      </c>
    </row>
    <row r="2519" spans="1:14" x14ac:dyDescent="0.25">
      <c r="A2519">
        <v>15052</v>
      </c>
      <c r="B2519" s="3">
        <v>45367</v>
      </c>
      <c r="C2519">
        <v>2024</v>
      </c>
      <c r="D2519" t="s">
        <v>3320</v>
      </c>
      <c r="E2519" t="s">
        <v>787</v>
      </c>
      <c r="F2519" t="s">
        <v>1</v>
      </c>
      <c r="G2519" t="s">
        <v>184</v>
      </c>
      <c r="H2519" t="s">
        <v>6</v>
      </c>
      <c r="I2519" t="s">
        <v>3</v>
      </c>
      <c r="J2519">
        <v>0</v>
      </c>
      <c r="K2519" s="5">
        <v>156000</v>
      </c>
      <c r="L2519" s="5">
        <v>156000</v>
      </c>
      <c r="M2519" t="s">
        <v>111</v>
      </c>
      <c r="N2519" t="s">
        <v>1128</v>
      </c>
    </row>
    <row r="2520" spans="1:14" x14ac:dyDescent="0.25">
      <c r="A2520">
        <v>15068</v>
      </c>
      <c r="B2520" s="3">
        <v>45367</v>
      </c>
      <c r="C2520">
        <v>2024</v>
      </c>
      <c r="D2520" t="s">
        <v>3320</v>
      </c>
      <c r="E2520" t="s">
        <v>1132</v>
      </c>
      <c r="F2520" t="s">
        <v>1</v>
      </c>
      <c r="G2520">
        <v>0</v>
      </c>
      <c r="H2520" t="s">
        <v>3268</v>
      </c>
      <c r="I2520" t="s">
        <v>3</v>
      </c>
      <c r="J2520">
        <v>0</v>
      </c>
      <c r="K2520" s="5">
        <v>145000</v>
      </c>
      <c r="L2520" s="5">
        <v>145000</v>
      </c>
      <c r="M2520" t="s">
        <v>3270</v>
      </c>
      <c r="N2520" t="s">
        <v>1133</v>
      </c>
    </row>
    <row r="2521" spans="1:14" x14ac:dyDescent="0.25">
      <c r="A2521">
        <v>14141</v>
      </c>
      <c r="B2521" s="3">
        <v>45368</v>
      </c>
      <c r="C2521">
        <v>2024</v>
      </c>
      <c r="D2521" t="s">
        <v>3320</v>
      </c>
      <c r="E2521" t="s">
        <v>1059</v>
      </c>
      <c r="F2521" t="s">
        <v>85</v>
      </c>
      <c r="G2521">
        <v>0</v>
      </c>
      <c r="H2521" t="s">
        <v>6</v>
      </c>
      <c r="I2521" t="s">
        <v>3</v>
      </c>
      <c r="J2521">
        <v>0</v>
      </c>
      <c r="K2521" s="5">
        <v>51980.5</v>
      </c>
      <c r="L2521" s="5">
        <v>51980.5</v>
      </c>
      <c r="M2521" t="s">
        <v>3270</v>
      </c>
      <c r="N2521" t="s">
        <v>1060</v>
      </c>
    </row>
    <row r="2522" spans="1:14" x14ac:dyDescent="0.25">
      <c r="A2522">
        <v>14143</v>
      </c>
      <c r="B2522" s="3">
        <v>45368</v>
      </c>
      <c r="C2522">
        <v>2024</v>
      </c>
      <c r="D2522" t="s">
        <v>3320</v>
      </c>
      <c r="E2522" t="s">
        <v>1061</v>
      </c>
      <c r="F2522" t="s">
        <v>1</v>
      </c>
      <c r="G2522" t="s">
        <v>22</v>
      </c>
      <c r="H2522" t="s">
        <v>2</v>
      </c>
      <c r="I2522" t="s">
        <v>3</v>
      </c>
      <c r="J2522">
        <v>1</v>
      </c>
      <c r="K2522" s="5">
        <v>157000</v>
      </c>
      <c r="L2522" s="5">
        <v>157000</v>
      </c>
      <c r="M2522" t="s">
        <v>3270</v>
      </c>
      <c r="N2522" t="s">
        <v>863</v>
      </c>
    </row>
    <row r="2523" spans="1:14" x14ac:dyDescent="0.25">
      <c r="A2523">
        <v>14144</v>
      </c>
      <c r="B2523" s="3">
        <v>45368</v>
      </c>
      <c r="C2523">
        <v>2024</v>
      </c>
      <c r="D2523" t="s">
        <v>3320</v>
      </c>
      <c r="E2523" t="s">
        <v>1062</v>
      </c>
      <c r="F2523" t="s">
        <v>1</v>
      </c>
      <c r="G2523">
        <v>0</v>
      </c>
      <c r="H2523" t="s">
        <v>6</v>
      </c>
      <c r="I2523" t="s">
        <v>3</v>
      </c>
      <c r="J2523">
        <v>0</v>
      </c>
      <c r="K2523" s="5">
        <v>124500</v>
      </c>
      <c r="L2523" s="5">
        <v>124500</v>
      </c>
      <c r="M2523" t="s">
        <v>3270</v>
      </c>
      <c r="N2523" t="s">
        <v>1063</v>
      </c>
    </row>
    <row r="2524" spans="1:14" x14ac:dyDescent="0.25">
      <c r="A2524">
        <v>14994</v>
      </c>
      <c r="B2524" s="3">
        <v>45368</v>
      </c>
      <c r="C2524">
        <v>2024</v>
      </c>
      <c r="D2524" t="s">
        <v>3320</v>
      </c>
      <c r="E2524" t="s">
        <v>408</v>
      </c>
      <c r="F2524" t="s">
        <v>1</v>
      </c>
      <c r="G2524" t="s">
        <v>69</v>
      </c>
      <c r="H2524" t="s">
        <v>2</v>
      </c>
      <c r="I2524" t="s">
        <v>3</v>
      </c>
      <c r="J2524">
        <v>1</v>
      </c>
      <c r="K2524" s="5">
        <v>175475</v>
      </c>
      <c r="L2524" s="5">
        <v>175475</v>
      </c>
      <c r="M2524" t="s">
        <v>3297</v>
      </c>
      <c r="N2524" t="s">
        <v>1098</v>
      </c>
    </row>
    <row r="2525" spans="1:14" x14ac:dyDescent="0.25">
      <c r="A2525">
        <v>15018</v>
      </c>
      <c r="B2525" s="3">
        <v>45368</v>
      </c>
      <c r="C2525">
        <v>2024</v>
      </c>
      <c r="D2525" t="s">
        <v>3320</v>
      </c>
      <c r="E2525" t="s">
        <v>1106</v>
      </c>
      <c r="F2525" t="s">
        <v>1</v>
      </c>
      <c r="G2525">
        <v>0</v>
      </c>
      <c r="H2525" t="s">
        <v>6</v>
      </c>
      <c r="I2525" t="s">
        <v>3</v>
      </c>
      <c r="J2525">
        <v>0</v>
      </c>
      <c r="K2525" s="5">
        <v>87725</v>
      </c>
      <c r="L2525" s="5">
        <v>87725</v>
      </c>
      <c r="M2525" t="s">
        <v>111</v>
      </c>
      <c r="N2525" t="s">
        <v>1044</v>
      </c>
    </row>
    <row r="2526" spans="1:14" x14ac:dyDescent="0.25">
      <c r="A2526">
        <v>15022</v>
      </c>
      <c r="B2526" s="3">
        <v>45368</v>
      </c>
      <c r="C2526">
        <v>2024</v>
      </c>
      <c r="D2526" t="s">
        <v>3320</v>
      </c>
      <c r="E2526" t="s">
        <v>1111</v>
      </c>
      <c r="F2526" t="s">
        <v>1</v>
      </c>
      <c r="G2526">
        <v>0</v>
      </c>
      <c r="H2526" t="s">
        <v>6</v>
      </c>
      <c r="I2526" t="s">
        <v>144</v>
      </c>
      <c r="J2526">
        <v>0</v>
      </c>
      <c r="K2526" s="5">
        <v>54000</v>
      </c>
      <c r="L2526" s="5">
        <v>54000</v>
      </c>
      <c r="M2526" t="s">
        <v>111</v>
      </c>
      <c r="N2526" t="s">
        <v>1112</v>
      </c>
    </row>
    <row r="2527" spans="1:14" x14ac:dyDescent="0.25">
      <c r="A2527">
        <v>14110</v>
      </c>
      <c r="B2527" s="3">
        <v>45369</v>
      </c>
      <c r="C2527">
        <v>2024</v>
      </c>
      <c r="D2527" t="s">
        <v>3320</v>
      </c>
      <c r="E2527" t="s">
        <v>952</v>
      </c>
      <c r="F2527" t="s">
        <v>1</v>
      </c>
      <c r="G2527" t="s">
        <v>22</v>
      </c>
      <c r="H2527" t="s">
        <v>741</v>
      </c>
      <c r="I2527" t="s">
        <v>3</v>
      </c>
      <c r="J2527">
        <v>0</v>
      </c>
      <c r="K2527" s="5">
        <v>102500</v>
      </c>
      <c r="L2527" s="5">
        <v>102500</v>
      </c>
      <c r="M2527" t="s">
        <v>30</v>
      </c>
      <c r="N2527" t="s">
        <v>1047</v>
      </c>
    </row>
    <row r="2528" spans="1:14" x14ac:dyDescent="0.25">
      <c r="A2528">
        <v>14179</v>
      </c>
      <c r="B2528" s="3">
        <v>45369</v>
      </c>
      <c r="C2528">
        <v>2024</v>
      </c>
      <c r="D2528" t="s">
        <v>3320</v>
      </c>
      <c r="E2528" t="s">
        <v>1079</v>
      </c>
      <c r="F2528" t="s">
        <v>1</v>
      </c>
      <c r="G2528" t="s">
        <v>40</v>
      </c>
      <c r="H2528" t="s">
        <v>2</v>
      </c>
      <c r="I2528" t="s">
        <v>3</v>
      </c>
      <c r="J2528">
        <v>1</v>
      </c>
      <c r="K2528" s="5">
        <v>186000</v>
      </c>
      <c r="L2528" s="5">
        <v>186000</v>
      </c>
      <c r="M2528" t="s">
        <v>3270</v>
      </c>
      <c r="N2528" t="s">
        <v>1080</v>
      </c>
    </row>
    <row r="2529" spans="1:14" x14ac:dyDescent="0.25">
      <c r="A2529">
        <v>15051</v>
      </c>
      <c r="B2529" s="3">
        <v>45369</v>
      </c>
      <c r="C2529">
        <v>2024</v>
      </c>
      <c r="D2529" t="s">
        <v>3320</v>
      </c>
      <c r="E2529" t="s">
        <v>1114</v>
      </c>
      <c r="F2529" t="s">
        <v>1</v>
      </c>
      <c r="G2529" t="s">
        <v>22</v>
      </c>
      <c r="H2529" t="s">
        <v>6</v>
      </c>
      <c r="I2529" t="s">
        <v>3</v>
      </c>
      <c r="J2529">
        <v>0</v>
      </c>
      <c r="K2529" s="5">
        <v>123000</v>
      </c>
      <c r="L2529" s="5">
        <v>123000</v>
      </c>
      <c r="M2529" t="s">
        <v>111</v>
      </c>
      <c r="N2529" t="s">
        <v>1127</v>
      </c>
    </row>
    <row r="2530" spans="1:14" x14ac:dyDescent="0.25">
      <c r="A2530">
        <v>15058</v>
      </c>
      <c r="B2530" s="3">
        <v>45369</v>
      </c>
      <c r="C2530">
        <v>2024</v>
      </c>
      <c r="D2530" t="s">
        <v>3320</v>
      </c>
      <c r="E2530" t="s">
        <v>430</v>
      </c>
      <c r="F2530" t="s">
        <v>1</v>
      </c>
      <c r="G2530">
        <v>0</v>
      </c>
      <c r="H2530" t="s">
        <v>6</v>
      </c>
      <c r="I2530" t="s">
        <v>3</v>
      </c>
      <c r="J2530">
        <v>0</v>
      </c>
      <c r="K2530" s="5">
        <v>90000</v>
      </c>
      <c r="L2530" s="5">
        <v>90000</v>
      </c>
      <c r="M2530" t="s">
        <v>111</v>
      </c>
      <c r="N2530" t="s">
        <v>1131</v>
      </c>
    </row>
    <row r="2531" spans="1:14" x14ac:dyDescent="0.25">
      <c r="A2531">
        <v>13863</v>
      </c>
      <c r="B2531" s="3">
        <v>45370</v>
      </c>
      <c r="C2531">
        <v>2024</v>
      </c>
      <c r="D2531" t="s">
        <v>3320</v>
      </c>
      <c r="E2531" t="s">
        <v>1025</v>
      </c>
      <c r="F2531" t="s">
        <v>1</v>
      </c>
      <c r="G2531">
        <v>0</v>
      </c>
      <c r="H2531" t="s">
        <v>6</v>
      </c>
      <c r="I2531" t="s">
        <v>3</v>
      </c>
      <c r="J2531">
        <v>0</v>
      </c>
      <c r="K2531" s="5">
        <v>160000</v>
      </c>
      <c r="L2531" s="5">
        <v>160000</v>
      </c>
      <c r="M2531" t="s">
        <v>562</v>
      </c>
      <c r="N2531" t="s">
        <v>1026</v>
      </c>
    </row>
    <row r="2532" spans="1:14" x14ac:dyDescent="0.25">
      <c r="A2532">
        <v>14154</v>
      </c>
      <c r="B2532" s="3">
        <v>45370</v>
      </c>
      <c r="C2532">
        <v>2024</v>
      </c>
      <c r="D2532" t="s">
        <v>3320</v>
      </c>
      <c r="E2532" t="s">
        <v>679</v>
      </c>
      <c r="F2532" t="s">
        <v>1</v>
      </c>
      <c r="G2532" t="s">
        <v>22</v>
      </c>
      <c r="H2532" t="s">
        <v>342</v>
      </c>
      <c r="I2532" t="s">
        <v>3</v>
      </c>
      <c r="J2532">
        <v>0</v>
      </c>
      <c r="K2532" s="5">
        <v>93500</v>
      </c>
      <c r="L2532" s="5">
        <v>93500</v>
      </c>
      <c r="M2532" t="s">
        <v>3270</v>
      </c>
      <c r="N2532" t="s">
        <v>1068</v>
      </c>
    </row>
    <row r="2533" spans="1:14" x14ac:dyDescent="0.25">
      <c r="A2533">
        <v>14115</v>
      </c>
      <c r="B2533" s="3">
        <v>45371</v>
      </c>
      <c r="C2533">
        <v>2024</v>
      </c>
      <c r="D2533" t="s">
        <v>3320</v>
      </c>
      <c r="E2533" t="s">
        <v>1048</v>
      </c>
      <c r="F2533" t="s">
        <v>45</v>
      </c>
      <c r="G2533">
        <v>0</v>
      </c>
      <c r="H2533" t="s">
        <v>6</v>
      </c>
      <c r="I2533" t="s">
        <v>3</v>
      </c>
      <c r="J2533">
        <v>0</v>
      </c>
      <c r="K2533" s="5">
        <v>127500</v>
      </c>
      <c r="L2533" s="5">
        <v>127500</v>
      </c>
      <c r="M2533" t="s">
        <v>3270</v>
      </c>
      <c r="N2533" t="s">
        <v>1049</v>
      </c>
    </row>
    <row r="2534" spans="1:14" x14ac:dyDescent="0.25">
      <c r="A2534">
        <v>14481</v>
      </c>
      <c r="B2534" s="3">
        <v>45371</v>
      </c>
      <c r="C2534">
        <v>2024</v>
      </c>
      <c r="D2534" t="s">
        <v>3320</v>
      </c>
      <c r="E2534" t="s">
        <v>1086</v>
      </c>
      <c r="F2534" t="s">
        <v>1</v>
      </c>
      <c r="G2534">
        <v>0</v>
      </c>
      <c r="H2534" t="s">
        <v>342</v>
      </c>
      <c r="I2534" t="s">
        <v>3</v>
      </c>
      <c r="J2534">
        <v>0</v>
      </c>
      <c r="K2534" s="5">
        <v>49522.5</v>
      </c>
      <c r="L2534" s="5">
        <v>49522.5</v>
      </c>
      <c r="M2534" t="s">
        <v>3276</v>
      </c>
      <c r="N2534" t="s">
        <v>1087</v>
      </c>
    </row>
    <row r="2535" spans="1:14" x14ac:dyDescent="0.25">
      <c r="A2535">
        <v>15115</v>
      </c>
      <c r="B2535" s="3">
        <v>45371</v>
      </c>
      <c r="C2535">
        <v>2024</v>
      </c>
      <c r="D2535" t="s">
        <v>3320</v>
      </c>
      <c r="E2535" t="s">
        <v>951</v>
      </c>
      <c r="F2535" t="s">
        <v>1</v>
      </c>
      <c r="G2535">
        <v>0</v>
      </c>
      <c r="H2535" t="s">
        <v>2</v>
      </c>
      <c r="I2535" t="s">
        <v>3</v>
      </c>
      <c r="J2535">
        <v>1</v>
      </c>
      <c r="K2535" s="5">
        <v>82500</v>
      </c>
      <c r="L2535" s="5">
        <v>82500</v>
      </c>
      <c r="M2535" t="s">
        <v>123</v>
      </c>
      <c r="N2535" t="s">
        <v>27</v>
      </c>
    </row>
    <row r="2536" spans="1:14" x14ac:dyDescent="0.25">
      <c r="A2536">
        <v>13924</v>
      </c>
      <c r="B2536" s="3">
        <v>45372</v>
      </c>
      <c r="C2536">
        <v>2024</v>
      </c>
      <c r="D2536" t="s">
        <v>3320</v>
      </c>
      <c r="E2536" t="s">
        <v>631</v>
      </c>
      <c r="F2536" t="s">
        <v>1</v>
      </c>
      <c r="G2536" t="s">
        <v>22</v>
      </c>
      <c r="H2536" t="s">
        <v>6</v>
      </c>
      <c r="I2536" t="s">
        <v>3</v>
      </c>
      <c r="J2536">
        <v>0</v>
      </c>
      <c r="K2536" s="5">
        <v>124000</v>
      </c>
      <c r="L2536" s="5">
        <v>124000</v>
      </c>
      <c r="M2536" t="s">
        <v>3273</v>
      </c>
      <c r="N2536" t="s">
        <v>52</v>
      </c>
    </row>
    <row r="2537" spans="1:14" x14ac:dyDescent="0.25">
      <c r="A2537">
        <v>13948</v>
      </c>
      <c r="B2537" s="3">
        <v>45372</v>
      </c>
      <c r="C2537">
        <v>2024</v>
      </c>
      <c r="D2537" t="s">
        <v>3320</v>
      </c>
      <c r="E2537" t="s">
        <v>930</v>
      </c>
      <c r="F2537" t="s">
        <v>17</v>
      </c>
      <c r="G2537" t="s">
        <v>22</v>
      </c>
      <c r="H2537" t="s">
        <v>6</v>
      </c>
      <c r="I2537" t="s">
        <v>3</v>
      </c>
      <c r="J2537">
        <v>0</v>
      </c>
      <c r="K2537" s="5">
        <v>80000</v>
      </c>
      <c r="L2537" s="5">
        <v>80000</v>
      </c>
      <c r="M2537" t="s">
        <v>3273</v>
      </c>
      <c r="N2537" t="s">
        <v>1040</v>
      </c>
    </row>
    <row r="2538" spans="1:14" x14ac:dyDescent="0.25">
      <c r="A2538">
        <v>14753</v>
      </c>
      <c r="B2538" s="3">
        <v>45372</v>
      </c>
      <c r="C2538">
        <v>2024</v>
      </c>
      <c r="D2538" t="s">
        <v>3320</v>
      </c>
      <c r="E2538" t="s">
        <v>1093</v>
      </c>
      <c r="F2538" t="s">
        <v>1</v>
      </c>
      <c r="G2538">
        <v>0</v>
      </c>
      <c r="H2538" t="s">
        <v>2</v>
      </c>
      <c r="I2538" t="s">
        <v>3</v>
      </c>
      <c r="J2538">
        <v>1</v>
      </c>
      <c r="K2538" s="5">
        <v>77000</v>
      </c>
      <c r="L2538" s="5">
        <v>77000</v>
      </c>
      <c r="M2538" t="s">
        <v>3276</v>
      </c>
      <c r="N2538" t="s">
        <v>1094</v>
      </c>
    </row>
    <row r="2539" spans="1:14" x14ac:dyDescent="0.25">
      <c r="A2539">
        <v>14972</v>
      </c>
      <c r="B2539" s="3">
        <v>45372</v>
      </c>
      <c r="C2539">
        <v>2024</v>
      </c>
      <c r="D2539" t="s">
        <v>3320</v>
      </c>
      <c r="E2539" t="s">
        <v>1096</v>
      </c>
      <c r="F2539" t="s">
        <v>1</v>
      </c>
      <c r="G2539" t="s">
        <v>22</v>
      </c>
      <c r="H2539" t="s">
        <v>2</v>
      </c>
      <c r="I2539" t="s">
        <v>3</v>
      </c>
      <c r="J2539">
        <v>1</v>
      </c>
      <c r="K2539" s="5">
        <v>130000</v>
      </c>
      <c r="L2539" s="5">
        <v>130000</v>
      </c>
      <c r="M2539" t="s">
        <v>976</v>
      </c>
      <c r="N2539" t="s">
        <v>1097</v>
      </c>
    </row>
    <row r="2540" spans="1:14" x14ac:dyDescent="0.25">
      <c r="A2540">
        <v>15205</v>
      </c>
      <c r="B2540" s="3">
        <v>45372</v>
      </c>
      <c r="C2540">
        <v>2024</v>
      </c>
      <c r="D2540" t="s">
        <v>3320</v>
      </c>
      <c r="E2540" t="s">
        <v>1137</v>
      </c>
      <c r="F2540" t="s">
        <v>1</v>
      </c>
      <c r="G2540" t="s">
        <v>22</v>
      </c>
      <c r="H2540" t="s">
        <v>6</v>
      </c>
      <c r="I2540" t="s">
        <v>3</v>
      </c>
      <c r="J2540">
        <v>0</v>
      </c>
      <c r="K2540" s="5">
        <v>87000</v>
      </c>
      <c r="L2540" s="5">
        <v>87000</v>
      </c>
      <c r="M2540" t="s">
        <v>3277</v>
      </c>
      <c r="N2540" t="s">
        <v>43</v>
      </c>
    </row>
    <row r="2541" spans="1:14" x14ac:dyDescent="0.25">
      <c r="A2541">
        <v>15025</v>
      </c>
      <c r="B2541" s="3">
        <v>45373</v>
      </c>
      <c r="C2541">
        <v>2024</v>
      </c>
      <c r="D2541" t="s">
        <v>3320</v>
      </c>
      <c r="E2541" t="s">
        <v>1116</v>
      </c>
      <c r="F2541" t="s">
        <v>1</v>
      </c>
      <c r="G2541">
        <v>0</v>
      </c>
      <c r="H2541" t="s">
        <v>6</v>
      </c>
      <c r="I2541" t="s">
        <v>3</v>
      </c>
      <c r="J2541">
        <v>0</v>
      </c>
      <c r="K2541" s="5">
        <v>54000</v>
      </c>
      <c r="L2541" s="5">
        <v>54000</v>
      </c>
      <c r="M2541" t="s">
        <v>111</v>
      </c>
      <c r="N2541" t="s">
        <v>1103</v>
      </c>
    </row>
    <row r="2542" spans="1:14" x14ac:dyDescent="0.25">
      <c r="A2542">
        <v>15026</v>
      </c>
      <c r="B2542" s="3">
        <v>45373</v>
      </c>
      <c r="C2542">
        <v>2024</v>
      </c>
      <c r="D2542" t="s">
        <v>3320</v>
      </c>
      <c r="E2542" t="s">
        <v>1116</v>
      </c>
      <c r="F2542" t="s">
        <v>1</v>
      </c>
      <c r="G2542">
        <v>0</v>
      </c>
      <c r="H2542" t="s">
        <v>6</v>
      </c>
      <c r="I2542" t="s">
        <v>3</v>
      </c>
      <c r="J2542">
        <v>0</v>
      </c>
      <c r="K2542" s="5">
        <v>54000</v>
      </c>
      <c r="L2542" s="5">
        <v>54000</v>
      </c>
      <c r="M2542" t="s">
        <v>111</v>
      </c>
      <c r="N2542" t="s">
        <v>1103</v>
      </c>
    </row>
    <row r="2543" spans="1:14" x14ac:dyDescent="0.25">
      <c r="A2543">
        <v>14116</v>
      </c>
      <c r="B2543" s="3">
        <v>45374</v>
      </c>
      <c r="C2543">
        <v>2024</v>
      </c>
      <c r="D2543" t="s">
        <v>3320</v>
      </c>
      <c r="E2543" t="s">
        <v>1050</v>
      </c>
      <c r="F2543" t="s">
        <v>1</v>
      </c>
      <c r="G2543">
        <v>0</v>
      </c>
      <c r="H2543" t="s">
        <v>2</v>
      </c>
      <c r="I2543" t="s">
        <v>3</v>
      </c>
      <c r="J2543">
        <v>1</v>
      </c>
      <c r="K2543" s="5">
        <v>145000</v>
      </c>
      <c r="L2543" s="5">
        <v>145000</v>
      </c>
      <c r="M2543" t="s">
        <v>3270</v>
      </c>
      <c r="N2543" t="s">
        <v>1051</v>
      </c>
    </row>
    <row r="2544" spans="1:14" x14ac:dyDescent="0.25">
      <c r="A2544">
        <v>14137</v>
      </c>
      <c r="B2544" s="3">
        <v>45374</v>
      </c>
      <c r="C2544">
        <v>2024</v>
      </c>
      <c r="D2544" t="s">
        <v>3320</v>
      </c>
      <c r="E2544" t="s">
        <v>758</v>
      </c>
      <c r="F2544" t="s">
        <v>1</v>
      </c>
      <c r="G2544" t="s">
        <v>22</v>
      </c>
      <c r="H2544" t="s">
        <v>2</v>
      </c>
      <c r="I2544" t="s">
        <v>3</v>
      </c>
      <c r="J2544">
        <v>1</v>
      </c>
      <c r="K2544" s="5">
        <v>122000</v>
      </c>
      <c r="L2544" s="5">
        <v>122000</v>
      </c>
      <c r="M2544" t="s">
        <v>3270</v>
      </c>
      <c r="N2544" t="s">
        <v>1057</v>
      </c>
    </row>
    <row r="2545" spans="1:14" x14ac:dyDescent="0.25">
      <c r="A2545">
        <v>15015</v>
      </c>
      <c r="B2545" s="3">
        <v>45374</v>
      </c>
      <c r="C2545">
        <v>2024</v>
      </c>
      <c r="D2545" t="s">
        <v>3320</v>
      </c>
      <c r="E2545" t="s">
        <v>982</v>
      </c>
      <c r="F2545" t="s">
        <v>21</v>
      </c>
      <c r="G2545">
        <v>0</v>
      </c>
      <c r="H2545" t="s">
        <v>6</v>
      </c>
      <c r="I2545" t="s">
        <v>3</v>
      </c>
      <c r="J2545">
        <v>0</v>
      </c>
      <c r="K2545" s="5">
        <v>65400</v>
      </c>
      <c r="L2545" s="5">
        <v>65400</v>
      </c>
      <c r="M2545" t="s">
        <v>111</v>
      </c>
      <c r="N2545" t="s">
        <v>865</v>
      </c>
    </row>
    <row r="2546" spans="1:14" x14ac:dyDescent="0.25">
      <c r="A2546">
        <v>14157</v>
      </c>
      <c r="B2546" s="3">
        <v>45375</v>
      </c>
      <c r="C2546">
        <v>2024</v>
      </c>
      <c r="D2546" t="s">
        <v>3320</v>
      </c>
      <c r="E2546" t="s">
        <v>222</v>
      </c>
      <c r="F2546" t="s">
        <v>1</v>
      </c>
      <c r="G2546" t="s">
        <v>22</v>
      </c>
      <c r="H2546" t="s">
        <v>6</v>
      </c>
      <c r="I2546" t="s">
        <v>3</v>
      </c>
      <c r="J2546">
        <v>0</v>
      </c>
      <c r="K2546" s="5">
        <v>108250</v>
      </c>
      <c r="L2546" s="5">
        <v>108250</v>
      </c>
      <c r="M2546" t="s">
        <v>3270</v>
      </c>
      <c r="N2546" t="s">
        <v>1071</v>
      </c>
    </row>
    <row r="2547" spans="1:14" x14ac:dyDescent="0.25">
      <c r="A2547">
        <v>14158</v>
      </c>
      <c r="B2547" s="3">
        <v>45375</v>
      </c>
      <c r="C2547">
        <v>2024</v>
      </c>
      <c r="D2547" t="s">
        <v>3320</v>
      </c>
      <c r="E2547" t="s">
        <v>1072</v>
      </c>
      <c r="F2547" t="s">
        <v>1</v>
      </c>
      <c r="G2547">
        <v>0</v>
      </c>
      <c r="H2547" t="s">
        <v>6</v>
      </c>
      <c r="I2547" t="s">
        <v>3</v>
      </c>
      <c r="J2547">
        <v>0</v>
      </c>
      <c r="K2547" s="5">
        <v>80100</v>
      </c>
      <c r="L2547" s="5">
        <v>80100</v>
      </c>
      <c r="M2547" t="s">
        <v>3270</v>
      </c>
      <c r="N2547" t="s">
        <v>1073</v>
      </c>
    </row>
    <row r="2548" spans="1:14" x14ac:dyDescent="0.25">
      <c r="A2548">
        <v>14159</v>
      </c>
      <c r="B2548" s="3">
        <v>45375</v>
      </c>
      <c r="C2548">
        <v>2024</v>
      </c>
      <c r="D2548" t="s">
        <v>3320</v>
      </c>
      <c r="E2548" t="s">
        <v>1074</v>
      </c>
      <c r="F2548" t="s">
        <v>1</v>
      </c>
      <c r="G2548">
        <v>0</v>
      </c>
      <c r="H2548" t="s">
        <v>6</v>
      </c>
      <c r="I2548" t="s">
        <v>3</v>
      </c>
      <c r="J2548">
        <v>0</v>
      </c>
      <c r="K2548" s="5">
        <v>75970</v>
      </c>
      <c r="L2548" s="5">
        <v>75970</v>
      </c>
      <c r="M2548" t="s">
        <v>3270</v>
      </c>
      <c r="N2548" t="s">
        <v>1075</v>
      </c>
    </row>
    <row r="2549" spans="1:14" x14ac:dyDescent="0.25">
      <c r="A2549">
        <v>14532</v>
      </c>
      <c r="B2549" s="3">
        <v>45375</v>
      </c>
      <c r="C2549">
        <v>2024</v>
      </c>
      <c r="D2549" t="s">
        <v>3320</v>
      </c>
      <c r="E2549" t="s">
        <v>1088</v>
      </c>
      <c r="F2549" t="s">
        <v>1</v>
      </c>
      <c r="G2549">
        <v>0</v>
      </c>
      <c r="H2549" t="s">
        <v>2</v>
      </c>
      <c r="I2549" t="s">
        <v>3</v>
      </c>
      <c r="J2549">
        <v>1</v>
      </c>
      <c r="K2549" s="5">
        <v>96979.5</v>
      </c>
      <c r="L2549" s="5">
        <v>96979.5</v>
      </c>
      <c r="M2549" t="s">
        <v>3276</v>
      </c>
      <c r="N2549" t="s">
        <v>1089</v>
      </c>
    </row>
    <row r="2550" spans="1:14" x14ac:dyDescent="0.25">
      <c r="A2550">
        <v>15019</v>
      </c>
      <c r="B2550" s="3">
        <v>45375</v>
      </c>
      <c r="C2550">
        <v>2024</v>
      </c>
      <c r="D2550" t="s">
        <v>3320</v>
      </c>
      <c r="E2550" t="s">
        <v>1107</v>
      </c>
      <c r="F2550" t="s">
        <v>17</v>
      </c>
      <c r="G2550" t="s">
        <v>69</v>
      </c>
      <c r="H2550" t="s">
        <v>6</v>
      </c>
      <c r="I2550" t="s">
        <v>3</v>
      </c>
      <c r="J2550">
        <v>0</v>
      </c>
      <c r="K2550" s="5">
        <v>140937.5</v>
      </c>
      <c r="L2550" s="5">
        <v>140937.5</v>
      </c>
      <c r="M2550" t="s">
        <v>111</v>
      </c>
      <c r="N2550" t="s">
        <v>1108</v>
      </c>
    </row>
    <row r="2551" spans="1:14" x14ac:dyDescent="0.25">
      <c r="A2551">
        <v>15020</v>
      </c>
      <c r="B2551" s="3">
        <v>45375</v>
      </c>
      <c r="C2551">
        <v>2024</v>
      </c>
      <c r="D2551" t="s">
        <v>3320</v>
      </c>
      <c r="E2551" t="s">
        <v>1107</v>
      </c>
      <c r="F2551" t="s">
        <v>17</v>
      </c>
      <c r="G2551" t="s">
        <v>69</v>
      </c>
      <c r="H2551" t="s">
        <v>6</v>
      </c>
      <c r="I2551" t="s">
        <v>3</v>
      </c>
      <c r="J2551">
        <v>0</v>
      </c>
      <c r="K2551" s="5">
        <v>140937.5</v>
      </c>
      <c r="L2551" s="5">
        <v>140937.5</v>
      </c>
      <c r="M2551" t="s">
        <v>111</v>
      </c>
      <c r="N2551" t="s">
        <v>1108</v>
      </c>
    </row>
    <row r="2552" spans="1:14" x14ac:dyDescent="0.25">
      <c r="A2552">
        <v>15031</v>
      </c>
      <c r="B2552" s="3">
        <v>45375</v>
      </c>
      <c r="C2552">
        <v>2024</v>
      </c>
      <c r="D2552" t="s">
        <v>3320</v>
      </c>
      <c r="E2552" t="s">
        <v>1107</v>
      </c>
      <c r="F2552" t="s">
        <v>143</v>
      </c>
      <c r="G2552" t="s">
        <v>69</v>
      </c>
      <c r="H2552" t="s">
        <v>6</v>
      </c>
      <c r="I2552" t="s">
        <v>3</v>
      </c>
      <c r="J2552">
        <v>0</v>
      </c>
      <c r="K2552" s="5">
        <v>156598</v>
      </c>
      <c r="L2552" s="5">
        <v>156598</v>
      </c>
      <c r="M2552" t="s">
        <v>111</v>
      </c>
      <c r="N2552" t="s">
        <v>1117</v>
      </c>
    </row>
    <row r="2553" spans="1:14" x14ac:dyDescent="0.25">
      <c r="A2553">
        <v>15038</v>
      </c>
      <c r="B2553" s="3">
        <v>45375</v>
      </c>
      <c r="C2553">
        <v>2024</v>
      </c>
      <c r="D2553" t="s">
        <v>3320</v>
      </c>
      <c r="E2553" t="s">
        <v>1011</v>
      </c>
      <c r="F2553" t="s">
        <v>1</v>
      </c>
      <c r="G2553" t="s">
        <v>40</v>
      </c>
      <c r="H2553" t="s">
        <v>6</v>
      </c>
      <c r="I2553" t="s">
        <v>3</v>
      </c>
      <c r="J2553">
        <v>0</v>
      </c>
      <c r="K2553" s="5">
        <v>160500</v>
      </c>
      <c r="L2553" s="5">
        <v>160500</v>
      </c>
      <c r="M2553" t="s">
        <v>111</v>
      </c>
      <c r="N2553" t="s">
        <v>1121</v>
      </c>
    </row>
    <row r="2554" spans="1:14" x14ac:dyDescent="0.25">
      <c r="A2554">
        <v>13917</v>
      </c>
      <c r="B2554" s="3">
        <v>45377</v>
      </c>
      <c r="C2554">
        <v>2024</v>
      </c>
      <c r="D2554" t="s">
        <v>3320</v>
      </c>
      <c r="E2554" t="s">
        <v>1032</v>
      </c>
      <c r="F2554" t="s">
        <v>1</v>
      </c>
      <c r="G2554">
        <v>0</v>
      </c>
      <c r="H2554" t="s">
        <v>388</v>
      </c>
      <c r="I2554" t="s">
        <v>3</v>
      </c>
      <c r="J2554">
        <v>0</v>
      </c>
      <c r="K2554" s="5">
        <v>80720</v>
      </c>
      <c r="L2554" s="5">
        <v>80720</v>
      </c>
      <c r="M2554" t="s">
        <v>3273</v>
      </c>
      <c r="N2554" t="s">
        <v>27</v>
      </c>
    </row>
    <row r="2555" spans="1:14" x14ac:dyDescent="0.25">
      <c r="A2555">
        <v>13930</v>
      </c>
      <c r="B2555" s="3">
        <v>45377</v>
      </c>
      <c r="C2555">
        <v>2024</v>
      </c>
      <c r="D2555" t="s">
        <v>3320</v>
      </c>
      <c r="E2555" t="s">
        <v>926</v>
      </c>
      <c r="F2555" t="s">
        <v>1</v>
      </c>
      <c r="G2555">
        <v>0</v>
      </c>
      <c r="H2555" t="s">
        <v>209</v>
      </c>
      <c r="I2555" t="s">
        <v>3</v>
      </c>
      <c r="J2555">
        <v>0</v>
      </c>
      <c r="K2555" s="5">
        <v>60500</v>
      </c>
      <c r="L2555" s="5">
        <v>60500</v>
      </c>
      <c r="M2555" t="s">
        <v>3273</v>
      </c>
      <c r="N2555" t="s">
        <v>1035</v>
      </c>
    </row>
    <row r="2556" spans="1:14" x14ac:dyDescent="0.25">
      <c r="A2556">
        <v>14178</v>
      </c>
      <c r="B2556" s="3">
        <v>45377</v>
      </c>
      <c r="C2556">
        <v>2024</v>
      </c>
      <c r="D2556" t="s">
        <v>3320</v>
      </c>
      <c r="E2556" t="s">
        <v>1078</v>
      </c>
      <c r="F2556" t="s">
        <v>135</v>
      </c>
      <c r="G2556" t="s">
        <v>22</v>
      </c>
      <c r="H2556" t="s">
        <v>2</v>
      </c>
      <c r="I2556" t="s">
        <v>3</v>
      </c>
      <c r="J2556">
        <v>1</v>
      </c>
      <c r="K2556" s="5">
        <v>110000</v>
      </c>
      <c r="L2556" s="5">
        <v>110000</v>
      </c>
      <c r="M2556" t="s">
        <v>3270</v>
      </c>
      <c r="N2556" t="s">
        <v>43</v>
      </c>
    </row>
    <row r="2557" spans="1:14" x14ac:dyDescent="0.25">
      <c r="A2557">
        <v>14708</v>
      </c>
      <c r="B2557" s="3">
        <v>45377</v>
      </c>
      <c r="C2557">
        <v>2024</v>
      </c>
      <c r="D2557" t="s">
        <v>3320</v>
      </c>
      <c r="E2557" t="s">
        <v>1092</v>
      </c>
      <c r="F2557" t="s">
        <v>1</v>
      </c>
      <c r="G2557">
        <v>0</v>
      </c>
      <c r="H2557" t="s">
        <v>2</v>
      </c>
      <c r="I2557" t="s">
        <v>3</v>
      </c>
      <c r="J2557">
        <v>1</v>
      </c>
      <c r="K2557" s="5">
        <v>95000</v>
      </c>
      <c r="L2557" s="5">
        <v>95000</v>
      </c>
      <c r="M2557" t="s">
        <v>3276</v>
      </c>
      <c r="N2557" t="s">
        <v>637</v>
      </c>
    </row>
    <row r="2558" spans="1:14" x14ac:dyDescent="0.25">
      <c r="A2558">
        <v>13888</v>
      </c>
      <c r="B2558" s="3">
        <v>45378</v>
      </c>
      <c r="C2558">
        <v>2024</v>
      </c>
      <c r="D2558" t="s">
        <v>3320</v>
      </c>
      <c r="E2558" t="s">
        <v>132</v>
      </c>
      <c r="F2558" t="s">
        <v>1027</v>
      </c>
      <c r="G2558" t="s">
        <v>22</v>
      </c>
      <c r="H2558" t="s">
        <v>6</v>
      </c>
      <c r="I2558" t="s">
        <v>3</v>
      </c>
      <c r="J2558">
        <v>0</v>
      </c>
      <c r="K2558" s="5">
        <v>119550</v>
      </c>
      <c r="L2558" s="5">
        <v>119550</v>
      </c>
      <c r="M2558" t="s">
        <v>3298</v>
      </c>
      <c r="N2558" t="s">
        <v>1028</v>
      </c>
    </row>
    <row r="2559" spans="1:14" x14ac:dyDescent="0.25">
      <c r="A2559">
        <v>13925</v>
      </c>
      <c r="B2559" s="3">
        <v>45378</v>
      </c>
      <c r="C2559">
        <v>2024</v>
      </c>
      <c r="D2559" t="s">
        <v>3320</v>
      </c>
      <c r="E2559" t="s">
        <v>161</v>
      </c>
      <c r="F2559" t="s">
        <v>1</v>
      </c>
      <c r="G2559" t="s">
        <v>22</v>
      </c>
      <c r="H2559" t="s">
        <v>690</v>
      </c>
      <c r="I2559" t="s">
        <v>3</v>
      </c>
      <c r="J2559">
        <v>0</v>
      </c>
      <c r="K2559" s="5">
        <v>97400</v>
      </c>
      <c r="L2559" s="5">
        <v>97400</v>
      </c>
      <c r="M2559" t="s">
        <v>3273</v>
      </c>
      <c r="N2559" t="s">
        <v>1034</v>
      </c>
    </row>
    <row r="2560" spans="1:14" x14ac:dyDescent="0.25">
      <c r="A2560">
        <v>14126</v>
      </c>
      <c r="B2560" s="3">
        <v>45378</v>
      </c>
      <c r="C2560">
        <v>2024</v>
      </c>
      <c r="D2560" t="s">
        <v>3320</v>
      </c>
      <c r="E2560" t="s">
        <v>1052</v>
      </c>
      <c r="F2560" t="s">
        <v>1</v>
      </c>
      <c r="G2560" t="s">
        <v>22</v>
      </c>
      <c r="H2560" t="s">
        <v>2</v>
      </c>
      <c r="I2560" t="s">
        <v>3</v>
      </c>
      <c r="J2560">
        <v>1</v>
      </c>
      <c r="K2560" s="5">
        <v>141000</v>
      </c>
      <c r="L2560" s="5">
        <v>141000</v>
      </c>
      <c r="M2560" t="s">
        <v>3270</v>
      </c>
      <c r="N2560" t="s">
        <v>1051</v>
      </c>
    </row>
    <row r="2561" spans="1:14" x14ac:dyDescent="0.25">
      <c r="A2561">
        <v>14136</v>
      </c>
      <c r="B2561" s="3">
        <v>45378</v>
      </c>
      <c r="C2561">
        <v>2024</v>
      </c>
      <c r="D2561" t="s">
        <v>3320</v>
      </c>
      <c r="E2561" t="s">
        <v>1055</v>
      </c>
      <c r="F2561" t="s">
        <v>1</v>
      </c>
      <c r="G2561" t="s">
        <v>130</v>
      </c>
      <c r="H2561" t="s">
        <v>2</v>
      </c>
      <c r="I2561" t="s">
        <v>3</v>
      </c>
      <c r="J2561">
        <v>1</v>
      </c>
      <c r="K2561" s="5">
        <v>80000</v>
      </c>
      <c r="L2561" s="5">
        <v>80000</v>
      </c>
      <c r="M2561" t="s">
        <v>3270</v>
      </c>
      <c r="N2561" t="s">
        <v>1056</v>
      </c>
    </row>
    <row r="2562" spans="1:14" x14ac:dyDescent="0.25">
      <c r="A2562">
        <v>15014</v>
      </c>
      <c r="B2562" s="3">
        <v>45378</v>
      </c>
      <c r="C2562">
        <v>2024</v>
      </c>
      <c r="D2562" t="s">
        <v>3320</v>
      </c>
      <c r="E2562" t="s">
        <v>982</v>
      </c>
      <c r="F2562" t="s">
        <v>17</v>
      </c>
      <c r="G2562" t="s">
        <v>22</v>
      </c>
      <c r="H2562" t="s">
        <v>6</v>
      </c>
      <c r="I2562" t="s">
        <v>3</v>
      </c>
      <c r="J2562">
        <v>0</v>
      </c>
      <c r="K2562" s="5">
        <v>85650</v>
      </c>
      <c r="L2562" s="5">
        <v>85650</v>
      </c>
      <c r="M2562" t="s">
        <v>111</v>
      </c>
      <c r="N2562" t="s">
        <v>592</v>
      </c>
    </row>
    <row r="2563" spans="1:14" x14ac:dyDescent="0.25">
      <c r="A2563">
        <v>13953</v>
      </c>
      <c r="B2563" s="3">
        <v>45379</v>
      </c>
      <c r="C2563">
        <v>2024</v>
      </c>
      <c r="D2563" t="s">
        <v>3320</v>
      </c>
      <c r="E2563" t="s">
        <v>1041</v>
      </c>
      <c r="F2563" t="s">
        <v>26</v>
      </c>
      <c r="G2563">
        <v>0</v>
      </c>
      <c r="H2563" t="s">
        <v>6</v>
      </c>
      <c r="I2563" t="s">
        <v>3</v>
      </c>
      <c r="J2563">
        <v>0</v>
      </c>
      <c r="K2563" s="5">
        <v>95750</v>
      </c>
      <c r="L2563" s="5">
        <v>95750</v>
      </c>
      <c r="M2563" t="s">
        <v>3273</v>
      </c>
      <c r="N2563" t="s">
        <v>1042</v>
      </c>
    </row>
    <row r="2564" spans="1:14" x14ac:dyDescent="0.25">
      <c r="A2564">
        <v>13918</v>
      </c>
      <c r="B2564" s="3">
        <v>45380</v>
      </c>
      <c r="C2564">
        <v>2024</v>
      </c>
      <c r="D2564" t="s">
        <v>3320</v>
      </c>
      <c r="E2564" t="s">
        <v>1033</v>
      </c>
      <c r="F2564" t="s">
        <v>17</v>
      </c>
      <c r="G2564">
        <v>0</v>
      </c>
      <c r="H2564" t="s">
        <v>6</v>
      </c>
      <c r="I2564" t="s">
        <v>3</v>
      </c>
      <c r="J2564">
        <v>0</v>
      </c>
      <c r="K2564" s="5">
        <v>170186</v>
      </c>
      <c r="L2564" s="5">
        <v>170186</v>
      </c>
      <c r="M2564" t="s">
        <v>3273</v>
      </c>
      <c r="N2564" t="s">
        <v>27</v>
      </c>
    </row>
    <row r="2565" spans="1:14" x14ac:dyDescent="0.25">
      <c r="A2565">
        <v>14151</v>
      </c>
      <c r="B2565" s="3">
        <v>45380</v>
      </c>
      <c r="C2565">
        <v>2024</v>
      </c>
      <c r="D2565" t="s">
        <v>3320</v>
      </c>
      <c r="E2565" t="s">
        <v>679</v>
      </c>
      <c r="F2565" t="s">
        <v>1</v>
      </c>
      <c r="G2565">
        <v>0</v>
      </c>
      <c r="H2565" t="s">
        <v>342</v>
      </c>
      <c r="I2565" t="s">
        <v>3</v>
      </c>
      <c r="J2565">
        <v>0</v>
      </c>
      <c r="K2565" s="5">
        <v>75000</v>
      </c>
      <c r="L2565" s="5">
        <v>75000</v>
      </c>
      <c r="M2565" t="s">
        <v>3270</v>
      </c>
      <c r="N2565" t="s">
        <v>1064</v>
      </c>
    </row>
    <row r="2566" spans="1:14" x14ac:dyDescent="0.25">
      <c r="A2566">
        <v>14607</v>
      </c>
      <c r="B2566" s="3">
        <v>45380</v>
      </c>
      <c r="C2566">
        <v>2024</v>
      </c>
      <c r="D2566" t="s">
        <v>3320</v>
      </c>
      <c r="E2566" t="s">
        <v>1090</v>
      </c>
      <c r="F2566" t="s">
        <v>1</v>
      </c>
      <c r="G2566">
        <v>0</v>
      </c>
      <c r="H2566" t="s">
        <v>2</v>
      </c>
      <c r="I2566" t="s">
        <v>3</v>
      </c>
      <c r="J2566">
        <v>1</v>
      </c>
      <c r="K2566" s="5">
        <v>140000</v>
      </c>
      <c r="L2566" s="5">
        <v>140000</v>
      </c>
      <c r="M2566" t="s">
        <v>3276</v>
      </c>
      <c r="N2566" t="s">
        <v>1091</v>
      </c>
    </row>
    <row r="2567" spans="1:14" x14ac:dyDescent="0.25">
      <c r="A2567">
        <v>14608</v>
      </c>
      <c r="B2567" s="3">
        <v>45380</v>
      </c>
      <c r="C2567">
        <v>2024</v>
      </c>
      <c r="D2567" t="s">
        <v>3320</v>
      </c>
      <c r="E2567" t="s">
        <v>1090</v>
      </c>
      <c r="F2567" t="s">
        <v>1</v>
      </c>
      <c r="G2567">
        <v>0</v>
      </c>
      <c r="H2567" t="s">
        <v>2</v>
      </c>
      <c r="I2567" t="s">
        <v>3</v>
      </c>
      <c r="J2567">
        <v>1</v>
      </c>
      <c r="K2567" s="5">
        <v>140000</v>
      </c>
      <c r="L2567" s="5">
        <v>140000</v>
      </c>
      <c r="M2567" t="s">
        <v>3276</v>
      </c>
      <c r="N2567" t="s">
        <v>1091</v>
      </c>
    </row>
    <row r="2568" spans="1:14" x14ac:dyDescent="0.25">
      <c r="A2568">
        <v>14961</v>
      </c>
      <c r="B2568" s="3">
        <v>45380</v>
      </c>
      <c r="C2568">
        <v>2024</v>
      </c>
      <c r="D2568" t="s">
        <v>3320</v>
      </c>
      <c r="E2568" t="s">
        <v>655</v>
      </c>
      <c r="F2568" t="s">
        <v>1</v>
      </c>
      <c r="G2568">
        <v>0</v>
      </c>
      <c r="H2568" t="s">
        <v>2</v>
      </c>
      <c r="I2568" t="s">
        <v>3</v>
      </c>
      <c r="J2568">
        <v>1</v>
      </c>
      <c r="K2568" s="5">
        <v>118706</v>
      </c>
      <c r="L2568" s="5">
        <v>118706</v>
      </c>
      <c r="M2568" t="s">
        <v>3276</v>
      </c>
      <c r="N2568" t="s">
        <v>1095</v>
      </c>
    </row>
    <row r="2569" spans="1:14" x14ac:dyDescent="0.25">
      <c r="A2569">
        <v>15045</v>
      </c>
      <c r="B2569" s="3">
        <v>45380</v>
      </c>
      <c r="C2569">
        <v>2024</v>
      </c>
      <c r="D2569" t="s">
        <v>3320</v>
      </c>
      <c r="E2569" t="s">
        <v>1124</v>
      </c>
      <c r="F2569" t="s">
        <v>1</v>
      </c>
      <c r="G2569" t="s">
        <v>69</v>
      </c>
      <c r="H2569" t="s">
        <v>6</v>
      </c>
      <c r="I2569" t="s">
        <v>3</v>
      </c>
      <c r="J2569">
        <v>0</v>
      </c>
      <c r="K2569" s="5">
        <v>107800</v>
      </c>
      <c r="L2569" s="5">
        <v>107800</v>
      </c>
      <c r="M2569" t="s">
        <v>111</v>
      </c>
      <c r="N2569" t="s">
        <v>1103</v>
      </c>
    </row>
    <row r="2570" spans="1:14" x14ac:dyDescent="0.25">
      <c r="A2570">
        <v>15050</v>
      </c>
      <c r="B2570" s="3">
        <v>45380</v>
      </c>
      <c r="C2570">
        <v>2024</v>
      </c>
      <c r="D2570" t="s">
        <v>3320</v>
      </c>
      <c r="E2570" t="s">
        <v>430</v>
      </c>
      <c r="F2570" t="s">
        <v>1</v>
      </c>
      <c r="G2570">
        <v>0</v>
      </c>
      <c r="H2570" t="s">
        <v>6</v>
      </c>
      <c r="I2570" t="s">
        <v>3</v>
      </c>
      <c r="J2570">
        <v>0</v>
      </c>
      <c r="K2570" s="5">
        <v>105500</v>
      </c>
      <c r="L2570" s="5">
        <v>105500</v>
      </c>
      <c r="M2570" t="s">
        <v>111</v>
      </c>
      <c r="N2570" t="s">
        <v>1126</v>
      </c>
    </row>
    <row r="2571" spans="1:14" x14ac:dyDescent="0.25">
      <c r="A2571">
        <v>15053</v>
      </c>
      <c r="B2571" s="3">
        <v>45380</v>
      </c>
      <c r="C2571">
        <v>2024</v>
      </c>
      <c r="D2571" t="s">
        <v>3320</v>
      </c>
      <c r="E2571" t="s">
        <v>1129</v>
      </c>
      <c r="F2571" t="s">
        <v>1</v>
      </c>
      <c r="G2571">
        <v>0</v>
      </c>
      <c r="H2571" t="s">
        <v>6</v>
      </c>
      <c r="I2571" t="s">
        <v>3</v>
      </c>
      <c r="J2571">
        <v>0</v>
      </c>
      <c r="K2571" s="5">
        <v>86875</v>
      </c>
      <c r="L2571" s="5">
        <v>86875</v>
      </c>
      <c r="M2571" t="s">
        <v>111</v>
      </c>
      <c r="N2571" t="s">
        <v>218</v>
      </c>
    </row>
    <row r="2572" spans="1:14" x14ac:dyDescent="0.25">
      <c r="A2572">
        <v>14138</v>
      </c>
      <c r="B2572" s="3">
        <v>45381</v>
      </c>
      <c r="C2572">
        <v>2024</v>
      </c>
      <c r="D2572" t="s">
        <v>3320</v>
      </c>
      <c r="E2572" t="s">
        <v>132</v>
      </c>
      <c r="F2572" t="s">
        <v>1</v>
      </c>
      <c r="G2572">
        <v>0</v>
      </c>
      <c r="H2572" t="s">
        <v>6</v>
      </c>
      <c r="I2572" t="s">
        <v>3</v>
      </c>
      <c r="J2572">
        <v>0</v>
      </c>
      <c r="K2572" s="5">
        <v>95650</v>
      </c>
      <c r="L2572" s="5">
        <v>95650</v>
      </c>
      <c r="M2572" t="s">
        <v>3270</v>
      </c>
      <c r="N2572" t="s">
        <v>1058</v>
      </c>
    </row>
    <row r="2573" spans="1:14" x14ac:dyDescent="0.25">
      <c r="A2573">
        <v>15013</v>
      </c>
      <c r="B2573" s="3">
        <v>45381</v>
      </c>
      <c r="C2573">
        <v>2024</v>
      </c>
      <c r="D2573" t="s">
        <v>3320</v>
      </c>
      <c r="E2573" t="s">
        <v>1100</v>
      </c>
      <c r="F2573" t="s">
        <v>1</v>
      </c>
      <c r="G2573">
        <v>0</v>
      </c>
      <c r="H2573" t="s">
        <v>6</v>
      </c>
      <c r="I2573" t="s">
        <v>3</v>
      </c>
      <c r="J2573">
        <v>0</v>
      </c>
      <c r="K2573" s="5">
        <v>75000</v>
      </c>
      <c r="L2573" s="5">
        <v>75000</v>
      </c>
      <c r="M2573" t="s">
        <v>111</v>
      </c>
      <c r="N2573" t="s">
        <v>1101</v>
      </c>
    </row>
    <row r="2574" spans="1:14" x14ac:dyDescent="0.25">
      <c r="A2574">
        <v>15049</v>
      </c>
      <c r="B2574" s="3">
        <v>45382</v>
      </c>
      <c r="C2574">
        <v>2024</v>
      </c>
      <c r="D2574" t="s">
        <v>3320</v>
      </c>
      <c r="E2574" t="s">
        <v>256</v>
      </c>
      <c r="F2574" t="s">
        <v>17</v>
      </c>
      <c r="G2574">
        <v>0</v>
      </c>
      <c r="H2574" t="s">
        <v>6</v>
      </c>
      <c r="I2574" t="s">
        <v>3</v>
      </c>
      <c r="J2574">
        <v>0</v>
      </c>
      <c r="K2574" s="5">
        <v>130500</v>
      </c>
      <c r="L2574" s="5">
        <v>130500</v>
      </c>
      <c r="M2574" t="s">
        <v>111</v>
      </c>
      <c r="N2574" t="s">
        <v>1125</v>
      </c>
    </row>
    <row r="2575" spans="1:14" x14ac:dyDescent="0.25">
      <c r="A2575">
        <v>14175</v>
      </c>
      <c r="B2575" s="3">
        <v>45383</v>
      </c>
      <c r="C2575">
        <v>2024</v>
      </c>
      <c r="D2575" t="s">
        <v>3321</v>
      </c>
      <c r="E2575" t="s">
        <v>1076</v>
      </c>
      <c r="F2575" t="s">
        <v>1</v>
      </c>
      <c r="G2575">
        <v>0</v>
      </c>
      <c r="H2575" t="s">
        <v>6</v>
      </c>
      <c r="I2575" t="s">
        <v>3</v>
      </c>
      <c r="J2575">
        <v>0</v>
      </c>
      <c r="K2575" s="5">
        <v>70000</v>
      </c>
      <c r="L2575" s="5">
        <v>70000</v>
      </c>
      <c r="M2575" t="s">
        <v>3270</v>
      </c>
      <c r="N2575" t="s">
        <v>1077</v>
      </c>
    </row>
    <row r="2576" spans="1:14" x14ac:dyDescent="0.25">
      <c r="A2576">
        <v>15008</v>
      </c>
      <c r="B2576" s="3">
        <v>45383</v>
      </c>
      <c r="C2576">
        <v>2024</v>
      </c>
      <c r="D2576" t="s">
        <v>3321</v>
      </c>
      <c r="E2576" t="s">
        <v>208</v>
      </c>
      <c r="F2576" t="s">
        <v>1</v>
      </c>
      <c r="G2576">
        <v>0</v>
      </c>
      <c r="H2576" t="s">
        <v>209</v>
      </c>
      <c r="I2576" t="s">
        <v>3</v>
      </c>
      <c r="J2576">
        <v>0</v>
      </c>
      <c r="K2576" s="5">
        <v>94200</v>
      </c>
      <c r="L2576" s="5">
        <v>94200</v>
      </c>
      <c r="M2576" t="s">
        <v>3304</v>
      </c>
      <c r="N2576" t="s">
        <v>442</v>
      </c>
    </row>
    <row r="2577" spans="1:14" x14ac:dyDescent="0.25">
      <c r="A2577">
        <v>15035</v>
      </c>
      <c r="B2577" s="3">
        <v>45383</v>
      </c>
      <c r="C2577">
        <v>2024</v>
      </c>
      <c r="D2577" t="s">
        <v>3321</v>
      </c>
      <c r="E2577" t="s">
        <v>1109</v>
      </c>
      <c r="F2577" t="s">
        <v>1</v>
      </c>
      <c r="G2577">
        <v>0</v>
      </c>
      <c r="H2577" t="s">
        <v>6</v>
      </c>
      <c r="I2577" t="s">
        <v>3</v>
      </c>
      <c r="J2577">
        <v>0</v>
      </c>
      <c r="K2577" s="5">
        <v>134550</v>
      </c>
      <c r="L2577" s="5">
        <v>134550</v>
      </c>
      <c r="M2577" t="s">
        <v>111</v>
      </c>
      <c r="N2577" t="s">
        <v>1120</v>
      </c>
    </row>
    <row r="2578" spans="1:14" x14ac:dyDescent="0.25">
      <c r="A2578">
        <v>15044</v>
      </c>
      <c r="B2578" s="3">
        <v>45383</v>
      </c>
      <c r="C2578">
        <v>2024</v>
      </c>
      <c r="D2578" t="s">
        <v>3321</v>
      </c>
      <c r="E2578" t="s">
        <v>211</v>
      </c>
      <c r="F2578" t="s">
        <v>1</v>
      </c>
      <c r="G2578">
        <v>0</v>
      </c>
      <c r="H2578" t="s">
        <v>6</v>
      </c>
      <c r="I2578" t="s">
        <v>3</v>
      </c>
      <c r="J2578">
        <v>0</v>
      </c>
      <c r="K2578" s="5">
        <v>90000</v>
      </c>
      <c r="L2578" s="5">
        <v>90000</v>
      </c>
      <c r="M2578" t="s">
        <v>111</v>
      </c>
      <c r="N2578" t="s">
        <v>1123</v>
      </c>
    </row>
    <row r="2579" spans="1:14" x14ac:dyDescent="0.25">
      <c r="A2579">
        <v>15059</v>
      </c>
      <c r="B2579" s="3">
        <v>45383</v>
      </c>
      <c r="C2579">
        <v>2024</v>
      </c>
      <c r="D2579" t="s">
        <v>3321</v>
      </c>
      <c r="E2579" t="s">
        <v>215</v>
      </c>
      <c r="F2579" t="s">
        <v>1</v>
      </c>
      <c r="G2579" t="s">
        <v>22</v>
      </c>
      <c r="H2579" t="s">
        <v>6</v>
      </c>
      <c r="I2579" t="s">
        <v>3</v>
      </c>
      <c r="J2579">
        <v>0</v>
      </c>
      <c r="K2579" s="5">
        <v>109000</v>
      </c>
      <c r="L2579" s="5">
        <v>109000</v>
      </c>
      <c r="M2579" t="s">
        <v>111</v>
      </c>
      <c r="N2579" t="s">
        <v>43</v>
      </c>
    </row>
    <row r="2580" spans="1:14" x14ac:dyDescent="0.25">
      <c r="A2580">
        <v>14111</v>
      </c>
      <c r="B2580" s="3">
        <v>45384</v>
      </c>
      <c r="C2580">
        <v>2024</v>
      </c>
      <c r="D2580" t="s">
        <v>3321</v>
      </c>
      <c r="E2580" t="s">
        <v>769</v>
      </c>
      <c r="F2580" t="s">
        <v>1</v>
      </c>
      <c r="G2580" t="s">
        <v>22</v>
      </c>
      <c r="H2580" t="s">
        <v>2</v>
      </c>
      <c r="I2580" t="s">
        <v>3</v>
      </c>
      <c r="J2580">
        <v>1</v>
      </c>
      <c r="K2580" s="5">
        <v>165120</v>
      </c>
      <c r="L2580" s="5">
        <v>165120</v>
      </c>
      <c r="M2580" t="s">
        <v>3270</v>
      </c>
      <c r="N2580" t="s">
        <v>52</v>
      </c>
    </row>
    <row r="2581" spans="1:14" x14ac:dyDescent="0.25">
      <c r="A2581">
        <v>14181</v>
      </c>
      <c r="B2581" s="3">
        <v>45384</v>
      </c>
      <c r="C2581">
        <v>2024</v>
      </c>
      <c r="D2581" t="s">
        <v>3321</v>
      </c>
      <c r="E2581" t="s">
        <v>1081</v>
      </c>
      <c r="F2581" t="s">
        <v>1</v>
      </c>
      <c r="G2581" t="s">
        <v>22</v>
      </c>
      <c r="H2581" t="s">
        <v>6</v>
      </c>
      <c r="I2581" t="s">
        <v>3</v>
      </c>
      <c r="J2581">
        <v>0</v>
      </c>
      <c r="K2581" s="5">
        <v>135625</v>
      </c>
      <c r="L2581" s="5">
        <v>135625</v>
      </c>
      <c r="M2581" t="s">
        <v>562</v>
      </c>
      <c r="N2581" t="s">
        <v>1082</v>
      </c>
    </row>
    <row r="2582" spans="1:14" x14ac:dyDescent="0.25">
      <c r="A2582">
        <v>13906</v>
      </c>
      <c r="B2582" s="3">
        <v>45385</v>
      </c>
      <c r="C2582">
        <v>2024</v>
      </c>
      <c r="D2582" t="s">
        <v>3321</v>
      </c>
      <c r="E2582" t="s">
        <v>1031</v>
      </c>
      <c r="F2582" t="s">
        <v>1</v>
      </c>
      <c r="G2582" t="s">
        <v>22</v>
      </c>
      <c r="H2582" t="s">
        <v>6</v>
      </c>
      <c r="I2582" t="s">
        <v>3</v>
      </c>
      <c r="J2582">
        <v>0</v>
      </c>
      <c r="K2582" s="5">
        <v>138911</v>
      </c>
      <c r="L2582" s="5">
        <v>138911</v>
      </c>
      <c r="M2582" t="s">
        <v>3265</v>
      </c>
      <c r="N2582" t="s">
        <v>207</v>
      </c>
    </row>
    <row r="2583" spans="1:14" x14ac:dyDescent="0.25">
      <c r="A2583">
        <v>14153</v>
      </c>
      <c r="B2583" s="3">
        <v>45385</v>
      </c>
      <c r="C2583">
        <v>2024</v>
      </c>
      <c r="D2583" t="s">
        <v>3321</v>
      </c>
      <c r="E2583" t="s">
        <v>1066</v>
      </c>
      <c r="F2583" t="s">
        <v>1</v>
      </c>
      <c r="G2583">
        <v>0</v>
      </c>
      <c r="H2583" t="s">
        <v>2</v>
      </c>
      <c r="I2583" t="s">
        <v>3</v>
      </c>
      <c r="J2583">
        <v>1</v>
      </c>
      <c r="K2583" s="5">
        <v>85000</v>
      </c>
      <c r="L2583" s="5">
        <v>85000</v>
      </c>
      <c r="M2583" t="s">
        <v>3270</v>
      </c>
      <c r="N2583" t="s">
        <v>1067</v>
      </c>
    </row>
    <row r="2584" spans="1:14" x14ac:dyDescent="0.25">
      <c r="A2584">
        <v>14272</v>
      </c>
      <c r="B2584" s="3">
        <v>45385</v>
      </c>
      <c r="C2584">
        <v>2024</v>
      </c>
      <c r="D2584" t="s">
        <v>3321</v>
      </c>
      <c r="E2584" t="s">
        <v>1085</v>
      </c>
      <c r="F2584" t="s">
        <v>17</v>
      </c>
      <c r="G2584">
        <v>0</v>
      </c>
      <c r="H2584" t="s">
        <v>2</v>
      </c>
      <c r="I2584" t="s">
        <v>3</v>
      </c>
      <c r="J2584">
        <v>1</v>
      </c>
      <c r="K2584" s="5">
        <v>125000</v>
      </c>
      <c r="L2584" s="5">
        <v>125000</v>
      </c>
      <c r="M2584" t="s">
        <v>3276</v>
      </c>
      <c r="N2584" t="s">
        <v>670</v>
      </c>
    </row>
    <row r="2585" spans="1:14" x14ac:dyDescent="0.25">
      <c r="A2585">
        <v>15021</v>
      </c>
      <c r="B2585" s="3">
        <v>45386</v>
      </c>
      <c r="C2585">
        <v>2024</v>
      </c>
      <c r="D2585" t="s">
        <v>3321</v>
      </c>
      <c r="E2585" t="s">
        <v>1109</v>
      </c>
      <c r="F2585" t="s">
        <v>1</v>
      </c>
      <c r="G2585">
        <v>0</v>
      </c>
      <c r="H2585" t="s">
        <v>6</v>
      </c>
      <c r="I2585" t="s">
        <v>3</v>
      </c>
      <c r="J2585">
        <v>0</v>
      </c>
      <c r="K2585" s="5">
        <v>146937.5</v>
      </c>
      <c r="L2585" s="5">
        <v>146937.5</v>
      </c>
      <c r="M2585" t="s">
        <v>111</v>
      </c>
      <c r="N2585" t="s">
        <v>1110</v>
      </c>
    </row>
    <row r="2586" spans="1:14" x14ac:dyDescent="0.25">
      <c r="A2586">
        <v>14140</v>
      </c>
      <c r="B2586" s="3">
        <v>45387</v>
      </c>
      <c r="C2586">
        <v>2024</v>
      </c>
      <c r="D2586" t="s">
        <v>3321</v>
      </c>
      <c r="E2586" t="s">
        <v>951</v>
      </c>
      <c r="F2586" t="s">
        <v>1</v>
      </c>
      <c r="G2586">
        <v>0</v>
      </c>
      <c r="H2586" t="s">
        <v>18</v>
      </c>
      <c r="I2586" t="s">
        <v>3</v>
      </c>
      <c r="J2586">
        <v>0</v>
      </c>
      <c r="K2586" s="5">
        <v>82500</v>
      </c>
      <c r="L2586" s="5">
        <v>82500</v>
      </c>
      <c r="M2586" t="s">
        <v>3270</v>
      </c>
      <c r="N2586" t="s">
        <v>27</v>
      </c>
    </row>
    <row r="2587" spans="1:14" x14ac:dyDescent="0.25">
      <c r="A2587">
        <v>14155</v>
      </c>
      <c r="B2587" s="3">
        <v>45387</v>
      </c>
      <c r="C2587">
        <v>2024</v>
      </c>
      <c r="D2587" t="s">
        <v>3321</v>
      </c>
      <c r="E2587" t="s">
        <v>1069</v>
      </c>
      <c r="F2587" t="s">
        <v>1</v>
      </c>
      <c r="G2587" t="s">
        <v>22</v>
      </c>
      <c r="H2587" t="s">
        <v>2</v>
      </c>
      <c r="I2587" t="s">
        <v>3</v>
      </c>
      <c r="J2587">
        <v>1</v>
      </c>
      <c r="K2587" s="5">
        <v>105000</v>
      </c>
      <c r="L2587" s="5">
        <v>105000</v>
      </c>
      <c r="M2587" t="s">
        <v>3270</v>
      </c>
      <c r="N2587" t="s">
        <v>1070</v>
      </c>
    </row>
    <row r="2588" spans="1:14" x14ac:dyDescent="0.25">
      <c r="A2588">
        <v>14156</v>
      </c>
      <c r="B2588" s="3">
        <v>45387</v>
      </c>
      <c r="C2588">
        <v>2024</v>
      </c>
      <c r="D2588" t="s">
        <v>3321</v>
      </c>
      <c r="E2588" t="s">
        <v>1069</v>
      </c>
      <c r="F2588" t="s">
        <v>1</v>
      </c>
      <c r="G2588" t="s">
        <v>22</v>
      </c>
      <c r="H2588" t="s">
        <v>2</v>
      </c>
      <c r="I2588" t="s">
        <v>3</v>
      </c>
      <c r="J2588">
        <v>1</v>
      </c>
      <c r="K2588" s="5">
        <v>105000</v>
      </c>
      <c r="L2588" s="5">
        <v>105000</v>
      </c>
      <c r="M2588" t="s">
        <v>3270</v>
      </c>
      <c r="N2588" t="s">
        <v>1070</v>
      </c>
    </row>
    <row r="2589" spans="1:14" x14ac:dyDescent="0.25">
      <c r="A2589">
        <v>15028</v>
      </c>
      <c r="B2589" s="3">
        <v>45387</v>
      </c>
      <c r="C2589">
        <v>2024</v>
      </c>
      <c r="D2589" t="s">
        <v>3321</v>
      </c>
      <c r="E2589" t="s">
        <v>787</v>
      </c>
      <c r="F2589" t="s">
        <v>1</v>
      </c>
      <c r="G2589">
        <v>0</v>
      </c>
      <c r="H2589" t="s">
        <v>6</v>
      </c>
      <c r="I2589" t="s">
        <v>3</v>
      </c>
      <c r="J2589">
        <v>0</v>
      </c>
      <c r="K2589" s="5">
        <v>115750</v>
      </c>
      <c r="L2589" s="5">
        <v>115750</v>
      </c>
      <c r="M2589" t="s">
        <v>111</v>
      </c>
      <c r="N2589" t="s">
        <v>194</v>
      </c>
    </row>
    <row r="2590" spans="1:14" x14ac:dyDescent="0.25">
      <c r="A2590">
        <v>15040</v>
      </c>
      <c r="B2590" s="3">
        <v>45387</v>
      </c>
      <c r="C2590">
        <v>2024</v>
      </c>
      <c r="D2590" t="s">
        <v>3321</v>
      </c>
      <c r="E2590" t="s">
        <v>787</v>
      </c>
      <c r="F2590" t="s">
        <v>1</v>
      </c>
      <c r="G2590" t="s">
        <v>22</v>
      </c>
      <c r="H2590" t="s">
        <v>6</v>
      </c>
      <c r="I2590" t="s">
        <v>3</v>
      </c>
      <c r="J2590">
        <v>0</v>
      </c>
      <c r="K2590" s="5">
        <v>138100</v>
      </c>
      <c r="L2590" s="5">
        <v>138100</v>
      </c>
      <c r="M2590" t="s">
        <v>111</v>
      </c>
      <c r="N2590" t="s">
        <v>1122</v>
      </c>
    </row>
    <row r="2591" spans="1:14" x14ac:dyDescent="0.25">
      <c r="A2591">
        <v>15057</v>
      </c>
      <c r="B2591" s="3">
        <v>45387</v>
      </c>
      <c r="C2591">
        <v>2024</v>
      </c>
      <c r="D2591" t="s">
        <v>3321</v>
      </c>
      <c r="E2591" t="s">
        <v>1130</v>
      </c>
      <c r="F2591" t="s">
        <v>1</v>
      </c>
      <c r="G2591">
        <v>0</v>
      </c>
      <c r="H2591" t="s">
        <v>6</v>
      </c>
      <c r="I2591" t="s">
        <v>3</v>
      </c>
      <c r="J2591">
        <v>0</v>
      </c>
      <c r="K2591" s="5">
        <v>89594.5</v>
      </c>
      <c r="L2591" s="5">
        <v>89594.5</v>
      </c>
      <c r="M2591" t="s">
        <v>111</v>
      </c>
      <c r="N2591" t="s">
        <v>4</v>
      </c>
    </row>
    <row r="2592" spans="1:14" x14ac:dyDescent="0.25">
      <c r="A2592">
        <v>14189</v>
      </c>
      <c r="B2592" s="3">
        <v>45388</v>
      </c>
      <c r="C2592">
        <v>2024</v>
      </c>
      <c r="D2592" t="s">
        <v>3321</v>
      </c>
      <c r="E2592" t="s">
        <v>1083</v>
      </c>
      <c r="F2592" t="s">
        <v>1</v>
      </c>
      <c r="G2592" t="s">
        <v>22</v>
      </c>
      <c r="H2592" t="s">
        <v>2</v>
      </c>
      <c r="I2592" t="s">
        <v>3</v>
      </c>
      <c r="J2592">
        <v>1</v>
      </c>
      <c r="K2592" s="5">
        <v>140000</v>
      </c>
      <c r="L2592" s="5">
        <v>140000</v>
      </c>
      <c r="M2592" t="s">
        <v>3292</v>
      </c>
      <c r="N2592" t="s">
        <v>1084</v>
      </c>
    </row>
    <row r="2593" spans="1:14" x14ac:dyDescent="0.25">
      <c r="A2593">
        <v>14609</v>
      </c>
      <c r="B2593" s="3">
        <v>45388</v>
      </c>
      <c r="C2593">
        <v>2024</v>
      </c>
      <c r="D2593" t="s">
        <v>3321</v>
      </c>
      <c r="E2593" t="s">
        <v>541</v>
      </c>
      <c r="F2593" t="s">
        <v>14</v>
      </c>
      <c r="G2593">
        <v>0</v>
      </c>
      <c r="H2593" t="s">
        <v>2</v>
      </c>
      <c r="I2593" t="s">
        <v>3</v>
      </c>
      <c r="J2593">
        <v>1</v>
      </c>
      <c r="K2593" s="5">
        <v>56466.5</v>
      </c>
      <c r="L2593" s="5">
        <v>56466.5</v>
      </c>
      <c r="M2593" t="s">
        <v>3276</v>
      </c>
      <c r="N2593" t="s">
        <v>216</v>
      </c>
    </row>
    <row r="2594" spans="1:14" x14ac:dyDescent="0.25">
      <c r="A2594">
        <v>15000</v>
      </c>
      <c r="B2594" s="3">
        <v>45388</v>
      </c>
      <c r="C2594">
        <v>2024</v>
      </c>
      <c r="D2594" t="s">
        <v>3321</v>
      </c>
      <c r="E2594" t="s">
        <v>516</v>
      </c>
      <c r="F2594" t="s">
        <v>1</v>
      </c>
      <c r="G2594">
        <v>0</v>
      </c>
      <c r="H2594" t="s">
        <v>2</v>
      </c>
      <c r="I2594" t="s">
        <v>3</v>
      </c>
      <c r="J2594">
        <v>1</v>
      </c>
      <c r="K2594" s="5">
        <v>55608</v>
      </c>
      <c r="L2594" s="5">
        <v>55608</v>
      </c>
      <c r="M2594" t="s">
        <v>60</v>
      </c>
      <c r="N2594" t="s">
        <v>43</v>
      </c>
    </row>
    <row r="2595" spans="1:14" x14ac:dyDescent="0.25">
      <c r="A2595">
        <v>15017</v>
      </c>
      <c r="B2595" s="3">
        <v>45388</v>
      </c>
      <c r="C2595">
        <v>2024</v>
      </c>
      <c r="D2595" t="s">
        <v>3321</v>
      </c>
      <c r="E2595" t="s">
        <v>1104</v>
      </c>
      <c r="F2595" t="s">
        <v>1</v>
      </c>
      <c r="G2595" t="s">
        <v>10</v>
      </c>
      <c r="H2595" t="s">
        <v>6</v>
      </c>
      <c r="I2595" t="s">
        <v>3</v>
      </c>
      <c r="J2595">
        <v>0</v>
      </c>
      <c r="K2595" s="5">
        <v>103059</v>
      </c>
      <c r="L2595" s="5">
        <v>103059</v>
      </c>
      <c r="M2595" t="s">
        <v>111</v>
      </c>
      <c r="N2595" t="s">
        <v>1105</v>
      </c>
    </row>
    <row r="2596" spans="1:14" x14ac:dyDescent="0.25">
      <c r="A2596">
        <v>15024</v>
      </c>
      <c r="B2596" s="3">
        <v>45388</v>
      </c>
      <c r="C2596">
        <v>2024</v>
      </c>
      <c r="D2596" t="s">
        <v>3321</v>
      </c>
      <c r="E2596" t="s">
        <v>1114</v>
      </c>
      <c r="F2596" t="s">
        <v>1</v>
      </c>
      <c r="G2596" t="s">
        <v>69</v>
      </c>
      <c r="H2596" t="s">
        <v>6</v>
      </c>
      <c r="I2596" t="s">
        <v>3</v>
      </c>
      <c r="J2596">
        <v>0</v>
      </c>
      <c r="K2596" s="5">
        <v>125000</v>
      </c>
      <c r="L2596" s="5">
        <v>125000</v>
      </c>
      <c r="M2596" t="s">
        <v>111</v>
      </c>
      <c r="N2596" t="s">
        <v>1115</v>
      </c>
    </row>
    <row r="2597" spans="1:14" x14ac:dyDescent="0.25">
      <c r="A2597">
        <v>15032</v>
      </c>
      <c r="B2597" s="3">
        <v>45388</v>
      </c>
      <c r="C2597">
        <v>2024</v>
      </c>
      <c r="D2597" t="s">
        <v>3321</v>
      </c>
      <c r="E2597" t="s">
        <v>1118</v>
      </c>
      <c r="F2597" t="s">
        <v>17</v>
      </c>
      <c r="G2597">
        <v>0</v>
      </c>
      <c r="H2597" t="s">
        <v>6</v>
      </c>
      <c r="I2597" t="s">
        <v>3</v>
      </c>
      <c r="J2597">
        <v>0</v>
      </c>
      <c r="K2597" s="5">
        <v>85500</v>
      </c>
      <c r="L2597" s="5">
        <v>85500</v>
      </c>
      <c r="M2597" t="s">
        <v>111</v>
      </c>
      <c r="N2597" t="s">
        <v>1119</v>
      </c>
    </row>
    <row r="2598" spans="1:14" x14ac:dyDescent="0.25">
      <c r="A2598">
        <v>13905</v>
      </c>
      <c r="B2598" s="3">
        <v>45389</v>
      </c>
      <c r="C2598">
        <v>2024</v>
      </c>
      <c r="D2598" t="s">
        <v>3321</v>
      </c>
      <c r="E2598" t="s">
        <v>1029</v>
      </c>
      <c r="F2598" t="s">
        <v>1</v>
      </c>
      <c r="G2598">
        <v>0</v>
      </c>
      <c r="H2598" t="s">
        <v>6</v>
      </c>
      <c r="I2598" t="s">
        <v>3</v>
      </c>
      <c r="J2598">
        <v>0</v>
      </c>
      <c r="K2598" s="5">
        <v>130000</v>
      </c>
      <c r="L2598" s="5">
        <v>130000</v>
      </c>
      <c r="M2598" t="s">
        <v>3265</v>
      </c>
      <c r="N2598" t="s">
        <v>1030</v>
      </c>
    </row>
    <row r="2599" spans="1:14" x14ac:dyDescent="0.25">
      <c r="A2599">
        <v>13954</v>
      </c>
      <c r="B2599" s="3">
        <v>45390</v>
      </c>
      <c r="C2599">
        <v>2024</v>
      </c>
      <c r="D2599" t="s">
        <v>3321</v>
      </c>
      <c r="E2599" t="s">
        <v>1043</v>
      </c>
      <c r="F2599" t="s">
        <v>1</v>
      </c>
      <c r="G2599">
        <v>0</v>
      </c>
      <c r="H2599" t="s">
        <v>335</v>
      </c>
      <c r="I2599" t="s">
        <v>3</v>
      </c>
      <c r="J2599">
        <v>0</v>
      </c>
      <c r="K2599" s="5">
        <v>65250</v>
      </c>
      <c r="L2599" s="5">
        <v>65250</v>
      </c>
      <c r="M2599" t="s">
        <v>3273</v>
      </c>
      <c r="N2599" t="s">
        <v>1044</v>
      </c>
    </row>
    <row r="2600" spans="1:14" x14ac:dyDescent="0.25">
      <c r="A2600">
        <v>14152</v>
      </c>
      <c r="B2600" s="3">
        <v>45390</v>
      </c>
      <c r="C2600">
        <v>2024</v>
      </c>
      <c r="D2600" t="s">
        <v>3321</v>
      </c>
      <c r="E2600" t="s">
        <v>219</v>
      </c>
      <c r="F2600" t="s">
        <v>1</v>
      </c>
      <c r="G2600">
        <v>0</v>
      </c>
      <c r="H2600" t="s">
        <v>2</v>
      </c>
      <c r="I2600" t="s">
        <v>3</v>
      </c>
      <c r="J2600">
        <v>1</v>
      </c>
      <c r="K2600" s="5">
        <v>77500</v>
      </c>
      <c r="L2600" s="5">
        <v>77500</v>
      </c>
      <c r="M2600" t="s">
        <v>3270</v>
      </c>
      <c r="N2600" t="s">
        <v>1065</v>
      </c>
    </row>
    <row r="2601" spans="1:14" x14ac:dyDescent="0.25">
      <c r="A2601">
        <v>13939</v>
      </c>
      <c r="B2601" s="3">
        <v>45391</v>
      </c>
      <c r="C2601">
        <v>2024</v>
      </c>
      <c r="D2601" t="s">
        <v>3321</v>
      </c>
      <c r="E2601" t="s">
        <v>1036</v>
      </c>
      <c r="F2601" t="s">
        <v>122</v>
      </c>
      <c r="G2601">
        <v>0</v>
      </c>
      <c r="H2601" t="s">
        <v>6</v>
      </c>
      <c r="I2601" t="s">
        <v>3</v>
      </c>
      <c r="J2601">
        <v>0</v>
      </c>
      <c r="K2601" s="5">
        <v>82500</v>
      </c>
      <c r="L2601" s="5">
        <v>82500</v>
      </c>
      <c r="M2601" t="s">
        <v>3273</v>
      </c>
      <c r="N2601" t="s">
        <v>1037</v>
      </c>
    </row>
    <row r="2602" spans="1:14" x14ac:dyDescent="0.25">
      <c r="A2602">
        <v>14135</v>
      </c>
      <c r="B2602" s="3">
        <v>45391</v>
      </c>
      <c r="C2602">
        <v>2024</v>
      </c>
      <c r="D2602" t="s">
        <v>3321</v>
      </c>
      <c r="E2602" t="s">
        <v>1053</v>
      </c>
      <c r="F2602" t="s">
        <v>17</v>
      </c>
      <c r="G2602">
        <v>0</v>
      </c>
      <c r="H2602" t="s">
        <v>2</v>
      </c>
      <c r="I2602" t="s">
        <v>3</v>
      </c>
      <c r="J2602">
        <v>1</v>
      </c>
      <c r="K2602" s="5">
        <v>50000</v>
      </c>
      <c r="L2602" s="5">
        <v>50000</v>
      </c>
      <c r="M2602" t="s">
        <v>3270</v>
      </c>
      <c r="N2602" t="s">
        <v>1054</v>
      </c>
    </row>
    <row r="2603" spans="1:14" x14ac:dyDescent="0.25">
      <c r="A2603">
        <v>15073</v>
      </c>
      <c r="B2603" s="3">
        <v>45391</v>
      </c>
      <c r="C2603">
        <v>2024</v>
      </c>
      <c r="D2603" t="s">
        <v>3321</v>
      </c>
      <c r="E2603" t="s">
        <v>1134</v>
      </c>
      <c r="F2603" t="s">
        <v>1</v>
      </c>
      <c r="G2603">
        <v>0</v>
      </c>
      <c r="H2603" t="s">
        <v>2</v>
      </c>
      <c r="I2603" t="s">
        <v>3</v>
      </c>
      <c r="J2603">
        <v>1</v>
      </c>
      <c r="K2603" s="5">
        <v>105000</v>
      </c>
      <c r="L2603" s="5">
        <v>105000</v>
      </c>
      <c r="M2603" t="s">
        <v>1135</v>
      </c>
      <c r="N2603" t="s">
        <v>1136</v>
      </c>
    </row>
    <row r="2604" spans="1:14" x14ac:dyDescent="0.25">
      <c r="A2604">
        <v>7125</v>
      </c>
      <c r="B2604" s="3">
        <v>45392</v>
      </c>
      <c r="C2604">
        <v>2024</v>
      </c>
      <c r="D2604" t="s">
        <v>3321</v>
      </c>
      <c r="E2604" t="s">
        <v>569</v>
      </c>
      <c r="F2604" t="s">
        <v>1</v>
      </c>
      <c r="G2604" t="s">
        <v>22</v>
      </c>
      <c r="H2604" t="s">
        <v>2</v>
      </c>
      <c r="I2604" t="s">
        <v>3</v>
      </c>
      <c r="J2604">
        <v>1</v>
      </c>
      <c r="K2604" s="5">
        <v>80000</v>
      </c>
      <c r="L2604" s="5">
        <v>80000</v>
      </c>
      <c r="M2604" t="s">
        <v>3270</v>
      </c>
      <c r="N2604" t="s">
        <v>570</v>
      </c>
    </row>
    <row r="2605" spans="1:14" x14ac:dyDescent="0.25">
      <c r="A2605">
        <v>7282</v>
      </c>
      <c r="B2605" s="3">
        <v>45392</v>
      </c>
      <c r="C2605">
        <v>2024</v>
      </c>
      <c r="D2605" t="s">
        <v>3321</v>
      </c>
      <c r="E2605" t="s">
        <v>61</v>
      </c>
      <c r="F2605" t="s">
        <v>1</v>
      </c>
      <c r="G2605">
        <v>0</v>
      </c>
      <c r="H2605" t="s">
        <v>35</v>
      </c>
      <c r="I2605" t="s">
        <v>3</v>
      </c>
      <c r="J2605">
        <v>0</v>
      </c>
      <c r="K2605" s="5">
        <v>110000</v>
      </c>
      <c r="L2605" s="5">
        <v>110000</v>
      </c>
      <c r="M2605" t="s">
        <v>3273</v>
      </c>
      <c r="N2605" t="s">
        <v>588</v>
      </c>
    </row>
    <row r="2606" spans="1:14" x14ac:dyDescent="0.25">
      <c r="A2606">
        <v>7974</v>
      </c>
      <c r="B2606" s="3">
        <v>45392</v>
      </c>
      <c r="C2606">
        <v>2024</v>
      </c>
      <c r="D2606" t="s">
        <v>3321</v>
      </c>
      <c r="E2606" t="s">
        <v>156</v>
      </c>
      <c r="F2606" t="s">
        <v>1</v>
      </c>
      <c r="G2606" t="s">
        <v>22</v>
      </c>
      <c r="H2606" t="s">
        <v>190</v>
      </c>
      <c r="I2606" t="s">
        <v>3</v>
      </c>
      <c r="J2606">
        <v>0</v>
      </c>
      <c r="K2606" s="5">
        <v>97400</v>
      </c>
      <c r="L2606" s="5">
        <v>97400</v>
      </c>
      <c r="M2606" t="s">
        <v>3273</v>
      </c>
      <c r="N2606" t="s">
        <v>611</v>
      </c>
    </row>
    <row r="2607" spans="1:14" x14ac:dyDescent="0.25">
      <c r="A2607">
        <v>6586</v>
      </c>
      <c r="B2607" s="3">
        <v>45393</v>
      </c>
      <c r="C2607">
        <v>2024</v>
      </c>
      <c r="D2607" t="s">
        <v>3321</v>
      </c>
      <c r="E2607" t="s">
        <v>516</v>
      </c>
      <c r="F2607" t="s">
        <v>1</v>
      </c>
      <c r="G2607">
        <v>0</v>
      </c>
      <c r="H2607" t="s">
        <v>2</v>
      </c>
      <c r="I2607" t="s">
        <v>3</v>
      </c>
      <c r="J2607">
        <v>1</v>
      </c>
      <c r="K2607" s="5">
        <v>55608</v>
      </c>
      <c r="L2607" s="5">
        <v>55608</v>
      </c>
      <c r="M2607" t="s">
        <v>60</v>
      </c>
      <c r="N2607" t="s">
        <v>43</v>
      </c>
    </row>
    <row r="2608" spans="1:14" x14ac:dyDescent="0.25">
      <c r="A2608">
        <v>6792</v>
      </c>
      <c r="B2608" s="3">
        <v>45393</v>
      </c>
      <c r="C2608">
        <v>2024</v>
      </c>
      <c r="D2608" t="s">
        <v>3321</v>
      </c>
      <c r="E2608" t="s">
        <v>533</v>
      </c>
      <c r="F2608" t="s">
        <v>21</v>
      </c>
      <c r="G2608">
        <v>0</v>
      </c>
      <c r="H2608" t="s">
        <v>6</v>
      </c>
      <c r="I2608" t="s">
        <v>3</v>
      </c>
      <c r="J2608">
        <v>0</v>
      </c>
      <c r="K2608" s="5">
        <v>63000</v>
      </c>
      <c r="L2608" s="5">
        <v>63000</v>
      </c>
      <c r="M2608" t="s">
        <v>3273</v>
      </c>
      <c r="N2608" t="s">
        <v>43</v>
      </c>
    </row>
    <row r="2609" spans="1:14" x14ac:dyDescent="0.25">
      <c r="A2609">
        <v>6864</v>
      </c>
      <c r="B2609" s="3">
        <v>45393</v>
      </c>
      <c r="C2609">
        <v>2024</v>
      </c>
      <c r="D2609" t="s">
        <v>3321</v>
      </c>
      <c r="E2609" t="s">
        <v>541</v>
      </c>
      <c r="F2609" t="s">
        <v>1</v>
      </c>
      <c r="G2609" t="s">
        <v>69</v>
      </c>
      <c r="H2609" t="s">
        <v>2</v>
      </c>
      <c r="I2609" t="s">
        <v>3</v>
      </c>
      <c r="J2609">
        <v>1</v>
      </c>
      <c r="K2609" s="5">
        <v>100000</v>
      </c>
      <c r="L2609" s="5">
        <v>100000</v>
      </c>
      <c r="M2609" t="s">
        <v>3276</v>
      </c>
      <c r="N2609" t="s">
        <v>542</v>
      </c>
    </row>
    <row r="2610" spans="1:14" x14ac:dyDescent="0.25">
      <c r="A2610">
        <v>6661</v>
      </c>
      <c r="B2610" s="3">
        <v>45394</v>
      </c>
      <c r="C2610">
        <v>2024</v>
      </c>
      <c r="D2610" t="s">
        <v>3321</v>
      </c>
      <c r="E2610" t="s">
        <v>523</v>
      </c>
      <c r="F2610" t="s">
        <v>1</v>
      </c>
      <c r="G2610">
        <v>0</v>
      </c>
      <c r="H2610" t="s">
        <v>375</v>
      </c>
      <c r="I2610" t="s">
        <v>3</v>
      </c>
      <c r="J2610">
        <v>0</v>
      </c>
      <c r="K2610" s="5">
        <v>58350</v>
      </c>
      <c r="L2610" s="5">
        <v>58350</v>
      </c>
      <c r="M2610" t="s">
        <v>3273</v>
      </c>
      <c r="N2610" t="s">
        <v>524</v>
      </c>
    </row>
    <row r="2611" spans="1:14" x14ac:dyDescent="0.25">
      <c r="A2611">
        <v>7159</v>
      </c>
      <c r="B2611" s="3">
        <v>45394</v>
      </c>
      <c r="C2611">
        <v>2024</v>
      </c>
      <c r="D2611" t="s">
        <v>3321</v>
      </c>
      <c r="E2611" t="s">
        <v>575</v>
      </c>
      <c r="F2611" t="s">
        <v>45</v>
      </c>
      <c r="G2611" t="s">
        <v>22</v>
      </c>
      <c r="H2611" t="s">
        <v>18</v>
      </c>
      <c r="I2611" t="s">
        <v>3</v>
      </c>
      <c r="J2611">
        <v>0</v>
      </c>
      <c r="K2611" s="5">
        <v>99000</v>
      </c>
      <c r="L2611" s="5">
        <v>99000</v>
      </c>
      <c r="M2611" t="s">
        <v>165</v>
      </c>
      <c r="N2611" t="s">
        <v>576</v>
      </c>
    </row>
    <row r="2612" spans="1:14" x14ac:dyDescent="0.25">
      <c r="A2612">
        <v>7248</v>
      </c>
      <c r="B2612" s="3">
        <v>45394</v>
      </c>
      <c r="C2612">
        <v>2024</v>
      </c>
      <c r="D2612" t="s">
        <v>3321</v>
      </c>
      <c r="E2612" t="s">
        <v>582</v>
      </c>
      <c r="F2612" t="s">
        <v>583</v>
      </c>
      <c r="G2612">
        <v>0</v>
      </c>
      <c r="H2612" t="s">
        <v>342</v>
      </c>
      <c r="I2612" t="s">
        <v>3</v>
      </c>
      <c r="J2612">
        <v>0</v>
      </c>
      <c r="K2612" s="5">
        <v>73690</v>
      </c>
      <c r="L2612" s="5">
        <v>73690</v>
      </c>
      <c r="M2612" t="s">
        <v>123</v>
      </c>
      <c r="N2612" t="s">
        <v>43</v>
      </c>
    </row>
    <row r="2613" spans="1:14" x14ac:dyDescent="0.25">
      <c r="A2613">
        <v>7310</v>
      </c>
      <c r="B2613" s="3">
        <v>45394</v>
      </c>
      <c r="C2613">
        <v>2024</v>
      </c>
      <c r="D2613" t="s">
        <v>3321</v>
      </c>
      <c r="E2613" t="s">
        <v>589</v>
      </c>
      <c r="F2613" t="s">
        <v>17</v>
      </c>
      <c r="G2613" t="s">
        <v>48</v>
      </c>
      <c r="H2613" t="s">
        <v>2</v>
      </c>
      <c r="I2613" t="s">
        <v>437</v>
      </c>
      <c r="J2613">
        <v>1</v>
      </c>
      <c r="K2613" s="5">
        <v>48000</v>
      </c>
      <c r="L2613" s="5">
        <v>48000</v>
      </c>
      <c r="M2613" t="s">
        <v>3276</v>
      </c>
      <c r="N2613" t="s">
        <v>590</v>
      </c>
    </row>
    <row r="2614" spans="1:14" x14ac:dyDescent="0.25">
      <c r="A2614">
        <v>6585</v>
      </c>
      <c r="B2614" s="3">
        <v>45395</v>
      </c>
      <c r="C2614">
        <v>2024</v>
      </c>
      <c r="D2614" t="s">
        <v>3321</v>
      </c>
      <c r="E2614" t="s">
        <v>514</v>
      </c>
      <c r="F2614" t="s">
        <v>1</v>
      </c>
      <c r="G2614">
        <v>0</v>
      </c>
      <c r="H2614" t="s">
        <v>2</v>
      </c>
      <c r="I2614" t="s">
        <v>3</v>
      </c>
      <c r="J2614">
        <v>1</v>
      </c>
      <c r="K2614" s="5">
        <v>112500</v>
      </c>
      <c r="L2614" s="5">
        <v>112500</v>
      </c>
      <c r="M2614" t="s">
        <v>3270</v>
      </c>
      <c r="N2614" t="s">
        <v>515</v>
      </c>
    </row>
    <row r="2615" spans="1:14" x14ac:dyDescent="0.25">
      <c r="A2615">
        <v>6595</v>
      </c>
      <c r="B2615" s="3">
        <v>45395</v>
      </c>
      <c r="C2615">
        <v>2024</v>
      </c>
      <c r="D2615" t="s">
        <v>3321</v>
      </c>
      <c r="E2615" t="s">
        <v>517</v>
      </c>
      <c r="F2615" t="s">
        <v>1</v>
      </c>
      <c r="G2615" t="s">
        <v>174</v>
      </c>
      <c r="H2615" t="s">
        <v>2</v>
      </c>
      <c r="I2615" t="s">
        <v>3</v>
      </c>
      <c r="J2615">
        <v>1</v>
      </c>
      <c r="K2615" s="5">
        <v>198000</v>
      </c>
      <c r="L2615" s="5">
        <v>198000</v>
      </c>
      <c r="M2615" t="s">
        <v>3270</v>
      </c>
      <c r="N2615" t="s">
        <v>518</v>
      </c>
    </row>
    <row r="2616" spans="1:14" x14ac:dyDescent="0.25">
      <c r="A2616">
        <v>6863</v>
      </c>
      <c r="B2616" s="3">
        <v>45395</v>
      </c>
      <c r="C2616">
        <v>2024</v>
      </c>
      <c r="D2616" t="s">
        <v>3321</v>
      </c>
      <c r="E2616" t="s">
        <v>538</v>
      </c>
      <c r="F2616" t="s">
        <v>57</v>
      </c>
      <c r="G2616">
        <v>0</v>
      </c>
      <c r="H2616" t="s">
        <v>539</v>
      </c>
      <c r="I2616" t="s">
        <v>3</v>
      </c>
      <c r="J2616">
        <v>0</v>
      </c>
      <c r="K2616" s="5">
        <v>80500</v>
      </c>
      <c r="L2616" s="5">
        <v>80500</v>
      </c>
      <c r="M2616" t="s">
        <v>3273</v>
      </c>
      <c r="N2616" t="s">
        <v>540</v>
      </c>
    </row>
    <row r="2617" spans="1:14" x14ac:dyDescent="0.25">
      <c r="A2617">
        <v>7102</v>
      </c>
      <c r="B2617" s="3">
        <v>45395</v>
      </c>
      <c r="C2617">
        <v>2024</v>
      </c>
      <c r="D2617" t="s">
        <v>3321</v>
      </c>
      <c r="E2617" t="s">
        <v>306</v>
      </c>
      <c r="F2617" t="s">
        <v>1</v>
      </c>
      <c r="G2617">
        <v>0</v>
      </c>
      <c r="H2617" t="s">
        <v>2</v>
      </c>
      <c r="I2617" t="s">
        <v>3</v>
      </c>
      <c r="J2617">
        <v>1</v>
      </c>
      <c r="K2617" s="5">
        <v>101000</v>
      </c>
      <c r="L2617" s="5">
        <v>101000</v>
      </c>
      <c r="M2617" t="s">
        <v>3272</v>
      </c>
      <c r="N2617" t="s">
        <v>566</v>
      </c>
    </row>
    <row r="2618" spans="1:14" x14ac:dyDescent="0.25">
      <c r="A2618">
        <v>7281</v>
      </c>
      <c r="B2618" s="3">
        <v>45395</v>
      </c>
      <c r="C2618">
        <v>2024</v>
      </c>
      <c r="D2618" t="s">
        <v>3321</v>
      </c>
      <c r="E2618" t="s">
        <v>586</v>
      </c>
      <c r="F2618" t="s">
        <v>135</v>
      </c>
      <c r="G2618">
        <v>0</v>
      </c>
      <c r="H2618" t="s">
        <v>2</v>
      </c>
      <c r="I2618" t="s">
        <v>3</v>
      </c>
      <c r="J2618">
        <v>1</v>
      </c>
      <c r="K2618" s="5">
        <v>75000</v>
      </c>
      <c r="L2618" s="5">
        <v>75000</v>
      </c>
      <c r="M2618" t="s">
        <v>3270</v>
      </c>
      <c r="N2618" t="s">
        <v>587</v>
      </c>
    </row>
    <row r="2619" spans="1:14" x14ac:dyDescent="0.25">
      <c r="A2619">
        <v>7351</v>
      </c>
      <c r="B2619" s="3">
        <v>45395</v>
      </c>
      <c r="C2619">
        <v>2024</v>
      </c>
      <c r="D2619" t="s">
        <v>3321</v>
      </c>
      <c r="E2619" t="s">
        <v>596</v>
      </c>
      <c r="F2619" t="s">
        <v>1</v>
      </c>
      <c r="G2619">
        <v>0</v>
      </c>
      <c r="H2619" t="s">
        <v>2</v>
      </c>
      <c r="I2619" t="s">
        <v>3</v>
      </c>
      <c r="J2619">
        <v>1</v>
      </c>
      <c r="K2619" s="5">
        <v>92500</v>
      </c>
      <c r="L2619" s="5">
        <v>92500</v>
      </c>
      <c r="M2619" t="s">
        <v>3270</v>
      </c>
      <c r="N2619" t="s">
        <v>548</v>
      </c>
    </row>
    <row r="2620" spans="1:14" x14ac:dyDescent="0.25">
      <c r="A2620">
        <v>7387</v>
      </c>
      <c r="B2620" s="3">
        <v>45395</v>
      </c>
      <c r="C2620">
        <v>2024</v>
      </c>
      <c r="D2620" t="s">
        <v>3321</v>
      </c>
      <c r="E2620" t="s">
        <v>609</v>
      </c>
      <c r="F2620" t="s">
        <v>1</v>
      </c>
      <c r="G2620" t="s">
        <v>22</v>
      </c>
      <c r="H2620" t="s">
        <v>2</v>
      </c>
      <c r="I2620" t="s">
        <v>3</v>
      </c>
      <c r="J2620">
        <v>1</v>
      </c>
      <c r="K2620" s="5">
        <v>62400</v>
      </c>
      <c r="L2620" s="5">
        <v>62400</v>
      </c>
      <c r="M2620" t="s">
        <v>3270</v>
      </c>
      <c r="N2620" t="s">
        <v>610</v>
      </c>
    </row>
    <row r="2621" spans="1:14" x14ac:dyDescent="0.25">
      <c r="A2621">
        <v>7386</v>
      </c>
      <c r="B2621" s="3">
        <v>45396</v>
      </c>
      <c r="C2621">
        <v>2024</v>
      </c>
      <c r="D2621" t="s">
        <v>3321</v>
      </c>
      <c r="E2621" t="s">
        <v>607</v>
      </c>
      <c r="F2621" t="s">
        <v>1</v>
      </c>
      <c r="G2621" t="s">
        <v>22</v>
      </c>
      <c r="H2621" t="s">
        <v>2</v>
      </c>
      <c r="I2621" t="s">
        <v>3</v>
      </c>
      <c r="J2621">
        <v>1</v>
      </c>
      <c r="K2621" s="5">
        <v>150000</v>
      </c>
      <c r="L2621" s="5">
        <v>150000</v>
      </c>
      <c r="M2621" t="s">
        <v>3270</v>
      </c>
      <c r="N2621" t="s">
        <v>608</v>
      </c>
    </row>
    <row r="2622" spans="1:14" x14ac:dyDescent="0.25">
      <c r="A2622">
        <v>6624</v>
      </c>
      <c r="B2622" s="3">
        <v>45397</v>
      </c>
      <c r="C2622">
        <v>2024</v>
      </c>
      <c r="D2622" t="s">
        <v>3321</v>
      </c>
      <c r="E2622" t="s">
        <v>520</v>
      </c>
      <c r="F2622" t="s">
        <v>1</v>
      </c>
      <c r="G2622">
        <v>0</v>
      </c>
      <c r="H2622" t="s">
        <v>6</v>
      </c>
      <c r="I2622" t="s">
        <v>3</v>
      </c>
      <c r="J2622">
        <v>0</v>
      </c>
      <c r="K2622" s="5">
        <v>51967.5</v>
      </c>
      <c r="L2622" s="5">
        <v>51967.5</v>
      </c>
      <c r="M2622" t="s">
        <v>3265</v>
      </c>
      <c r="N2622" t="s">
        <v>43</v>
      </c>
    </row>
    <row r="2623" spans="1:14" x14ac:dyDescent="0.25">
      <c r="A2623">
        <v>6720</v>
      </c>
      <c r="B2623" s="3">
        <v>45397</v>
      </c>
      <c r="C2623">
        <v>2024</v>
      </c>
      <c r="D2623" t="s">
        <v>3321</v>
      </c>
      <c r="E2623" t="s">
        <v>528</v>
      </c>
      <c r="F2623" t="s">
        <v>1</v>
      </c>
      <c r="G2623">
        <v>0</v>
      </c>
      <c r="H2623" t="s">
        <v>2</v>
      </c>
      <c r="I2623" t="s">
        <v>3</v>
      </c>
      <c r="J2623">
        <v>1</v>
      </c>
      <c r="K2623" s="5">
        <v>95000</v>
      </c>
      <c r="L2623" s="5">
        <v>95000</v>
      </c>
      <c r="M2623" t="s">
        <v>3276</v>
      </c>
      <c r="N2623" t="s">
        <v>469</v>
      </c>
    </row>
    <row r="2624" spans="1:14" x14ac:dyDescent="0.25">
      <c r="A2624">
        <v>7314</v>
      </c>
      <c r="B2624" s="3">
        <v>45397</v>
      </c>
      <c r="C2624">
        <v>2024</v>
      </c>
      <c r="D2624" t="s">
        <v>3321</v>
      </c>
      <c r="E2624" t="s">
        <v>596</v>
      </c>
      <c r="F2624" t="s">
        <v>1</v>
      </c>
      <c r="G2624">
        <v>0</v>
      </c>
      <c r="H2624" t="s">
        <v>2</v>
      </c>
      <c r="I2624" t="s">
        <v>3</v>
      </c>
      <c r="J2624">
        <v>1</v>
      </c>
      <c r="K2624" s="5">
        <v>92500</v>
      </c>
      <c r="L2624" s="5">
        <v>92500</v>
      </c>
      <c r="M2624" t="s">
        <v>3270</v>
      </c>
      <c r="N2624" t="s">
        <v>548</v>
      </c>
    </row>
    <row r="2625" spans="1:14" x14ac:dyDescent="0.25">
      <c r="A2625">
        <v>7354</v>
      </c>
      <c r="B2625" s="3">
        <v>45397</v>
      </c>
      <c r="C2625">
        <v>2024</v>
      </c>
      <c r="D2625" t="s">
        <v>3321</v>
      </c>
      <c r="E2625" t="s">
        <v>599</v>
      </c>
      <c r="F2625" t="s">
        <v>1</v>
      </c>
      <c r="G2625">
        <v>0</v>
      </c>
      <c r="H2625" t="s">
        <v>2</v>
      </c>
      <c r="I2625" t="s">
        <v>3</v>
      </c>
      <c r="J2625">
        <v>1</v>
      </c>
      <c r="K2625" s="5">
        <v>104802.5</v>
      </c>
      <c r="L2625" s="5">
        <v>104802.5</v>
      </c>
      <c r="M2625" t="s">
        <v>3270</v>
      </c>
      <c r="N2625" t="s">
        <v>600</v>
      </c>
    </row>
    <row r="2626" spans="1:14" x14ac:dyDescent="0.25">
      <c r="A2626">
        <v>6555</v>
      </c>
      <c r="B2626" s="3">
        <v>45399</v>
      </c>
      <c r="C2626">
        <v>2024</v>
      </c>
      <c r="D2626" t="s">
        <v>3321</v>
      </c>
      <c r="E2626" t="s">
        <v>513</v>
      </c>
      <c r="F2626" t="s">
        <v>21</v>
      </c>
      <c r="G2626">
        <v>0</v>
      </c>
      <c r="H2626" t="s">
        <v>209</v>
      </c>
      <c r="I2626" t="s">
        <v>3</v>
      </c>
      <c r="J2626">
        <v>0</v>
      </c>
      <c r="K2626" s="5">
        <v>60054</v>
      </c>
      <c r="L2626" s="5">
        <v>60054</v>
      </c>
      <c r="M2626" t="s">
        <v>3286</v>
      </c>
      <c r="N2626" t="s">
        <v>24</v>
      </c>
    </row>
    <row r="2627" spans="1:14" x14ac:dyDescent="0.25">
      <c r="A2627">
        <v>6950</v>
      </c>
      <c r="B2627" s="3">
        <v>45399</v>
      </c>
      <c r="C2627">
        <v>2024</v>
      </c>
      <c r="D2627" t="s">
        <v>3321</v>
      </c>
      <c r="E2627" t="s">
        <v>551</v>
      </c>
      <c r="F2627" t="s">
        <v>1</v>
      </c>
      <c r="G2627">
        <v>0</v>
      </c>
      <c r="H2627" t="s">
        <v>6</v>
      </c>
      <c r="I2627" t="s">
        <v>3</v>
      </c>
      <c r="J2627">
        <v>0</v>
      </c>
      <c r="K2627" s="5">
        <v>84340</v>
      </c>
      <c r="L2627" s="5">
        <v>84340</v>
      </c>
      <c r="M2627" t="s">
        <v>3273</v>
      </c>
      <c r="N2627" t="s">
        <v>552</v>
      </c>
    </row>
    <row r="2628" spans="1:14" x14ac:dyDescent="0.25">
      <c r="A2628">
        <v>7972</v>
      </c>
      <c r="B2628" s="3">
        <v>45399</v>
      </c>
      <c r="C2628">
        <v>2024</v>
      </c>
      <c r="D2628" t="s">
        <v>3321</v>
      </c>
      <c r="E2628" t="s">
        <v>156</v>
      </c>
      <c r="F2628" t="s">
        <v>1</v>
      </c>
      <c r="G2628" t="s">
        <v>22</v>
      </c>
      <c r="H2628" t="s">
        <v>18</v>
      </c>
      <c r="I2628" t="s">
        <v>3</v>
      </c>
      <c r="J2628">
        <v>0</v>
      </c>
      <c r="K2628" s="5">
        <v>97400</v>
      </c>
      <c r="L2628" s="5">
        <v>97400</v>
      </c>
      <c r="M2628" t="s">
        <v>3273</v>
      </c>
      <c r="N2628" t="s">
        <v>297</v>
      </c>
    </row>
    <row r="2629" spans="1:14" x14ac:dyDescent="0.25">
      <c r="A2629">
        <v>6869</v>
      </c>
      <c r="B2629" s="3">
        <v>45400</v>
      </c>
      <c r="C2629">
        <v>2024</v>
      </c>
      <c r="D2629" t="s">
        <v>3321</v>
      </c>
      <c r="E2629" t="s">
        <v>544</v>
      </c>
      <c r="F2629" t="s">
        <v>1</v>
      </c>
      <c r="G2629">
        <v>0</v>
      </c>
      <c r="H2629" t="s">
        <v>2</v>
      </c>
      <c r="I2629" t="s">
        <v>3</v>
      </c>
      <c r="J2629">
        <v>1</v>
      </c>
      <c r="K2629" s="5">
        <v>76600</v>
      </c>
      <c r="L2629" s="5">
        <v>76600</v>
      </c>
      <c r="M2629" t="s">
        <v>3273</v>
      </c>
      <c r="N2629" t="s">
        <v>545</v>
      </c>
    </row>
    <row r="2630" spans="1:14" x14ac:dyDescent="0.25">
      <c r="A2630">
        <v>6944</v>
      </c>
      <c r="B2630" s="3">
        <v>45400</v>
      </c>
      <c r="C2630">
        <v>2024</v>
      </c>
      <c r="D2630" t="s">
        <v>3321</v>
      </c>
      <c r="E2630" t="s">
        <v>546</v>
      </c>
      <c r="F2630" t="s">
        <v>1</v>
      </c>
      <c r="G2630">
        <v>0</v>
      </c>
      <c r="H2630" t="s">
        <v>2</v>
      </c>
      <c r="I2630" t="s">
        <v>3</v>
      </c>
      <c r="J2630">
        <v>1</v>
      </c>
      <c r="K2630" s="5">
        <v>65000</v>
      </c>
      <c r="L2630" s="5">
        <v>65000</v>
      </c>
      <c r="M2630" t="s">
        <v>3276</v>
      </c>
      <c r="N2630" t="s">
        <v>216</v>
      </c>
    </row>
    <row r="2631" spans="1:14" x14ac:dyDescent="0.25">
      <c r="A2631">
        <v>7101</v>
      </c>
      <c r="B2631" s="3">
        <v>45400</v>
      </c>
      <c r="C2631">
        <v>2024</v>
      </c>
      <c r="D2631" t="s">
        <v>3321</v>
      </c>
      <c r="E2631" t="s">
        <v>564</v>
      </c>
      <c r="F2631" t="s">
        <v>21</v>
      </c>
      <c r="G2631">
        <v>0</v>
      </c>
      <c r="H2631" t="s">
        <v>6</v>
      </c>
      <c r="I2631" t="s">
        <v>3</v>
      </c>
      <c r="J2631">
        <v>0</v>
      </c>
      <c r="K2631" s="5">
        <v>50000</v>
      </c>
      <c r="L2631" s="5">
        <v>50000</v>
      </c>
      <c r="M2631" t="s">
        <v>3265</v>
      </c>
      <c r="N2631" t="s">
        <v>565</v>
      </c>
    </row>
    <row r="2632" spans="1:14" x14ac:dyDescent="0.25">
      <c r="A2632">
        <v>7312</v>
      </c>
      <c r="B2632" s="3">
        <v>45400</v>
      </c>
      <c r="C2632">
        <v>2024</v>
      </c>
      <c r="D2632" t="s">
        <v>3321</v>
      </c>
      <c r="E2632" t="s">
        <v>219</v>
      </c>
      <c r="F2632" t="s">
        <v>1</v>
      </c>
      <c r="G2632">
        <v>0</v>
      </c>
      <c r="H2632" t="s">
        <v>2</v>
      </c>
      <c r="I2632" t="s">
        <v>3</v>
      </c>
      <c r="J2632">
        <v>1</v>
      </c>
      <c r="K2632" s="5">
        <v>82500</v>
      </c>
      <c r="L2632" s="5">
        <v>82500</v>
      </c>
      <c r="M2632" t="s">
        <v>3270</v>
      </c>
      <c r="N2632" t="s">
        <v>43</v>
      </c>
    </row>
    <row r="2633" spans="1:14" x14ac:dyDescent="0.25">
      <c r="A2633">
        <v>7064</v>
      </c>
      <c r="B2633" s="3">
        <v>45401</v>
      </c>
      <c r="C2633">
        <v>2024</v>
      </c>
      <c r="D2633" t="s">
        <v>3321</v>
      </c>
      <c r="E2633" t="s">
        <v>561</v>
      </c>
      <c r="F2633" t="s">
        <v>21</v>
      </c>
      <c r="G2633">
        <v>0</v>
      </c>
      <c r="H2633" t="s">
        <v>2</v>
      </c>
      <c r="I2633" t="s">
        <v>3</v>
      </c>
      <c r="J2633">
        <v>1</v>
      </c>
      <c r="K2633" s="5">
        <v>175500</v>
      </c>
      <c r="L2633" s="5">
        <v>175500</v>
      </c>
      <c r="M2633" t="s">
        <v>3270</v>
      </c>
      <c r="N2633" t="s">
        <v>43</v>
      </c>
    </row>
    <row r="2634" spans="1:14" x14ac:dyDescent="0.25">
      <c r="A2634">
        <v>7127</v>
      </c>
      <c r="B2634" s="3">
        <v>45401</v>
      </c>
      <c r="C2634">
        <v>2024</v>
      </c>
      <c r="D2634" t="s">
        <v>3321</v>
      </c>
      <c r="E2634" t="s">
        <v>571</v>
      </c>
      <c r="F2634" t="s">
        <v>1</v>
      </c>
      <c r="G2634">
        <v>0</v>
      </c>
      <c r="H2634" t="s">
        <v>2</v>
      </c>
      <c r="I2634" t="s">
        <v>3</v>
      </c>
      <c r="J2634">
        <v>1</v>
      </c>
      <c r="K2634" s="5">
        <v>127500</v>
      </c>
      <c r="L2634" s="5">
        <v>127500</v>
      </c>
      <c r="M2634" t="s">
        <v>3270</v>
      </c>
      <c r="N2634" t="s">
        <v>572</v>
      </c>
    </row>
    <row r="2635" spans="1:14" x14ac:dyDescent="0.25">
      <c r="A2635">
        <v>7191</v>
      </c>
      <c r="B2635" s="3">
        <v>45401</v>
      </c>
      <c r="C2635">
        <v>2024</v>
      </c>
      <c r="D2635" t="s">
        <v>3321</v>
      </c>
      <c r="E2635" t="s">
        <v>549</v>
      </c>
      <c r="F2635" t="s">
        <v>1</v>
      </c>
      <c r="G2635">
        <v>0</v>
      </c>
      <c r="H2635" t="s">
        <v>6</v>
      </c>
      <c r="I2635" t="s">
        <v>3</v>
      </c>
      <c r="J2635">
        <v>0</v>
      </c>
      <c r="K2635" s="5">
        <v>68590.5</v>
      </c>
      <c r="L2635" s="5">
        <v>68590.5</v>
      </c>
      <c r="M2635" t="s">
        <v>3276</v>
      </c>
      <c r="N2635" t="s">
        <v>550</v>
      </c>
    </row>
    <row r="2636" spans="1:14" x14ac:dyDescent="0.25">
      <c r="A2636">
        <v>6946</v>
      </c>
      <c r="B2636" s="3">
        <v>45402</v>
      </c>
      <c r="C2636">
        <v>2024</v>
      </c>
      <c r="D2636" t="s">
        <v>3321</v>
      </c>
      <c r="E2636" t="s">
        <v>547</v>
      </c>
      <c r="F2636" t="s">
        <v>1</v>
      </c>
      <c r="G2636" t="s">
        <v>22</v>
      </c>
      <c r="H2636" t="s">
        <v>3266</v>
      </c>
      <c r="I2636" t="s">
        <v>3</v>
      </c>
      <c r="J2636">
        <v>1</v>
      </c>
      <c r="K2636" s="5">
        <v>130000</v>
      </c>
      <c r="L2636" s="5">
        <v>130000</v>
      </c>
      <c r="M2636" t="s">
        <v>3270</v>
      </c>
      <c r="N2636" t="s">
        <v>548</v>
      </c>
    </row>
    <row r="2637" spans="1:14" x14ac:dyDescent="0.25">
      <c r="A2637">
        <v>7017</v>
      </c>
      <c r="B2637" s="3">
        <v>45405</v>
      </c>
      <c r="C2637">
        <v>2024</v>
      </c>
      <c r="D2637" t="s">
        <v>3321</v>
      </c>
      <c r="E2637" t="s">
        <v>554</v>
      </c>
      <c r="F2637" t="s">
        <v>1</v>
      </c>
      <c r="G2637">
        <v>0</v>
      </c>
      <c r="H2637" t="s">
        <v>2</v>
      </c>
      <c r="I2637" t="s">
        <v>3</v>
      </c>
      <c r="J2637">
        <v>1</v>
      </c>
      <c r="K2637" s="5">
        <v>110000</v>
      </c>
      <c r="L2637" s="5">
        <v>110000</v>
      </c>
      <c r="M2637" t="s">
        <v>3270</v>
      </c>
      <c r="N2637" t="s">
        <v>555</v>
      </c>
    </row>
    <row r="2638" spans="1:14" x14ac:dyDescent="0.25">
      <c r="A2638">
        <v>7018</v>
      </c>
      <c r="B2638" s="3">
        <v>45405</v>
      </c>
      <c r="C2638">
        <v>2024</v>
      </c>
      <c r="D2638" t="s">
        <v>3321</v>
      </c>
      <c r="E2638" t="s">
        <v>521</v>
      </c>
      <c r="F2638" t="s">
        <v>1</v>
      </c>
      <c r="G2638">
        <v>0</v>
      </c>
      <c r="H2638" t="s">
        <v>2</v>
      </c>
      <c r="I2638" t="s">
        <v>3</v>
      </c>
      <c r="J2638">
        <v>1</v>
      </c>
      <c r="K2638" s="5">
        <v>115000</v>
      </c>
      <c r="L2638" s="5">
        <v>115000</v>
      </c>
      <c r="M2638" t="s">
        <v>3276</v>
      </c>
      <c r="N2638" t="s">
        <v>522</v>
      </c>
    </row>
    <row r="2639" spans="1:14" x14ac:dyDescent="0.25">
      <c r="A2639">
        <v>7313</v>
      </c>
      <c r="B2639" s="3">
        <v>45405</v>
      </c>
      <c r="C2639">
        <v>2024</v>
      </c>
      <c r="D2639" t="s">
        <v>3321</v>
      </c>
      <c r="E2639" t="s">
        <v>593</v>
      </c>
      <c r="F2639" t="s">
        <v>17</v>
      </c>
      <c r="G2639" t="s">
        <v>22</v>
      </c>
      <c r="H2639" t="s">
        <v>2</v>
      </c>
      <c r="I2639" t="s">
        <v>3</v>
      </c>
      <c r="J2639">
        <v>1</v>
      </c>
      <c r="K2639" s="5">
        <v>105000</v>
      </c>
      <c r="L2639" s="5">
        <v>105000</v>
      </c>
      <c r="M2639" t="s">
        <v>594</v>
      </c>
      <c r="N2639" t="s">
        <v>595</v>
      </c>
    </row>
    <row r="2640" spans="1:14" x14ac:dyDescent="0.25">
      <c r="A2640">
        <v>7058</v>
      </c>
      <c r="B2640" s="3">
        <v>45406</v>
      </c>
      <c r="C2640">
        <v>2024</v>
      </c>
      <c r="D2640" t="s">
        <v>3321</v>
      </c>
      <c r="E2640" t="s">
        <v>556</v>
      </c>
      <c r="F2640" t="s">
        <v>1</v>
      </c>
      <c r="G2640">
        <v>0</v>
      </c>
      <c r="H2640" t="s">
        <v>2</v>
      </c>
      <c r="I2640" t="s">
        <v>3</v>
      </c>
      <c r="J2640">
        <v>1</v>
      </c>
      <c r="K2640" s="5">
        <v>57500</v>
      </c>
      <c r="L2640" s="5">
        <v>57500</v>
      </c>
      <c r="M2640" t="s">
        <v>3276</v>
      </c>
      <c r="N2640" t="s">
        <v>52</v>
      </c>
    </row>
    <row r="2641" spans="1:14" x14ac:dyDescent="0.25">
      <c r="A2641">
        <v>7059</v>
      </c>
      <c r="B2641" s="3">
        <v>45406</v>
      </c>
      <c r="C2641">
        <v>2024</v>
      </c>
      <c r="D2641" t="s">
        <v>3321</v>
      </c>
      <c r="E2641" t="s">
        <v>556</v>
      </c>
      <c r="F2641" t="s">
        <v>1</v>
      </c>
      <c r="G2641">
        <v>0</v>
      </c>
      <c r="H2641" t="s">
        <v>2</v>
      </c>
      <c r="I2641" t="s">
        <v>3</v>
      </c>
      <c r="J2641">
        <v>1</v>
      </c>
      <c r="K2641" s="5">
        <v>57500</v>
      </c>
      <c r="L2641" s="5">
        <v>57500</v>
      </c>
      <c r="M2641" t="s">
        <v>3276</v>
      </c>
      <c r="N2641" t="s">
        <v>52</v>
      </c>
    </row>
    <row r="2642" spans="1:14" x14ac:dyDescent="0.25">
      <c r="A2642">
        <v>6500</v>
      </c>
      <c r="B2642" s="3">
        <v>45407</v>
      </c>
      <c r="C2642">
        <v>2024</v>
      </c>
      <c r="D2642" t="s">
        <v>3321</v>
      </c>
      <c r="E2642" t="s">
        <v>506</v>
      </c>
      <c r="F2642" t="s">
        <v>1</v>
      </c>
      <c r="G2642">
        <v>0</v>
      </c>
      <c r="H2642" t="s">
        <v>6</v>
      </c>
      <c r="I2642" t="s">
        <v>3</v>
      </c>
      <c r="J2642">
        <v>0</v>
      </c>
      <c r="K2642" s="5">
        <v>107500</v>
      </c>
      <c r="L2642" s="5">
        <v>107500</v>
      </c>
      <c r="M2642" t="s">
        <v>3273</v>
      </c>
      <c r="N2642" t="s">
        <v>507</v>
      </c>
    </row>
    <row r="2643" spans="1:14" x14ac:dyDescent="0.25">
      <c r="A2643">
        <v>6867</v>
      </c>
      <c r="B2643" s="3">
        <v>45407</v>
      </c>
      <c r="C2643">
        <v>2024</v>
      </c>
      <c r="D2643" t="s">
        <v>3321</v>
      </c>
      <c r="E2643" t="s">
        <v>521</v>
      </c>
      <c r="F2643" t="s">
        <v>1</v>
      </c>
      <c r="G2643">
        <v>0</v>
      </c>
      <c r="H2643" t="s">
        <v>2</v>
      </c>
      <c r="I2643" t="s">
        <v>3</v>
      </c>
      <c r="J2643">
        <v>1</v>
      </c>
      <c r="K2643" s="5">
        <v>115000</v>
      </c>
      <c r="L2643" s="5">
        <v>115000</v>
      </c>
      <c r="M2643" t="s">
        <v>3276</v>
      </c>
      <c r="N2643" t="s">
        <v>522</v>
      </c>
    </row>
    <row r="2644" spans="1:14" x14ac:dyDescent="0.25">
      <c r="A2644">
        <v>7220</v>
      </c>
      <c r="B2644" s="3">
        <v>45407</v>
      </c>
      <c r="C2644">
        <v>2024</v>
      </c>
      <c r="D2644" t="s">
        <v>3321</v>
      </c>
      <c r="E2644" t="s">
        <v>580</v>
      </c>
      <c r="F2644" t="s">
        <v>17</v>
      </c>
      <c r="G2644">
        <v>0</v>
      </c>
      <c r="H2644" t="s">
        <v>6</v>
      </c>
      <c r="I2644" t="s">
        <v>3</v>
      </c>
      <c r="J2644">
        <v>0</v>
      </c>
      <c r="K2644" s="5">
        <v>85000</v>
      </c>
      <c r="L2644" s="5">
        <v>85000</v>
      </c>
      <c r="M2644" t="s">
        <v>3265</v>
      </c>
      <c r="N2644" t="s">
        <v>581</v>
      </c>
    </row>
    <row r="2645" spans="1:14" x14ac:dyDescent="0.25">
      <c r="A2645">
        <v>6540</v>
      </c>
      <c r="B2645" s="3">
        <v>45408</v>
      </c>
      <c r="C2645">
        <v>2024</v>
      </c>
      <c r="D2645" t="s">
        <v>3321</v>
      </c>
      <c r="E2645" t="s">
        <v>510</v>
      </c>
      <c r="F2645" t="s">
        <v>17</v>
      </c>
      <c r="G2645">
        <v>0</v>
      </c>
      <c r="H2645" t="s">
        <v>6</v>
      </c>
      <c r="I2645" t="s">
        <v>3</v>
      </c>
      <c r="J2645">
        <v>0</v>
      </c>
      <c r="K2645" s="5">
        <v>85000</v>
      </c>
      <c r="L2645" s="5">
        <v>85000</v>
      </c>
      <c r="M2645" t="s">
        <v>3276</v>
      </c>
      <c r="N2645" t="s">
        <v>511</v>
      </c>
    </row>
    <row r="2646" spans="1:14" x14ac:dyDescent="0.25">
      <c r="A2646">
        <v>7126</v>
      </c>
      <c r="B2646" s="3">
        <v>45408</v>
      </c>
      <c r="C2646">
        <v>2024</v>
      </c>
      <c r="D2646" t="s">
        <v>3321</v>
      </c>
      <c r="E2646" t="s">
        <v>521</v>
      </c>
      <c r="F2646" t="s">
        <v>1</v>
      </c>
      <c r="G2646">
        <v>0</v>
      </c>
      <c r="H2646" t="s">
        <v>2</v>
      </c>
      <c r="I2646" t="s">
        <v>3</v>
      </c>
      <c r="J2646">
        <v>1</v>
      </c>
      <c r="K2646" s="5">
        <v>115000</v>
      </c>
      <c r="L2646" s="5">
        <v>115000</v>
      </c>
      <c r="M2646" t="s">
        <v>3276</v>
      </c>
      <c r="N2646" t="s">
        <v>522</v>
      </c>
    </row>
    <row r="2647" spans="1:14" x14ac:dyDescent="0.25">
      <c r="A2647">
        <v>7352</v>
      </c>
      <c r="B2647" s="3">
        <v>45408</v>
      </c>
      <c r="C2647">
        <v>2024</v>
      </c>
      <c r="D2647" t="s">
        <v>3321</v>
      </c>
      <c r="E2647" t="s">
        <v>597</v>
      </c>
      <c r="F2647" t="s">
        <v>1</v>
      </c>
      <c r="G2647">
        <v>0</v>
      </c>
      <c r="H2647" t="s">
        <v>2</v>
      </c>
      <c r="I2647" t="s">
        <v>3</v>
      </c>
      <c r="J2647">
        <v>1</v>
      </c>
      <c r="K2647" s="5">
        <v>95000</v>
      </c>
      <c r="L2647" s="5">
        <v>95000</v>
      </c>
      <c r="M2647" t="s">
        <v>3273</v>
      </c>
      <c r="N2647" t="s">
        <v>598</v>
      </c>
    </row>
    <row r="2648" spans="1:14" x14ac:dyDescent="0.25">
      <c r="A2648">
        <v>7356</v>
      </c>
      <c r="B2648" s="3">
        <v>45408</v>
      </c>
      <c r="C2648">
        <v>2024</v>
      </c>
      <c r="D2648" t="s">
        <v>3321</v>
      </c>
      <c r="E2648" t="s">
        <v>603</v>
      </c>
      <c r="F2648" t="s">
        <v>1</v>
      </c>
      <c r="G2648" t="s">
        <v>22</v>
      </c>
      <c r="H2648" t="s">
        <v>2</v>
      </c>
      <c r="I2648" t="s">
        <v>3</v>
      </c>
      <c r="J2648">
        <v>1</v>
      </c>
      <c r="K2648" s="5">
        <v>131228.5</v>
      </c>
      <c r="L2648" s="5">
        <v>131228.5</v>
      </c>
      <c r="M2648" t="s">
        <v>3270</v>
      </c>
      <c r="N2648" t="s">
        <v>604</v>
      </c>
    </row>
    <row r="2649" spans="1:14" x14ac:dyDescent="0.25">
      <c r="A2649">
        <v>6793</v>
      </c>
      <c r="B2649" s="3">
        <v>45409</v>
      </c>
      <c r="C2649">
        <v>2024</v>
      </c>
      <c r="D2649" t="s">
        <v>3321</v>
      </c>
      <c r="E2649" t="s">
        <v>534</v>
      </c>
      <c r="F2649" t="s">
        <v>1</v>
      </c>
      <c r="G2649" t="s">
        <v>130</v>
      </c>
      <c r="H2649" t="s">
        <v>190</v>
      </c>
      <c r="I2649" t="s">
        <v>3</v>
      </c>
      <c r="J2649">
        <v>0</v>
      </c>
      <c r="K2649" s="5">
        <v>77500</v>
      </c>
      <c r="L2649" s="5">
        <v>77500</v>
      </c>
      <c r="M2649" t="s">
        <v>123</v>
      </c>
      <c r="N2649" t="s">
        <v>535</v>
      </c>
    </row>
    <row r="2650" spans="1:14" x14ac:dyDescent="0.25">
      <c r="A2650">
        <v>6948</v>
      </c>
      <c r="B2650" s="3">
        <v>45409</v>
      </c>
      <c r="C2650">
        <v>2024</v>
      </c>
      <c r="D2650" t="s">
        <v>3321</v>
      </c>
      <c r="E2650" t="s">
        <v>549</v>
      </c>
      <c r="F2650" t="s">
        <v>1</v>
      </c>
      <c r="G2650">
        <v>0</v>
      </c>
      <c r="H2650" t="s">
        <v>6</v>
      </c>
      <c r="I2650" t="s">
        <v>3</v>
      </c>
      <c r="J2650">
        <v>0</v>
      </c>
      <c r="K2650" s="5">
        <v>68590.5</v>
      </c>
      <c r="L2650" s="5">
        <v>68590.5</v>
      </c>
      <c r="M2650" t="s">
        <v>3276</v>
      </c>
      <c r="N2650" t="s">
        <v>550</v>
      </c>
    </row>
    <row r="2651" spans="1:14" x14ac:dyDescent="0.25">
      <c r="A2651">
        <v>6949</v>
      </c>
      <c r="B2651" s="3">
        <v>45409</v>
      </c>
      <c r="C2651">
        <v>2024</v>
      </c>
      <c r="D2651" t="s">
        <v>3321</v>
      </c>
      <c r="E2651" t="s">
        <v>549</v>
      </c>
      <c r="F2651" t="s">
        <v>1</v>
      </c>
      <c r="G2651">
        <v>0</v>
      </c>
      <c r="H2651" t="s">
        <v>6</v>
      </c>
      <c r="I2651" t="s">
        <v>3</v>
      </c>
      <c r="J2651">
        <v>0</v>
      </c>
      <c r="K2651" s="5">
        <v>68590.5</v>
      </c>
      <c r="L2651" s="5">
        <v>68590.5</v>
      </c>
      <c r="M2651" t="s">
        <v>3276</v>
      </c>
      <c r="N2651" t="s">
        <v>550</v>
      </c>
    </row>
    <row r="2652" spans="1:14" x14ac:dyDescent="0.25">
      <c r="A2652">
        <v>7355</v>
      </c>
      <c r="B2652" s="3">
        <v>45409</v>
      </c>
      <c r="C2652">
        <v>2024</v>
      </c>
      <c r="D2652" t="s">
        <v>3321</v>
      </c>
      <c r="E2652" t="s">
        <v>601</v>
      </c>
      <c r="F2652" t="s">
        <v>1</v>
      </c>
      <c r="G2652" t="s">
        <v>69</v>
      </c>
      <c r="H2652" t="s">
        <v>2</v>
      </c>
      <c r="I2652" t="s">
        <v>3</v>
      </c>
      <c r="J2652">
        <v>1</v>
      </c>
      <c r="K2652" s="5">
        <v>120095</v>
      </c>
      <c r="L2652" s="5">
        <v>120095</v>
      </c>
      <c r="M2652" t="s">
        <v>3270</v>
      </c>
      <c r="N2652" t="s">
        <v>602</v>
      </c>
    </row>
    <row r="2653" spans="1:14" x14ac:dyDescent="0.25">
      <c r="A2653">
        <v>7157</v>
      </c>
      <c r="B2653" s="3">
        <v>45410</v>
      </c>
      <c r="C2653">
        <v>2024</v>
      </c>
      <c r="D2653" t="s">
        <v>3321</v>
      </c>
      <c r="E2653" t="s">
        <v>573</v>
      </c>
      <c r="F2653" t="s">
        <v>17</v>
      </c>
      <c r="G2653">
        <v>0</v>
      </c>
      <c r="H2653" t="s">
        <v>6</v>
      </c>
      <c r="I2653" t="s">
        <v>574</v>
      </c>
      <c r="J2653">
        <v>0</v>
      </c>
      <c r="K2653" s="5">
        <v>60000</v>
      </c>
      <c r="L2653" s="5">
        <v>60000</v>
      </c>
      <c r="M2653" t="s">
        <v>3273</v>
      </c>
      <c r="N2653" t="s">
        <v>237</v>
      </c>
    </row>
    <row r="2654" spans="1:14" x14ac:dyDescent="0.25">
      <c r="A2654">
        <v>7188</v>
      </c>
      <c r="B2654" s="3">
        <v>45410</v>
      </c>
      <c r="C2654">
        <v>2024</v>
      </c>
      <c r="D2654" t="s">
        <v>3321</v>
      </c>
      <c r="E2654" t="s">
        <v>577</v>
      </c>
      <c r="F2654" t="s">
        <v>143</v>
      </c>
      <c r="G2654" t="s">
        <v>22</v>
      </c>
      <c r="H2654" t="s">
        <v>2</v>
      </c>
      <c r="I2654" t="s">
        <v>3</v>
      </c>
      <c r="J2654">
        <v>1</v>
      </c>
      <c r="K2654" s="5">
        <v>85000</v>
      </c>
      <c r="L2654" s="5">
        <v>85000</v>
      </c>
      <c r="M2654" t="s">
        <v>3270</v>
      </c>
      <c r="N2654" t="s">
        <v>578</v>
      </c>
    </row>
    <row r="2655" spans="1:14" x14ac:dyDescent="0.25">
      <c r="A2655">
        <v>7369</v>
      </c>
      <c r="B2655" s="3">
        <v>45410</v>
      </c>
      <c r="C2655">
        <v>2024</v>
      </c>
      <c r="D2655" t="s">
        <v>3321</v>
      </c>
      <c r="E2655" t="s">
        <v>605</v>
      </c>
      <c r="F2655" t="s">
        <v>1</v>
      </c>
      <c r="G2655" t="s">
        <v>22</v>
      </c>
      <c r="H2655" t="s">
        <v>2</v>
      </c>
      <c r="I2655" t="s">
        <v>3</v>
      </c>
      <c r="J2655">
        <v>1</v>
      </c>
      <c r="K2655" s="5">
        <v>144040</v>
      </c>
      <c r="L2655" s="5">
        <v>144040</v>
      </c>
      <c r="M2655" t="s">
        <v>3270</v>
      </c>
      <c r="N2655" t="s">
        <v>606</v>
      </c>
    </row>
    <row r="2656" spans="1:14" x14ac:dyDescent="0.25">
      <c r="A2656">
        <v>6794</v>
      </c>
      <c r="B2656" s="3">
        <v>45411</v>
      </c>
      <c r="C2656">
        <v>2024</v>
      </c>
      <c r="D2656" t="s">
        <v>3321</v>
      </c>
      <c r="E2656" t="s">
        <v>536</v>
      </c>
      <c r="F2656" t="s">
        <v>1</v>
      </c>
      <c r="G2656" t="s">
        <v>22</v>
      </c>
      <c r="H2656" t="s">
        <v>2</v>
      </c>
      <c r="I2656" t="s">
        <v>3</v>
      </c>
      <c r="J2656">
        <v>1</v>
      </c>
      <c r="K2656" s="5">
        <v>121100</v>
      </c>
      <c r="L2656" s="5">
        <v>121100</v>
      </c>
      <c r="M2656" t="s">
        <v>3270</v>
      </c>
      <c r="N2656" t="s">
        <v>537</v>
      </c>
    </row>
    <row r="2657" spans="1:14" x14ac:dyDescent="0.25">
      <c r="A2657">
        <v>7189</v>
      </c>
      <c r="B2657" s="3">
        <v>45411</v>
      </c>
      <c r="C2657">
        <v>2024</v>
      </c>
      <c r="D2657" t="s">
        <v>3321</v>
      </c>
      <c r="E2657" t="s">
        <v>528</v>
      </c>
      <c r="F2657" t="s">
        <v>1</v>
      </c>
      <c r="G2657">
        <v>0</v>
      </c>
      <c r="H2657" t="s">
        <v>2</v>
      </c>
      <c r="I2657" t="s">
        <v>3</v>
      </c>
      <c r="J2657">
        <v>1</v>
      </c>
      <c r="K2657" s="5">
        <v>95000</v>
      </c>
      <c r="L2657" s="5">
        <v>95000</v>
      </c>
      <c r="M2657" t="s">
        <v>3276</v>
      </c>
      <c r="N2657" t="s">
        <v>469</v>
      </c>
    </row>
    <row r="2658" spans="1:14" x14ac:dyDescent="0.25">
      <c r="A2658">
        <v>7259</v>
      </c>
      <c r="B2658" s="3">
        <v>45411</v>
      </c>
      <c r="C2658">
        <v>2024</v>
      </c>
      <c r="D2658" t="s">
        <v>3321</v>
      </c>
      <c r="E2658" t="s">
        <v>584</v>
      </c>
      <c r="F2658" t="s">
        <v>1</v>
      </c>
      <c r="G2658">
        <v>0</v>
      </c>
      <c r="H2658" t="s">
        <v>6</v>
      </c>
      <c r="I2658" t="s">
        <v>3</v>
      </c>
      <c r="J2658">
        <v>0</v>
      </c>
      <c r="K2658" s="5">
        <v>85000</v>
      </c>
      <c r="L2658" s="5">
        <v>85000</v>
      </c>
      <c r="M2658" t="s">
        <v>3265</v>
      </c>
      <c r="N2658" t="s">
        <v>585</v>
      </c>
    </row>
    <row r="2659" spans="1:14" x14ac:dyDescent="0.25">
      <c r="A2659">
        <v>6868</v>
      </c>
      <c r="B2659" s="3">
        <v>45413</v>
      </c>
      <c r="C2659">
        <v>2024</v>
      </c>
      <c r="D2659" t="s">
        <v>3322</v>
      </c>
      <c r="E2659" t="s">
        <v>321</v>
      </c>
      <c r="F2659" t="s">
        <v>1</v>
      </c>
      <c r="G2659">
        <v>0</v>
      </c>
      <c r="H2659" t="s">
        <v>2</v>
      </c>
      <c r="I2659" t="s">
        <v>3</v>
      </c>
      <c r="J2659">
        <v>1</v>
      </c>
      <c r="K2659" s="5">
        <v>135000</v>
      </c>
      <c r="L2659" s="5">
        <v>135000</v>
      </c>
      <c r="M2659" t="s">
        <v>3276</v>
      </c>
      <c r="N2659" t="s">
        <v>543</v>
      </c>
    </row>
    <row r="2660" spans="1:14" x14ac:dyDescent="0.25">
      <c r="A2660">
        <v>7016</v>
      </c>
      <c r="B2660" s="3">
        <v>45413</v>
      </c>
      <c r="C2660">
        <v>2024</v>
      </c>
      <c r="D2660" t="s">
        <v>3322</v>
      </c>
      <c r="E2660" t="s">
        <v>553</v>
      </c>
      <c r="F2660" t="s">
        <v>17</v>
      </c>
      <c r="G2660">
        <v>0</v>
      </c>
      <c r="H2660" t="s">
        <v>18</v>
      </c>
      <c r="I2660" t="s">
        <v>3</v>
      </c>
      <c r="J2660">
        <v>0</v>
      </c>
      <c r="K2660" s="5">
        <v>70000</v>
      </c>
      <c r="L2660" s="5">
        <v>70000</v>
      </c>
      <c r="M2660" t="s">
        <v>3273</v>
      </c>
      <c r="N2660" t="s">
        <v>80</v>
      </c>
    </row>
    <row r="2661" spans="1:14" x14ac:dyDescent="0.25">
      <c r="A2661">
        <v>7061</v>
      </c>
      <c r="B2661" s="3">
        <v>45413</v>
      </c>
      <c r="C2661">
        <v>2024</v>
      </c>
      <c r="D2661" t="s">
        <v>3322</v>
      </c>
      <c r="E2661" t="s">
        <v>559</v>
      </c>
      <c r="F2661" t="s">
        <v>17</v>
      </c>
      <c r="G2661">
        <v>0</v>
      </c>
      <c r="H2661" t="s">
        <v>560</v>
      </c>
      <c r="I2661" t="s">
        <v>3</v>
      </c>
      <c r="J2661">
        <v>0</v>
      </c>
      <c r="K2661" s="5">
        <v>70000</v>
      </c>
      <c r="L2661" s="5">
        <v>70000</v>
      </c>
      <c r="M2661" t="s">
        <v>3273</v>
      </c>
      <c r="N2661" t="s">
        <v>80</v>
      </c>
    </row>
    <row r="2662" spans="1:14" x14ac:dyDescent="0.25">
      <c r="A2662">
        <v>7062</v>
      </c>
      <c r="B2662" s="3">
        <v>45413</v>
      </c>
      <c r="C2662">
        <v>2024</v>
      </c>
      <c r="D2662" t="s">
        <v>3322</v>
      </c>
      <c r="E2662" t="s">
        <v>559</v>
      </c>
      <c r="F2662" t="s">
        <v>17</v>
      </c>
      <c r="G2662">
        <v>0</v>
      </c>
      <c r="H2662" t="s">
        <v>560</v>
      </c>
      <c r="I2662" t="s">
        <v>3</v>
      </c>
      <c r="J2662">
        <v>0</v>
      </c>
      <c r="K2662" s="5">
        <v>70000</v>
      </c>
      <c r="L2662" s="5">
        <v>70000</v>
      </c>
      <c r="M2662" t="s">
        <v>3273</v>
      </c>
      <c r="N2662" t="s">
        <v>80</v>
      </c>
    </row>
    <row r="2663" spans="1:14" x14ac:dyDescent="0.25">
      <c r="A2663">
        <v>6539</v>
      </c>
      <c r="B2663" s="3">
        <v>45414</v>
      </c>
      <c r="C2663">
        <v>2024</v>
      </c>
      <c r="D2663" t="s">
        <v>3322</v>
      </c>
      <c r="E2663" t="s">
        <v>508</v>
      </c>
      <c r="F2663" t="s">
        <v>1</v>
      </c>
      <c r="G2663" t="s">
        <v>22</v>
      </c>
      <c r="H2663" t="s">
        <v>6</v>
      </c>
      <c r="I2663" t="s">
        <v>3</v>
      </c>
      <c r="J2663">
        <v>0</v>
      </c>
      <c r="K2663" s="5">
        <v>77500</v>
      </c>
      <c r="L2663" s="5">
        <v>77500</v>
      </c>
      <c r="M2663" t="s">
        <v>3273</v>
      </c>
      <c r="N2663" t="s">
        <v>509</v>
      </c>
    </row>
    <row r="2664" spans="1:14" x14ac:dyDescent="0.25">
      <c r="A2664">
        <v>6659</v>
      </c>
      <c r="B2664" s="3">
        <v>45414</v>
      </c>
      <c r="C2664">
        <v>2024</v>
      </c>
      <c r="D2664" t="s">
        <v>3322</v>
      </c>
      <c r="E2664" t="s">
        <v>25</v>
      </c>
      <c r="F2664" t="s">
        <v>17</v>
      </c>
      <c r="G2664">
        <v>0</v>
      </c>
      <c r="H2664" t="s">
        <v>342</v>
      </c>
      <c r="I2664" t="s">
        <v>3</v>
      </c>
      <c r="J2664">
        <v>0</v>
      </c>
      <c r="K2664" s="5">
        <v>70000</v>
      </c>
      <c r="L2664" s="5">
        <v>70000</v>
      </c>
      <c r="M2664" t="s">
        <v>562</v>
      </c>
      <c r="N2664" t="s">
        <v>43</v>
      </c>
    </row>
    <row r="2665" spans="1:14" x14ac:dyDescent="0.25">
      <c r="A2665">
        <v>7060</v>
      </c>
      <c r="B2665" s="3">
        <v>45414</v>
      </c>
      <c r="C2665">
        <v>2024</v>
      </c>
      <c r="D2665" t="s">
        <v>3322</v>
      </c>
      <c r="E2665" t="s">
        <v>557</v>
      </c>
      <c r="F2665" t="s">
        <v>17</v>
      </c>
      <c r="G2665" t="s">
        <v>130</v>
      </c>
      <c r="H2665" t="s">
        <v>2</v>
      </c>
      <c r="I2665" t="s">
        <v>3</v>
      </c>
      <c r="J2665">
        <v>1</v>
      </c>
      <c r="K2665" s="5">
        <v>65000</v>
      </c>
      <c r="L2665" s="5">
        <v>65000</v>
      </c>
      <c r="M2665" t="s">
        <v>3270</v>
      </c>
      <c r="N2665" t="s">
        <v>558</v>
      </c>
    </row>
    <row r="2666" spans="1:14" x14ac:dyDescent="0.25">
      <c r="A2666">
        <v>7311</v>
      </c>
      <c r="B2666" s="3">
        <v>45414</v>
      </c>
      <c r="C2666">
        <v>2024</v>
      </c>
      <c r="D2666" t="s">
        <v>3322</v>
      </c>
      <c r="E2666" t="s">
        <v>591</v>
      </c>
      <c r="F2666" t="s">
        <v>17</v>
      </c>
      <c r="G2666">
        <v>0</v>
      </c>
      <c r="H2666" t="s">
        <v>2</v>
      </c>
      <c r="I2666" t="s">
        <v>3</v>
      </c>
      <c r="J2666">
        <v>1</v>
      </c>
      <c r="K2666" s="5">
        <v>72500</v>
      </c>
      <c r="L2666" s="5">
        <v>72500</v>
      </c>
      <c r="M2666" t="s">
        <v>3270</v>
      </c>
      <c r="N2666" t="s">
        <v>592</v>
      </c>
    </row>
    <row r="2667" spans="1:14" x14ac:dyDescent="0.25">
      <c r="A2667">
        <v>6499</v>
      </c>
      <c r="B2667" s="3">
        <v>45415</v>
      </c>
      <c r="C2667">
        <v>2024</v>
      </c>
      <c r="D2667" t="s">
        <v>3322</v>
      </c>
      <c r="E2667" t="s">
        <v>505</v>
      </c>
      <c r="F2667" t="s">
        <v>1</v>
      </c>
      <c r="G2667">
        <v>0</v>
      </c>
      <c r="H2667" t="s">
        <v>2</v>
      </c>
      <c r="I2667" t="s">
        <v>3</v>
      </c>
      <c r="J2667">
        <v>1</v>
      </c>
      <c r="K2667" s="5">
        <v>105000</v>
      </c>
      <c r="L2667" s="5">
        <v>105000</v>
      </c>
      <c r="M2667" t="s">
        <v>3276</v>
      </c>
      <c r="N2667" t="s">
        <v>43</v>
      </c>
    </row>
    <row r="2668" spans="1:14" x14ac:dyDescent="0.25">
      <c r="A2668">
        <v>6541</v>
      </c>
      <c r="B2668" s="3">
        <v>45415</v>
      </c>
      <c r="C2668">
        <v>2024</v>
      </c>
      <c r="D2668" t="s">
        <v>3322</v>
      </c>
      <c r="E2668" t="s">
        <v>303</v>
      </c>
      <c r="F2668" t="s">
        <v>1</v>
      </c>
      <c r="G2668">
        <v>0</v>
      </c>
      <c r="H2668" t="s">
        <v>2</v>
      </c>
      <c r="I2668" t="s">
        <v>3</v>
      </c>
      <c r="J2668">
        <v>1</v>
      </c>
      <c r="K2668" s="5">
        <v>135000</v>
      </c>
      <c r="L2668" s="5">
        <v>135000</v>
      </c>
      <c r="M2668" t="s">
        <v>3276</v>
      </c>
      <c r="N2668" t="s">
        <v>512</v>
      </c>
    </row>
    <row r="2669" spans="1:14" x14ac:dyDescent="0.25">
      <c r="A2669">
        <v>6660</v>
      </c>
      <c r="B2669" s="3">
        <v>45415</v>
      </c>
      <c r="C2669">
        <v>2024</v>
      </c>
      <c r="D2669" t="s">
        <v>3322</v>
      </c>
      <c r="E2669" t="s">
        <v>521</v>
      </c>
      <c r="F2669" t="s">
        <v>1</v>
      </c>
      <c r="G2669">
        <v>0</v>
      </c>
      <c r="H2669" t="s">
        <v>2</v>
      </c>
      <c r="I2669" t="s">
        <v>3</v>
      </c>
      <c r="J2669">
        <v>1</v>
      </c>
      <c r="K2669" s="5">
        <v>115000</v>
      </c>
      <c r="L2669" s="5">
        <v>115000</v>
      </c>
      <c r="M2669" t="s">
        <v>3276</v>
      </c>
      <c r="N2669" t="s">
        <v>522</v>
      </c>
    </row>
    <row r="2670" spans="1:14" x14ac:dyDescent="0.25">
      <c r="A2670">
        <v>6723</v>
      </c>
      <c r="B2670" s="3">
        <v>45415</v>
      </c>
      <c r="C2670">
        <v>2024</v>
      </c>
      <c r="D2670" t="s">
        <v>3322</v>
      </c>
      <c r="E2670" t="s">
        <v>531</v>
      </c>
      <c r="F2670" t="s">
        <v>1</v>
      </c>
      <c r="G2670">
        <v>0</v>
      </c>
      <c r="H2670" t="s">
        <v>2</v>
      </c>
      <c r="I2670" t="s">
        <v>3</v>
      </c>
      <c r="J2670">
        <v>1</v>
      </c>
      <c r="K2670" s="5">
        <v>80300</v>
      </c>
      <c r="L2670" s="5">
        <v>80300</v>
      </c>
      <c r="M2670" t="s">
        <v>3297</v>
      </c>
      <c r="N2670" t="s">
        <v>532</v>
      </c>
    </row>
    <row r="2671" spans="1:14" x14ac:dyDescent="0.25">
      <c r="A2671">
        <v>7078</v>
      </c>
      <c r="B2671" s="3">
        <v>45415</v>
      </c>
      <c r="C2671">
        <v>2024</v>
      </c>
      <c r="D2671" t="s">
        <v>3322</v>
      </c>
      <c r="E2671" t="s">
        <v>164</v>
      </c>
      <c r="F2671" t="s">
        <v>1</v>
      </c>
      <c r="G2671" t="s">
        <v>22</v>
      </c>
      <c r="H2671" t="s">
        <v>6</v>
      </c>
      <c r="I2671" t="s">
        <v>3</v>
      </c>
      <c r="J2671">
        <v>0</v>
      </c>
      <c r="K2671" s="5">
        <v>164262</v>
      </c>
      <c r="L2671" s="5">
        <v>164262</v>
      </c>
      <c r="M2671" t="s">
        <v>562</v>
      </c>
      <c r="N2671" t="s">
        <v>563</v>
      </c>
    </row>
    <row r="2672" spans="1:14" x14ac:dyDescent="0.25">
      <c r="A2672">
        <v>7219</v>
      </c>
      <c r="B2672" s="3">
        <v>45415</v>
      </c>
      <c r="C2672">
        <v>2024</v>
      </c>
      <c r="D2672" t="s">
        <v>3322</v>
      </c>
      <c r="E2672" t="s">
        <v>579</v>
      </c>
      <c r="F2672" t="s">
        <v>135</v>
      </c>
      <c r="G2672">
        <v>0</v>
      </c>
      <c r="H2672" t="s">
        <v>526</v>
      </c>
      <c r="I2672" t="s">
        <v>3</v>
      </c>
      <c r="J2672">
        <v>0</v>
      </c>
      <c r="K2672" s="5">
        <v>77500</v>
      </c>
      <c r="L2672" s="5">
        <v>77500</v>
      </c>
      <c r="M2672" t="s">
        <v>123</v>
      </c>
      <c r="N2672" t="s">
        <v>43</v>
      </c>
    </row>
    <row r="2673" spans="1:14" x14ac:dyDescent="0.25">
      <c r="A2673">
        <v>6623</v>
      </c>
      <c r="B2673" s="3">
        <v>45416</v>
      </c>
      <c r="C2673">
        <v>2024</v>
      </c>
      <c r="D2673" t="s">
        <v>3322</v>
      </c>
      <c r="E2673" t="s">
        <v>25</v>
      </c>
      <c r="F2673" t="s">
        <v>17</v>
      </c>
      <c r="G2673">
        <v>0</v>
      </c>
      <c r="H2673" t="s">
        <v>342</v>
      </c>
      <c r="I2673" t="s">
        <v>3</v>
      </c>
      <c r="J2673">
        <v>0</v>
      </c>
      <c r="K2673" s="5">
        <v>70000</v>
      </c>
      <c r="L2673" s="5">
        <v>70000</v>
      </c>
      <c r="M2673" t="s">
        <v>562</v>
      </c>
      <c r="N2673" t="s">
        <v>519</v>
      </c>
    </row>
    <row r="2674" spans="1:14" x14ac:dyDescent="0.25">
      <c r="A2674">
        <v>6719</v>
      </c>
      <c r="B2674" s="3">
        <v>45416</v>
      </c>
      <c r="C2674">
        <v>2024</v>
      </c>
      <c r="D2674" t="s">
        <v>3322</v>
      </c>
      <c r="E2674" t="s">
        <v>525</v>
      </c>
      <c r="F2674" t="s">
        <v>1</v>
      </c>
      <c r="G2674">
        <v>0</v>
      </c>
      <c r="H2674" t="s">
        <v>526</v>
      </c>
      <c r="I2674" t="s">
        <v>3</v>
      </c>
      <c r="J2674">
        <v>0</v>
      </c>
      <c r="K2674" s="5">
        <v>90000</v>
      </c>
      <c r="L2674" s="5">
        <v>90000</v>
      </c>
      <c r="M2674" t="s">
        <v>562</v>
      </c>
      <c r="N2674" t="s">
        <v>527</v>
      </c>
    </row>
    <row r="2675" spans="1:14" x14ac:dyDescent="0.25">
      <c r="A2675">
        <v>6722</v>
      </c>
      <c r="B2675" s="3">
        <v>45416</v>
      </c>
      <c r="C2675">
        <v>2024</v>
      </c>
      <c r="D2675" t="s">
        <v>3322</v>
      </c>
      <c r="E2675" t="s">
        <v>529</v>
      </c>
      <c r="F2675" t="s">
        <v>1</v>
      </c>
      <c r="G2675">
        <v>0</v>
      </c>
      <c r="H2675" t="s">
        <v>6</v>
      </c>
      <c r="I2675" t="s">
        <v>437</v>
      </c>
      <c r="J2675">
        <v>0</v>
      </c>
      <c r="K2675" s="5">
        <v>44500</v>
      </c>
      <c r="L2675" s="5">
        <v>44500</v>
      </c>
      <c r="M2675" t="s">
        <v>3273</v>
      </c>
      <c r="N2675" t="s">
        <v>530</v>
      </c>
    </row>
    <row r="2676" spans="1:14" x14ac:dyDescent="0.25">
      <c r="A2676">
        <v>7110</v>
      </c>
      <c r="B2676" s="3">
        <v>45416</v>
      </c>
      <c r="C2676">
        <v>2024</v>
      </c>
      <c r="D2676" t="s">
        <v>3322</v>
      </c>
      <c r="E2676" t="s">
        <v>567</v>
      </c>
      <c r="F2676" t="s">
        <v>1</v>
      </c>
      <c r="G2676" t="s">
        <v>22</v>
      </c>
      <c r="H2676" t="s">
        <v>2</v>
      </c>
      <c r="I2676" t="s">
        <v>3</v>
      </c>
      <c r="J2676">
        <v>1</v>
      </c>
      <c r="K2676" s="5">
        <v>130000</v>
      </c>
      <c r="L2676" s="5">
        <v>130000</v>
      </c>
      <c r="M2676" t="s">
        <v>3270</v>
      </c>
      <c r="N2676" t="s">
        <v>568</v>
      </c>
    </row>
    <row r="2677" spans="1:14" x14ac:dyDescent="0.25">
      <c r="A2677">
        <v>7111</v>
      </c>
      <c r="B2677" s="3">
        <v>45416</v>
      </c>
      <c r="C2677">
        <v>2024</v>
      </c>
      <c r="D2677" t="s">
        <v>3322</v>
      </c>
      <c r="E2677" t="s">
        <v>567</v>
      </c>
      <c r="F2677" t="s">
        <v>1</v>
      </c>
      <c r="G2677" t="s">
        <v>22</v>
      </c>
      <c r="H2677" t="s">
        <v>2</v>
      </c>
      <c r="I2677" t="s">
        <v>3</v>
      </c>
      <c r="J2677">
        <v>1</v>
      </c>
      <c r="K2677" s="5">
        <v>130000</v>
      </c>
      <c r="L2677" s="5">
        <v>130000</v>
      </c>
      <c r="M2677" t="s">
        <v>3270</v>
      </c>
      <c r="N2677" t="s">
        <v>568</v>
      </c>
    </row>
    <row r="2678" spans="1:14" x14ac:dyDescent="0.25">
      <c r="A2678">
        <v>7158</v>
      </c>
      <c r="B2678" s="3">
        <v>45416</v>
      </c>
      <c r="C2678">
        <v>2024</v>
      </c>
      <c r="D2678" t="s">
        <v>3322</v>
      </c>
      <c r="E2678" t="s">
        <v>109</v>
      </c>
      <c r="F2678" t="s">
        <v>1</v>
      </c>
      <c r="G2678">
        <v>0</v>
      </c>
      <c r="H2678" t="s">
        <v>2</v>
      </c>
      <c r="I2678" t="s">
        <v>3</v>
      </c>
      <c r="J2678">
        <v>1</v>
      </c>
      <c r="K2678" s="5">
        <v>84000</v>
      </c>
      <c r="L2678" s="5">
        <v>84000</v>
      </c>
      <c r="M2678" t="s">
        <v>3292</v>
      </c>
      <c r="N2678" t="s">
        <v>43</v>
      </c>
    </row>
    <row r="2679" spans="1:14" x14ac:dyDescent="0.25">
      <c r="A2679">
        <v>9834</v>
      </c>
      <c r="B2679" s="3">
        <v>45417</v>
      </c>
      <c r="C2679">
        <v>2024</v>
      </c>
      <c r="D2679" t="s">
        <v>3322</v>
      </c>
      <c r="E2679" t="s">
        <v>742</v>
      </c>
      <c r="F2679" t="s">
        <v>1</v>
      </c>
      <c r="G2679">
        <v>0</v>
      </c>
      <c r="H2679" t="s">
        <v>2</v>
      </c>
      <c r="I2679" t="s">
        <v>3</v>
      </c>
      <c r="J2679">
        <v>1</v>
      </c>
      <c r="K2679" s="5">
        <v>66672.5</v>
      </c>
      <c r="L2679" s="5">
        <v>66672.5</v>
      </c>
      <c r="M2679" t="s">
        <v>60</v>
      </c>
      <c r="N2679" t="s">
        <v>27</v>
      </c>
    </row>
    <row r="2680" spans="1:14" x14ac:dyDescent="0.25">
      <c r="A2680">
        <v>10031</v>
      </c>
      <c r="B2680" s="3">
        <v>45417</v>
      </c>
      <c r="C2680">
        <v>2024</v>
      </c>
      <c r="D2680" t="s">
        <v>3322</v>
      </c>
      <c r="E2680" t="s">
        <v>773</v>
      </c>
      <c r="F2680" t="s">
        <v>337</v>
      </c>
      <c r="G2680" t="s">
        <v>22</v>
      </c>
      <c r="H2680" t="s">
        <v>2</v>
      </c>
      <c r="I2680" t="s">
        <v>3</v>
      </c>
      <c r="J2680">
        <v>1</v>
      </c>
      <c r="K2680" s="5">
        <v>230000</v>
      </c>
      <c r="L2680" s="5">
        <v>230000</v>
      </c>
      <c r="M2680" t="s">
        <v>3270</v>
      </c>
      <c r="N2680" t="s">
        <v>27</v>
      </c>
    </row>
    <row r="2681" spans="1:14" x14ac:dyDescent="0.25">
      <c r="A2681">
        <v>10116</v>
      </c>
      <c r="B2681" s="3">
        <v>45417</v>
      </c>
      <c r="C2681">
        <v>2024</v>
      </c>
      <c r="D2681" t="s">
        <v>3322</v>
      </c>
      <c r="E2681" t="s">
        <v>786</v>
      </c>
      <c r="F2681" t="s">
        <v>1</v>
      </c>
      <c r="G2681">
        <v>0</v>
      </c>
      <c r="H2681" t="s">
        <v>6</v>
      </c>
      <c r="I2681" t="s">
        <v>3</v>
      </c>
      <c r="J2681">
        <v>0</v>
      </c>
      <c r="K2681" s="5">
        <v>86049.600000000006</v>
      </c>
      <c r="L2681" s="5">
        <v>86049.600000000006</v>
      </c>
      <c r="M2681" t="s">
        <v>60</v>
      </c>
      <c r="N2681" t="s">
        <v>43</v>
      </c>
    </row>
    <row r="2682" spans="1:14" x14ac:dyDescent="0.25">
      <c r="A2682">
        <v>10403</v>
      </c>
      <c r="B2682" s="3">
        <v>45417</v>
      </c>
      <c r="C2682">
        <v>2024</v>
      </c>
      <c r="D2682" t="s">
        <v>3322</v>
      </c>
      <c r="E2682" t="s">
        <v>34</v>
      </c>
      <c r="F2682" t="s">
        <v>1</v>
      </c>
      <c r="G2682" t="s">
        <v>22</v>
      </c>
      <c r="H2682" t="s">
        <v>6</v>
      </c>
      <c r="I2682" t="s">
        <v>3</v>
      </c>
      <c r="J2682">
        <v>0</v>
      </c>
      <c r="K2682" s="5">
        <v>117500</v>
      </c>
      <c r="L2682" s="5">
        <v>117500</v>
      </c>
      <c r="M2682" t="s">
        <v>3292</v>
      </c>
      <c r="N2682" t="s">
        <v>791</v>
      </c>
    </row>
    <row r="2683" spans="1:14" x14ac:dyDescent="0.25">
      <c r="A2683">
        <v>9524</v>
      </c>
      <c r="B2683" s="3">
        <v>45418</v>
      </c>
      <c r="C2683">
        <v>2024</v>
      </c>
      <c r="D2683" t="s">
        <v>3322</v>
      </c>
      <c r="E2683" t="s">
        <v>731</v>
      </c>
      <c r="F2683" t="s">
        <v>1</v>
      </c>
      <c r="G2683">
        <v>0</v>
      </c>
      <c r="H2683" t="s">
        <v>2</v>
      </c>
      <c r="I2683" t="s">
        <v>3</v>
      </c>
      <c r="J2683">
        <v>1</v>
      </c>
      <c r="K2683" s="5">
        <v>108855</v>
      </c>
      <c r="L2683" s="5">
        <v>108855</v>
      </c>
      <c r="M2683" t="s">
        <v>3270</v>
      </c>
      <c r="N2683" t="s">
        <v>43</v>
      </c>
    </row>
    <row r="2684" spans="1:14" x14ac:dyDescent="0.25">
      <c r="A2684">
        <v>10006</v>
      </c>
      <c r="B2684" s="3">
        <v>45418</v>
      </c>
      <c r="C2684">
        <v>2024</v>
      </c>
      <c r="D2684" t="s">
        <v>3322</v>
      </c>
      <c r="E2684" t="s">
        <v>208</v>
      </c>
      <c r="F2684" t="s">
        <v>1</v>
      </c>
      <c r="G2684">
        <v>0</v>
      </c>
      <c r="H2684" t="s">
        <v>209</v>
      </c>
      <c r="I2684" t="s">
        <v>3</v>
      </c>
      <c r="J2684">
        <v>0</v>
      </c>
      <c r="K2684" s="5">
        <v>118150</v>
      </c>
      <c r="L2684" s="5">
        <v>118150</v>
      </c>
      <c r="M2684" t="s">
        <v>3270</v>
      </c>
      <c r="N2684" t="s">
        <v>260</v>
      </c>
    </row>
    <row r="2685" spans="1:14" x14ac:dyDescent="0.25">
      <c r="A2685">
        <v>10365</v>
      </c>
      <c r="B2685" s="3">
        <v>45418</v>
      </c>
      <c r="C2685">
        <v>2024</v>
      </c>
      <c r="D2685" t="s">
        <v>3322</v>
      </c>
      <c r="E2685" t="s">
        <v>34</v>
      </c>
      <c r="F2685" t="s">
        <v>1</v>
      </c>
      <c r="G2685" t="s">
        <v>22</v>
      </c>
      <c r="H2685" t="s">
        <v>35</v>
      </c>
      <c r="I2685" t="s">
        <v>3</v>
      </c>
      <c r="J2685">
        <v>0</v>
      </c>
      <c r="K2685" s="5">
        <v>117500</v>
      </c>
      <c r="L2685" s="5">
        <v>117500</v>
      </c>
      <c r="M2685" t="s">
        <v>30</v>
      </c>
      <c r="N2685" t="s">
        <v>789</v>
      </c>
    </row>
    <row r="2686" spans="1:14" x14ac:dyDescent="0.25">
      <c r="A2686">
        <v>9570</v>
      </c>
      <c r="B2686" s="3">
        <v>45419</v>
      </c>
      <c r="C2686">
        <v>2024</v>
      </c>
      <c r="D2686" t="s">
        <v>3322</v>
      </c>
      <c r="E2686" t="s">
        <v>732</v>
      </c>
      <c r="F2686" t="s">
        <v>122</v>
      </c>
      <c r="G2686" t="s">
        <v>22</v>
      </c>
      <c r="H2686" t="s">
        <v>2</v>
      </c>
      <c r="I2686" t="s">
        <v>3</v>
      </c>
      <c r="J2686">
        <v>1</v>
      </c>
      <c r="K2686" s="5">
        <v>85000</v>
      </c>
      <c r="L2686" s="5">
        <v>85000</v>
      </c>
      <c r="M2686" t="s">
        <v>3273</v>
      </c>
      <c r="N2686" t="s">
        <v>733</v>
      </c>
    </row>
    <row r="2687" spans="1:14" x14ac:dyDescent="0.25">
      <c r="A2687">
        <v>9904</v>
      </c>
      <c r="B2687" s="3">
        <v>45419</v>
      </c>
      <c r="C2687">
        <v>2024</v>
      </c>
      <c r="D2687" t="s">
        <v>3322</v>
      </c>
      <c r="E2687" t="s">
        <v>749</v>
      </c>
      <c r="F2687" t="s">
        <v>1</v>
      </c>
      <c r="G2687">
        <v>0</v>
      </c>
      <c r="H2687" t="s">
        <v>750</v>
      </c>
      <c r="I2687" t="s">
        <v>3</v>
      </c>
      <c r="J2687">
        <v>0</v>
      </c>
      <c r="K2687" s="5">
        <v>64253</v>
      </c>
      <c r="L2687" s="5">
        <v>64253</v>
      </c>
      <c r="M2687" t="s">
        <v>3273</v>
      </c>
      <c r="N2687" t="s">
        <v>751</v>
      </c>
    </row>
    <row r="2688" spans="1:14" x14ac:dyDescent="0.25">
      <c r="A2688">
        <v>9970</v>
      </c>
      <c r="B2688" s="3">
        <v>45419</v>
      </c>
      <c r="C2688">
        <v>2024</v>
      </c>
      <c r="D2688" t="s">
        <v>3322</v>
      </c>
      <c r="E2688" t="s">
        <v>528</v>
      </c>
      <c r="F2688" t="s">
        <v>1</v>
      </c>
      <c r="G2688">
        <v>0</v>
      </c>
      <c r="H2688" t="s">
        <v>2</v>
      </c>
      <c r="I2688" t="s">
        <v>3</v>
      </c>
      <c r="J2688">
        <v>1</v>
      </c>
      <c r="K2688" s="5">
        <v>95000</v>
      </c>
      <c r="L2688" s="5">
        <v>95000</v>
      </c>
      <c r="M2688" t="s">
        <v>3276</v>
      </c>
      <c r="N2688" t="s">
        <v>469</v>
      </c>
    </row>
    <row r="2689" spans="1:14" x14ac:dyDescent="0.25">
      <c r="A2689">
        <v>10110</v>
      </c>
      <c r="B2689" s="3">
        <v>45419</v>
      </c>
      <c r="C2689">
        <v>2024</v>
      </c>
      <c r="D2689" t="s">
        <v>3322</v>
      </c>
      <c r="E2689" t="s">
        <v>671</v>
      </c>
      <c r="F2689" t="s">
        <v>1</v>
      </c>
      <c r="G2689" t="s">
        <v>22</v>
      </c>
      <c r="H2689" t="s">
        <v>2</v>
      </c>
      <c r="I2689" t="s">
        <v>3</v>
      </c>
      <c r="J2689">
        <v>1</v>
      </c>
      <c r="K2689" s="5">
        <v>155000</v>
      </c>
      <c r="L2689" s="5">
        <v>155000</v>
      </c>
      <c r="M2689" t="s">
        <v>3270</v>
      </c>
      <c r="N2689" t="s">
        <v>27</v>
      </c>
    </row>
    <row r="2690" spans="1:14" x14ac:dyDescent="0.25">
      <c r="A2690">
        <v>10366</v>
      </c>
      <c r="B2690" s="3">
        <v>45419</v>
      </c>
      <c r="C2690">
        <v>2024</v>
      </c>
      <c r="D2690" t="s">
        <v>3322</v>
      </c>
      <c r="E2690" t="s">
        <v>34</v>
      </c>
      <c r="F2690" t="s">
        <v>1</v>
      </c>
      <c r="G2690">
        <v>0</v>
      </c>
      <c r="H2690" t="s">
        <v>397</v>
      </c>
      <c r="I2690" t="s">
        <v>3</v>
      </c>
      <c r="J2690">
        <v>0</v>
      </c>
      <c r="K2690" s="5">
        <v>100000</v>
      </c>
      <c r="L2690" s="5">
        <v>100000</v>
      </c>
      <c r="M2690" t="s">
        <v>123</v>
      </c>
      <c r="N2690" t="s">
        <v>790</v>
      </c>
    </row>
    <row r="2691" spans="1:14" x14ac:dyDescent="0.25">
      <c r="A2691">
        <v>9458</v>
      </c>
      <c r="B2691" s="3">
        <v>45421</v>
      </c>
      <c r="C2691">
        <v>2024</v>
      </c>
      <c r="D2691" t="s">
        <v>3322</v>
      </c>
      <c r="E2691" t="s">
        <v>721</v>
      </c>
      <c r="F2691" t="s">
        <v>1</v>
      </c>
      <c r="G2691">
        <v>0</v>
      </c>
      <c r="H2691" t="s">
        <v>2</v>
      </c>
      <c r="I2691" t="s">
        <v>3</v>
      </c>
      <c r="J2691">
        <v>1</v>
      </c>
      <c r="K2691" s="5">
        <v>105000</v>
      </c>
      <c r="L2691" s="5">
        <v>105000</v>
      </c>
      <c r="M2691" t="s">
        <v>3273</v>
      </c>
      <c r="N2691" t="s">
        <v>722</v>
      </c>
    </row>
    <row r="2692" spans="1:14" x14ac:dyDescent="0.25">
      <c r="A2692">
        <v>9459</v>
      </c>
      <c r="B2692" s="3">
        <v>45421</v>
      </c>
      <c r="C2692">
        <v>2024</v>
      </c>
      <c r="D2692" t="s">
        <v>3322</v>
      </c>
      <c r="E2692" t="s">
        <v>723</v>
      </c>
      <c r="F2692" t="s">
        <v>1</v>
      </c>
      <c r="G2692" t="s">
        <v>40</v>
      </c>
      <c r="H2692" t="s">
        <v>2</v>
      </c>
      <c r="I2692" t="s">
        <v>3</v>
      </c>
      <c r="J2692">
        <v>1</v>
      </c>
      <c r="K2692" s="5">
        <v>158000</v>
      </c>
      <c r="L2692" s="5">
        <v>158000</v>
      </c>
      <c r="M2692" t="s">
        <v>562</v>
      </c>
      <c r="N2692" t="s">
        <v>724</v>
      </c>
    </row>
    <row r="2693" spans="1:14" x14ac:dyDescent="0.25">
      <c r="A2693">
        <v>9572</v>
      </c>
      <c r="B2693" s="3">
        <v>45421</v>
      </c>
      <c r="C2693">
        <v>2024</v>
      </c>
      <c r="D2693" t="s">
        <v>3322</v>
      </c>
      <c r="E2693" t="s">
        <v>303</v>
      </c>
      <c r="F2693" t="s">
        <v>17</v>
      </c>
      <c r="G2693" t="s">
        <v>40</v>
      </c>
      <c r="H2693" t="s">
        <v>2</v>
      </c>
      <c r="I2693" t="s">
        <v>3</v>
      </c>
      <c r="J2693">
        <v>1</v>
      </c>
      <c r="K2693" s="5">
        <v>130000</v>
      </c>
      <c r="L2693" s="5">
        <v>130000</v>
      </c>
      <c r="M2693" t="s">
        <v>3276</v>
      </c>
      <c r="N2693" t="s">
        <v>43</v>
      </c>
    </row>
    <row r="2694" spans="1:14" x14ac:dyDescent="0.25">
      <c r="A2694">
        <v>9795</v>
      </c>
      <c r="B2694" s="3">
        <v>45421</v>
      </c>
      <c r="C2694">
        <v>2024</v>
      </c>
      <c r="D2694" t="s">
        <v>3322</v>
      </c>
      <c r="E2694" t="s">
        <v>738</v>
      </c>
      <c r="F2694" t="s">
        <v>1</v>
      </c>
      <c r="G2694">
        <v>0</v>
      </c>
      <c r="H2694" t="s">
        <v>2</v>
      </c>
      <c r="I2694" t="s">
        <v>3</v>
      </c>
      <c r="J2694">
        <v>1</v>
      </c>
      <c r="K2694" s="5">
        <v>90000</v>
      </c>
      <c r="L2694" s="5">
        <v>90000</v>
      </c>
      <c r="M2694" t="s">
        <v>3270</v>
      </c>
      <c r="N2694" t="s">
        <v>739</v>
      </c>
    </row>
    <row r="2695" spans="1:14" x14ac:dyDescent="0.25">
      <c r="A2695">
        <v>9971</v>
      </c>
      <c r="B2695" s="3">
        <v>45421</v>
      </c>
      <c r="C2695">
        <v>2024</v>
      </c>
      <c r="D2695" t="s">
        <v>3322</v>
      </c>
      <c r="E2695" t="s">
        <v>607</v>
      </c>
      <c r="F2695" t="s">
        <v>1</v>
      </c>
      <c r="G2695" t="s">
        <v>22</v>
      </c>
      <c r="H2695" t="s">
        <v>2</v>
      </c>
      <c r="I2695" t="s">
        <v>3</v>
      </c>
      <c r="J2695">
        <v>1</v>
      </c>
      <c r="K2695" s="5">
        <v>150000</v>
      </c>
      <c r="L2695" s="5">
        <v>150000</v>
      </c>
      <c r="M2695" t="s">
        <v>3270</v>
      </c>
      <c r="N2695" t="s">
        <v>608</v>
      </c>
    </row>
    <row r="2696" spans="1:14" x14ac:dyDescent="0.25">
      <c r="A2696">
        <v>9491</v>
      </c>
      <c r="B2696" s="3">
        <v>45422</v>
      </c>
      <c r="C2696">
        <v>2024</v>
      </c>
      <c r="D2696" t="s">
        <v>3322</v>
      </c>
      <c r="E2696" t="s">
        <v>726</v>
      </c>
      <c r="F2696" t="s">
        <v>1</v>
      </c>
      <c r="G2696">
        <v>0</v>
      </c>
      <c r="H2696" t="s">
        <v>6</v>
      </c>
      <c r="I2696" t="s">
        <v>3</v>
      </c>
      <c r="J2696">
        <v>0</v>
      </c>
      <c r="K2696" s="5">
        <v>110000</v>
      </c>
      <c r="L2696" s="5">
        <v>110000</v>
      </c>
      <c r="M2696" t="s">
        <v>3270</v>
      </c>
      <c r="N2696" t="s">
        <v>727</v>
      </c>
    </row>
    <row r="2697" spans="1:14" x14ac:dyDescent="0.25">
      <c r="A2697">
        <v>9847</v>
      </c>
      <c r="B2697" s="3">
        <v>45422</v>
      </c>
      <c r="C2697">
        <v>2024</v>
      </c>
      <c r="D2697" t="s">
        <v>3322</v>
      </c>
      <c r="E2697" t="s">
        <v>743</v>
      </c>
      <c r="F2697" t="s">
        <v>1</v>
      </c>
      <c r="G2697">
        <v>0</v>
      </c>
      <c r="H2697" t="s">
        <v>388</v>
      </c>
      <c r="I2697" t="s">
        <v>3</v>
      </c>
      <c r="J2697">
        <v>0</v>
      </c>
      <c r="K2697" s="5">
        <v>65000</v>
      </c>
      <c r="L2697" s="5">
        <v>65000</v>
      </c>
      <c r="M2697" t="s">
        <v>165</v>
      </c>
      <c r="N2697" t="s">
        <v>744</v>
      </c>
    </row>
    <row r="2698" spans="1:14" x14ac:dyDescent="0.25">
      <c r="A2698">
        <v>9697</v>
      </c>
      <c r="B2698" s="3">
        <v>45423</v>
      </c>
      <c r="C2698">
        <v>2024</v>
      </c>
      <c r="D2698" t="s">
        <v>3322</v>
      </c>
      <c r="E2698" t="s">
        <v>559</v>
      </c>
      <c r="F2698" t="s">
        <v>17</v>
      </c>
      <c r="G2698">
        <v>0</v>
      </c>
      <c r="H2698" t="s">
        <v>560</v>
      </c>
      <c r="I2698" t="s">
        <v>3</v>
      </c>
      <c r="J2698">
        <v>0</v>
      </c>
      <c r="K2698" s="5">
        <v>70000</v>
      </c>
      <c r="L2698" s="5">
        <v>70000</v>
      </c>
      <c r="M2698" t="s">
        <v>3273</v>
      </c>
      <c r="N2698" t="s">
        <v>80</v>
      </c>
    </row>
    <row r="2699" spans="1:14" x14ac:dyDescent="0.25">
      <c r="A2699">
        <v>9698</v>
      </c>
      <c r="B2699" s="3">
        <v>45423</v>
      </c>
      <c r="C2699">
        <v>2024</v>
      </c>
      <c r="D2699" t="s">
        <v>3322</v>
      </c>
      <c r="E2699" t="s">
        <v>575</v>
      </c>
      <c r="F2699" t="s">
        <v>45</v>
      </c>
      <c r="G2699" t="s">
        <v>22</v>
      </c>
      <c r="H2699" t="s">
        <v>23</v>
      </c>
      <c r="I2699" t="s">
        <v>3</v>
      </c>
      <c r="J2699">
        <v>0</v>
      </c>
      <c r="K2699" s="5">
        <v>99000</v>
      </c>
      <c r="L2699" s="5">
        <v>99000</v>
      </c>
      <c r="M2699" t="s">
        <v>165</v>
      </c>
      <c r="N2699" t="s">
        <v>576</v>
      </c>
    </row>
    <row r="2700" spans="1:14" x14ac:dyDescent="0.25">
      <c r="A2700">
        <v>10095</v>
      </c>
      <c r="B2700" s="3">
        <v>45423</v>
      </c>
      <c r="C2700">
        <v>2024</v>
      </c>
      <c r="D2700" t="s">
        <v>3322</v>
      </c>
      <c r="E2700" t="s">
        <v>208</v>
      </c>
      <c r="F2700" t="s">
        <v>1</v>
      </c>
      <c r="G2700">
        <v>0</v>
      </c>
      <c r="H2700" t="s">
        <v>779</v>
      </c>
      <c r="I2700" t="s">
        <v>3</v>
      </c>
      <c r="J2700">
        <v>0</v>
      </c>
      <c r="K2700" s="5">
        <v>94200</v>
      </c>
      <c r="L2700" s="5">
        <v>94200</v>
      </c>
      <c r="M2700" t="s">
        <v>3270</v>
      </c>
      <c r="N2700" t="s">
        <v>216</v>
      </c>
    </row>
    <row r="2701" spans="1:14" x14ac:dyDescent="0.25">
      <c r="A2701">
        <v>10123</v>
      </c>
      <c r="B2701" s="3">
        <v>45423</v>
      </c>
      <c r="C2701">
        <v>2024</v>
      </c>
      <c r="D2701" t="s">
        <v>3322</v>
      </c>
      <c r="E2701" t="s">
        <v>787</v>
      </c>
      <c r="F2701" t="s">
        <v>384</v>
      </c>
      <c r="G2701" t="s">
        <v>22</v>
      </c>
      <c r="H2701" t="s">
        <v>18</v>
      </c>
      <c r="I2701" t="s">
        <v>3</v>
      </c>
      <c r="J2701">
        <v>0</v>
      </c>
      <c r="K2701" s="5">
        <v>148000</v>
      </c>
      <c r="L2701" s="5">
        <v>148000</v>
      </c>
      <c r="M2701" t="s">
        <v>3310</v>
      </c>
      <c r="N2701" t="s">
        <v>340</v>
      </c>
    </row>
    <row r="2702" spans="1:14" x14ac:dyDescent="0.25">
      <c r="A2702">
        <v>10362</v>
      </c>
      <c r="B2702" s="3">
        <v>45423</v>
      </c>
      <c r="C2702">
        <v>2024</v>
      </c>
      <c r="D2702" t="s">
        <v>3322</v>
      </c>
      <c r="E2702" t="s">
        <v>34</v>
      </c>
      <c r="F2702" t="s">
        <v>1</v>
      </c>
      <c r="G2702">
        <v>0</v>
      </c>
      <c r="H2702" t="s">
        <v>6</v>
      </c>
      <c r="I2702" t="s">
        <v>3</v>
      </c>
      <c r="J2702">
        <v>0</v>
      </c>
      <c r="K2702" s="5">
        <v>100000</v>
      </c>
      <c r="L2702" s="5">
        <v>100000</v>
      </c>
      <c r="M2702" t="s">
        <v>3292</v>
      </c>
      <c r="N2702" t="s">
        <v>336</v>
      </c>
    </row>
    <row r="2703" spans="1:14" x14ac:dyDescent="0.25">
      <c r="A2703">
        <v>9900</v>
      </c>
      <c r="B2703" s="3">
        <v>45424</v>
      </c>
      <c r="C2703">
        <v>2024</v>
      </c>
      <c r="D2703" t="s">
        <v>3322</v>
      </c>
      <c r="E2703" t="s">
        <v>303</v>
      </c>
      <c r="F2703" t="s">
        <v>143</v>
      </c>
      <c r="G2703">
        <v>0</v>
      </c>
      <c r="H2703" t="s">
        <v>2</v>
      </c>
      <c r="I2703" t="s">
        <v>3</v>
      </c>
      <c r="J2703">
        <v>1</v>
      </c>
      <c r="K2703" s="5">
        <v>125500</v>
      </c>
      <c r="L2703" s="5">
        <v>125500</v>
      </c>
      <c r="M2703" t="s">
        <v>3276</v>
      </c>
      <c r="N2703" t="s">
        <v>43</v>
      </c>
    </row>
    <row r="2704" spans="1:14" x14ac:dyDescent="0.25">
      <c r="A2704">
        <v>9903</v>
      </c>
      <c r="B2704" s="3">
        <v>45425</v>
      </c>
      <c r="C2704">
        <v>2024</v>
      </c>
      <c r="D2704" t="s">
        <v>3322</v>
      </c>
      <c r="E2704" t="s">
        <v>321</v>
      </c>
      <c r="F2704" t="s">
        <v>1</v>
      </c>
      <c r="G2704">
        <v>0</v>
      </c>
      <c r="H2704" t="s">
        <v>2</v>
      </c>
      <c r="I2704" t="s">
        <v>3</v>
      </c>
      <c r="J2704">
        <v>1</v>
      </c>
      <c r="K2704" s="5">
        <v>135000</v>
      </c>
      <c r="L2704" s="5">
        <v>135000</v>
      </c>
      <c r="M2704" t="s">
        <v>3276</v>
      </c>
      <c r="N2704" t="s">
        <v>543</v>
      </c>
    </row>
    <row r="2705" spans="1:14" x14ac:dyDescent="0.25">
      <c r="A2705">
        <v>9906</v>
      </c>
      <c r="B2705" s="3">
        <v>45425</v>
      </c>
      <c r="C2705">
        <v>2024</v>
      </c>
      <c r="D2705" t="s">
        <v>3322</v>
      </c>
      <c r="E2705" t="s">
        <v>753</v>
      </c>
      <c r="F2705" t="s">
        <v>1</v>
      </c>
      <c r="G2705" t="s">
        <v>69</v>
      </c>
      <c r="H2705" t="s">
        <v>23</v>
      </c>
      <c r="I2705" t="s">
        <v>3</v>
      </c>
      <c r="J2705">
        <v>0</v>
      </c>
      <c r="K2705" s="5">
        <v>110155</v>
      </c>
      <c r="L2705" s="5">
        <v>110155</v>
      </c>
      <c r="M2705" t="s">
        <v>165</v>
      </c>
      <c r="N2705" t="s">
        <v>602</v>
      </c>
    </row>
    <row r="2706" spans="1:14" x14ac:dyDescent="0.25">
      <c r="A2706">
        <v>9988</v>
      </c>
      <c r="B2706" s="3">
        <v>45425</v>
      </c>
      <c r="C2706">
        <v>2024</v>
      </c>
      <c r="D2706" t="s">
        <v>3322</v>
      </c>
      <c r="E2706" t="s">
        <v>759</v>
      </c>
      <c r="F2706" t="s">
        <v>1</v>
      </c>
      <c r="G2706" t="s">
        <v>22</v>
      </c>
      <c r="H2706" t="s">
        <v>2</v>
      </c>
      <c r="I2706" t="s">
        <v>3</v>
      </c>
      <c r="J2706">
        <v>1</v>
      </c>
      <c r="K2706" s="5">
        <v>225000</v>
      </c>
      <c r="L2706" s="5">
        <v>225000</v>
      </c>
      <c r="M2706" t="s">
        <v>3270</v>
      </c>
      <c r="N2706" t="s">
        <v>760</v>
      </c>
    </row>
    <row r="2707" spans="1:14" x14ac:dyDescent="0.25">
      <c r="A2707">
        <v>9385</v>
      </c>
      <c r="B2707" s="3">
        <v>45426</v>
      </c>
      <c r="C2707">
        <v>2024</v>
      </c>
      <c r="D2707" t="s">
        <v>3322</v>
      </c>
      <c r="E2707" t="s">
        <v>718</v>
      </c>
      <c r="F2707" t="s">
        <v>1</v>
      </c>
      <c r="G2707" t="s">
        <v>22</v>
      </c>
      <c r="H2707" t="s">
        <v>2</v>
      </c>
      <c r="I2707" t="s">
        <v>3</v>
      </c>
      <c r="J2707">
        <v>1</v>
      </c>
      <c r="K2707" s="5">
        <v>122500</v>
      </c>
      <c r="L2707" s="5">
        <v>122500</v>
      </c>
      <c r="M2707" t="s">
        <v>3276</v>
      </c>
      <c r="N2707" t="s">
        <v>719</v>
      </c>
    </row>
    <row r="2708" spans="1:14" x14ac:dyDescent="0.25">
      <c r="A2708">
        <v>9460</v>
      </c>
      <c r="B2708" s="3">
        <v>45426</v>
      </c>
      <c r="C2708">
        <v>2024</v>
      </c>
      <c r="D2708" t="s">
        <v>3322</v>
      </c>
      <c r="E2708" t="s">
        <v>725</v>
      </c>
      <c r="F2708" t="s">
        <v>1</v>
      </c>
      <c r="G2708">
        <v>0</v>
      </c>
      <c r="H2708" t="s">
        <v>6</v>
      </c>
      <c r="I2708" t="s">
        <v>3</v>
      </c>
      <c r="J2708">
        <v>0</v>
      </c>
      <c r="K2708" s="5">
        <v>100350</v>
      </c>
      <c r="L2708" s="5">
        <v>100350</v>
      </c>
      <c r="M2708" t="s">
        <v>3273</v>
      </c>
      <c r="N2708" t="s">
        <v>27</v>
      </c>
    </row>
    <row r="2709" spans="1:14" x14ac:dyDescent="0.25">
      <c r="A2709">
        <v>9490</v>
      </c>
      <c r="B2709" s="3">
        <v>45426</v>
      </c>
      <c r="C2709">
        <v>2024</v>
      </c>
      <c r="D2709" t="s">
        <v>3322</v>
      </c>
      <c r="E2709" t="s">
        <v>25</v>
      </c>
      <c r="F2709" t="s">
        <v>1</v>
      </c>
      <c r="G2709">
        <v>0</v>
      </c>
      <c r="H2709" t="s">
        <v>342</v>
      </c>
      <c r="I2709" t="s">
        <v>3</v>
      </c>
      <c r="J2709">
        <v>0</v>
      </c>
      <c r="K2709" s="5">
        <v>70000</v>
      </c>
      <c r="L2709" s="5">
        <v>70000</v>
      </c>
      <c r="M2709" t="s">
        <v>562</v>
      </c>
      <c r="N2709" t="s">
        <v>43</v>
      </c>
    </row>
    <row r="2710" spans="1:14" x14ac:dyDescent="0.25">
      <c r="A2710">
        <v>9634</v>
      </c>
      <c r="B2710" s="3">
        <v>45426</v>
      </c>
      <c r="C2710">
        <v>2024</v>
      </c>
      <c r="D2710" t="s">
        <v>3322</v>
      </c>
      <c r="E2710" t="s">
        <v>736</v>
      </c>
      <c r="F2710" t="s">
        <v>122</v>
      </c>
      <c r="G2710">
        <v>0</v>
      </c>
      <c r="H2710" t="s">
        <v>737</v>
      </c>
      <c r="I2710" t="s">
        <v>3</v>
      </c>
      <c r="J2710">
        <v>0</v>
      </c>
      <c r="K2710" s="5">
        <v>77000</v>
      </c>
      <c r="L2710" s="5">
        <v>77000</v>
      </c>
      <c r="M2710" t="s">
        <v>3284</v>
      </c>
      <c r="N2710" t="s">
        <v>297</v>
      </c>
    </row>
    <row r="2711" spans="1:14" x14ac:dyDescent="0.25">
      <c r="A2711">
        <v>9867</v>
      </c>
      <c r="B2711" s="3">
        <v>45426</v>
      </c>
      <c r="C2711">
        <v>2024</v>
      </c>
      <c r="D2711" t="s">
        <v>3322</v>
      </c>
      <c r="E2711" t="s">
        <v>747</v>
      </c>
      <c r="F2711" t="s">
        <v>1</v>
      </c>
      <c r="G2711" t="s">
        <v>22</v>
      </c>
      <c r="H2711" t="s">
        <v>2</v>
      </c>
      <c r="I2711" t="s">
        <v>3</v>
      </c>
      <c r="J2711">
        <v>1</v>
      </c>
      <c r="K2711" s="5">
        <v>141500</v>
      </c>
      <c r="L2711" s="5">
        <v>141500</v>
      </c>
      <c r="M2711" t="s">
        <v>3270</v>
      </c>
      <c r="N2711" t="s">
        <v>540</v>
      </c>
    </row>
    <row r="2712" spans="1:14" x14ac:dyDescent="0.25">
      <c r="A2712">
        <v>9868</v>
      </c>
      <c r="B2712" s="3">
        <v>45426</v>
      </c>
      <c r="C2712">
        <v>2024</v>
      </c>
      <c r="D2712" t="s">
        <v>3322</v>
      </c>
      <c r="E2712" t="s">
        <v>747</v>
      </c>
      <c r="F2712" t="s">
        <v>1</v>
      </c>
      <c r="G2712" t="s">
        <v>22</v>
      </c>
      <c r="H2712" t="s">
        <v>2</v>
      </c>
      <c r="I2712" t="s">
        <v>3</v>
      </c>
      <c r="J2712">
        <v>1</v>
      </c>
      <c r="K2712" s="5">
        <v>141500</v>
      </c>
      <c r="L2712" s="5">
        <v>141500</v>
      </c>
      <c r="M2712" t="s">
        <v>3270</v>
      </c>
      <c r="N2712" t="s">
        <v>540</v>
      </c>
    </row>
    <row r="2713" spans="1:14" x14ac:dyDescent="0.25">
      <c r="A2713">
        <v>9990</v>
      </c>
      <c r="B2713" s="3">
        <v>45426</v>
      </c>
      <c r="C2713">
        <v>2024</v>
      </c>
      <c r="D2713" t="s">
        <v>3322</v>
      </c>
      <c r="E2713" t="s">
        <v>762</v>
      </c>
      <c r="F2713" t="s">
        <v>1</v>
      </c>
      <c r="G2713">
        <v>0</v>
      </c>
      <c r="H2713" t="s">
        <v>342</v>
      </c>
      <c r="I2713" t="s">
        <v>3</v>
      </c>
      <c r="J2713">
        <v>0</v>
      </c>
      <c r="K2713" s="5">
        <v>117962</v>
      </c>
      <c r="L2713" s="5">
        <v>117962</v>
      </c>
      <c r="M2713" t="s">
        <v>123</v>
      </c>
      <c r="N2713" t="s">
        <v>540</v>
      </c>
    </row>
    <row r="2714" spans="1:14" x14ac:dyDescent="0.25">
      <c r="A2714">
        <v>9522</v>
      </c>
      <c r="B2714" s="3">
        <v>45427</v>
      </c>
      <c r="C2714">
        <v>2024</v>
      </c>
      <c r="D2714" t="s">
        <v>3322</v>
      </c>
      <c r="E2714" t="s">
        <v>730</v>
      </c>
      <c r="F2714" t="s">
        <v>259</v>
      </c>
      <c r="G2714">
        <v>0</v>
      </c>
      <c r="H2714" t="s">
        <v>2</v>
      </c>
      <c r="I2714" t="s">
        <v>3</v>
      </c>
      <c r="J2714">
        <v>1</v>
      </c>
      <c r="K2714" s="5">
        <v>95000</v>
      </c>
      <c r="L2714" s="5">
        <v>95000</v>
      </c>
      <c r="M2714" t="s">
        <v>3276</v>
      </c>
      <c r="N2714" t="s">
        <v>216</v>
      </c>
    </row>
    <row r="2715" spans="1:14" x14ac:dyDescent="0.25">
      <c r="A2715">
        <v>9872</v>
      </c>
      <c r="B2715" s="3">
        <v>45428</v>
      </c>
      <c r="C2715">
        <v>2024</v>
      </c>
      <c r="D2715" t="s">
        <v>3322</v>
      </c>
      <c r="E2715" t="s">
        <v>672</v>
      </c>
      <c r="F2715" t="s">
        <v>1</v>
      </c>
      <c r="G2715">
        <v>0</v>
      </c>
      <c r="H2715" t="s">
        <v>2</v>
      </c>
      <c r="I2715" t="s">
        <v>3</v>
      </c>
      <c r="J2715">
        <v>1</v>
      </c>
      <c r="K2715" s="5">
        <v>138287.5</v>
      </c>
      <c r="L2715" s="5">
        <v>138287.5</v>
      </c>
      <c r="M2715" t="s">
        <v>3270</v>
      </c>
      <c r="N2715" t="s">
        <v>748</v>
      </c>
    </row>
    <row r="2716" spans="1:14" x14ac:dyDescent="0.25">
      <c r="A2716">
        <v>10057</v>
      </c>
      <c r="B2716" s="3">
        <v>45429</v>
      </c>
      <c r="C2716">
        <v>2024</v>
      </c>
      <c r="D2716" t="s">
        <v>3322</v>
      </c>
      <c r="E2716" t="s">
        <v>734</v>
      </c>
      <c r="F2716" t="s">
        <v>1</v>
      </c>
      <c r="G2716" t="s">
        <v>22</v>
      </c>
      <c r="H2716" t="s">
        <v>342</v>
      </c>
      <c r="I2716" t="s">
        <v>3</v>
      </c>
      <c r="J2716">
        <v>0</v>
      </c>
      <c r="K2716" s="5">
        <v>101500</v>
      </c>
      <c r="L2716" s="5">
        <v>101500</v>
      </c>
      <c r="M2716" t="s">
        <v>3273</v>
      </c>
      <c r="N2716" t="s">
        <v>735</v>
      </c>
    </row>
    <row r="2717" spans="1:14" x14ac:dyDescent="0.25">
      <c r="A2717">
        <v>10111</v>
      </c>
      <c r="B2717" s="3">
        <v>45429</v>
      </c>
      <c r="C2717">
        <v>2024</v>
      </c>
      <c r="D2717" t="s">
        <v>3322</v>
      </c>
      <c r="E2717" t="s">
        <v>784</v>
      </c>
      <c r="F2717" t="s">
        <v>1</v>
      </c>
      <c r="G2717" t="s">
        <v>22</v>
      </c>
      <c r="H2717" t="s">
        <v>2</v>
      </c>
      <c r="I2717" t="s">
        <v>3</v>
      </c>
      <c r="J2717">
        <v>1</v>
      </c>
      <c r="K2717" s="5">
        <v>184000</v>
      </c>
      <c r="L2717" s="5">
        <v>184000</v>
      </c>
      <c r="M2717" t="s">
        <v>3270</v>
      </c>
      <c r="N2717" t="s">
        <v>27</v>
      </c>
    </row>
    <row r="2718" spans="1:14" x14ac:dyDescent="0.25">
      <c r="A2718">
        <v>10112</v>
      </c>
      <c r="B2718" s="3">
        <v>45429</v>
      </c>
      <c r="C2718">
        <v>2024</v>
      </c>
      <c r="D2718" t="s">
        <v>3322</v>
      </c>
      <c r="E2718" t="s">
        <v>784</v>
      </c>
      <c r="F2718" t="s">
        <v>1</v>
      </c>
      <c r="G2718" t="s">
        <v>22</v>
      </c>
      <c r="H2718" t="s">
        <v>2</v>
      </c>
      <c r="I2718" t="s">
        <v>3</v>
      </c>
      <c r="J2718">
        <v>1</v>
      </c>
      <c r="K2718" s="5">
        <v>184000</v>
      </c>
      <c r="L2718" s="5">
        <v>184000</v>
      </c>
      <c r="M2718" t="s">
        <v>3270</v>
      </c>
      <c r="N2718" t="s">
        <v>27</v>
      </c>
    </row>
    <row r="2719" spans="1:14" x14ac:dyDescent="0.25">
      <c r="A2719">
        <v>10117</v>
      </c>
      <c r="B2719" s="3">
        <v>45429</v>
      </c>
      <c r="C2719">
        <v>2024</v>
      </c>
      <c r="D2719" t="s">
        <v>3322</v>
      </c>
      <c r="E2719" t="s">
        <v>787</v>
      </c>
      <c r="F2719" t="s">
        <v>384</v>
      </c>
      <c r="G2719" t="s">
        <v>22</v>
      </c>
      <c r="H2719" t="s">
        <v>18</v>
      </c>
      <c r="I2719" t="s">
        <v>3</v>
      </c>
      <c r="J2719">
        <v>0</v>
      </c>
      <c r="K2719" s="5">
        <v>148000</v>
      </c>
      <c r="L2719" s="5">
        <v>148000</v>
      </c>
      <c r="M2719" t="s">
        <v>3310</v>
      </c>
      <c r="N2719" t="s">
        <v>340</v>
      </c>
    </row>
    <row r="2720" spans="1:14" x14ac:dyDescent="0.25">
      <c r="A2720">
        <v>10005</v>
      </c>
      <c r="B2720" s="3">
        <v>45430</v>
      </c>
      <c r="C2720">
        <v>2024</v>
      </c>
      <c r="D2720" t="s">
        <v>3322</v>
      </c>
      <c r="E2720" t="s">
        <v>765</v>
      </c>
      <c r="F2720" t="s">
        <v>1</v>
      </c>
      <c r="G2720" t="s">
        <v>22</v>
      </c>
      <c r="H2720" t="s">
        <v>2</v>
      </c>
      <c r="I2720" t="s">
        <v>3</v>
      </c>
      <c r="J2720">
        <v>1</v>
      </c>
      <c r="K2720" s="5">
        <v>145000</v>
      </c>
      <c r="L2720" s="5">
        <v>145000</v>
      </c>
      <c r="M2720" t="s">
        <v>3270</v>
      </c>
      <c r="N2720" t="s">
        <v>766</v>
      </c>
    </row>
    <row r="2721" spans="1:14" x14ac:dyDescent="0.25">
      <c r="A2721">
        <v>10120</v>
      </c>
      <c r="B2721" s="3">
        <v>45430</v>
      </c>
      <c r="C2721">
        <v>2024</v>
      </c>
      <c r="D2721" t="s">
        <v>3322</v>
      </c>
      <c r="E2721" t="s">
        <v>787</v>
      </c>
      <c r="F2721" t="s">
        <v>384</v>
      </c>
      <c r="G2721" t="s">
        <v>22</v>
      </c>
      <c r="H2721" t="s">
        <v>23</v>
      </c>
      <c r="I2721" t="s">
        <v>3</v>
      </c>
      <c r="J2721">
        <v>0</v>
      </c>
      <c r="K2721" s="5">
        <v>148000</v>
      </c>
      <c r="L2721" s="5">
        <v>148000</v>
      </c>
      <c r="M2721" t="s">
        <v>3310</v>
      </c>
      <c r="N2721" t="s">
        <v>543</v>
      </c>
    </row>
    <row r="2722" spans="1:14" x14ac:dyDescent="0.25">
      <c r="A2722">
        <v>10122</v>
      </c>
      <c r="B2722" s="3">
        <v>45430</v>
      </c>
      <c r="C2722">
        <v>2024</v>
      </c>
      <c r="D2722" t="s">
        <v>3322</v>
      </c>
      <c r="E2722" t="s">
        <v>787</v>
      </c>
      <c r="F2722" t="s">
        <v>384</v>
      </c>
      <c r="G2722" t="s">
        <v>22</v>
      </c>
      <c r="H2722" t="s">
        <v>388</v>
      </c>
      <c r="I2722" t="s">
        <v>3</v>
      </c>
      <c r="J2722">
        <v>0</v>
      </c>
      <c r="K2722" s="5">
        <v>148000</v>
      </c>
      <c r="L2722" s="5">
        <v>148000</v>
      </c>
      <c r="M2722" t="s">
        <v>3310</v>
      </c>
      <c r="N2722" t="s">
        <v>788</v>
      </c>
    </row>
    <row r="2723" spans="1:14" x14ac:dyDescent="0.25">
      <c r="A2723">
        <v>10574</v>
      </c>
      <c r="B2723" s="3">
        <v>45430</v>
      </c>
      <c r="C2723">
        <v>2024</v>
      </c>
      <c r="D2723" t="s">
        <v>3322</v>
      </c>
      <c r="E2723" t="s">
        <v>389</v>
      </c>
      <c r="F2723" t="s">
        <v>45</v>
      </c>
      <c r="G2723" t="s">
        <v>22</v>
      </c>
      <c r="H2723" t="s">
        <v>2</v>
      </c>
      <c r="I2723" t="s">
        <v>3</v>
      </c>
      <c r="J2723">
        <v>1</v>
      </c>
      <c r="K2723" s="5">
        <v>90000</v>
      </c>
      <c r="L2723" s="5">
        <v>90000</v>
      </c>
      <c r="M2723" t="s">
        <v>3276</v>
      </c>
      <c r="N2723" t="s">
        <v>794</v>
      </c>
    </row>
    <row r="2724" spans="1:14" x14ac:dyDescent="0.25">
      <c r="A2724">
        <v>10577</v>
      </c>
      <c r="B2724" s="3">
        <v>45430</v>
      </c>
      <c r="C2724">
        <v>2024</v>
      </c>
      <c r="D2724" t="s">
        <v>3322</v>
      </c>
      <c r="E2724" t="s">
        <v>389</v>
      </c>
      <c r="F2724" t="s">
        <v>1</v>
      </c>
      <c r="G2724">
        <v>0</v>
      </c>
      <c r="H2724" t="s">
        <v>2</v>
      </c>
      <c r="I2724" t="s">
        <v>3</v>
      </c>
      <c r="J2724">
        <v>1</v>
      </c>
      <c r="K2724" s="5">
        <v>82500</v>
      </c>
      <c r="L2724" s="5">
        <v>82500</v>
      </c>
      <c r="M2724" t="s">
        <v>3276</v>
      </c>
      <c r="N2724" t="s">
        <v>27</v>
      </c>
    </row>
    <row r="2725" spans="1:14" x14ac:dyDescent="0.25">
      <c r="A2725">
        <v>10584</v>
      </c>
      <c r="B2725" s="3">
        <v>45430</v>
      </c>
      <c r="C2725">
        <v>2024</v>
      </c>
      <c r="D2725" t="s">
        <v>3322</v>
      </c>
      <c r="E2725" t="s">
        <v>389</v>
      </c>
      <c r="F2725" t="s">
        <v>1</v>
      </c>
      <c r="G2725" t="s">
        <v>22</v>
      </c>
      <c r="H2725" t="s">
        <v>2</v>
      </c>
      <c r="I2725" t="s">
        <v>3</v>
      </c>
      <c r="J2725">
        <v>1</v>
      </c>
      <c r="K2725" s="5">
        <v>130500</v>
      </c>
      <c r="L2725" s="5">
        <v>130500</v>
      </c>
      <c r="M2725" t="s">
        <v>3276</v>
      </c>
      <c r="N2725" t="s">
        <v>27</v>
      </c>
    </row>
    <row r="2726" spans="1:14" x14ac:dyDescent="0.25">
      <c r="A2726">
        <v>10113</v>
      </c>
      <c r="B2726" s="3">
        <v>45431</v>
      </c>
      <c r="C2726">
        <v>2024</v>
      </c>
      <c r="D2726" t="s">
        <v>3322</v>
      </c>
      <c r="E2726" t="s">
        <v>150</v>
      </c>
      <c r="F2726" t="s">
        <v>1</v>
      </c>
      <c r="G2726">
        <v>0</v>
      </c>
      <c r="H2726" t="s">
        <v>6</v>
      </c>
      <c r="I2726" t="s">
        <v>3</v>
      </c>
      <c r="J2726">
        <v>0</v>
      </c>
      <c r="K2726" s="5">
        <v>67525</v>
      </c>
      <c r="L2726" s="5">
        <v>67525</v>
      </c>
      <c r="M2726" t="s">
        <v>3276</v>
      </c>
      <c r="N2726" t="s">
        <v>43</v>
      </c>
    </row>
    <row r="2727" spans="1:14" x14ac:dyDescent="0.25">
      <c r="A2727">
        <v>10094</v>
      </c>
      <c r="B2727" s="3">
        <v>45432</v>
      </c>
      <c r="C2727">
        <v>2024</v>
      </c>
      <c r="D2727" t="s">
        <v>3322</v>
      </c>
      <c r="E2727" t="s">
        <v>208</v>
      </c>
      <c r="F2727" t="s">
        <v>1</v>
      </c>
      <c r="G2727">
        <v>0</v>
      </c>
      <c r="H2727" t="s">
        <v>209</v>
      </c>
      <c r="I2727" t="s">
        <v>3</v>
      </c>
      <c r="J2727">
        <v>0</v>
      </c>
      <c r="K2727" s="5">
        <v>75550</v>
      </c>
      <c r="L2727" s="5">
        <v>75550</v>
      </c>
      <c r="M2727" t="s">
        <v>3270</v>
      </c>
      <c r="N2727" t="s">
        <v>778</v>
      </c>
    </row>
    <row r="2728" spans="1:14" x14ac:dyDescent="0.25">
      <c r="A2728">
        <v>10118</v>
      </c>
      <c r="B2728" s="3">
        <v>45432</v>
      </c>
      <c r="C2728">
        <v>2024</v>
      </c>
      <c r="D2728" t="s">
        <v>3322</v>
      </c>
      <c r="E2728" t="s">
        <v>787</v>
      </c>
      <c r="F2728" t="s">
        <v>384</v>
      </c>
      <c r="G2728" t="s">
        <v>22</v>
      </c>
      <c r="H2728" t="s">
        <v>23</v>
      </c>
      <c r="I2728" t="s">
        <v>3</v>
      </c>
      <c r="J2728">
        <v>0</v>
      </c>
      <c r="K2728" s="5">
        <v>148000</v>
      </c>
      <c r="L2728" s="5">
        <v>148000</v>
      </c>
      <c r="M2728" t="s">
        <v>3310</v>
      </c>
      <c r="N2728" t="s">
        <v>543</v>
      </c>
    </row>
    <row r="2729" spans="1:14" x14ac:dyDescent="0.25">
      <c r="A2729">
        <v>10119</v>
      </c>
      <c r="B2729" s="3">
        <v>45432</v>
      </c>
      <c r="C2729">
        <v>2024</v>
      </c>
      <c r="D2729" t="s">
        <v>3322</v>
      </c>
      <c r="E2729" t="s">
        <v>787</v>
      </c>
      <c r="F2729" t="s">
        <v>384</v>
      </c>
      <c r="G2729" t="s">
        <v>22</v>
      </c>
      <c r="H2729" t="s">
        <v>23</v>
      </c>
      <c r="I2729" t="s">
        <v>3</v>
      </c>
      <c r="J2729">
        <v>0</v>
      </c>
      <c r="K2729" s="5">
        <v>148000</v>
      </c>
      <c r="L2729" s="5">
        <v>148000</v>
      </c>
      <c r="M2729" t="s">
        <v>3310</v>
      </c>
      <c r="N2729" t="s">
        <v>543</v>
      </c>
    </row>
    <row r="2730" spans="1:14" x14ac:dyDescent="0.25">
      <c r="A2730">
        <v>10121</v>
      </c>
      <c r="B2730" s="3">
        <v>45432</v>
      </c>
      <c r="C2730">
        <v>2024</v>
      </c>
      <c r="D2730" t="s">
        <v>3322</v>
      </c>
      <c r="E2730" t="s">
        <v>787</v>
      </c>
      <c r="F2730" t="s">
        <v>384</v>
      </c>
      <c r="G2730" t="s">
        <v>22</v>
      </c>
      <c r="H2730" t="s">
        <v>388</v>
      </c>
      <c r="I2730" t="s">
        <v>3</v>
      </c>
      <c r="J2730">
        <v>0</v>
      </c>
      <c r="K2730" s="5">
        <v>148000</v>
      </c>
      <c r="L2730" s="5">
        <v>148000</v>
      </c>
      <c r="M2730" t="s">
        <v>3310</v>
      </c>
      <c r="N2730" t="s">
        <v>788</v>
      </c>
    </row>
    <row r="2731" spans="1:14" x14ac:dyDescent="0.25">
      <c r="A2731">
        <v>10575</v>
      </c>
      <c r="B2731" s="3">
        <v>45432</v>
      </c>
      <c r="C2731">
        <v>2024</v>
      </c>
      <c r="D2731" t="s">
        <v>3322</v>
      </c>
      <c r="E2731" t="s">
        <v>389</v>
      </c>
      <c r="F2731" t="s">
        <v>1</v>
      </c>
      <c r="G2731" t="s">
        <v>22</v>
      </c>
      <c r="H2731" t="s">
        <v>2</v>
      </c>
      <c r="I2731" t="s">
        <v>3</v>
      </c>
      <c r="J2731">
        <v>1</v>
      </c>
      <c r="K2731" s="5">
        <v>88500</v>
      </c>
      <c r="L2731" s="5">
        <v>88500</v>
      </c>
      <c r="M2731" t="s">
        <v>3276</v>
      </c>
      <c r="N2731" t="s">
        <v>699</v>
      </c>
    </row>
    <row r="2732" spans="1:14" x14ac:dyDescent="0.25">
      <c r="A2732">
        <v>10583</v>
      </c>
      <c r="B2732" s="3">
        <v>45432</v>
      </c>
      <c r="C2732">
        <v>2024</v>
      </c>
      <c r="D2732" t="s">
        <v>3322</v>
      </c>
      <c r="E2732" t="s">
        <v>389</v>
      </c>
      <c r="F2732" t="s">
        <v>1</v>
      </c>
      <c r="G2732" t="s">
        <v>22</v>
      </c>
      <c r="H2732" t="s">
        <v>2</v>
      </c>
      <c r="I2732" t="s">
        <v>3</v>
      </c>
      <c r="J2732">
        <v>1</v>
      </c>
      <c r="K2732" s="5">
        <v>130500</v>
      </c>
      <c r="L2732" s="5">
        <v>130500</v>
      </c>
      <c r="M2732" t="s">
        <v>3276</v>
      </c>
      <c r="N2732" t="s">
        <v>27</v>
      </c>
    </row>
    <row r="2733" spans="1:14" x14ac:dyDescent="0.25">
      <c r="A2733">
        <v>10585</v>
      </c>
      <c r="B2733" s="3">
        <v>45432</v>
      </c>
      <c r="C2733">
        <v>2024</v>
      </c>
      <c r="D2733" t="s">
        <v>3322</v>
      </c>
      <c r="E2733" t="s">
        <v>389</v>
      </c>
      <c r="F2733" t="s">
        <v>1</v>
      </c>
      <c r="G2733" t="s">
        <v>174</v>
      </c>
      <c r="H2733" t="s">
        <v>2</v>
      </c>
      <c r="I2733" t="s">
        <v>3</v>
      </c>
      <c r="J2733">
        <v>1</v>
      </c>
      <c r="K2733" s="5">
        <v>147500</v>
      </c>
      <c r="L2733" s="5">
        <v>147500</v>
      </c>
      <c r="M2733" t="s">
        <v>3276</v>
      </c>
      <c r="N2733" t="s">
        <v>707</v>
      </c>
    </row>
    <row r="2734" spans="1:14" x14ac:dyDescent="0.25">
      <c r="A2734">
        <v>10592</v>
      </c>
      <c r="B2734" s="3">
        <v>45432</v>
      </c>
      <c r="C2734">
        <v>2024</v>
      </c>
      <c r="D2734" t="s">
        <v>3322</v>
      </c>
      <c r="E2734" t="s">
        <v>389</v>
      </c>
      <c r="F2734" t="s">
        <v>17</v>
      </c>
      <c r="G2734">
        <v>0</v>
      </c>
      <c r="H2734" t="s">
        <v>2</v>
      </c>
      <c r="I2734" t="s">
        <v>3</v>
      </c>
      <c r="J2734">
        <v>1</v>
      </c>
      <c r="K2734" s="5">
        <v>118490</v>
      </c>
      <c r="L2734" s="5">
        <v>118490</v>
      </c>
      <c r="M2734" t="s">
        <v>3276</v>
      </c>
      <c r="N2734" t="s">
        <v>796</v>
      </c>
    </row>
    <row r="2735" spans="1:14" x14ac:dyDescent="0.25">
      <c r="A2735">
        <v>10593</v>
      </c>
      <c r="B2735" s="3">
        <v>45432</v>
      </c>
      <c r="C2735">
        <v>2024</v>
      </c>
      <c r="D2735" t="s">
        <v>3322</v>
      </c>
      <c r="E2735" t="s">
        <v>389</v>
      </c>
      <c r="F2735" t="s">
        <v>17</v>
      </c>
      <c r="G2735">
        <v>0</v>
      </c>
      <c r="H2735" t="s">
        <v>2</v>
      </c>
      <c r="I2735" t="s">
        <v>3</v>
      </c>
      <c r="J2735">
        <v>1</v>
      </c>
      <c r="K2735" s="5">
        <v>118490</v>
      </c>
      <c r="L2735" s="5">
        <v>118490</v>
      </c>
      <c r="M2735" t="s">
        <v>3276</v>
      </c>
      <c r="N2735" t="s">
        <v>796</v>
      </c>
    </row>
    <row r="2736" spans="1:14" x14ac:dyDescent="0.25">
      <c r="A2736">
        <v>9384</v>
      </c>
      <c r="B2736" s="3">
        <v>45433</v>
      </c>
      <c r="C2736">
        <v>2024</v>
      </c>
      <c r="D2736" t="s">
        <v>3322</v>
      </c>
      <c r="E2736" t="s">
        <v>303</v>
      </c>
      <c r="F2736" t="s">
        <v>143</v>
      </c>
      <c r="G2736">
        <v>0</v>
      </c>
      <c r="H2736" t="s">
        <v>6</v>
      </c>
      <c r="I2736" t="s">
        <v>3</v>
      </c>
      <c r="J2736">
        <v>0</v>
      </c>
      <c r="K2736" s="5">
        <v>115000</v>
      </c>
      <c r="L2736" s="5">
        <v>115000</v>
      </c>
      <c r="M2736" t="s">
        <v>3276</v>
      </c>
      <c r="N2736" t="s">
        <v>717</v>
      </c>
    </row>
    <row r="2737" spans="1:14" x14ac:dyDescent="0.25">
      <c r="A2737">
        <v>9571</v>
      </c>
      <c r="B2737" s="3">
        <v>45433</v>
      </c>
      <c r="C2737">
        <v>2024</v>
      </c>
      <c r="D2737" t="s">
        <v>3322</v>
      </c>
      <c r="E2737" t="s">
        <v>734</v>
      </c>
      <c r="F2737" t="s">
        <v>1</v>
      </c>
      <c r="G2737" t="s">
        <v>22</v>
      </c>
      <c r="H2737" t="s">
        <v>342</v>
      </c>
      <c r="I2737" t="s">
        <v>3</v>
      </c>
      <c r="J2737">
        <v>0</v>
      </c>
      <c r="K2737" s="5">
        <v>101500</v>
      </c>
      <c r="L2737" s="5">
        <v>101500</v>
      </c>
      <c r="M2737" t="s">
        <v>3273</v>
      </c>
      <c r="N2737" t="s">
        <v>735</v>
      </c>
    </row>
    <row r="2738" spans="1:14" x14ac:dyDescent="0.25">
      <c r="A2738">
        <v>9866</v>
      </c>
      <c r="B2738" s="3">
        <v>45433</v>
      </c>
      <c r="C2738">
        <v>2024</v>
      </c>
      <c r="D2738" t="s">
        <v>3322</v>
      </c>
      <c r="E2738" t="s">
        <v>745</v>
      </c>
      <c r="F2738" t="s">
        <v>1</v>
      </c>
      <c r="G2738">
        <v>0</v>
      </c>
      <c r="H2738" t="s">
        <v>2</v>
      </c>
      <c r="I2738" t="s">
        <v>3</v>
      </c>
      <c r="J2738">
        <v>1</v>
      </c>
      <c r="K2738" s="5">
        <v>120000</v>
      </c>
      <c r="L2738" s="5">
        <v>120000</v>
      </c>
      <c r="M2738" t="s">
        <v>3270</v>
      </c>
      <c r="N2738" t="s">
        <v>746</v>
      </c>
    </row>
    <row r="2739" spans="1:14" x14ac:dyDescent="0.25">
      <c r="A2739">
        <v>9902</v>
      </c>
      <c r="B2739" s="3">
        <v>45433</v>
      </c>
      <c r="C2739">
        <v>2024</v>
      </c>
      <c r="D2739" t="s">
        <v>3322</v>
      </c>
      <c r="E2739" t="s">
        <v>321</v>
      </c>
      <c r="F2739" t="s">
        <v>1</v>
      </c>
      <c r="G2739">
        <v>0</v>
      </c>
      <c r="H2739" t="s">
        <v>2</v>
      </c>
      <c r="I2739" t="s">
        <v>3</v>
      </c>
      <c r="J2739">
        <v>1</v>
      </c>
      <c r="K2739" s="5">
        <v>135000</v>
      </c>
      <c r="L2739" s="5">
        <v>135000</v>
      </c>
      <c r="M2739" t="s">
        <v>3276</v>
      </c>
      <c r="N2739" t="s">
        <v>543</v>
      </c>
    </row>
    <row r="2740" spans="1:14" x14ac:dyDescent="0.25">
      <c r="A2740">
        <v>9946</v>
      </c>
      <c r="B2740" s="3">
        <v>45433</v>
      </c>
      <c r="C2740">
        <v>2024</v>
      </c>
      <c r="D2740" t="s">
        <v>3322</v>
      </c>
      <c r="E2740" t="s">
        <v>756</v>
      </c>
      <c r="F2740" t="s">
        <v>1</v>
      </c>
      <c r="G2740">
        <v>0</v>
      </c>
      <c r="H2740" t="s">
        <v>741</v>
      </c>
      <c r="I2740" t="s">
        <v>3</v>
      </c>
      <c r="J2740">
        <v>0</v>
      </c>
      <c r="K2740" s="5">
        <v>108415.5</v>
      </c>
      <c r="L2740" s="5">
        <v>108415.5</v>
      </c>
      <c r="M2740" t="s">
        <v>30</v>
      </c>
      <c r="N2740" t="s">
        <v>757</v>
      </c>
    </row>
    <row r="2741" spans="1:14" x14ac:dyDescent="0.25">
      <c r="A2741">
        <v>9972</v>
      </c>
      <c r="B2741" s="3">
        <v>45433</v>
      </c>
      <c r="C2741">
        <v>2024</v>
      </c>
      <c r="D2741" t="s">
        <v>3322</v>
      </c>
      <c r="E2741" t="s">
        <v>672</v>
      </c>
      <c r="F2741" t="s">
        <v>1</v>
      </c>
      <c r="G2741">
        <v>0</v>
      </c>
      <c r="H2741" t="s">
        <v>741</v>
      </c>
      <c r="I2741" t="s">
        <v>3</v>
      </c>
      <c r="J2741">
        <v>0</v>
      </c>
      <c r="K2741" s="5">
        <v>138287.5</v>
      </c>
      <c r="L2741" s="5">
        <v>138287.5</v>
      </c>
      <c r="M2741" t="s">
        <v>30</v>
      </c>
      <c r="N2741" t="s">
        <v>748</v>
      </c>
    </row>
    <row r="2742" spans="1:14" x14ac:dyDescent="0.25">
      <c r="A2742">
        <v>10058</v>
      </c>
      <c r="B2742" s="3">
        <v>45433</v>
      </c>
      <c r="C2742">
        <v>2024</v>
      </c>
      <c r="D2742" t="s">
        <v>3322</v>
      </c>
      <c r="E2742" t="s">
        <v>776</v>
      </c>
      <c r="F2742" t="s">
        <v>1</v>
      </c>
      <c r="G2742">
        <v>0</v>
      </c>
      <c r="H2742" t="s">
        <v>23</v>
      </c>
      <c r="I2742" t="s">
        <v>3</v>
      </c>
      <c r="J2742">
        <v>0</v>
      </c>
      <c r="K2742" s="5">
        <v>87350</v>
      </c>
      <c r="L2742" s="5">
        <v>87350</v>
      </c>
      <c r="M2742" t="s">
        <v>3270</v>
      </c>
      <c r="N2742" t="s">
        <v>777</v>
      </c>
    </row>
    <row r="2743" spans="1:14" x14ac:dyDescent="0.25">
      <c r="A2743">
        <v>10059</v>
      </c>
      <c r="B2743" s="3">
        <v>45433</v>
      </c>
      <c r="C2743">
        <v>2024</v>
      </c>
      <c r="D2743" t="s">
        <v>3322</v>
      </c>
      <c r="E2743" t="s">
        <v>599</v>
      </c>
      <c r="F2743" t="s">
        <v>1</v>
      </c>
      <c r="G2743">
        <v>0</v>
      </c>
      <c r="H2743" t="s">
        <v>2</v>
      </c>
      <c r="I2743" t="s">
        <v>3</v>
      </c>
      <c r="J2743">
        <v>1</v>
      </c>
      <c r="K2743" s="5">
        <v>104802.5</v>
      </c>
      <c r="L2743" s="5">
        <v>104802.5</v>
      </c>
      <c r="M2743" t="s">
        <v>3270</v>
      </c>
      <c r="N2743" t="s">
        <v>600</v>
      </c>
    </row>
    <row r="2744" spans="1:14" x14ac:dyDescent="0.25">
      <c r="A2744">
        <v>10096</v>
      </c>
      <c r="B2744" s="3">
        <v>45433</v>
      </c>
      <c r="C2744">
        <v>2024</v>
      </c>
      <c r="D2744" t="s">
        <v>3322</v>
      </c>
      <c r="E2744" t="s">
        <v>780</v>
      </c>
      <c r="F2744" t="s">
        <v>143</v>
      </c>
      <c r="G2744" t="s">
        <v>69</v>
      </c>
      <c r="H2744" t="s">
        <v>741</v>
      </c>
      <c r="I2744" t="s">
        <v>3</v>
      </c>
      <c r="J2744">
        <v>0</v>
      </c>
      <c r="K2744" s="5">
        <v>103350</v>
      </c>
      <c r="L2744" s="5">
        <v>103350</v>
      </c>
      <c r="M2744" t="s">
        <v>30</v>
      </c>
      <c r="N2744" t="s">
        <v>781</v>
      </c>
    </row>
    <row r="2745" spans="1:14" x14ac:dyDescent="0.25">
      <c r="A2745">
        <v>10591</v>
      </c>
      <c r="B2745" s="3">
        <v>45433</v>
      </c>
      <c r="C2745">
        <v>2024</v>
      </c>
      <c r="D2745" t="s">
        <v>3322</v>
      </c>
      <c r="E2745" t="s">
        <v>389</v>
      </c>
      <c r="F2745" t="s">
        <v>122</v>
      </c>
      <c r="G2745">
        <v>0</v>
      </c>
      <c r="H2745" t="s">
        <v>2</v>
      </c>
      <c r="I2745" t="s">
        <v>3</v>
      </c>
      <c r="J2745">
        <v>1</v>
      </c>
      <c r="K2745" s="5">
        <v>121824</v>
      </c>
      <c r="L2745" s="5">
        <v>121824</v>
      </c>
      <c r="M2745" t="s">
        <v>3276</v>
      </c>
      <c r="N2745" t="s">
        <v>27</v>
      </c>
    </row>
    <row r="2746" spans="1:14" x14ac:dyDescent="0.25">
      <c r="A2746">
        <v>9523</v>
      </c>
      <c r="B2746" s="3">
        <v>45434</v>
      </c>
      <c r="C2746">
        <v>2024</v>
      </c>
      <c r="D2746" t="s">
        <v>3322</v>
      </c>
      <c r="E2746" t="s">
        <v>490</v>
      </c>
      <c r="F2746" t="s">
        <v>45</v>
      </c>
      <c r="G2746" t="s">
        <v>22</v>
      </c>
      <c r="H2746" t="s">
        <v>342</v>
      </c>
      <c r="I2746" t="s">
        <v>3</v>
      </c>
      <c r="J2746">
        <v>0</v>
      </c>
      <c r="K2746" s="5">
        <v>122500</v>
      </c>
      <c r="L2746" s="5">
        <v>122500</v>
      </c>
      <c r="M2746" t="s">
        <v>3307</v>
      </c>
      <c r="N2746" t="s">
        <v>626</v>
      </c>
    </row>
    <row r="2747" spans="1:14" x14ac:dyDescent="0.25">
      <c r="A2747">
        <v>10007</v>
      </c>
      <c r="B2747" s="3">
        <v>45434</v>
      </c>
      <c r="C2747">
        <v>2024</v>
      </c>
      <c r="D2747" t="s">
        <v>3322</v>
      </c>
      <c r="E2747" t="s">
        <v>767</v>
      </c>
      <c r="F2747" t="s">
        <v>1</v>
      </c>
      <c r="G2747" t="s">
        <v>22</v>
      </c>
      <c r="H2747" t="s">
        <v>741</v>
      </c>
      <c r="I2747" t="s">
        <v>3</v>
      </c>
      <c r="J2747">
        <v>0</v>
      </c>
      <c r="K2747" s="5">
        <v>100488</v>
      </c>
      <c r="L2747" s="5">
        <v>100488</v>
      </c>
      <c r="M2747" t="s">
        <v>30</v>
      </c>
      <c r="N2747" t="s">
        <v>768</v>
      </c>
    </row>
    <row r="2748" spans="1:14" x14ac:dyDescent="0.25">
      <c r="A2748">
        <v>10032</v>
      </c>
      <c r="B2748" s="3">
        <v>45434</v>
      </c>
      <c r="C2748">
        <v>2024</v>
      </c>
      <c r="D2748" t="s">
        <v>3322</v>
      </c>
      <c r="E2748" t="s">
        <v>774</v>
      </c>
      <c r="F2748" t="s">
        <v>1</v>
      </c>
      <c r="G2748">
        <v>0</v>
      </c>
      <c r="H2748" t="s">
        <v>190</v>
      </c>
      <c r="I2748" t="s">
        <v>3</v>
      </c>
      <c r="J2748">
        <v>0</v>
      </c>
      <c r="K2748" s="5">
        <v>101100</v>
      </c>
      <c r="L2748" s="5">
        <v>101100</v>
      </c>
      <c r="M2748" t="s">
        <v>30</v>
      </c>
      <c r="N2748" t="s">
        <v>775</v>
      </c>
    </row>
    <row r="2749" spans="1:14" x14ac:dyDescent="0.25">
      <c r="A2749">
        <v>10586</v>
      </c>
      <c r="B2749" s="3">
        <v>45434</v>
      </c>
      <c r="C2749">
        <v>2024</v>
      </c>
      <c r="D2749" t="s">
        <v>3322</v>
      </c>
      <c r="E2749" t="s">
        <v>389</v>
      </c>
      <c r="F2749" t="s">
        <v>1</v>
      </c>
      <c r="G2749">
        <v>0</v>
      </c>
      <c r="H2749" t="s">
        <v>2</v>
      </c>
      <c r="I2749" t="s">
        <v>3</v>
      </c>
      <c r="J2749">
        <v>1</v>
      </c>
      <c r="K2749" s="5">
        <v>125000</v>
      </c>
      <c r="L2749" s="5">
        <v>125000</v>
      </c>
      <c r="M2749" t="s">
        <v>3276</v>
      </c>
      <c r="N2749" t="s">
        <v>709</v>
      </c>
    </row>
    <row r="2750" spans="1:14" x14ac:dyDescent="0.25">
      <c r="A2750">
        <v>9989</v>
      </c>
      <c r="B2750" s="3">
        <v>45435</v>
      </c>
      <c r="C2750">
        <v>2024</v>
      </c>
      <c r="D2750" t="s">
        <v>3322</v>
      </c>
      <c r="E2750" t="s">
        <v>761</v>
      </c>
      <c r="F2750" t="s">
        <v>1</v>
      </c>
      <c r="G2750">
        <v>0</v>
      </c>
      <c r="H2750" t="s">
        <v>190</v>
      </c>
      <c r="I2750" t="s">
        <v>3</v>
      </c>
      <c r="J2750">
        <v>0</v>
      </c>
      <c r="K2750" s="5">
        <v>103409</v>
      </c>
      <c r="L2750" s="5">
        <v>103409</v>
      </c>
      <c r="M2750" t="s">
        <v>123</v>
      </c>
      <c r="N2750" t="s">
        <v>43</v>
      </c>
    </row>
    <row r="2751" spans="1:14" x14ac:dyDescent="0.25">
      <c r="A2751">
        <v>10003</v>
      </c>
      <c r="B2751" s="3">
        <v>45435</v>
      </c>
      <c r="C2751">
        <v>2024</v>
      </c>
      <c r="D2751" t="s">
        <v>3322</v>
      </c>
      <c r="E2751" t="s">
        <v>649</v>
      </c>
      <c r="F2751" t="s">
        <v>26</v>
      </c>
      <c r="G2751">
        <v>0</v>
      </c>
      <c r="H2751" t="s">
        <v>2</v>
      </c>
      <c r="I2751" t="s">
        <v>3</v>
      </c>
      <c r="J2751">
        <v>1</v>
      </c>
      <c r="K2751" s="5">
        <v>102500</v>
      </c>
      <c r="L2751" s="5">
        <v>102500</v>
      </c>
      <c r="M2751" t="s">
        <v>3270</v>
      </c>
      <c r="N2751" t="s">
        <v>650</v>
      </c>
    </row>
    <row r="2752" spans="1:14" x14ac:dyDescent="0.25">
      <c r="A2752">
        <v>10004</v>
      </c>
      <c r="B2752" s="3">
        <v>45435</v>
      </c>
      <c r="C2752">
        <v>2024</v>
      </c>
      <c r="D2752" t="s">
        <v>3322</v>
      </c>
      <c r="E2752" t="s">
        <v>763</v>
      </c>
      <c r="F2752" t="s">
        <v>1</v>
      </c>
      <c r="G2752">
        <v>0</v>
      </c>
      <c r="H2752" t="s">
        <v>2</v>
      </c>
      <c r="I2752" t="s">
        <v>3</v>
      </c>
      <c r="J2752">
        <v>1</v>
      </c>
      <c r="K2752" s="5">
        <v>125000</v>
      </c>
      <c r="L2752" s="5">
        <v>125000</v>
      </c>
      <c r="M2752" t="s">
        <v>3270</v>
      </c>
      <c r="N2752" t="s">
        <v>764</v>
      </c>
    </row>
    <row r="2753" spans="1:14" x14ac:dyDescent="0.25">
      <c r="A2753">
        <v>10009</v>
      </c>
      <c r="B2753" s="3">
        <v>45435</v>
      </c>
      <c r="C2753">
        <v>2024</v>
      </c>
      <c r="D2753" t="s">
        <v>3322</v>
      </c>
      <c r="E2753" t="s">
        <v>769</v>
      </c>
      <c r="F2753" t="s">
        <v>1</v>
      </c>
      <c r="G2753" t="s">
        <v>22</v>
      </c>
      <c r="H2753" t="s">
        <v>2</v>
      </c>
      <c r="I2753" t="s">
        <v>3</v>
      </c>
      <c r="J2753">
        <v>1</v>
      </c>
      <c r="K2753" s="5">
        <v>165120</v>
      </c>
      <c r="L2753" s="5">
        <v>165120</v>
      </c>
      <c r="M2753" t="s">
        <v>3270</v>
      </c>
      <c r="N2753" t="s">
        <v>52</v>
      </c>
    </row>
    <row r="2754" spans="1:14" x14ac:dyDescent="0.25">
      <c r="A2754">
        <v>10115</v>
      </c>
      <c r="B2754" s="3">
        <v>45435</v>
      </c>
      <c r="C2754">
        <v>2024</v>
      </c>
      <c r="D2754" t="s">
        <v>3322</v>
      </c>
      <c r="E2754" t="s">
        <v>785</v>
      </c>
      <c r="F2754" t="s">
        <v>1</v>
      </c>
      <c r="G2754">
        <v>0</v>
      </c>
      <c r="H2754" t="s">
        <v>2</v>
      </c>
      <c r="I2754" t="s">
        <v>3</v>
      </c>
      <c r="J2754">
        <v>1</v>
      </c>
      <c r="K2754" s="5">
        <v>62179.199999999997</v>
      </c>
      <c r="L2754" s="5">
        <v>62179.199999999997</v>
      </c>
      <c r="M2754" t="s">
        <v>3297</v>
      </c>
      <c r="N2754" t="s">
        <v>297</v>
      </c>
    </row>
    <row r="2755" spans="1:14" x14ac:dyDescent="0.25">
      <c r="A2755">
        <v>10460</v>
      </c>
      <c r="B2755" s="3">
        <v>45435</v>
      </c>
      <c r="C2755">
        <v>2024</v>
      </c>
      <c r="D2755" t="s">
        <v>3322</v>
      </c>
      <c r="E2755" t="s">
        <v>389</v>
      </c>
      <c r="F2755" t="s">
        <v>1</v>
      </c>
      <c r="G2755">
        <v>0</v>
      </c>
      <c r="H2755" t="s">
        <v>2</v>
      </c>
      <c r="I2755" t="s">
        <v>3</v>
      </c>
      <c r="J2755">
        <v>1</v>
      </c>
      <c r="K2755" s="5">
        <v>82500</v>
      </c>
      <c r="L2755" s="5">
        <v>82500</v>
      </c>
      <c r="M2755" t="s">
        <v>3276</v>
      </c>
      <c r="N2755" t="s">
        <v>27</v>
      </c>
    </row>
    <row r="2756" spans="1:14" x14ac:dyDescent="0.25">
      <c r="A2756">
        <v>9905</v>
      </c>
      <c r="B2756" s="3">
        <v>45436</v>
      </c>
      <c r="C2756">
        <v>2024</v>
      </c>
      <c r="D2756" t="s">
        <v>3322</v>
      </c>
      <c r="E2756" t="s">
        <v>752</v>
      </c>
      <c r="F2756" t="s">
        <v>122</v>
      </c>
      <c r="G2756">
        <v>0</v>
      </c>
      <c r="H2756" t="s">
        <v>741</v>
      </c>
      <c r="I2756" t="s">
        <v>3</v>
      </c>
      <c r="J2756">
        <v>0</v>
      </c>
      <c r="K2756" s="5">
        <v>92153</v>
      </c>
      <c r="L2756" s="5">
        <v>92153</v>
      </c>
      <c r="M2756" t="s">
        <v>30</v>
      </c>
      <c r="N2756" t="s">
        <v>58</v>
      </c>
    </row>
    <row r="2757" spans="1:14" x14ac:dyDescent="0.25">
      <c r="A2757">
        <v>9945</v>
      </c>
      <c r="B2757" s="3">
        <v>45436</v>
      </c>
      <c r="C2757">
        <v>2024</v>
      </c>
      <c r="D2757" t="s">
        <v>3322</v>
      </c>
      <c r="E2757" t="s">
        <v>754</v>
      </c>
      <c r="F2757" t="s">
        <v>21</v>
      </c>
      <c r="G2757">
        <v>0</v>
      </c>
      <c r="H2757" t="s">
        <v>741</v>
      </c>
      <c r="I2757" t="s">
        <v>3</v>
      </c>
      <c r="J2757">
        <v>0</v>
      </c>
      <c r="K2757" s="5">
        <v>117250</v>
      </c>
      <c r="L2757" s="5">
        <v>117250</v>
      </c>
      <c r="M2757" t="s">
        <v>30</v>
      </c>
      <c r="N2757" t="s">
        <v>755</v>
      </c>
    </row>
    <row r="2758" spans="1:14" x14ac:dyDescent="0.25">
      <c r="A2758">
        <v>10028</v>
      </c>
      <c r="B2758" s="3">
        <v>45436</v>
      </c>
      <c r="C2758">
        <v>2024</v>
      </c>
      <c r="D2758" t="s">
        <v>3322</v>
      </c>
      <c r="E2758" t="s">
        <v>770</v>
      </c>
      <c r="F2758" t="s">
        <v>1</v>
      </c>
      <c r="G2758" t="s">
        <v>22</v>
      </c>
      <c r="H2758" t="s">
        <v>2</v>
      </c>
      <c r="I2758" t="s">
        <v>3</v>
      </c>
      <c r="J2758">
        <v>1</v>
      </c>
      <c r="K2758" s="5">
        <v>110000</v>
      </c>
      <c r="L2758" s="5">
        <v>110000</v>
      </c>
      <c r="M2758" t="s">
        <v>3270</v>
      </c>
      <c r="N2758" t="s">
        <v>771</v>
      </c>
    </row>
    <row r="2759" spans="1:14" x14ac:dyDescent="0.25">
      <c r="A2759">
        <v>10029</v>
      </c>
      <c r="B2759" s="3">
        <v>45436</v>
      </c>
      <c r="C2759">
        <v>2024</v>
      </c>
      <c r="D2759" t="s">
        <v>3322</v>
      </c>
      <c r="E2759" t="s">
        <v>770</v>
      </c>
      <c r="F2759" t="s">
        <v>1</v>
      </c>
      <c r="G2759" t="s">
        <v>22</v>
      </c>
      <c r="H2759" t="s">
        <v>2</v>
      </c>
      <c r="I2759" t="s">
        <v>3</v>
      </c>
      <c r="J2759">
        <v>1</v>
      </c>
      <c r="K2759" s="5">
        <v>110000</v>
      </c>
      <c r="L2759" s="5">
        <v>110000</v>
      </c>
      <c r="M2759" t="s">
        <v>3270</v>
      </c>
      <c r="N2759" t="s">
        <v>771</v>
      </c>
    </row>
    <row r="2760" spans="1:14" x14ac:dyDescent="0.25">
      <c r="A2760">
        <v>10459</v>
      </c>
      <c r="B2760" s="3">
        <v>45436</v>
      </c>
      <c r="C2760">
        <v>2024</v>
      </c>
      <c r="D2760" t="s">
        <v>3322</v>
      </c>
      <c r="E2760" t="s">
        <v>389</v>
      </c>
      <c r="F2760" t="s">
        <v>1</v>
      </c>
      <c r="G2760">
        <v>0</v>
      </c>
      <c r="H2760" t="s">
        <v>2</v>
      </c>
      <c r="I2760" t="s">
        <v>3</v>
      </c>
      <c r="J2760">
        <v>1</v>
      </c>
      <c r="K2760" s="5">
        <v>75000</v>
      </c>
      <c r="L2760" s="5">
        <v>75000</v>
      </c>
      <c r="M2760" t="s">
        <v>3276</v>
      </c>
      <c r="N2760" t="s">
        <v>297</v>
      </c>
    </row>
    <row r="2761" spans="1:14" x14ac:dyDescent="0.25">
      <c r="A2761">
        <v>10572</v>
      </c>
      <c r="B2761" s="3">
        <v>45436</v>
      </c>
      <c r="C2761">
        <v>2024</v>
      </c>
      <c r="D2761" t="s">
        <v>3322</v>
      </c>
      <c r="E2761" t="s">
        <v>389</v>
      </c>
      <c r="F2761" t="s">
        <v>17</v>
      </c>
      <c r="G2761">
        <v>0</v>
      </c>
      <c r="H2761" t="s">
        <v>2</v>
      </c>
      <c r="I2761" t="s">
        <v>3</v>
      </c>
      <c r="J2761">
        <v>1</v>
      </c>
      <c r="K2761" s="5">
        <v>70000</v>
      </c>
      <c r="L2761" s="5">
        <v>70000</v>
      </c>
      <c r="M2761" t="s">
        <v>3276</v>
      </c>
      <c r="N2761" t="s">
        <v>793</v>
      </c>
    </row>
    <row r="2762" spans="1:14" x14ac:dyDescent="0.25">
      <c r="A2762">
        <v>10576</v>
      </c>
      <c r="B2762" s="3">
        <v>45436</v>
      </c>
      <c r="C2762">
        <v>2024</v>
      </c>
      <c r="D2762" t="s">
        <v>3322</v>
      </c>
      <c r="E2762" t="s">
        <v>389</v>
      </c>
      <c r="F2762" t="s">
        <v>1</v>
      </c>
      <c r="G2762">
        <v>0</v>
      </c>
      <c r="H2762" t="s">
        <v>2</v>
      </c>
      <c r="I2762" t="s">
        <v>3</v>
      </c>
      <c r="J2762">
        <v>1</v>
      </c>
      <c r="K2762" s="5">
        <v>82500</v>
      </c>
      <c r="L2762" s="5">
        <v>82500</v>
      </c>
      <c r="M2762" t="s">
        <v>3276</v>
      </c>
      <c r="N2762" t="s">
        <v>27</v>
      </c>
    </row>
    <row r="2763" spans="1:14" x14ac:dyDescent="0.25">
      <c r="A2763">
        <v>9901</v>
      </c>
      <c r="B2763" s="3">
        <v>45437</v>
      </c>
      <c r="C2763">
        <v>2024</v>
      </c>
      <c r="D2763" t="s">
        <v>3322</v>
      </c>
      <c r="E2763" t="s">
        <v>321</v>
      </c>
      <c r="F2763" t="s">
        <v>1</v>
      </c>
      <c r="G2763">
        <v>0</v>
      </c>
      <c r="H2763" t="s">
        <v>2</v>
      </c>
      <c r="I2763" t="s">
        <v>3</v>
      </c>
      <c r="J2763">
        <v>1</v>
      </c>
      <c r="K2763" s="5">
        <v>135000</v>
      </c>
      <c r="L2763" s="5">
        <v>135000</v>
      </c>
      <c r="M2763" t="s">
        <v>3276</v>
      </c>
      <c r="N2763" t="s">
        <v>543</v>
      </c>
    </row>
    <row r="2764" spans="1:14" x14ac:dyDescent="0.25">
      <c r="A2764">
        <v>9947</v>
      </c>
      <c r="B2764" s="3">
        <v>45438</v>
      </c>
      <c r="C2764">
        <v>2024</v>
      </c>
      <c r="D2764" t="s">
        <v>3322</v>
      </c>
      <c r="E2764" t="s">
        <v>758</v>
      </c>
      <c r="F2764" t="s">
        <v>14</v>
      </c>
      <c r="G2764" t="s">
        <v>22</v>
      </c>
      <c r="H2764" t="s">
        <v>741</v>
      </c>
      <c r="I2764" t="s">
        <v>3</v>
      </c>
      <c r="J2764">
        <v>0</v>
      </c>
      <c r="K2764" s="5">
        <v>169000</v>
      </c>
      <c r="L2764" s="5">
        <v>169000</v>
      </c>
      <c r="M2764" t="s">
        <v>30</v>
      </c>
      <c r="N2764" t="s">
        <v>27</v>
      </c>
    </row>
    <row r="2765" spans="1:14" x14ac:dyDescent="0.25">
      <c r="A2765">
        <v>10578</v>
      </c>
      <c r="B2765" s="3">
        <v>45438</v>
      </c>
      <c r="C2765">
        <v>2024</v>
      </c>
      <c r="D2765" t="s">
        <v>3322</v>
      </c>
      <c r="E2765" t="s">
        <v>389</v>
      </c>
      <c r="F2765" t="s">
        <v>1</v>
      </c>
      <c r="G2765" t="s">
        <v>69</v>
      </c>
      <c r="H2765" t="s">
        <v>2</v>
      </c>
      <c r="I2765" t="s">
        <v>3</v>
      </c>
      <c r="J2765">
        <v>1</v>
      </c>
      <c r="K2765" s="5">
        <v>130500</v>
      </c>
      <c r="L2765" s="5">
        <v>130500</v>
      </c>
      <c r="M2765" t="s">
        <v>3276</v>
      </c>
      <c r="N2765" t="s">
        <v>795</v>
      </c>
    </row>
    <row r="2766" spans="1:14" x14ac:dyDescent="0.25">
      <c r="A2766">
        <v>10581</v>
      </c>
      <c r="B2766" s="3">
        <v>45438</v>
      </c>
      <c r="C2766">
        <v>2024</v>
      </c>
      <c r="D2766" t="s">
        <v>3322</v>
      </c>
      <c r="E2766" t="s">
        <v>389</v>
      </c>
      <c r="F2766" t="s">
        <v>1</v>
      </c>
      <c r="G2766" t="s">
        <v>22</v>
      </c>
      <c r="H2766" t="s">
        <v>2</v>
      </c>
      <c r="I2766" t="s">
        <v>3</v>
      </c>
      <c r="J2766">
        <v>1</v>
      </c>
      <c r="K2766" s="5">
        <v>130500</v>
      </c>
      <c r="L2766" s="5">
        <v>130500</v>
      </c>
      <c r="M2766" t="s">
        <v>3276</v>
      </c>
      <c r="N2766" t="s">
        <v>43</v>
      </c>
    </row>
    <row r="2767" spans="1:14" x14ac:dyDescent="0.25">
      <c r="A2767">
        <v>10582</v>
      </c>
      <c r="B2767" s="3">
        <v>45438</v>
      </c>
      <c r="C2767">
        <v>2024</v>
      </c>
      <c r="D2767" t="s">
        <v>3322</v>
      </c>
      <c r="E2767" t="s">
        <v>389</v>
      </c>
      <c r="F2767" t="s">
        <v>1</v>
      </c>
      <c r="G2767" t="s">
        <v>22</v>
      </c>
      <c r="H2767" t="s">
        <v>2</v>
      </c>
      <c r="I2767" t="s">
        <v>3</v>
      </c>
      <c r="J2767">
        <v>1</v>
      </c>
      <c r="K2767" s="5">
        <v>130500</v>
      </c>
      <c r="L2767" s="5">
        <v>130500</v>
      </c>
      <c r="M2767" t="s">
        <v>3276</v>
      </c>
      <c r="N2767" t="s">
        <v>27</v>
      </c>
    </row>
    <row r="2768" spans="1:14" x14ac:dyDescent="0.25">
      <c r="A2768">
        <v>10590</v>
      </c>
      <c r="B2768" s="3">
        <v>45438</v>
      </c>
      <c r="C2768">
        <v>2024</v>
      </c>
      <c r="D2768" t="s">
        <v>3322</v>
      </c>
      <c r="E2768" t="s">
        <v>389</v>
      </c>
      <c r="F2768" t="s">
        <v>1</v>
      </c>
      <c r="G2768">
        <v>0</v>
      </c>
      <c r="H2768" t="s">
        <v>2</v>
      </c>
      <c r="I2768" t="s">
        <v>3</v>
      </c>
      <c r="J2768">
        <v>1</v>
      </c>
      <c r="K2768" s="5">
        <v>48277.5</v>
      </c>
      <c r="L2768" s="5">
        <v>48277.5</v>
      </c>
      <c r="M2768" t="s">
        <v>3276</v>
      </c>
      <c r="N2768" t="s">
        <v>714</v>
      </c>
    </row>
    <row r="2769" spans="1:14" x14ac:dyDescent="0.25">
      <c r="A2769">
        <v>9796</v>
      </c>
      <c r="B2769" s="3">
        <v>45439</v>
      </c>
      <c r="C2769">
        <v>2024</v>
      </c>
      <c r="D2769" t="s">
        <v>3322</v>
      </c>
      <c r="E2769" t="s">
        <v>528</v>
      </c>
      <c r="F2769" t="s">
        <v>1</v>
      </c>
      <c r="G2769">
        <v>0</v>
      </c>
      <c r="H2769" t="s">
        <v>2</v>
      </c>
      <c r="I2769" t="s">
        <v>3</v>
      </c>
      <c r="J2769">
        <v>1</v>
      </c>
      <c r="K2769" s="5">
        <v>95000</v>
      </c>
      <c r="L2769" s="5">
        <v>95000</v>
      </c>
      <c r="M2769" t="s">
        <v>3276</v>
      </c>
      <c r="N2769" t="s">
        <v>469</v>
      </c>
    </row>
    <row r="2770" spans="1:14" x14ac:dyDescent="0.25">
      <c r="A2770">
        <v>9798</v>
      </c>
      <c r="B2770" s="3">
        <v>45439</v>
      </c>
      <c r="C2770">
        <v>2024</v>
      </c>
      <c r="D2770" t="s">
        <v>3322</v>
      </c>
      <c r="E2770" t="s">
        <v>740</v>
      </c>
      <c r="F2770" t="s">
        <v>1</v>
      </c>
      <c r="G2770">
        <v>0</v>
      </c>
      <c r="H2770" t="s">
        <v>741</v>
      </c>
      <c r="I2770" t="s">
        <v>3</v>
      </c>
      <c r="J2770">
        <v>0</v>
      </c>
      <c r="K2770" s="5">
        <v>101014</v>
      </c>
      <c r="L2770" s="5">
        <v>101014</v>
      </c>
      <c r="M2770" t="s">
        <v>30</v>
      </c>
      <c r="N2770" t="s">
        <v>297</v>
      </c>
    </row>
    <row r="2771" spans="1:14" x14ac:dyDescent="0.25">
      <c r="A2771">
        <v>9799</v>
      </c>
      <c r="B2771" s="3">
        <v>45439</v>
      </c>
      <c r="C2771">
        <v>2024</v>
      </c>
      <c r="D2771" t="s">
        <v>3322</v>
      </c>
      <c r="E2771" t="s">
        <v>740</v>
      </c>
      <c r="F2771" t="s">
        <v>1</v>
      </c>
      <c r="G2771">
        <v>0</v>
      </c>
      <c r="H2771" t="s">
        <v>741</v>
      </c>
      <c r="I2771" t="s">
        <v>3</v>
      </c>
      <c r="J2771">
        <v>0</v>
      </c>
      <c r="K2771" s="5">
        <v>101014</v>
      </c>
      <c r="L2771" s="5">
        <v>101014</v>
      </c>
      <c r="M2771" t="s">
        <v>30</v>
      </c>
      <c r="N2771" t="s">
        <v>297</v>
      </c>
    </row>
    <row r="2772" spans="1:14" x14ac:dyDescent="0.25">
      <c r="A2772">
        <v>10030</v>
      </c>
      <c r="B2772" s="3">
        <v>45439</v>
      </c>
      <c r="C2772">
        <v>2024</v>
      </c>
      <c r="D2772" t="s">
        <v>3322</v>
      </c>
      <c r="E2772" t="s">
        <v>561</v>
      </c>
      <c r="F2772" t="s">
        <v>14</v>
      </c>
      <c r="G2772" t="s">
        <v>10</v>
      </c>
      <c r="H2772" t="s">
        <v>2</v>
      </c>
      <c r="I2772" t="s">
        <v>3</v>
      </c>
      <c r="J2772">
        <v>1</v>
      </c>
      <c r="K2772" s="5">
        <v>135000</v>
      </c>
      <c r="L2772" s="5">
        <v>135000</v>
      </c>
      <c r="M2772" t="s">
        <v>3270</v>
      </c>
      <c r="N2772" t="s">
        <v>772</v>
      </c>
    </row>
    <row r="2773" spans="1:14" x14ac:dyDescent="0.25">
      <c r="A2773">
        <v>10097</v>
      </c>
      <c r="B2773" s="3">
        <v>45439</v>
      </c>
      <c r="C2773">
        <v>2024</v>
      </c>
      <c r="D2773" t="s">
        <v>3322</v>
      </c>
      <c r="E2773" t="s">
        <v>782</v>
      </c>
      <c r="F2773" t="s">
        <v>1</v>
      </c>
      <c r="G2773">
        <v>0</v>
      </c>
      <c r="H2773" t="s">
        <v>741</v>
      </c>
      <c r="I2773" t="s">
        <v>3</v>
      </c>
      <c r="J2773">
        <v>0</v>
      </c>
      <c r="K2773" s="5">
        <v>81311</v>
      </c>
      <c r="L2773" s="5">
        <v>81311</v>
      </c>
      <c r="M2773" t="s">
        <v>30</v>
      </c>
      <c r="N2773" t="s">
        <v>783</v>
      </c>
    </row>
    <row r="2774" spans="1:14" x14ac:dyDescent="0.25">
      <c r="A2774">
        <v>10402</v>
      </c>
      <c r="B2774" s="3">
        <v>45439</v>
      </c>
      <c r="C2774">
        <v>2024</v>
      </c>
      <c r="D2774" t="s">
        <v>3322</v>
      </c>
      <c r="E2774" t="s">
        <v>34</v>
      </c>
      <c r="F2774" t="s">
        <v>1</v>
      </c>
      <c r="G2774">
        <v>0</v>
      </c>
      <c r="H2774" t="s">
        <v>6</v>
      </c>
      <c r="I2774" t="s">
        <v>3</v>
      </c>
      <c r="J2774">
        <v>0</v>
      </c>
      <c r="K2774" s="5">
        <v>100000</v>
      </c>
      <c r="L2774" s="5">
        <v>100000</v>
      </c>
      <c r="M2774" t="s">
        <v>3292</v>
      </c>
      <c r="N2774" t="s">
        <v>336</v>
      </c>
    </row>
    <row r="2775" spans="1:14" x14ac:dyDescent="0.25">
      <c r="A2775">
        <v>10461</v>
      </c>
      <c r="B2775" s="3">
        <v>45439</v>
      </c>
      <c r="C2775">
        <v>2024</v>
      </c>
      <c r="D2775" t="s">
        <v>3322</v>
      </c>
      <c r="E2775" t="s">
        <v>389</v>
      </c>
      <c r="F2775" t="s">
        <v>45</v>
      </c>
      <c r="G2775">
        <v>0</v>
      </c>
      <c r="H2775" t="s">
        <v>2</v>
      </c>
      <c r="I2775" t="s">
        <v>3</v>
      </c>
      <c r="J2775">
        <v>1</v>
      </c>
      <c r="K2775" s="5">
        <v>115000</v>
      </c>
      <c r="L2775" s="5">
        <v>115000</v>
      </c>
      <c r="M2775" t="s">
        <v>3276</v>
      </c>
      <c r="N2775" t="s">
        <v>43</v>
      </c>
    </row>
    <row r="2776" spans="1:14" x14ac:dyDescent="0.25">
      <c r="A2776">
        <v>10573</v>
      </c>
      <c r="B2776" s="3">
        <v>45439</v>
      </c>
      <c r="C2776">
        <v>2024</v>
      </c>
      <c r="D2776" t="s">
        <v>3322</v>
      </c>
      <c r="E2776" t="s">
        <v>389</v>
      </c>
      <c r="F2776" t="s">
        <v>45</v>
      </c>
      <c r="G2776" t="s">
        <v>22</v>
      </c>
      <c r="H2776" t="s">
        <v>2</v>
      </c>
      <c r="I2776" t="s">
        <v>3</v>
      </c>
      <c r="J2776">
        <v>1</v>
      </c>
      <c r="K2776" s="5">
        <v>90000</v>
      </c>
      <c r="L2776" s="5">
        <v>90000</v>
      </c>
      <c r="M2776" t="s">
        <v>3276</v>
      </c>
      <c r="N2776" t="s">
        <v>136</v>
      </c>
    </row>
    <row r="2777" spans="1:14" x14ac:dyDescent="0.25">
      <c r="A2777">
        <v>10570</v>
      </c>
      <c r="B2777" s="3">
        <v>45440</v>
      </c>
      <c r="C2777">
        <v>2024</v>
      </c>
      <c r="D2777" t="s">
        <v>3322</v>
      </c>
      <c r="E2777" t="s">
        <v>389</v>
      </c>
      <c r="F2777" t="s">
        <v>45</v>
      </c>
      <c r="G2777">
        <v>0</v>
      </c>
      <c r="H2777" t="s">
        <v>2</v>
      </c>
      <c r="I2777" t="s">
        <v>3</v>
      </c>
      <c r="J2777">
        <v>1</v>
      </c>
      <c r="K2777" s="5">
        <v>75000</v>
      </c>
      <c r="L2777" s="5">
        <v>75000</v>
      </c>
      <c r="M2777" t="s">
        <v>3276</v>
      </c>
      <c r="N2777" t="s">
        <v>792</v>
      </c>
    </row>
    <row r="2778" spans="1:14" x14ac:dyDescent="0.25">
      <c r="A2778">
        <v>10571</v>
      </c>
      <c r="B2778" s="3">
        <v>45440</v>
      </c>
      <c r="C2778">
        <v>2024</v>
      </c>
      <c r="D2778" t="s">
        <v>3322</v>
      </c>
      <c r="E2778" t="s">
        <v>389</v>
      </c>
      <c r="F2778" t="s">
        <v>45</v>
      </c>
      <c r="G2778">
        <v>0</v>
      </c>
      <c r="H2778" t="s">
        <v>2</v>
      </c>
      <c r="I2778" t="s">
        <v>3</v>
      </c>
      <c r="J2778">
        <v>1</v>
      </c>
      <c r="K2778" s="5">
        <v>75000</v>
      </c>
      <c r="L2778" s="5">
        <v>75000</v>
      </c>
      <c r="M2778" t="s">
        <v>3276</v>
      </c>
      <c r="N2778" t="s">
        <v>80</v>
      </c>
    </row>
    <row r="2779" spans="1:14" x14ac:dyDescent="0.25">
      <c r="A2779">
        <v>10579</v>
      </c>
      <c r="B2779" s="3">
        <v>45440</v>
      </c>
      <c r="C2779">
        <v>2024</v>
      </c>
      <c r="D2779" t="s">
        <v>3322</v>
      </c>
      <c r="E2779" t="s">
        <v>389</v>
      </c>
      <c r="F2779" t="s">
        <v>1</v>
      </c>
      <c r="G2779" t="s">
        <v>22</v>
      </c>
      <c r="H2779" t="s">
        <v>2</v>
      </c>
      <c r="I2779" t="s">
        <v>3</v>
      </c>
      <c r="J2779">
        <v>1</v>
      </c>
      <c r="K2779" s="5">
        <v>130500</v>
      </c>
      <c r="L2779" s="5">
        <v>130500</v>
      </c>
      <c r="M2779" t="s">
        <v>3276</v>
      </c>
      <c r="N2779" t="s">
        <v>27</v>
      </c>
    </row>
    <row r="2780" spans="1:14" x14ac:dyDescent="0.25">
      <c r="A2780">
        <v>10580</v>
      </c>
      <c r="B2780" s="3">
        <v>45440</v>
      </c>
      <c r="C2780">
        <v>2024</v>
      </c>
      <c r="D2780" t="s">
        <v>3322</v>
      </c>
      <c r="E2780" t="s">
        <v>389</v>
      </c>
      <c r="F2780" t="s">
        <v>1</v>
      </c>
      <c r="G2780" t="s">
        <v>22</v>
      </c>
      <c r="H2780" t="s">
        <v>2</v>
      </c>
      <c r="I2780" t="s">
        <v>3</v>
      </c>
      <c r="J2780">
        <v>1</v>
      </c>
      <c r="K2780" s="5">
        <v>130500</v>
      </c>
      <c r="L2780" s="5">
        <v>130500</v>
      </c>
      <c r="M2780" t="s">
        <v>3276</v>
      </c>
      <c r="N2780" t="s">
        <v>27</v>
      </c>
    </row>
    <row r="2781" spans="1:14" x14ac:dyDescent="0.25">
      <c r="A2781">
        <v>9386</v>
      </c>
      <c r="B2781" s="3">
        <v>45441</v>
      </c>
      <c r="C2781">
        <v>2024</v>
      </c>
      <c r="D2781" t="s">
        <v>3322</v>
      </c>
      <c r="E2781" t="s">
        <v>665</v>
      </c>
      <c r="F2781" t="s">
        <v>1</v>
      </c>
      <c r="G2781" t="s">
        <v>22</v>
      </c>
      <c r="H2781" t="s">
        <v>2</v>
      </c>
      <c r="I2781" t="s">
        <v>3</v>
      </c>
      <c r="J2781">
        <v>1</v>
      </c>
      <c r="K2781" s="5">
        <v>106300</v>
      </c>
      <c r="L2781" s="5">
        <v>106300</v>
      </c>
      <c r="M2781" t="s">
        <v>3276</v>
      </c>
      <c r="N2781" t="s">
        <v>720</v>
      </c>
    </row>
    <row r="2782" spans="1:14" x14ac:dyDescent="0.25">
      <c r="A2782">
        <v>9492</v>
      </c>
      <c r="B2782" s="3">
        <v>45441</v>
      </c>
      <c r="C2782">
        <v>2024</v>
      </c>
      <c r="D2782" t="s">
        <v>3322</v>
      </c>
      <c r="E2782" t="s">
        <v>728</v>
      </c>
      <c r="F2782" t="s">
        <v>17</v>
      </c>
      <c r="G2782" t="s">
        <v>22</v>
      </c>
      <c r="H2782" t="s">
        <v>2</v>
      </c>
      <c r="I2782" t="s">
        <v>3</v>
      </c>
      <c r="J2782">
        <v>1</v>
      </c>
      <c r="K2782" s="5">
        <v>105000</v>
      </c>
      <c r="L2782" s="5">
        <v>105000</v>
      </c>
      <c r="M2782" t="s">
        <v>3297</v>
      </c>
      <c r="N2782" t="s">
        <v>729</v>
      </c>
    </row>
    <row r="2783" spans="1:14" x14ac:dyDescent="0.25">
      <c r="A2783">
        <v>8299</v>
      </c>
      <c r="B2783" s="3">
        <v>45442</v>
      </c>
      <c r="C2783">
        <v>2024</v>
      </c>
      <c r="D2783" t="s">
        <v>3322</v>
      </c>
      <c r="E2783" t="s">
        <v>629</v>
      </c>
      <c r="F2783" t="s">
        <v>1</v>
      </c>
      <c r="G2783">
        <v>0</v>
      </c>
      <c r="H2783" t="s">
        <v>2</v>
      </c>
      <c r="I2783" t="s">
        <v>3</v>
      </c>
      <c r="J2783">
        <v>1</v>
      </c>
      <c r="K2783" s="5">
        <v>82500</v>
      </c>
      <c r="L2783" s="5">
        <v>82500</v>
      </c>
      <c r="M2783" t="s">
        <v>3273</v>
      </c>
      <c r="N2783" t="s">
        <v>630</v>
      </c>
    </row>
    <row r="2784" spans="1:14" x14ac:dyDescent="0.25">
      <c r="A2784">
        <v>8490</v>
      </c>
      <c r="B2784" s="3">
        <v>45442</v>
      </c>
      <c r="C2784">
        <v>2024</v>
      </c>
      <c r="D2784" t="s">
        <v>3322</v>
      </c>
      <c r="E2784" t="s">
        <v>655</v>
      </c>
      <c r="F2784" t="s">
        <v>1</v>
      </c>
      <c r="G2784">
        <v>0</v>
      </c>
      <c r="H2784" t="s">
        <v>2</v>
      </c>
      <c r="I2784" t="s">
        <v>3</v>
      </c>
      <c r="J2784">
        <v>1</v>
      </c>
      <c r="K2784" s="5">
        <v>130163.5</v>
      </c>
      <c r="L2784" s="5">
        <v>130163.5</v>
      </c>
      <c r="M2784" t="s">
        <v>3276</v>
      </c>
      <c r="N2784" t="s">
        <v>656</v>
      </c>
    </row>
    <row r="2785" spans="1:14" x14ac:dyDescent="0.25">
      <c r="A2785">
        <v>8417</v>
      </c>
      <c r="B2785" s="3">
        <v>45443</v>
      </c>
      <c r="C2785">
        <v>2024</v>
      </c>
      <c r="D2785" t="s">
        <v>3322</v>
      </c>
      <c r="E2785" t="s">
        <v>640</v>
      </c>
      <c r="F2785" t="s">
        <v>122</v>
      </c>
      <c r="G2785">
        <v>0</v>
      </c>
      <c r="H2785" t="s">
        <v>6</v>
      </c>
      <c r="I2785" t="s">
        <v>3</v>
      </c>
      <c r="J2785">
        <v>0</v>
      </c>
      <c r="K2785" s="5">
        <v>80000</v>
      </c>
      <c r="L2785" s="5">
        <v>80000</v>
      </c>
      <c r="M2785" t="s">
        <v>3273</v>
      </c>
      <c r="N2785" t="s">
        <v>216</v>
      </c>
    </row>
    <row r="2786" spans="1:14" x14ac:dyDescent="0.25">
      <c r="A2786">
        <v>8487</v>
      </c>
      <c r="B2786" s="3">
        <v>45443</v>
      </c>
      <c r="C2786">
        <v>2024</v>
      </c>
      <c r="D2786" t="s">
        <v>3322</v>
      </c>
      <c r="E2786" t="s">
        <v>651</v>
      </c>
      <c r="F2786" t="s">
        <v>1</v>
      </c>
      <c r="G2786" t="s">
        <v>22</v>
      </c>
      <c r="H2786" t="s">
        <v>2</v>
      </c>
      <c r="I2786" t="s">
        <v>3</v>
      </c>
      <c r="J2786">
        <v>1</v>
      </c>
      <c r="K2786" s="5">
        <v>150000</v>
      </c>
      <c r="L2786" s="5">
        <v>150000</v>
      </c>
      <c r="M2786" t="s">
        <v>3270</v>
      </c>
      <c r="N2786" t="s">
        <v>652</v>
      </c>
    </row>
    <row r="2787" spans="1:14" x14ac:dyDescent="0.25">
      <c r="A2787">
        <v>8753</v>
      </c>
      <c r="B2787" s="3">
        <v>45443</v>
      </c>
      <c r="C2787">
        <v>2024</v>
      </c>
      <c r="D2787" t="s">
        <v>3322</v>
      </c>
      <c r="E2787" t="s">
        <v>685</v>
      </c>
      <c r="F2787" t="s">
        <v>135</v>
      </c>
      <c r="G2787">
        <v>0</v>
      </c>
      <c r="H2787" t="s">
        <v>2</v>
      </c>
      <c r="I2787" t="s">
        <v>3</v>
      </c>
      <c r="J2787">
        <v>1</v>
      </c>
      <c r="K2787" s="5">
        <v>92500</v>
      </c>
      <c r="L2787" s="5">
        <v>92500</v>
      </c>
      <c r="M2787" t="s">
        <v>3270</v>
      </c>
      <c r="N2787" t="s">
        <v>297</v>
      </c>
    </row>
    <row r="2788" spans="1:14" x14ac:dyDescent="0.25">
      <c r="A2788">
        <v>8754</v>
      </c>
      <c r="B2788" s="3">
        <v>45443</v>
      </c>
      <c r="C2788">
        <v>2024</v>
      </c>
      <c r="D2788" t="s">
        <v>3322</v>
      </c>
      <c r="E2788" t="s">
        <v>685</v>
      </c>
      <c r="F2788" t="s">
        <v>135</v>
      </c>
      <c r="G2788">
        <v>0</v>
      </c>
      <c r="H2788" t="s">
        <v>2</v>
      </c>
      <c r="I2788" t="s">
        <v>3</v>
      </c>
      <c r="J2788">
        <v>1</v>
      </c>
      <c r="K2788" s="5">
        <v>92500</v>
      </c>
      <c r="L2788" s="5">
        <v>92500</v>
      </c>
      <c r="M2788" t="s">
        <v>3270</v>
      </c>
      <c r="N2788" t="s">
        <v>297</v>
      </c>
    </row>
    <row r="2789" spans="1:14" x14ac:dyDescent="0.25">
      <c r="A2789">
        <v>8771</v>
      </c>
      <c r="B2789" s="3">
        <v>45443</v>
      </c>
      <c r="C2789">
        <v>2024</v>
      </c>
      <c r="D2789" t="s">
        <v>3322</v>
      </c>
      <c r="E2789" t="s">
        <v>692</v>
      </c>
      <c r="F2789" t="s">
        <v>1</v>
      </c>
      <c r="G2789">
        <v>0</v>
      </c>
      <c r="H2789" t="s">
        <v>2</v>
      </c>
      <c r="I2789" t="s">
        <v>3</v>
      </c>
      <c r="J2789">
        <v>1</v>
      </c>
      <c r="K2789" s="5">
        <v>70000</v>
      </c>
      <c r="L2789" s="5">
        <v>70000</v>
      </c>
      <c r="M2789" t="s">
        <v>3270</v>
      </c>
      <c r="N2789" t="s">
        <v>693</v>
      </c>
    </row>
    <row r="2790" spans="1:14" x14ac:dyDescent="0.25">
      <c r="A2790">
        <v>8622</v>
      </c>
      <c r="B2790" s="3">
        <v>45444</v>
      </c>
      <c r="C2790">
        <v>2024</v>
      </c>
      <c r="D2790" t="s">
        <v>3323</v>
      </c>
      <c r="E2790" t="s">
        <v>671</v>
      </c>
      <c r="F2790" t="s">
        <v>1</v>
      </c>
      <c r="G2790" t="s">
        <v>22</v>
      </c>
      <c r="H2790" t="s">
        <v>2</v>
      </c>
      <c r="I2790" t="s">
        <v>3</v>
      </c>
      <c r="J2790">
        <v>1</v>
      </c>
      <c r="K2790" s="5">
        <v>155000</v>
      </c>
      <c r="L2790" s="5">
        <v>155000</v>
      </c>
      <c r="M2790" t="s">
        <v>3270</v>
      </c>
      <c r="N2790" t="s">
        <v>27</v>
      </c>
    </row>
    <row r="2791" spans="1:14" x14ac:dyDescent="0.25">
      <c r="A2791">
        <v>8713</v>
      </c>
      <c r="B2791" s="3">
        <v>45444</v>
      </c>
      <c r="C2791">
        <v>2024</v>
      </c>
      <c r="D2791" t="s">
        <v>3323</v>
      </c>
      <c r="E2791" t="s">
        <v>684</v>
      </c>
      <c r="F2791" t="s">
        <v>1</v>
      </c>
      <c r="G2791">
        <v>0</v>
      </c>
      <c r="H2791" t="s">
        <v>2</v>
      </c>
      <c r="I2791" t="s">
        <v>3</v>
      </c>
      <c r="J2791">
        <v>1</v>
      </c>
      <c r="K2791" s="5">
        <v>157500</v>
      </c>
      <c r="L2791" s="5">
        <v>157500</v>
      </c>
      <c r="M2791" t="s">
        <v>3270</v>
      </c>
      <c r="N2791" t="s">
        <v>177</v>
      </c>
    </row>
    <row r="2792" spans="1:14" x14ac:dyDescent="0.25">
      <c r="A2792">
        <v>9172</v>
      </c>
      <c r="B2792" s="3">
        <v>45445</v>
      </c>
      <c r="C2792">
        <v>2024</v>
      </c>
      <c r="D2792" t="s">
        <v>3323</v>
      </c>
      <c r="E2792" t="s">
        <v>389</v>
      </c>
      <c r="F2792" t="s">
        <v>1</v>
      </c>
      <c r="G2792">
        <v>0</v>
      </c>
      <c r="H2792" t="s">
        <v>2</v>
      </c>
      <c r="I2792" t="s">
        <v>3</v>
      </c>
      <c r="J2792">
        <v>1</v>
      </c>
      <c r="K2792" s="5">
        <v>55000</v>
      </c>
      <c r="L2792" s="5">
        <v>55000</v>
      </c>
      <c r="M2792" t="s">
        <v>3276</v>
      </c>
      <c r="N2792" t="s">
        <v>309</v>
      </c>
    </row>
    <row r="2793" spans="1:14" x14ac:dyDescent="0.25">
      <c r="A2793">
        <v>8485</v>
      </c>
      <c r="B2793" s="3">
        <v>45446</v>
      </c>
      <c r="C2793">
        <v>2024</v>
      </c>
      <c r="D2793" t="s">
        <v>3323</v>
      </c>
      <c r="E2793" t="s">
        <v>528</v>
      </c>
      <c r="F2793" t="s">
        <v>1</v>
      </c>
      <c r="G2793">
        <v>0</v>
      </c>
      <c r="H2793" t="s">
        <v>2</v>
      </c>
      <c r="I2793" t="s">
        <v>3</v>
      </c>
      <c r="J2793">
        <v>1</v>
      </c>
      <c r="K2793" s="5">
        <v>95000</v>
      </c>
      <c r="L2793" s="5">
        <v>95000</v>
      </c>
      <c r="M2793" t="s">
        <v>3276</v>
      </c>
      <c r="N2793" t="s">
        <v>469</v>
      </c>
    </row>
    <row r="2794" spans="1:14" x14ac:dyDescent="0.25">
      <c r="A2794">
        <v>8770</v>
      </c>
      <c r="B2794" s="3">
        <v>45447</v>
      </c>
      <c r="C2794">
        <v>2024</v>
      </c>
      <c r="D2794" t="s">
        <v>3323</v>
      </c>
      <c r="E2794" t="s">
        <v>689</v>
      </c>
      <c r="F2794" t="s">
        <v>1</v>
      </c>
      <c r="G2794" t="s">
        <v>22</v>
      </c>
      <c r="H2794" t="s">
        <v>690</v>
      </c>
      <c r="I2794" t="s">
        <v>3</v>
      </c>
      <c r="J2794">
        <v>0</v>
      </c>
      <c r="K2794" s="5">
        <v>65000</v>
      </c>
      <c r="L2794" s="5">
        <v>65000</v>
      </c>
      <c r="M2794" t="s">
        <v>3270</v>
      </c>
      <c r="N2794" t="s">
        <v>691</v>
      </c>
    </row>
    <row r="2795" spans="1:14" x14ac:dyDescent="0.25">
      <c r="A2795">
        <v>9067</v>
      </c>
      <c r="B2795" s="3">
        <v>45447</v>
      </c>
      <c r="C2795">
        <v>2024</v>
      </c>
      <c r="D2795" t="s">
        <v>3323</v>
      </c>
      <c r="E2795" t="s">
        <v>389</v>
      </c>
      <c r="F2795" t="s">
        <v>1</v>
      </c>
      <c r="G2795" t="s">
        <v>22</v>
      </c>
      <c r="H2795" t="s">
        <v>2</v>
      </c>
      <c r="I2795" t="s">
        <v>3</v>
      </c>
      <c r="J2795">
        <v>1</v>
      </c>
      <c r="K2795" s="5">
        <v>88500</v>
      </c>
      <c r="L2795" s="5">
        <v>88500</v>
      </c>
      <c r="M2795" t="s">
        <v>3276</v>
      </c>
      <c r="N2795" t="s">
        <v>699</v>
      </c>
    </row>
    <row r="2796" spans="1:14" x14ac:dyDescent="0.25">
      <c r="A2796">
        <v>9173</v>
      </c>
      <c r="B2796" s="3">
        <v>45447</v>
      </c>
      <c r="C2796">
        <v>2024</v>
      </c>
      <c r="D2796" t="s">
        <v>3323</v>
      </c>
      <c r="E2796" t="s">
        <v>389</v>
      </c>
      <c r="F2796" t="s">
        <v>1</v>
      </c>
      <c r="G2796">
        <v>0</v>
      </c>
      <c r="H2796" t="s">
        <v>2</v>
      </c>
      <c r="I2796" t="s">
        <v>3</v>
      </c>
      <c r="J2796">
        <v>1</v>
      </c>
      <c r="K2796" s="5">
        <v>54500</v>
      </c>
      <c r="L2796" s="5">
        <v>54500</v>
      </c>
      <c r="M2796" t="s">
        <v>3276</v>
      </c>
      <c r="N2796" t="s">
        <v>43</v>
      </c>
    </row>
    <row r="2797" spans="1:14" x14ac:dyDescent="0.25">
      <c r="A2797">
        <v>9174</v>
      </c>
      <c r="B2797" s="3">
        <v>45447</v>
      </c>
      <c r="C2797">
        <v>2024</v>
      </c>
      <c r="D2797" t="s">
        <v>3323</v>
      </c>
      <c r="E2797" t="s">
        <v>389</v>
      </c>
      <c r="F2797" t="s">
        <v>1</v>
      </c>
      <c r="G2797">
        <v>0</v>
      </c>
      <c r="H2797" t="s">
        <v>2</v>
      </c>
      <c r="I2797" t="s">
        <v>3</v>
      </c>
      <c r="J2797">
        <v>1</v>
      </c>
      <c r="K2797" s="5">
        <v>54500</v>
      </c>
      <c r="L2797" s="5">
        <v>54500</v>
      </c>
      <c r="M2797" t="s">
        <v>3276</v>
      </c>
      <c r="N2797" t="s">
        <v>43</v>
      </c>
    </row>
    <row r="2798" spans="1:14" x14ac:dyDescent="0.25">
      <c r="A2798">
        <v>9188</v>
      </c>
      <c r="B2798" s="3">
        <v>45447</v>
      </c>
      <c r="C2798">
        <v>2024</v>
      </c>
      <c r="D2798" t="s">
        <v>3323</v>
      </c>
      <c r="E2798" t="s">
        <v>389</v>
      </c>
      <c r="F2798" t="s">
        <v>1</v>
      </c>
      <c r="G2798" t="s">
        <v>22</v>
      </c>
      <c r="H2798" t="s">
        <v>2</v>
      </c>
      <c r="I2798" t="s">
        <v>3</v>
      </c>
      <c r="J2798">
        <v>1</v>
      </c>
      <c r="K2798" s="5">
        <v>130500</v>
      </c>
      <c r="L2798" s="5">
        <v>130500</v>
      </c>
      <c r="M2798" t="s">
        <v>3276</v>
      </c>
      <c r="N2798" t="s">
        <v>43</v>
      </c>
    </row>
    <row r="2799" spans="1:14" x14ac:dyDescent="0.25">
      <c r="A2799">
        <v>9189</v>
      </c>
      <c r="B2799" s="3">
        <v>45447</v>
      </c>
      <c r="C2799">
        <v>2024</v>
      </c>
      <c r="D2799" t="s">
        <v>3323</v>
      </c>
      <c r="E2799" t="s">
        <v>389</v>
      </c>
      <c r="F2799" t="s">
        <v>1</v>
      </c>
      <c r="G2799" t="s">
        <v>22</v>
      </c>
      <c r="H2799" t="s">
        <v>2</v>
      </c>
      <c r="I2799" t="s">
        <v>3</v>
      </c>
      <c r="J2799">
        <v>1</v>
      </c>
      <c r="K2799" s="5">
        <v>130500</v>
      </c>
      <c r="L2799" s="5">
        <v>130500</v>
      </c>
      <c r="M2799" t="s">
        <v>3276</v>
      </c>
      <c r="N2799" t="s">
        <v>43</v>
      </c>
    </row>
    <row r="2800" spans="1:14" x14ac:dyDescent="0.25">
      <c r="A2800">
        <v>9193</v>
      </c>
      <c r="B2800" s="3">
        <v>45447</v>
      </c>
      <c r="C2800">
        <v>2024</v>
      </c>
      <c r="D2800" t="s">
        <v>3323</v>
      </c>
      <c r="E2800" t="s">
        <v>389</v>
      </c>
      <c r="F2800" t="s">
        <v>122</v>
      </c>
      <c r="G2800" t="s">
        <v>22</v>
      </c>
      <c r="H2800" t="s">
        <v>2</v>
      </c>
      <c r="I2800" t="s">
        <v>3</v>
      </c>
      <c r="J2800">
        <v>1</v>
      </c>
      <c r="K2800" s="5">
        <v>110000</v>
      </c>
      <c r="L2800" s="5">
        <v>110000</v>
      </c>
      <c r="M2800" t="s">
        <v>3276</v>
      </c>
      <c r="N2800" t="s">
        <v>565</v>
      </c>
    </row>
    <row r="2801" spans="1:14" x14ac:dyDescent="0.25">
      <c r="A2801">
        <v>9222</v>
      </c>
      <c r="B2801" s="3">
        <v>45447</v>
      </c>
      <c r="C2801">
        <v>2024</v>
      </c>
      <c r="D2801" t="s">
        <v>3323</v>
      </c>
      <c r="E2801" t="s">
        <v>389</v>
      </c>
      <c r="F2801" t="s">
        <v>21</v>
      </c>
      <c r="G2801">
        <v>0</v>
      </c>
      <c r="H2801" t="s">
        <v>2</v>
      </c>
      <c r="I2801" t="s">
        <v>3</v>
      </c>
      <c r="J2801">
        <v>1</v>
      </c>
      <c r="K2801" s="5">
        <v>77945</v>
      </c>
      <c r="L2801" s="5">
        <v>77945</v>
      </c>
      <c r="M2801" t="s">
        <v>3276</v>
      </c>
      <c r="N2801" t="s">
        <v>297</v>
      </c>
    </row>
    <row r="2802" spans="1:14" x14ac:dyDescent="0.25">
      <c r="A2802">
        <v>9223</v>
      </c>
      <c r="B2802" s="3">
        <v>45447</v>
      </c>
      <c r="C2802">
        <v>2024</v>
      </c>
      <c r="D2802" t="s">
        <v>3323</v>
      </c>
      <c r="E2802" t="s">
        <v>389</v>
      </c>
      <c r="F2802" t="s">
        <v>21</v>
      </c>
      <c r="G2802">
        <v>0</v>
      </c>
      <c r="H2802" t="s">
        <v>2</v>
      </c>
      <c r="I2802" t="s">
        <v>3</v>
      </c>
      <c r="J2802">
        <v>1</v>
      </c>
      <c r="K2802" s="5">
        <v>77945</v>
      </c>
      <c r="L2802" s="5">
        <v>77945</v>
      </c>
      <c r="M2802" t="s">
        <v>3276</v>
      </c>
      <c r="N2802" t="s">
        <v>297</v>
      </c>
    </row>
    <row r="2803" spans="1:14" x14ac:dyDescent="0.25">
      <c r="A2803">
        <v>9224</v>
      </c>
      <c r="B2803" s="3">
        <v>45447</v>
      </c>
      <c r="C2803">
        <v>2024</v>
      </c>
      <c r="D2803" t="s">
        <v>3323</v>
      </c>
      <c r="E2803" t="s">
        <v>389</v>
      </c>
      <c r="F2803" t="s">
        <v>1</v>
      </c>
      <c r="G2803">
        <v>0</v>
      </c>
      <c r="H2803" t="s">
        <v>2</v>
      </c>
      <c r="I2803" t="s">
        <v>3</v>
      </c>
      <c r="J2803">
        <v>1</v>
      </c>
      <c r="K2803" s="5">
        <v>73692</v>
      </c>
      <c r="L2803" s="5">
        <v>73692</v>
      </c>
      <c r="M2803" t="s">
        <v>3276</v>
      </c>
      <c r="N2803" t="s">
        <v>715</v>
      </c>
    </row>
    <row r="2804" spans="1:14" x14ac:dyDescent="0.25">
      <c r="A2804">
        <v>9226</v>
      </c>
      <c r="B2804" s="3">
        <v>45447</v>
      </c>
      <c r="C2804">
        <v>2024</v>
      </c>
      <c r="D2804" t="s">
        <v>3323</v>
      </c>
      <c r="E2804" t="s">
        <v>389</v>
      </c>
      <c r="F2804" t="s">
        <v>1</v>
      </c>
      <c r="G2804">
        <v>0</v>
      </c>
      <c r="H2804" t="s">
        <v>2</v>
      </c>
      <c r="I2804" t="s">
        <v>3</v>
      </c>
      <c r="J2804">
        <v>1</v>
      </c>
      <c r="K2804" s="5">
        <v>83837.5</v>
      </c>
      <c r="L2804" s="5">
        <v>83837.5</v>
      </c>
      <c r="M2804" t="s">
        <v>3276</v>
      </c>
      <c r="N2804" t="s">
        <v>716</v>
      </c>
    </row>
    <row r="2805" spans="1:14" x14ac:dyDescent="0.25">
      <c r="A2805">
        <v>9229</v>
      </c>
      <c r="B2805" s="3">
        <v>45447</v>
      </c>
      <c r="C2805">
        <v>2024</v>
      </c>
      <c r="D2805" t="s">
        <v>3323</v>
      </c>
      <c r="E2805" t="s">
        <v>389</v>
      </c>
      <c r="F2805" t="s">
        <v>122</v>
      </c>
      <c r="G2805">
        <v>0</v>
      </c>
      <c r="H2805" t="s">
        <v>2</v>
      </c>
      <c r="I2805" t="s">
        <v>3</v>
      </c>
      <c r="J2805">
        <v>1</v>
      </c>
      <c r="K2805" s="5">
        <v>80633.279999999999</v>
      </c>
      <c r="L2805" s="5">
        <v>80633.279999999999</v>
      </c>
      <c r="M2805" t="s">
        <v>3276</v>
      </c>
      <c r="N2805" t="s">
        <v>670</v>
      </c>
    </row>
    <row r="2806" spans="1:14" x14ac:dyDescent="0.25">
      <c r="A2806">
        <v>9230</v>
      </c>
      <c r="B2806" s="3">
        <v>45447</v>
      </c>
      <c r="C2806">
        <v>2024</v>
      </c>
      <c r="D2806" t="s">
        <v>3323</v>
      </c>
      <c r="E2806" t="s">
        <v>389</v>
      </c>
      <c r="F2806" t="s">
        <v>122</v>
      </c>
      <c r="G2806">
        <v>0</v>
      </c>
      <c r="H2806" t="s">
        <v>2</v>
      </c>
      <c r="I2806" t="s">
        <v>3</v>
      </c>
      <c r="J2806">
        <v>1</v>
      </c>
      <c r="K2806" s="5">
        <v>80633.279999999999</v>
      </c>
      <c r="L2806" s="5">
        <v>80633.279999999999</v>
      </c>
      <c r="M2806" t="s">
        <v>3276</v>
      </c>
      <c r="N2806" t="s">
        <v>670</v>
      </c>
    </row>
    <row r="2807" spans="1:14" x14ac:dyDescent="0.25">
      <c r="A2807">
        <v>9231</v>
      </c>
      <c r="B2807" s="3">
        <v>45447</v>
      </c>
      <c r="C2807">
        <v>2024</v>
      </c>
      <c r="D2807" t="s">
        <v>3323</v>
      </c>
      <c r="E2807" t="s">
        <v>389</v>
      </c>
      <c r="F2807" t="s">
        <v>122</v>
      </c>
      <c r="G2807">
        <v>0</v>
      </c>
      <c r="H2807" t="s">
        <v>2</v>
      </c>
      <c r="I2807" t="s">
        <v>3</v>
      </c>
      <c r="J2807">
        <v>1</v>
      </c>
      <c r="K2807" s="5">
        <v>80633.279999999999</v>
      </c>
      <c r="L2807" s="5">
        <v>80633.279999999999</v>
      </c>
      <c r="M2807" t="s">
        <v>3276</v>
      </c>
      <c r="N2807" t="s">
        <v>670</v>
      </c>
    </row>
    <row r="2808" spans="1:14" x14ac:dyDescent="0.25">
      <c r="A2808">
        <v>8107</v>
      </c>
      <c r="B2808" s="3">
        <v>45448</v>
      </c>
      <c r="C2808">
        <v>2024</v>
      </c>
      <c r="D2808" t="s">
        <v>3323</v>
      </c>
      <c r="E2808" t="s">
        <v>615</v>
      </c>
      <c r="F2808" t="s">
        <v>1</v>
      </c>
      <c r="G2808" t="s">
        <v>40</v>
      </c>
      <c r="H2808" t="s">
        <v>616</v>
      </c>
      <c r="I2808" t="s">
        <v>3</v>
      </c>
      <c r="J2808">
        <v>0</v>
      </c>
      <c r="K2808" s="5">
        <v>55000</v>
      </c>
      <c r="L2808" s="5">
        <v>55000</v>
      </c>
      <c r="M2808" t="s">
        <v>3273</v>
      </c>
      <c r="N2808" t="s">
        <v>27</v>
      </c>
    </row>
    <row r="2809" spans="1:14" x14ac:dyDescent="0.25">
      <c r="A2809">
        <v>8234</v>
      </c>
      <c r="B2809" s="3">
        <v>45448</v>
      </c>
      <c r="C2809">
        <v>2024</v>
      </c>
      <c r="D2809" t="s">
        <v>3323</v>
      </c>
      <c r="E2809" t="s">
        <v>623</v>
      </c>
      <c r="F2809" t="s">
        <v>1</v>
      </c>
      <c r="G2809">
        <v>0</v>
      </c>
      <c r="H2809" t="s">
        <v>2</v>
      </c>
      <c r="I2809" t="s">
        <v>3</v>
      </c>
      <c r="J2809">
        <v>1</v>
      </c>
      <c r="K2809" s="5">
        <v>64000</v>
      </c>
      <c r="L2809" s="5">
        <v>64000</v>
      </c>
      <c r="M2809" t="s">
        <v>3273</v>
      </c>
      <c r="N2809" t="s">
        <v>43</v>
      </c>
    </row>
    <row r="2810" spans="1:14" x14ac:dyDescent="0.25">
      <c r="A2810">
        <v>9208</v>
      </c>
      <c r="B2810" s="3">
        <v>45448</v>
      </c>
      <c r="C2810">
        <v>2024</v>
      </c>
      <c r="D2810" t="s">
        <v>3323</v>
      </c>
      <c r="E2810" t="s">
        <v>389</v>
      </c>
      <c r="F2810" t="s">
        <v>1</v>
      </c>
      <c r="G2810">
        <v>0</v>
      </c>
      <c r="H2810" t="s">
        <v>2</v>
      </c>
      <c r="I2810" t="s">
        <v>3</v>
      </c>
      <c r="J2810">
        <v>1</v>
      </c>
      <c r="K2810" s="5">
        <v>86150</v>
      </c>
      <c r="L2810" s="5">
        <v>86150</v>
      </c>
      <c r="M2810" t="s">
        <v>3276</v>
      </c>
      <c r="N2810" t="s">
        <v>711</v>
      </c>
    </row>
    <row r="2811" spans="1:14" x14ac:dyDescent="0.25">
      <c r="A2811">
        <v>8571</v>
      </c>
      <c r="B2811" s="3">
        <v>45449</v>
      </c>
      <c r="C2811">
        <v>2024</v>
      </c>
      <c r="D2811" t="s">
        <v>3323</v>
      </c>
      <c r="E2811" t="s">
        <v>665</v>
      </c>
      <c r="F2811" t="s">
        <v>1</v>
      </c>
      <c r="G2811" t="s">
        <v>22</v>
      </c>
      <c r="H2811" t="s">
        <v>2</v>
      </c>
      <c r="I2811" t="s">
        <v>3</v>
      </c>
      <c r="J2811">
        <v>1</v>
      </c>
      <c r="K2811" s="5">
        <v>116850</v>
      </c>
      <c r="L2811" s="5">
        <v>116850</v>
      </c>
      <c r="M2811" t="s">
        <v>3276</v>
      </c>
      <c r="N2811" t="s">
        <v>666</v>
      </c>
    </row>
    <row r="2812" spans="1:14" x14ac:dyDescent="0.25">
      <c r="A2812">
        <v>8572</v>
      </c>
      <c r="B2812" s="3">
        <v>45449</v>
      </c>
      <c r="C2812">
        <v>2024</v>
      </c>
      <c r="D2812" t="s">
        <v>3323</v>
      </c>
      <c r="E2812" t="s">
        <v>665</v>
      </c>
      <c r="F2812" t="s">
        <v>1</v>
      </c>
      <c r="G2812" t="s">
        <v>22</v>
      </c>
      <c r="H2812" t="s">
        <v>2</v>
      </c>
      <c r="I2812" t="s">
        <v>3</v>
      </c>
      <c r="J2812">
        <v>1</v>
      </c>
      <c r="K2812" s="5">
        <v>116850</v>
      </c>
      <c r="L2812" s="5">
        <v>116850</v>
      </c>
      <c r="M2812" t="s">
        <v>3276</v>
      </c>
      <c r="N2812" t="s">
        <v>666</v>
      </c>
    </row>
    <row r="2813" spans="1:14" x14ac:dyDescent="0.25">
      <c r="A2813">
        <v>8689</v>
      </c>
      <c r="B2813" s="3">
        <v>45449</v>
      </c>
      <c r="C2813">
        <v>2024</v>
      </c>
      <c r="D2813" t="s">
        <v>3323</v>
      </c>
      <c r="E2813" t="s">
        <v>303</v>
      </c>
      <c r="F2813" t="s">
        <v>143</v>
      </c>
      <c r="G2813">
        <v>0</v>
      </c>
      <c r="H2813" t="s">
        <v>2</v>
      </c>
      <c r="I2813" t="s">
        <v>3</v>
      </c>
      <c r="J2813">
        <v>1</v>
      </c>
      <c r="K2813" s="5">
        <v>122500</v>
      </c>
      <c r="L2813" s="5">
        <v>122500</v>
      </c>
      <c r="M2813" t="s">
        <v>3276</v>
      </c>
      <c r="N2813" t="s">
        <v>27</v>
      </c>
    </row>
    <row r="2814" spans="1:14" x14ac:dyDescent="0.25">
      <c r="A2814">
        <v>8297</v>
      </c>
      <c r="B2814" s="3">
        <v>45450</v>
      </c>
      <c r="C2814">
        <v>2024</v>
      </c>
      <c r="D2814" t="s">
        <v>3323</v>
      </c>
      <c r="E2814" t="s">
        <v>627</v>
      </c>
      <c r="F2814" t="s">
        <v>1</v>
      </c>
      <c r="G2814">
        <v>0</v>
      </c>
      <c r="H2814" t="s">
        <v>2</v>
      </c>
      <c r="I2814" t="s">
        <v>3</v>
      </c>
      <c r="J2814">
        <v>1</v>
      </c>
      <c r="K2814" s="5">
        <v>70000</v>
      </c>
      <c r="L2814" s="5">
        <v>70000</v>
      </c>
      <c r="M2814" t="s">
        <v>3276</v>
      </c>
      <c r="N2814" t="s">
        <v>628</v>
      </c>
    </row>
    <row r="2815" spans="1:14" x14ac:dyDescent="0.25">
      <c r="A2815">
        <v>8298</v>
      </c>
      <c r="B2815" s="3">
        <v>45450</v>
      </c>
      <c r="C2815">
        <v>2024</v>
      </c>
      <c r="D2815" t="s">
        <v>3323</v>
      </c>
      <c r="E2815" t="s">
        <v>627</v>
      </c>
      <c r="F2815" t="s">
        <v>1</v>
      </c>
      <c r="G2815">
        <v>0</v>
      </c>
      <c r="H2815" t="s">
        <v>2</v>
      </c>
      <c r="I2815" t="s">
        <v>3</v>
      </c>
      <c r="J2815">
        <v>1</v>
      </c>
      <c r="K2815" s="5">
        <v>70000</v>
      </c>
      <c r="L2815" s="5">
        <v>70000</v>
      </c>
      <c r="M2815" t="s">
        <v>3276</v>
      </c>
      <c r="N2815" t="s">
        <v>628</v>
      </c>
    </row>
    <row r="2816" spans="1:14" x14ac:dyDescent="0.25">
      <c r="A2816">
        <v>9182</v>
      </c>
      <c r="B2816" s="3">
        <v>45450</v>
      </c>
      <c r="C2816">
        <v>2024</v>
      </c>
      <c r="D2816" t="s">
        <v>3323</v>
      </c>
      <c r="E2816" t="s">
        <v>389</v>
      </c>
      <c r="F2816" t="s">
        <v>1</v>
      </c>
      <c r="G2816">
        <v>0</v>
      </c>
      <c r="H2816" t="s">
        <v>2</v>
      </c>
      <c r="I2816" t="s">
        <v>3</v>
      </c>
      <c r="J2816">
        <v>1</v>
      </c>
      <c r="K2816" s="5">
        <v>87500</v>
      </c>
      <c r="L2816" s="5">
        <v>87500</v>
      </c>
      <c r="M2816" t="s">
        <v>3276</v>
      </c>
      <c r="N2816" t="s">
        <v>703</v>
      </c>
    </row>
    <row r="2817" spans="1:14" x14ac:dyDescent="0.25">
      <c r="A2817">
        <v>9201</v>
      </c>
      <c r="B2817" s="3">
        <v>45450</v>
      </c>
      <c r="C2817">
        <v>2024</v>
      </c>
      <c r="D2817" t="s">
        <v>3323</v>
      </c>
      <c r="E2817" t="s">
        <v>389</v>
      </c>
      <c r="F2817" t="s">
        <v>1</v>
      </c>
      <c r="G2817">
        <v>0</v>
      </c>
      <c r="H2817" t="s">
        <v>2</v>
      </c>
      <c r="I2817" t="s">
        <v>3</v>
      </c>
      <c r="J2817">
        <v>1</v>
      </c>
      <c r="K2817" s="5">
        <v>115000</v>
      </c>
      <c r="L2817" s="5">
        <v>115000</v>
      </c>
      <c r="M2817" t="s">
        <v>3276</v>
      </c>
      <c r="N2817" t="s">
        <v>710</v>
      </c>
    </row>
    <row r="2818" spans="1:14" x14ac:dyDescent="0.25">
      <c r="A2818">
        <v>9206</v>
      </c>
      <c r="B2818" s="3">
        <v>45450</v>
      </c>
      <c r="C2818">
        <v>2024</v>
      </c>
      <c r="D2818" t="s">
        <v>3323</v>
      </c>
      <c r="E2818" t="s">
        <v>389</v>
      </c>
      <c r="F2818" t="s">
        <v>1</v>
      </c>
      <c r="G2818">
        <v>0</v>
      </c>
      <c r="H2818" t="s">
        <v>2</v>
      </c>
      <c r="I2818" t="s">
        <v>3</v>
      </c>
      <c r="J2818">
        <v>1</v>
      </c>
      <c r="K2818" s="5">
        <v>86150</v>
      </c>
      <c r="L2818" s="5">
        <v>86150</v>
      </c>
      <c r="M2818" t="s">
        <v>3276</v>
      </c>
      <c r="N2818" t="s">
        <v>711</v>
      </c>
    </row>
    <row r="2819" spans="1:14" x14ac:dyDescent="0.25">
      <c r="A2819">
        <v>9207</v>
      </c>
      <c r="B2819" s="3">
        <v>45450</v>
      </c>
      <c r="C2819">
        <v>2024</v>
      </c>
      <c r="D2819" t="s">
        <v>3323</v>
      </c>
      <c r="E2819" t="s">
        <v>389</v>
      </c>
      <c r="F2819" t="s">
        <v>1</v>
      </c>
      <c r="G2819">
        <v>0</v>
      </c>
      <c r="H2819" t="s">
        <v>2</v>
      </c>
      <c r="I2819" t="s">
        <v>3</v>
      </c>
      <c r="J2819">
        <v>1</v>
      </c>
      <c r="K2819" s="5">
        <v>86150</v>
      </c>
      <c r="L2819" s="5">
        <v>86150</v>
      </c>
      <c r="M2819" t="s">
        <v>3276</v>
      </c>
      <c r="N2819" t="s">
        <v>711</v>
      </c>
    </row>
    <row r="2820" spans="1:14" x14ac:dyDescent="0.25">
      <c r="A2820">
        <v>9211</v>
      </c>
      <c r="B2820" s="3">
        <v>45450</v>
      </c>
      <c r="C2820">
        <v>2024</v>
      </c>
      <c r="D2820" t="s">
        <v>3323</v>
      </c>
      <c r="E2820" t="s">
        <v>389</v>
      </c>
      <c r="F2820" t="s">
        <v>1</v>
      </c>
      <c r="G2820">
        <v>0</v>
      </c>
      <c r="H2820" t="s">
        <v>2</v>
      </c>
      <c r="I2820" t="s">
        <v>3</v>
      </c>
      <c r="J2820">
        <v>1</v>
      </c>
      <c r="K2820" s="5">
        <v>104100</v>
      </c>
      <c r="L2820" s="5">
        <v>104100</v>
      </c>
      <c r="M2820" t="s">
        <v>3276</v>
      </c>
      <c r="N2820" t="s">
        <v>324</v>
      </c>
    </row>
    <row r="2821" spans="1:14" x14ac:dyDescent="0.25">
      <c r="A2821">
        <v>8041</v>
      </c>
      <c r="B2821" s="3">
        <v>45451</v>
      </c>
      <c r="C2821">
        <v>2024</v>
      </c>
      <c r="D2821" t="s">
        <v>3323</v>
      </c>
      <c r="E2821" t="s">
        <v>613</v>
      </c>
      <c r="F2821" t="s">
        <v>17</v>
      </c>
      <c r="G2821" t="s">
        <v>22</v>
      </c>
      <c r="H2821" t="s">
        <v>388</v>
      </c>
      <c r="I2821" t="s">
        <v>3</v>
      </c>
      <c r="J2821">
        <v>0</v>
      </c>
      <c r="K2821" s="5">
        <v>107500</v>
      </c>
      <c r="L2821" s="5">
        <v>107500</v>
      </c>
      <c r="M2821" t="s">
        <v>3273</v>
      </c>
      <c r="N2821" t="s">
        <v>614</v>
      </c>
    </row>
    <row r="2822" spans="1:14" x14ac:dyDescent="0.25">
      <c r="A2822">
        <v>8236</v>
      </c>
      <c r="B2822" s="3">
        <v>45451</v>
      </c>
      <c r="C2822">
        <v>2024</v>
      </c>
      <c r="D2822" t="s">
        <v>3323</v>
      </c>
      <c r="E2822" t="s">
        <v>556</v>
      </c>
      <c r="F2822" t="s">
        <v>17</v>
      </c>
      <c r="G2822">
        <v>0</v>
      </c>
      <c r="H2822" t="s">
        <v>2</v>
      </c>
      <c r="I2822" t="s">
        <v>3</v>
      </c>
      <c r="J2822">
        <v>1</v>
      </c>
      <c r="K2822" s="5">
        <v>103000</v>
      </c>
      <c r="L2822" s="5">
        <v>103000</v>
      </c>
      <c r="M2822" t="s">
        <v>3276</v>
      </c>
      <c r="N2822" t="s">
        <v>624</v>
      </c>
    </row>
    <row r="2823" spans="1:14" x14ac:dyDescent="0.25">
      <c r="A2823">
        <v>8596</v>
      </c>
      <c r="B2823" s="3">
        <v>45451</v>
      </c>
      <c r="C2823">
        <v>2024</v>
      </c>
      <c r="D2823" t="s">
        <v>3323</v>
      </c>
      <c r="E2823" t="s">
        <v>208</v>
      </c>
      <c r="F2823" t="s">
        <v>1</v>
      </c>
      <c r="G2823">
        <v>0</v>
      </c>
      <c r="H2823" t="s">
        <v>209</v>
      </c>
      <c r="I2823" t="s">
        <v>3</v>
      </c>
      <c r="J2823">
        <v>0</v>
      </c>
      <c r="K2823" s="5">
        <v>75550</v>
      </c>
      <c r="L2823" s="5">
        <v>75550</v>
      </c>
      <c r="M2823" t="s">
        <v>3304</v>
      </c>
      <c r="N2823" t="s">
        <v>228</v>
      </c>
    </row>
    <row r="2824" spans="1:14" x14ac:dyDescent="0.25">
      <c r="A2824">
        <v>8662</v>
      </c>
      <c r="B2824" s="3">
        <v>45451</v>
      </c>
      <c r="C2824">
        <v>2024</v>
      </c>
      <c r="D2824" t="s">
        <v>3323</v>
      </c>
      <c r="E2824" t="s">
        <v>674</v>
      </c>
      <c r="F2824" t="s">
        <v>1</v>
      </c>
      <c r="G2824">
        <v>0</v>
      </c>
      <c r="H2824" t="s">
        <v>2</v>
      </c>
      <c r="I2824" t="s">
        <v>3</v>
      </c>
      <c r="J2824">
        <v>1</v>
      </c>
      <c r="K2824" s="5">
        <v>155000</v>
      </c>
      <c r="L2824" s="5">
        <v>155000</v>
      </c>
      <c r="M2824" t="s">
        <v>3270</v>
      </c>
      <c r="N2824" t="s">
        <v>675</v>
      </c>
    </row>
    <row r="2825" spans="1:14" x14ac:dyDescent="0.25">
      <c r="A2825">
        <v>9181</v>
      </c>
      <c r="B2825" s="3">
        <v>45451</v>
      </c>
      <c r="C2825">
        <v>2024</v>
      </c>
      <c r="D2825" t="s">
        <v>3323</v>
      </c>
      <c r="E2825" t="s">
        <v>389</v>
      </c>
      <c r="F2825" t="s">
        <v>1</v>
      </c>
      <c r="G2825">
        <v>0</v>
      </c>
      <c r="H2825" t="s">
        <v>2</v>
      </c>
      <c r="I2825" t="s">
        <v>3</v>
      </c>
      <c r="J2825">
        <v>1</v>
      </c>
      <c r="K2825" s="5">
        <v>87500</v>
      </c>
      <c r="L2825" s="5">
        <v>87500</v>
      </c>
      <c r="M2825" t="s">
        <v>3276</v>
      </c>
      <c r="N2825" t="s">
        <v>703</v>
      </c>
    </row>
    <row r="2826" spans="1:14" x14ac:dyDescent="0.25">
      <c r="A2826">
        <v>9186</v>
      </c>
      <c r="B2826" s="3">
        <v>45451</v>
      </c>
      <c r="C2826">
        <v>2024</v>
      </c>
      <c r="D2826" t="s">
        <v>3323</v>
      </c>
      <c r="E2826" t="s">
        <v>389</v>
      </c>
      <c r="F2826" t="s">
        <v>1</v>
      </c>
      <c r="G2826" t="s">
        <v>22</v>
      </c>
      <c r="H2826" t="s">
        <v>2</v>
      </c>
      <c r="I2826" t="s">
        <v>3</v>
      </c>
      <c r="J2826">
        <v>1</v>
      </c>
      <c r="K2826" s="5">
        <v>130500</v>
      </c>
      <c r="L2826" s="5">
        <v>130500</v>
      </c>
      <c r="M2826" t="s">
        <v>3276</v>
      </c>
      <c r="N2826" t="s">
        <v>705</v>
      </c>
    </row>
    <row r="2827" spans="1:14" x14ac:dyDescent="0.25">
      <c r="A2827">
        <v>9187</v>
      </c>
      <c r="B2827" s="3">
        <v>45451</v>
      </c>
      <c r="C2827">
        <v>2024</v>
      </c>
      <c r="D2827" t="s">
        <v>3323</v>
      </c>
      <c r="E2827" t="s">
        <v>389</v>
      </c>
      <c r="F2827" t="s">
        <v>1</v>
      </c>
      <c r="G2827" t="s">
        <v>22</v>
      </c>
      <c r="H2827" t="s">
        <v>2</v>
      </c>
      <c r="I2827" t="s">
        <v>3</v>
      </c>
      <c r="J2827">
        <v>1</v>
      </c>
      <c r="K2827" s="5">
        <v>130500</v>
      </c>
      <c r="L2827" s="5">
        <v>130500</v>
      </c>
      <c r="M2827" t="s">
        <v>3276</v>
      </c>
      <c r="N2827" t="s">
        <v>705</v>
      </c>
    </row>
    <row r="2828" spans="1:14" x14ac:dyDescent="0.25">
      <c r="A2828">
        <v>9192</v>
      </c>
      <c r="B2828" s="3">
        <v>45451</v>
      </c>
      <c r="C2828">
        <v>2024</v>
      </c>
      <c r="D2828" t="s">
        <v>3323</v>
      </c>
      <c r="E2828" t="s">
        <v>389</v>
      </c>
      <c r="F2828" t="s">
        <v>1</v>
      </c>
      <c r="G2828" t="s">
        <v>22</v>
      </c>
      <c r="H2828" t="s">
        <v>2</v>
      </c>
      <c r="I2828" t="s">
        <v>3</v>
      </c>
      <c r="J2828">
        <v>1</v>
      </c>
      <c r="K2828" s="5">
        <v>100000</v>
      </c>
      <c r="L2828" s="5">
        <v>100000</v>
      </c>
      <c r="M2828" t="s">
        <v>3276</v>
      </c>
      <c r="N2828" t="s">
        <v>33</v>
      </c>
    </row>
    <row r="2829" spans="1:14" x14ac:dyDescent="0.25">
      <c r="A2829">
        <v>9196</v>
      </c>
      <c r="B2829" s="3">
        <v>45451</v>
      </c>
      <c r="C2829">
        <v>2024</v>
      </c>
      <c r="D2829" t="s">
        <v>3323</v>
      </c>
      <c r="E2829" t="s">
        <v>389</v>
      </c>
      <c r="F2829" t="s">
        <v>1</v>
      </c>
      <c r="G2829" t="s">
        <v>174</v>
      </c>
      <c r="H2829" t="s">
        <v>2</v>
      </c>
      <c r="I2829" t="s">
        <v>3</v>
      </c>
      <c r="J2829">
        <v>1</v>
      </c>
      <c r="K2829" s="5">
        <v>147500</v>
      </c>
      <c r="L2829" s="5">
        <v>147500</v>
      </c>
      <c r="M2829" t="s">
        <v>3276</v>
      </c>
      <c r="N2829" t="s">
        <v>707</v>
      </c>
    </row>
    <row r="2830" spans="1:14" x14ac:dyDescent="0.25">
      <c r="A2830">
        <v>9200</v>
      </c>
      <c r="B2830" s="3">
        <v>45451</v>
      </c>
      <c r="C2830">
        <v>2024</v>
      </c>
      <c r="D2830" t="s">
        <v>3323</v>
      </c>
      <c r="E2830" t="s">
        <v>389</v>
      </c>
      <c r="F2830" t="s">
        <v>1</v>
      </c>
      <c r="G2830">
        <v>0</v>
      </c>
      <c r="H2830" t="s">
        <v>2</v>
      </c>
      <c r="I2830" t="s">
        <v>3</v>
      </c>
      <c r="J2830">
        <v>1</v>
      </c>
      <c r="K2830" s="5">
        <v>115000</v>
      </c>
      <c r="L2830" s="5">
        <v>115000</v>
      </c>
      <c r="M2830" t="s">
        <v>3276</v>
      </c>
      <c r="N2830" t="s">
        <v>710</v>
      </c>
    </row>
    <row r="2831" spans="1:14" x14ac:dyDescent="0.25">
      <c r="A2831">
        <v>9204</v>
      </c>
      <c r="B2831" s="3">
        <v>45451</v>
      </c>
      <c r="C2831">
        <v>2024</v>
      </c>
      <c r="D2831" t="s">
        <v>3323</v>
      </c>
      <c r="E2831" t="s">
        <v>389</v>
      </c>
      <c r="F2831" t="s">
        <v>1</v>
      </c>
      <c r="G2831">
        <v>0</v>
      </c>
      <c r="H2831" t="s">
        <v>2</v>
      </c>
      <c r="I2831" t="s">
        <v>3</v>
      </c>
      <c r="J2831">
        <v>1</v>
      </c>
      <c r="K2831" s="5">
        <v>86150</v>
      </c>
      <c r="L2831" s="5">
        <v>86150</v>
      </c>
      <c r="M2831" t="s">
        <v>3276</v>
      </c>
      <c r="N2831" t="s">
        <v>711</v>
      </c>
    </row>
    <row r="2832" spans="1:14" x14ac:dyDescent="0.25">
      <c r="A2832">
        <v>9205</v>
      </c>
      <c r="B2832" s="3">
        <v>45451</v>
      </c>
      <c r="C2832">
        <v>2024</v>
      </c>
      <c r="D2832" t="s">
        <v>3323</v>
      </c>
      <c r="E2832" t="s">
        <v>389</v>
      </c>
      <c r="F2832" t="s">
        <v>1</v>
      </c>
      <c r="G2832">
        <v>0</v>
      </c>
      <c r="H2832" t="s">
        <v>2</v>
      </c>
      <c r="I2832" t="s">
        <v>3</v>
      </c>
      <c r="J2832">
        <v>1</v>
      </c>
      <c r="K2832" s="5">
        <v>86150</v>
      </c>
      <c r="L2832" s="5">
        <v>86150</v>
      </c>
      <c r="M2832" t="s">
        <v>3276</v>
      </c>
      <c r="N2832" t="s">
        <v>711</v>
      </c>
    </row>
    <row r="2833" spans="1:14" x14ac:dyDescent="0.25">
      <c r="A2833">
        <v>9210</v>
      </c>
      <c r="B2833" s="3">
        <v>45451</v>
      </c>
      <c r="C2833">
        <v>2024</v>
      </c>
      <c r="D2833" t="s">
        <v>3323</v>
      </c>
      <c r="E2833" t="s">
        <v>389</v>
      </c>
      <c r="F2833" t="s">
        <v>122</v>
      </c>
      <c r="G2833">
        <v>0</v>
      </c>
      <c r="H2833" t="s">
        <v>2</v>
      </c>
      <c r="I2833" t="s">
        <v>3</v>
      </c>
      <c r="J2833">
        <v>1</v>
      </c>
      <c r="K2833" s="5">
        <v>104100</v>
      </c>
      <c r="L2833" s="5">
        <v>104100</v>
      </c>
      <c r="M2833" t="s">
        <v>3276</v>
      </c>
      <c r="N2833" t="s">
        <v>324</v>
      </c>
    </row>
    <row r="2834" spans="1:14" x14ac:dyDescent="0.25">
      <c r="A2834">
        <v>8179</v>
      </c>
      <c r="B2834" s="3">
        <v>45452</v>
      </c>
      <c r="C2834">
        <v>2024</v>
      </c>
      <c r="D2834" t="s">
        <v>3323</v>
      </c>
      <c r="E2834" t="s">
        <v>621</v>
      </c>
      <c r="F2834" t="s">
        <v>1</v>
      </c>
      <c r="G2834">
        <v>0</v>
      </c>
      <c r="H2834" t="s">
        <v>2</v>
      </c>
      <c r="I2834" t="s">
        <v>3</v>
      </c>
      <c r="J2834">
        <v>1</v>
      </c>
      <c r="K2834" s="5">
        <v>93500</v>
      </c>
      <c r="L2834" s="5">
        <v>93500</v>
      </c>
      <c r="M2834" t="s">
        <v>3270</v>
      </c>
      <c r="N2834" t="s">
        <v>622</v>
      </c>
    </row>
    <row r="2835" spans="1:14" x14ac:dyDescent="0.25">
      <c r="A2835">
        <v>8755</v>
      </c>
      <c r="B2835" s="3">
        <v>45452</v>
      </c>
      <c r="C2835">
        <v>2024</v>
      </c>
      <c r="D2835" t="s">
        <v>3323</v>
      </c>
      <c r="E2835" t="s">
        <v>686</v>
      </c>
      <c r="F2835" t="s">
        <v>1</v>
      </c>
      <c r="G2835">
        <v>0</v>
      </c>
      <c r="H2835" t="s">
        <v>2</v>
      </c>
      <c r="I2835" t="s">
        <v>3</v>
      </c>
      <c r="J2835">
        <v>1</v>
      </c>
      <c r="K2835" s="5">
        <v>95000</v>
      </c>
      <c r="L2835" s="5">
        <v>95000</v>
      </c>
      <c r="M2835" t="s">
        <v>3297</v>
      </c>
      <c r="N2835" t="s">
        <v>687</v>
      </c>
    </row>
    <row r="2836" spans="1:14" x14ac:dyDescent="0.25">
      <c r="A2836">
        <v>9070</v>
      </c>
      <c r="B2836" s="3">
        <v>45452</v>
      </c>
      <c r="C2836">
        <v>2024</v>
      </c>
      <c r="D2836" t="s">
        <v>3323</v>
      </c>
      <c r="E2836" t="s">
        <v>389</v>
      </c>
      <c r="F2836" t="s">
        <v>1</v>
      </c>
      <c r="G2836" t="s">
        <v>22</v>
      </c>
      <c r="H2836" t="s">
        <v>2</v>
      </c>
      <c r="I2836" t="s">
        <v>3</v>
      </c>
      <c r="J2836">
        <v>1</v>
      </c>
      <c r="K2836" s="5">
        <v>122500</v>
      </c>
      <c r="L2836" s="5">
        <v>122500</v>
      </c>
      <c r="M2836" t="s">
        <v>3276</v>
      </c>
      <c r="N2836" t="s">
        <v>43</v>
      </c>
    </row>
    <row r="2837" spans="1:14" x14ac:dyDescent="0.25">
      <c r="A2837">
        <v>9198</v>
      </c>
      <c r="B2837" s="3">
        <v>45452</v>
      </c>
      <c r="C2837">
        <v>2024</v>
      </c>
      <c r="D2837" t="s">
        <v>3323</v>
      </c>
      <c r="E2837" t="s">
        <v>389</v>
      </c>
      <c r="F2837" t="s">
        <v>1</v>
      </c>
      <c r="G2837">
        <v>0</v>
      </c>
      <c r="H2837" t="s">
        <v>2</v>
      </c>
      <c r="I2837" t="s">
        <v>3</v>
      </c>
      <c r="J2837">
        <v>1</v>
      </c>
      <c r="K2837" s="5">
        <v>125000</v>
      </c>
      <c r="L2837" s="5">
        <v>125000</v>
      </c>
      <c r="M2837" t="s">
        <v>3276</v>
      </c>
      <c r="N2837" t="s">
        <v>709</v>
      </c>
    </row>
    <row r="2838" spans="1:14" x14ac:dyDescent="0.25">
      <c r="A2838">
        <v>8458</v>
      </c>
      <c r="B2838" s="3">
        <v>45453</v>
      </c>
      <c r="C2838">
        <v>2024</v>
      </c>
      <c r="D2838" t="s">
        <v>3323</v>
      </c>
      <c r="E2838" t="s">
        <v>643</v>
      </c>
      <c r="F2838" t="s">
        <v>1</v>
      </c>
      <c r="G2838">
        <v>0</v>
      </c>
      <c r="H2838" t="s">
        <v>2</v>
      </c>
      <c r="I2838" t="s">
        <v>3</v>
      </c>
      <c r="J2838">
        <v>1</v>
      </c>
      <c r="K2838" s="5">
        <v>75000</v>
      </c>
      <c r="L2838" s="5">
        <v>75000</v>
      </c>
      <c r="M2838" t="s">
        <v>3270</v>
      </c>
      <c r="N2838" t="s">
        <v>383</v>
      </c>
    </row>
    <row r="2839" spans="1:14" x14ac:dyDescent="0.25">
      <c r="A2839">
        <v>8568</v>
      </c>
      <c r="B2839" s="3">
        <v>45453</v>
      </c>
      <c r="C2839">
        <v>2024</v>
      </c>
      <c r="D2839" t="s">
        <v>3323</v>
      </c>
      <c r="E2839" t="s">
        <v>321</v>
      </c>
      <c r="F2839" t="s">
        <v>1</v>
      </c>
      <c r="G2839">
        <v>0</v>
      </c>
      <c r="H2839" t="s">
        <v>2</v>
      </c>
      <c r="I2839" t="s">
        <v>3</v>
      </c>
      <c r="J2839">
        <v>1</v>
      </c>
      <c r="K2839" s="5">
        <v>135000</v>
      </c>
      <c r="L2839" s="5">
        <v>135000</v>
      </c>
      <c r="M2839" t="s">
        <v>3276</v>
      </c>
      <c r="N2839" t="s">
        <v>543</v>
      </c>
    </row>
    <row r="2840" spans="1:14" x14ac:dyDescent="0.25">
      <c r="A2840">
        <v>8623</v>
      </c>
      <c r="B2840" s="3">
        <v>45453</v>
      </c>
      <c r="C2840">
        <v>2024</v>
      </c>
      <c r="D2840" t="s">
        <v>3323</v>
      </c>
      <c r="E2840" t="s">
        <v>672</v>
      </c>
      <c r="F2840" t="s">
        <v>17</v>
      </c>
      <c r="G2840" t="s">
        <v>22</v>
      </c>
      <c r="H2840" t="s">
        <v>2</v>
      </c>
      <c r="I2840" t="s">
        <v>3</v>
      </c>
      <c r="J2840">
        <v>1</v>
      </c>
      <c r="K2840" s="5">
        <v>190500</v>
      </c>
      <c r="L2840" s="5">
        <v>190500</v>
      </c>
      <c r="M2840" t="s">
        <v>3270</v>
      </c>
      <c r="N2840" t="s">
        <v>673</v>
      </c>
    </row>
    <row r="2841" spans="1:14" x14ac:dyDescent="0.25">
      <c r="A2841">
        <v>9190</v>
      </c>
      <c r="B2841" s="3">
        <v>45453</v>
      </c>
      <c r="C2841">
        <v>2024</v>
      </c>
      <c r="D2841" t="s">
        <v>3323</v>
      </c>
      <c r="E2841" t="s">
        <v>389</v>
      </c>
      <c r="F2841" t="s">
        <v>1</v>
      </c>
      <c r="G2841" t="s">
        <v>22</v>
      </c>
      <c r="H2841" t="s">
        <v>2</v>
      </c>
      <c r="I2841" t="s">
        <v>3</v>
      </c>
      <c r="J2841">
        <v>1</v>
      </c>
      <c r="K2841" s="5">
        <v>130500</v>
      </c>
      <c r="L2841" s="5">
        <v>130500</v>
      </c>
      <c r="M2841" t="s">
        <v>3276</v>
      </c>
      <c r="N2841" t="s">
        <v>706</v>
      </c>
    </row>
    <row r="2842" spans="1:14" x14ac:dyDescent="0.25">
      <c r="A2842">
        <v>9202</v>
      </c>
      <c r="B2842" s="3">
        <v>45453</v>
      </c>
      <c r="C2842">
        <v>2024</v>
      </c>
      <c r="D2842" t="s">
        <v>3323</v>
      </c>
      <c r="E2842" t="s">
        <v>389</v>
      </c>
      <c r="F2842" t="s">
        <v>21</v>
      </c>
      <c r="G2842">
        <v>0</v>
      </c>
      <c r="H2842" t="s">
        <v>2</v>
      </c>
      <c r="I2842" t="s">
        <v>3</v>
      </c>
      <c r="J2842">
        <v>1</v>
      </c>
      <c r="K2842" s="5">
        <v>225000</v>
      </c>
      <c r="L2842" s="5">
        <v>225000</v>
      </c>
      <c r="M2842" t="s">
        <v>3276</v>
      </c>
      <c r="N2842" t="s">
        <v>395</v>
      </c>
    </row>
    <row r="2843" spans="1:14" x14ac:dyDescent="0.25">
      <c r="A2843">
        <v>9212</v>
      </c>
      <c r="B2843" s="3">
        <v>45453</v>
      </c>
      <c r="C2843">
        <v>2024</v>
      </c>
      <c r="D2843" t="s">
        <v>3323</v>
      </c>
      <c r="E2843" t="s">
        <v>389</v>
      </c>
      <c r="F2843" t="s">
        <v>45</v>
      </c>
      <c r="G2843">
        <v>0</v>
      </c>
      <c r="H2843" t="s">
        <v>2</v>
      </c>
      <c r="I2843" t="s">
        <v>3</v>
      </c>
      <c r="J2843">
        <v>1</v>
      </c>
      <c r="K2843" s="5">
        <v>104100</v>
      </c>
      <c r="L2843" s="5">
        <v>104100</v>
      </c>
      <c r="M2843" t="s">
        <v>3276</v>
      </c>
      <c r="N2843" t="s">
        <v>712</v>
      </c>
    </row>
    <row r="2844" spans="1:14" x14ac:dyDescent="0.25">
      <c r="A2844">
        <v>8621</v>
      </c>
      <c r="B2844" s="3">
        <v>45454</v>
      </c>
      <c r="C2844">
        <v>2024</v>
      </c>
      <c r="D2844" t="s">
        <v>3323</v>
      </c>
      <c r="E2844" t="s">
        <v>303</v>
      </c>
      <c r="F2844" t="s">
        <v>57</v>
      </c>
      <c r="G2844">
        <v>0</v>
      </c>
      <c r="H2844" t="s">
        <v>6</v>
      </c>
      <c r="I2844" t="s">
        <v>3</v>
      </c>
      <c r="J2844">
        <v>0</v>
      </c>
      <c r="K2844" s="5">
        <v>130000</v>
      </c>
      <c r="L2844" s="5">
        <v>130000</v>
      </c>
      <c r="M2844" t="s">
        <v>3276</v>
      </c>
      <c r="N2844" t="s">
        <v>43</v>
      </c>
    </row>
    <row r="2845" spans="1:14" x14ac:dyDescent="0.25">
      <c r="A2845">
        <v>8687</v>
      </c>
      <c r="B2845" s="3">
        <v>45454</v>
      </c>
      <c r="C2845">
        <v>2024</v>
      </c>
      <c r="D2845" t="s">
        <v>3323</v>
      </c>
      <c r="E2845" t="s">
        <v>679</v>
      </c>
      <c r="F2845" t="s">
        <v>1</v>
      </c>
      <c r="G2845">
        <v>0</v>
      </c>
      <c r="H2845" t="s">
        <v>342</v>
      </c>
      <c r="I2845" t="s">
        <v>3</v>
      </c>
      <c r="J2845">
        <v>0</v>
      </c>
      <c r="K2845" s="5">
        <v>75000</v>
      </c>
      <c r="L2845" s="5">
        <v>75000</v>
      </c>
      <c r="M2845" t="s">
        <v>3270</v>
      </c>
      <c r="N2845" t="s">
        <v>680</v>
      </c>
    </row>
    <row r="2846" spans="1:14" x14ac:dyDescent="0.25">
      <c r="A2846">
        <v>9191</v>
      </c>
      <c r="B2846" s="3">
        <v>45454</v>
      </c>
      <c r="C2846">
        <v>2024</v>
      </c>
      <c r="D2846" t="s">
        <v>3323</v>
      </c>
      <c r="E2846" t="s">
        <v>389</v>
      </c>
      <c r="F2846" t="s">
        <v>1</v>
      </c>
      <c r="G2846" t="s">
        <v>22</v>
      </c>
      <c r="H2846" t="s">
        <v>2</v>
      </c>
      <c r="I2846" t="s">
        <v>3</v>
      </c>
      <c r="J2846">
        <v>1</v>
      </c>
      <c r="K2846" s="5">
        <v>130500</v>
      </c>
      <c r="L2846" s="5">
        <v>130500</v>
      </c>
      <c r="M2846" t="s">
        <v>3276</v>
      </c>
      <c r="N2846" t="s">
        <v>706</v>
      </c>
    </row>
    <row r="2847" spans="1:14" x14ac:dyDescent="0.25">
      <c r="A2847">
        <v>8140</v>
      </c>
      <c r="B2847" s="3">
        <v>45455</v>
      </c>
      <c r="C2847">
        <v>2024</v>
      </c>
      <c r="D2847" t="s">
        <v>3323</v>
      </c>
      <c r="E2847" t="s">
        <v>618</v>
      </c>
      <c r="F2847" t="s">
        <v>1</v>
      </c>
      <c r="G2847">
        <v>0</v>
      </c>
      <c r="H2847" t="s">
        <v>2</v>
      </c>
      <c r="I2847" t="s">
        <v>3</v>
      </c>
      <c r="J2847">
        <v>1</v>
      </c>
      <c r="K2847" s="5">
        <v>112500</v>
      </c>
      <c r="L2847" s="5">
        <v>112500</v>
      </c>
      <c r="M2847" t="s">
        <v>619</v>
      </c>
      <c r="N2847" t="s">
        <v>43</v>
      </c>
    </row>
    <row r="2848" spans="1:14" x14ac:dyDescent="0.25">
      <c r="A2848">
        <v>8563</v>
      </c>
      <c r="B2848" s="3">
        <v>45455</v>
      </c>
      <c r="C2848">
        <v>2024</v>
      </c>
      <c r="D2848" t="s">
        <v>3323</v>
      </c>
      <c r="E2848" t="s">
        <v>662</v>
      </c>
      <c r="F2848" t="s">
        <v>17</v>
      </c>
      <c r="G2848">
        <v>0</v>
      </c>
      <c r="H2848" t="s">
        <v>2</v>
      </c>
      <c r="I2848" t="s">
        <v>3</v>
      </c>
      <c r="J2848">
        <v>1</v>
      </c>
      <c r="K2848" s="5">
        <v>119000</v>
      </c>
      <c r="L2848" s="5">
        <v>119000</v>
      </c>
      <c r="M2848" t="s">
        <v>3276</v>
      </c>
      <c r="N2848" t="s">
        <v>663</v>
      </c>
    </row>
    <row r="2849" spans="1:14" x14ac:dyDescent="0.25">
      <c r="A2849">
        <v>8564</v>
      </c>
      <c r="B2849" s="3">
        <v>45455</v>
      </c>
      <c r="C2849">
        <v>2024</v>
      </c>
      <c r="D2849" t="s">
        <v>3323</v>
      </c>
      <c r="E2849" t="s">
        <v>662</v>
      </c>
      <c r="F2849" t="s">
        <v>17</v>
      </c>
      <c r="G2849">
        <v>0</v>
      </c>
      <c r="H2849" t="s">
        <v>2</v>
      </c>
      <c r="I2849" t="s">
        <v>3</v>
      </c>
      <c r="J2849">
        <v>1</v>
      </c>
      <c r="K2849" s="5">
        <v>119000</v>
      </c>
      <c r="L2849" s="5">
        <v>119000</v>
      </c>
      <c r="M2849" t="s">
        <v>3276</v>
      </c>
      <c r="N2849" t="s">
        <v>663</v>
      </c>
    </row>
    <row r="2850" spans="1:14" x14ac:dyDescent="0.25">
      <c r="A2850">
        <v>9072</v>
      </c>
      <c r="B2850" s="3">
        <v>45455</v>
      </c>
      <c r="C2850">
        <v>2024</v>
      </c>
      <c r="D2850" t="s">
        <v>3323</v>
      </c>
      <c r="E2850" t="s">
        <v>389</v>
      </c>
      <c r="F2850" t="s">
        <v>122</v>
      </c>
      <c r="G2850">
        <v>0</v>
      </c>
      <c r="H2850" t="s">
        <v>2</v>
      </c>
      <c r="I2850" t="s">
        <v>3</v>
      </c>
      <c r="J2850">
        <v>1</v>
      </c>
      <c r="K2850" s="5">
        <v>80633.279999999999</v>
      </c>
      <c r="L2850" s="5">
        <v>80633.279999999999</v>
      </c>
      <c r="M2850" t="s">
        <v>3276</v>
      </c>
      <c r="N2850" t="s">
        <v>670</v>
      </c>
    </row>
    <row r="2851" spans="1:14" x14ac:dyDescent="0.25">
      <c r="A2851">
        <v>9175</v>
      </c>
      <c r="B2851" s="3">
        <v>45455</v>
      </c>
      <c r="C2851">
        <v>2024</v>
      </c>
      <c r="D2851" t="s">
        <v>3323</v>
      </c>
      <c r="E2851" t="s">
        <v>389</v>
      </c>
      <c r="F2851" t="s">
        <v>1</v>
      </c>
      <c r="G2851">
        <v>0</v>
      </c>
      <c r="H2851" t="s">
        <v>2</v>
      </c>
      <c r="I2851" t="s">
        <v>3</v>
      </c>
      <c r="J2851">
        <v>1</v>
      </c>
      <c r="K2851" s="5">
        <v>54500</v>
      </c>
      <c r="L2851" s="5">
        <v>54500</v>
      </c>
      <c r="M2851" t="s">
        <v>3276</v>
      </c>
      <c r="N2851" t="s">
        <v>43</v>
      </c>
    </row>
    <row r="2852" spans="1:14" x14ac:dyDescent="0.25">
      <c r="A2852">
        <v>9176</v>
      </c>
      <c r="B2852" s="3">
        <v>45455</v>
      </c>
      <c r="C2852">
        <v>2024</v>
      </c>
      <c r="D2852" t="s">
        <v>3323</v>
      </c>
      <c r="E2852" t="s">
        <v>389</v>
      </c>
      <c r="F2852" t="s">
        <v>1</v>
      </c>
      <c r="G2852">
        <v>0</v>
      </c>
      <c r="H2852" t="s">
        <v>2</v>
      </c>
      <c r="I2852" t="s">
        <v>3</v>
      </c>
      <c r="J2852">
        <v>1</v>
      </c>
      <c r="K2852" s="5">
        <v>54500</v>
      </c>
      <c r="L2852" s="5">
        <v>54500</v>
      </c>
      <c r="M2852" t="s">
        <v>3276</v>
      </c>
      <c r="N2852" t="s">
        <v>43</v>
      </c>
    </row>
    <row r="2853" spans="1:14" x14ac:dyDescent="0.25">
      <c r="A2853">
        <v>9225</v>
      </c>
      <c r="B2853" s="3">
        <v>45455</v>
      </c>
      <c r="C2853">
        <v>2024</v>
      </c>
      <c r="D2853" t="s">
        <v>3323</v>
      </c>
      <c r="E2853" t="s">
        <v>389</v>
      </c>
      <c r="F2853" t="s">
        <v>1</v>
      </c>
      <c r="G2853">
        <v>0</v>
      </c>
      <c r="H2853" t="s">
        <v>2</v>
      </c>
      <c r="I2853" t="s">
        <v>3</v>
      </c>
      <c r="J2853">
        <v>1</v>
      </c>
      <c r="K2853" s="5">
        <v>73692</v>
      </c>
      <c r="L2853" s="5">
        <v>73692</v>
      </c>
      <c r="M2853" t="s">
        <v>3276</v>
      </c>
      <c r="N2853" t="s">
        <v>715</v>
      </c>
    </row>
    <row r="2854" spans="1:14" x14ac:dyDescent="0.25">
      <c r="A2854">
        <v>8541</v>
      </c>
      <c r="B2854" s="3">
        <v>45456</v>
      </c>
      <c r="C2854">
        <v>2024</v>
      </c>
      <c r="D2854" t="s">
        <v>3323</v>
      </c>
      <c r="E2854" t="s">
        <v>658</v>
      </c>
      <c r="F2854" t="s">
        <v>1</v>
      </c>
      <c r="G2854" t="s">
        <v>40</v>
      </c>
      <c r="H2854" t="s">
        <v>6</v>
      </c>
      <c r="I2854" t="s">
        <v>3</v>
      </c>
      <c r="J2854">
        <v>0</v>
      </c>
      <c r="K2854" s="5">
        <v>165000</v>
      </c>
      <c r="L2854" s="5">
        <v>165000</v>
      </c>
      <c r="M2854" t="s">
        <v>659</v>
      </c>
      <c r="N2854" t="s">
        <v>660</v>
      </c>
    </row>
    <row r="2855" spans="1:14" x14ac:dyDescent="0.25">
      <c r="A2855">
        <v>9052</v>
      </c>
      <c r="B2855" s="3">
        <v>45456</v>
      </c>
      <c r="C2855">
        <v>2024</v>
      </c>
      <c r="D2855" t="s">
        <v>3323</v>
      </c>
      <c r="E2855" t="s">
        <v>34</v>
      </c>
      <c r="F2855" t="s">
        <v>1</v>
      </c>
      <c r="G2855">
        <v>0</v>
      </c>
      <c r="H2855" t="s">
        <v>35</v>
      </c>
      <c r="I2855" t="s">
        <v>3</v>
      </c>
      <c r="J2855">
        <v>0</v>
      </c>
      <c r="K2855" s="5">
        <v>100000</v>
      </c>
      <c r="L2855" s="5">
        <v>100000</v>
      </c>
      <c r="M2855" t="s">
        <v>30</v>
      </c>
      <c r="N2855" t="s">
        <v>698</v>
      </c>
    </row>
    <row r="2856" spans="1:14" x14ac:dyDescent="0.25">
      <c r="A2856">
        <v>9197</v>
      </c>
      <c r="B2856" s="3">
        <v>45456</v>
      </c>
      <c r="C2856">
        <v>2024</v>
      </c>
      <c r="D2856" t="s">
        <v>3323</v>
      </c>
      <c r="E2856" t="s">
        <v>389</v>
      </c>
      <c r="F2856" t="s">
        <v>1</v>
      </c>
      <c r="G2856" t="s">
        <v>174</v>
      </c>
      <c r="H2856" t="s">
        <v>2</v>
      </c>
      <c r="I2856" t="s">
        <v>3</v>
      </c>
      <c r="J2856">
        <v>1</v>
      </c>
      <c r="K2856" s="5">
        <v>147500</v>
      </c>
      <c r="L2856" s="5">
        <v>147500</v>
      </c>
      <c r="M2856" t="s">
        <v>3276</v>
      </c>
      <c r="N2856" t="s">
        <v>708</v>
      </c>
    </row>
    <row r="2857" spans="1:14" x14ac:dyDescent="0.25">
      <c r="A2857">
        <v>8025</v>
      </c>
      <c r="B2857" s="3">
        <v>45457</v>
      </c>
      <c r="C2857">
        <v>2024</v>
      </c>
      <c r="D2857" t="s">
        <v>3323</v>
      </c>
      <c r="E2857" t="s">
        <v>556</v>
      </c>
      <c r="F2857" t="s">
        <v>1</v>
      </c>
      <c r="G2857">
        <v>0</v>
      </c>
      <c r="H2857" t="s">
        <v>2</v>
      </c>
      <c r="I2857" t="s">
        <v>7</v>
      </c>
      <c r="J2857">
        <v>1</v>
      </c>
      <c r="K2857" s="5">
        <v>100000</v>
      </c>
      <c r="L2857" s="5">
        <v>100000</v>
      </c>
      <c r="M2857" t="s">
        <v>3276</v>
      </c>
      <c r="N2857" t="s">
        <v>612</v>
      </c>
    </row>
    <row r="2858" spans="1:14" x14ac:dyDescent="0.25">
      <c r="A2858">
        <v>8296</v>
      </c>
      <c r="B2858" s="3">
        <v>45457</v>
      </c>
      <c r="C2858">
        <v>2024</v>
      </c>
      <c r="D2858" t="s">
        <v>3323</v>
      </c>
      <c r="E2858" t="s">
        <v>490</v>
      </c>
      <c r="F2858" t="s">
        <v>45</v>
      </c>
      <c r="G2858">
        <v>0</v>
      </c>
      <c r="H2858" t="s">
        <v>625</v>
      </c>
      <c r="I2858" t="s">
        <v>3</v>
      </c>
      <c r="J2858">
        <v>0</v>
      </c>
      <c r="K2858" s="5">
        <v>60000</v>
      </c>
      <c r="L2858" s="5">
        <v>60000</v>
      </c>
      <c r="M2858" t="s">
        <v>3307</v>
      </c>
      <c r="N2858" t="s">
        <v>626</v>
      </c>
    </row>
    <row r="2859" spans="1:14" x14ac:dyDescent="0.25">
      <c r="A2859">
        <v>8416</v>
      </c>
      <c r="B2859" s="3">
        <v>45457</v>
      </c>
      <c r="C2859">
        <v>2024</v>
      </c>
      <c r="D2859" t="s">
        <v>3323</v>
      </c>
      <c r="E2859" t="s">
        <v>638</v>
      </c>
      <c r="F2859" t="s">
        <v>1</v>
      </c>
      <c r="G2859">
        <v>0</v>
      </c>
      <c r="H2859" t="s">
        <v>190</v>
      </c>
      <c r="I2859" t="s">
        <v>3</v>
      </c>
      <c r="J2859">
        <v>0</v>
      </c>
      <c r="K2859" s="5">
        <v>45000</v>
      </c>
      <c r="L2859" s="5">
        <v>45000</v>
      </c>
      <c r="M2859" t="s">
        <v>3273</v>
      </c>
      <c r="N2859" t="s">
        <v>639</v>
      </c>
    </row>
    <row r="2860" spans="1:14" x14ac:dyDescent="0.25">
      <c r="A2860">
        <v>8566</v>
      </c>
      <c r="B2860" s="3">
        <v>45457</v>
      </c>
      <c r="C2860">
        <v>2024</v>
      </c>
      <c r="D2860" t="s">
        <v>3323</v>
      </c>
      <c r="E2860" t="s">
        <v>321</v>
      </c>
      <c r="F2860" t="s">
        <v>1</v>
      </c>
      <c r="G2860">
        <v>0</v>
      </c>
      <c r="H2860" t="s">
        <v>2</v>
      </c>
      <c r="I2860" t="s">
        <v>3</v>
      </c>
      <c r="J2860">
        <v>1</v>
      </c>
      <c r="K2860" s="5">
        <v>135000</v>
      </c>
      <c r="L2860" s="5">
        <v>135000</v>
      </c>
      <c r="M2860" t="s">
        <v>3276</v>
      </c>
      <c r="N2860" t="s">
        <v>543</v>
      </c>
    </row>
    <row r="2861" spans="1:14" x14ac:dyDescent="0.25">
      <c r="A2861">
        <v>8667</v>
      </c>
      <c r="B2861" s="3">
        <v>45457</v>
      </c>
      <c r="C2861">
        <v>2024</v>
      </c>
      <c r="D2861" t="s">
        <v>3323</v>
      </c>
      <c r="E2861" t="s">
        <v>676</v>
      </c>
      <c r="F2861" t="s">
        <v>1</v>
      </c>
      <c r="G2861" t="s">
        <v>10</v>
      </c>
      <c r="H2861" t="s">
        <v>6</v>
      </c>
      <c r="I2861" t="s">
        <v>3</v>
      </c>
      <c r="J2861">
        <v>0</v>
      </c>
      <c r="K2861" s="5">
        <v>121000</v>
      </c>
      <c r="L2861" s="5">
        <v>121000</v>
      </c>
      <c r="M2861" t="s">
        <v>677</v>
      </c>
      <c r="N2861" t="s">
        <v>678</v>
      </c>
    </row>
    <row r="2862" spans="1:14" x14ac:dyDescent="0.25">
      <c r="A2862">
        <v>9214</v>
      </c>
      <c r="B2862" s="3">
        <v>45457</v>
      </c>
      <c r="C2862">
        <v>2024</v>
      </c>
      <c r="D2862" t="s">
        <v>3323</v>
      </c>
      <c r="E2862" t="s">
        <v>389</v>
      </c>
      <c r="F2862" t="s">
        <v>1</v>
      </c>
      <c r="G2862" t="s">
        <v>22</v>
      </c>
      <c r="H2862" t="s">
        <v>2</v>
      </c>
      <c r="I2862" t="s">
        <v>3</v>
      </c>
      <c r="J2862">
        <v>1</v>
      </c>
      <c r="K2862" s="5">
        <v>138850</v>
      </c>
      <c r="L2862" s="5">
        <v>138850</v>
      </c>
      <c r="M2862" t="s">
        <v>3276</v>
      </c>
      <c r="N2862" t="s">
        <v>713</v>
      </c>
    </row>
    <row r="2863" spans="1:14" x14ac:dyDescent="0.25">
      <c r="A2863">
        <v>8300</v>
      </c>
      <c r="B2863" s="3">
        <v>45458</v>
      </c>
      <c r="C2863">
        <v>2024</v>
      </c>
      <c r="D2863" t="s">
        <v>3323</v>
      </c>
      <c r="E2863" t="s">
        <v>631</v>
      </c>
      <c r="F2863" t="s">
        <v>1</v>
      </c>
      <c r="G2863" t="s">
        <v>22</v>
      </c>
      <c r="H2863" t="s">
        <v>18</v>
      </c>
      <c r="I2863" t="s">
        <v>3</v>
      </c>
      <c r="J2863">
        <v>0</v>
      </c>
      <c r="K2863" s="5">
        <v>124000</v>
      </c>
      <c r="L2863" s="5">
        <v>124000</v>
      </c>
      <c r="M2863" t="s">
        <v>165</v>
      </c>
      <c r="N2863" t="s">
        <v>632</v>
      </c>
    </row>
    <row r="2864" spans="1:14" x14ac:dyDescent="0.25">
      <c r="A2864">
        <v>8301</v>
      </c>
      <c r="B2864" s="3">
        <v>45458</v>
      </c>
      <c r="C2864">
        <v>2024</v>
      </c>
      <c r="D2864" t="s">
        <v>3323</v>
      </c>
      <c r="E2864" t="s">
        <v>631</v>
      </c>
      <c r="F2864" t="s">
        <v>1</v>
      </c>
      <c r="G2864" t="s">
        <v>22</v>
      </c>
      <c r="H2864" t="s">
        <v>18</v>
      </c>
      <c r="I2864" t="s">
        <v>3</v>
      </c>
      <c r="J2864">
        <v>0</v>
      </c>
      <c r="K2864" s="5">
        <v>124000</v>
      </c>
      <c r="L2864" s="5">
        <v>124000</v>
      </c>
      <c r="M2864" t="s">
        <v>165</v>
      </c>
      <c r="N2864" t="s">
        <v>632</v>
      </c>
    </row>
    <row r="2865" spans="1:14" x14ac:dyDescent="0.25">
      <c r="A2865">
        <v>8460</v>
      </c>
      <c r="B2865" s="3">
        <v>45458</v>
      </c>
      <c r="C2865">
        <v>2024</v>
      </c>
      <c r="D2865" t="s">
        <v>3323</v>
      </c>
      <c r="E2865" t="s">
        <v>647</v>
      </c>
      <c r="F2865" t="s">
        <v>1</v>
      </c>
      <c r="G2865" t="s">
        <v>22</v>
      </c>
      <c r="H2865" t="s">
        <v>2</v>
      </c>
      <c r="I2865" t="s">
        <v>3</v>
      </c>
      <c r="J2865">
        <v>1</v>
      </c>
      <c r="K2865" s="5">
        <v>95000</v>
      </c>
      <c r="L2865" s="5">
        <v>95000</v>
      </c>
      <c r="M2865" t="s">
        <v>3270</v>
      </c>
      <c r="N2865" t="s">
        <v>648</v>
      </c>
    </row>
    <row r="2866" spans="1:14" x14ac:dyDescent="0.25">
      <c r="A2866">
        <v>8663</v>
      </c>
      <c r="B2866" s="3">
        <v>45458</v>
      </c>
      <c r="C2866">
        <v>2024</v>
      </c>
      <c r="D2866" t="s">
        <v>3323</v>
      </c>
      <c r="E2866" t="s">
        <v>220</v>
      </c>
      <c r="F2866" t="s">
        <v>1</v>
      </c>
      <c r="G2866">
        <v>0</v>
      </c>
      <c r="H2866" t="s">
        <v>3268</v>
      </c>
      <c r="I2866" t="s">
        <v>3</v>
      </c>
      <c r="J2866">
        <v>0</v>
      </c>
      <c r="K2866" s="5">
        <v>101898</v>
      </c>
      <c r="L2866" s="5">
        <v>101898</v>
      </c>
      <c r="M2866" t="s">
        <v>3270</v>
      </c>
      <c r="N2866" t="s">
        <v>221</v>
      </c>
    </row>
    <row r="2867" spans="1:14" x14ac:dyDescent="0.25">
      <c r="A2867">
        <v>8778</v>
      </c>
      <c r="B2867" s="3">
        <v>45458</v>
      </c>
      <c r="C2867">
        <v>2024</v>
      </c>
      <c r="D2867" t="s">
        <v>3323</v>
      </c>
      <c r="E2867" t="s">
        <v>208</v>
      </c>
      <c r="F2867" t="s">
        <v>1</v>
      </c>
      <c r="G2867">
        <v>0</v>
      </c>
      <c r="H2867" t="s">
        <v>209</v>
      </c>
      <c r="I2867" t="s">
        <v>3</v>
      </c>
      <c r="J2867">
        <v>0</v>
      </c>
      <c r="K2867" s="5">
        <v>94200</v>
      </c>
      <c r="L2867" s="5">
        <v>94200</v>
      </c>
      <c r="M2867" t="s">
        <v>3270</v>
      </c>
      <c r="N2867" t="s">
        <v>216</v>
      </c>
    </row>
    <row r="2868" spans="1:14" x14ac:dyDescent="0.25">
      <c r="A2868">
        <v>9177</v>
      </c>
      <c r="B2868" s="3">
        <v>45458</v>
      </c>
      <c r="C2868">
        <v>2024</v>
      </c>
      <c r="D2868" t="s">
        <v>3323</v>
      </c>
      <c r="E2868" t="s">
        <v>389</v>
      </c>
      <c r="F2868" t="s">
        <v>1</v>
      </c>
      <c r="G2868">
        <v>0</v>
      </c>
      <c r="H2868" t="s">
        <v>2</v>
      </c>
      <c r="I2868" t="s">
        <v>3</v>
      </c>
      <c r="J2868">
        <v>1</v>
      </c>
      <c r="K2868" s="5">
        <v>62000</v>
      </c>
      <c r="L2868" s="5">
        <v>62000</v>
      </c>
      <c r="M2868" t="s">
        <v>3276</v>
      </c>
      <c r="N2868" t="s">
        <v>702</v>
      </c>
    </row>
    <row r="2869" spans="1:14" x14ac:dyDescent="0.25">
      <c r="A2869">
        <v>9178</v>
      </c>
      <c r="B2869" s="3">
        <v>45458</v>
      </c>
      <c r="C2869">
        <v>2024</v>
      </c>
      <c r="D2869" t="s">
        <v>3323</v>
      </c>
      <c r="E2869" t="s">
        <v>389</v>
      </c>
      <c r="F2869" t="s">
        <v>1</v>
      </c>
      <c r="G2869">
        <v>0</v>
      </c>
      <c r="H2869" t="s">
        <v>2</v>
      </c>
      <c r="I2869" t="s">
        <v>3</v>
      </c>
      <c r="J2869">
        <v>1</v>
      </c>
      <c r="K2869" s="5">
        <v>62000</v>
      </c>
      <c r="L2869" s="5">
        <v>62000</v>
      </c>
      <c r="M2869" t="s">
        <v>3276</v>
      </c>
      <c r="N2869" t="s">
        <v>702</v>
      </c>
    </row>
    <row r="2870" spans="1:14" x14ac:dyDescent="0.25">
      <c r="A2870">
        <v>9179</v>
      </c>
      <c r="B2870" s="3">
        <v>45458</v>
      </c>
      <c r="C2870">
        <v>2024</v>
      </c>
      <c r="D2870" t="s">
        <v>3323</v>
      </c>
      <c r="E2870" t="s">
        <v>389</v>
      </c>
      <c r="F2870" t="s">
        <v>1</v>
      </c>
      <c r="G2870">
        <v>0</v>
      </c>
      <c r="H2870" t="s">
        <v>2</v>
      </c>
      <c r="I2870" t="s">
        <v>3</v>
      </c>
      <c r="J2870">
        <v>1</v>
      </c>
      <c r="K2870" s="5">
        <v>87500</v>
      </c>
      <c r="L2870" s="5">
        <v>87500</v>
      </c>
      <c r="M2870" t="s">
        <v>3276</v>
      </c>
      <c r="N2870" t="s">
        <v>703</v>
      </c>
    </row>
    <row r="2871" spans="1:14" x14ac:dyDescent="0.25">
      <c r="A2871">
        <v>9180</v>
      </c>
      <c r="B2871" s="3">
        <v>45458</v>
      </c>
      <c r="C2871">
        <v>2024</v>
      </c>
      <c r="D2871" t="s">
        <v>3323</v>
      </c>
      <c r="E2871" t="s">
        <v>389</v>
      </c>
      <c r="F2871" t="s">
        <v>1</v>
      </c>
      <c r="G2871">
        <v>0</v>
      </c>
      <c r="H2871" t="s">
        <v>2</v>
      </c>
      <c r="I2871" t="s">
        <v>3</v>
      </c>
      <c r="J2871">
        <v>1</v>
      </c>
      <c r="K2871" s="5">
        <v>87500</v>
      </c>
      <c r="L2871" s="5">
        <v>87500</v>
      </c>
      <c r="M2871" t="s">
        <v>3276</v>
      </c>
      <c r="N2871" t="s">
        <v>703</v>
      </c>
    </row>
    <row r="2872" spans="1:14" x14ac:dyDescent="0.25">
      <c r="A2872">
        <v>9184</v>
      </c>
      <c r="B2872" s="3">
        <v>45458</v>
      </c>
      <c r="C2872">
        <v>2024</v>
      </c>
      <c r="D2872" t="s">
        <v>3323</v>
      </c>
      <c r="E2872" t="s">
        <v>389</v>
      </c>
      <c r="F2872" t="s">
        <v>26</v>
      </c>
      <c r="G2872">
        <v>0</v>
      </c>
      <c r="H2872" t="s">
        <v>2</v>
      </c>
      <c r="I2872" t="s">
        <v>3</v>
      </c>
      <c r="J2872">
        <v>1</v>
      </c>
      <c r="K2872" s="5">
        <v>102500</v>
      </c>
      <c r="L2872" s="5">
        <v>102500</v>
      </c>
      <c r="M2872" t="s">
        <v>3276</v>
      </c>
      <c r="N2872" t="s">
        <v>442</v>
      </c>
    </row>
    <row r="2873" spans="1:14" x14ac:dyDescent="0.25">
      <c r="A2873">
        <v>9194</v>
      </c>
      <c r="B2873" s="3">
        <v>45458</v>
      </c>
      <c r="C2873">
        <v>2024</v>
      </c>
      <c r="D2873" t="s">
        <v>3323</v>
      </c>
      <c r="E2873" t="s">
        <v>389</v>
      </c>
      <c r="F2873" t="s">
        <v>1</v>
      </c>
      <c r="G2873" t="s">
        <v>174</v>
      </c>
      <c r="H2873" t="s">
        <v>2</v>
      </c>
      <c r="I2873" t="s">
        <v>3</v>
      </c>
      <c r="J2873">
        <v>1</v>
      </c>
      <c r="K2873" s="5">
        <v>147500</v>
      </c>
      <c r="L2873" s="5">
        <v>147500</v>
      </c>
      <c r="M2873" t="s">
        <v>3276</v>
      </c>
      <c r="N2873" t="s">
        <v>707</v>
      </c>
    </row>
    <row r="2874" spans="1:14" x14ac:dyDescent="0.25">
      <c r="A2874">
        <v>9195</v>
      </c>
      <c r="B2874" s="3">
        <v>45458</v>
      </c>
      <c r="C2874">
        <v>2024</v>
      </c>
      <c r="D2874" t="s">
        <v>3323</v>
      </c>
      <c r="E2874" t="s">
        <v>389</v>
      </c>
      <c r="F2874" t="s">
        <v>1</v>
      </c>
      <c r="G2874" t="s">
        <v>174</v>
      </c>
      <c r="H2874" t="s">
        <v>2</v>
      </c>
      <c r="I2874" t="s">
        <v>3</v>
      </c>
      <c r="J2874">
        <v>1</v>
      </c>
      <c r="K2874" s="5">
        <v>147500</v>
      </c>
      <c r="L2874" s="5">
        <v>147500</v>
      </c>
      <c r="M2874" t="s">
        <v>3276</v>
      </c>
      <c r="N2874" t="s">
        <v>707</v>
      </c>
    </row>
    <row r="2875" spans="1:14" x14ac:dyDescent="0.25">
      <c r="A2875">
        <v>9199</v>
      </c>
      <c r="B2875" s="3">
        <v>45458</v>
      </c>
      <c r="C2875">
        <v>2024</v>
      </c>
      <c r="D2875" t="s">
        <v>3323</v>
      </c>
      <c r="E2875" t="s">
        <v>389</v>
      </c>
      <c r="F2875" t="s">
        <v>1</v>
      </c>
      <c r="G2875">
        <v>0</v>
      </c>
      <c r="H2875" t="s">
        <v>2</v>
      </c>
      <c r="I2875" t="s">
        <v>3</v>
      </c>
      <c r="J2875">
        <v>1</v>
      </c>
      <c r="K2875" s="5">
        <v>115000</v>
      </c>
      <c r="L2875" s="5">
        <v>115000</v>
      </c>
      <c r="M2875" t="s">
        <v>3276</v>
      </c>
      <c r="N2875" t="s">
        <v>710</v>
      </c>
    </row>
    <row r="2876" spans="1:14" x14ac:dyDescent="0.25">
      <c r="A2876">
        <v>8688</v>
      </c>
      <c r="B2876" s="3">
        <v>45459</v>
      </c>
      <c r="C2876">
        <v>2024</v>
      </c>
      <c r="D2876" t="s">
        <v>3323</v>
      </c>
      <c r="E2876" t="s">
        <v>621</v>
      </c>
      <c r="F2876" t="s">
        <v>1</v>
      </c>
      <c r="G2876" t="s">
        <v>22</v>
      </c>
      <c r="H2876" t="s">
        <v>2</v>
      </c>
      <c r="I2876" t="s">
        <v>3</v>
      </c>
      <c r="J2876">
        <v>1</v>
      </c>
      <c r="K2876" s="5">
        <v>90000</v>
      </c>
      <c r="L2876" s="5">
        <v>90000</v>
      </c>
      <c r="M2876" t="s">
        <v>3270</v>
      </c>
      <c r="N2876" t="s">
        <v>681</v>
      </c>
    </row>
    <row r="2877" spans="1:14" x14ac:dyDescent="0.25">
      <c r="A2877">
        <v>9068</v>
      </c>
      <c r="B2877" s="3">
        <v>45459</v>
      </c>
      <c r="C2877">
        <v>2024</v>
      </c>
      <c r="D2877" t="s">
        <v>3323</v>
      </c>
      <c r="E2877" t="s">
        <v>389</v>
      </c>
      <c r="F2877" t="s">
        <v>1</v>
      </c>
      <c r="G2877">
        <v>0</v>
      </c>
      <c r="H2877" t="s">
        <v>2</v>
      </c>
      <c r="I2877" t="s">
        <v>3</v>
      </c>
      <c r="J2877">
        <v>1</v>
      </c>
      <c r="K2877" s="5">
        <v>95000</v>
      </c>
      <c r="L2877" s="5">
        <v>95000</v>
      </c>
      <c r="M2877" t="s">
        <v>3276</v>
      </c>
      <c r="N2877" t="s">
        <v>700</v>
      </c>
    </row>
    <row r="2878" spans="1:14" x14ac:dyDescent="0.25">
      <c r="A2878">
        <v>9069</v>
      </c>
      <c r="B2878" s="3">
        <v>45459</v>
      </c>
      <c r="C2878">
        <v>2024</v>
      </c>
      <c r="D2878" t="s">
        <v>3323</v>
      </c>
      <c r="E2878" t="s">
        <v>389</v>
      </c>
      <c r="F2878" t="s">
        <v>1</v>
      </c>
      <c r="G2878">
        <v>0</v>
      </c>
      <c r="H2878" t="s">
        <v>2</v>
      </c>
      <c r="I2878" t="s">
        <v>3</v>
      </c>
      <c r="J2878">
        <v>1</v>
      </c>
      <c r="K2878" s="5">
        <v>95000</v>
      </c>
      <c r="L2878" s="5">
        <v>95000</v>
      </c>
      <c r="M2878" t="s">
        <v>3276</v>
      </c>
      <c r="N2878" t="s">
        <v>700</v>
      </c>
    </row>
    <row r="2879" spans="1:14" x14ac:dyDescent="0.25">
      <c r="A2879">
        <v>9071</v>
      </c>
      <c r="B2879" s="3">
        <v>45459</v>
      </c>
      <c r="C2879">
        <v>2024</v>
      </c>
      <c r="D2879" t="s">
        <v>3323</v>
      </c>
      <c r="E2879" t="s">
        <v>389</v>
      </c>
      <c r="F2879" t="s">
        <v>1</v>
      </c>
      <c r="G2879">
        <v>0</v>
      </c>
      <c r="H2879" t="s">
        <v>2</v>
      </c>
      <c r="I2879" t="s">
        <v>3</v>
      </c>
      <c r="J2879">
        <v>1</v>
      </c>
      <c r="K2879" s="5">
        <v>77945</v>
      </c>
      <c r="L2879" s="5">
        <v>77945</v>
      </c>
      <c r="M2879" t="s">
        <v>3276</v>
      </c>
      <c r="N2879" t="s">
        <v>701</v>
      </c>
    </row>
    <row r="2880" spans="1:14" x14ac:dyDescent="0.25">
      <c r="A2880">
        <v>9183</v>
      </c>
      <c r="B2880" s="3">
        <v>45459</v>
      </c>
      <c r="C2880">
        <v>2024</v>
      </c>
      <c r="D2880" t="s">
        <v>3323</v>
      </c>
      <c r="E2880" t="s">
        <v>389</v>
      </c>
      <c r="F2880" t="s">
        <v>1</v>
      </c>
      <c r="G2880" t="s">
        <v>22</v>
      </c>
      <c r="H2880" t="s">
        <v>2</v>
      </c>
      <c r="I2880" t="s">
        <v>3</v>
      </c>
      <c r="J2880">
        <v>1</v>
      </c>
      <c r="K2880" s="5">
        <v>112500</v>
      </c>
      <c r="L2880" s="5">
        <v>112500</v>
      </c>
      <c r="M2880" t="s">
        <v>3276</v>
      </c>
      <c r="N2880" t="s">
        <v>704</v>
      </c>
    </row>
    <row r="2881" spans="1:14" x14ac:dyDescent="0.25">
      <c r="A2881">
        <v>8141</v>
      </c>
      <c r="B2881" s="3">
        <v>45460</v>
      </c>
      <c r="C2881">
        <v>2024</v>
      </c>
      <c r="D2881" t="s">
        <v>3323</v>
      </c>
      <c r="E2881" t="s">
        <v>620</v>
      </c>
      <c r="F2881" t="s">
        <v>14</v>
      </c>
      <c r="G2881" t="s">
        <v>22</v>
      </c>
      <c r="H2881" t="s">
        <v>2</v>
      </c>
      <c r="I2881" t="s">
        <v>3</v>
      </c>
      <c r="J2881">
        <v>1</v>
      </c>
      <c r="K2881" s="5">
        <v>115000</v>
      </c>
      <c r="L2881" s="5">
        <v>115000</v>
      </c>
      <c r="M2881" t="s">
        <v>3270</v>
      </c>
      <c r="N2881" t="s">
        <v>515</v>
      </c>
    </row>
    <row r="2882" spans="1:14" x14ac:dyDescent="0.25">
      <c r="A2882">
        <v>8486</v>
      </c>
      <c r="B2882" s="3">
        <v>45460</v>
      </c>
      <c r="C2882">
        <v>2024</v>
      </c>
      <c r="D2882" t="s">
        <v>3323</v>
      </c>
      <c r="E2882" t="s">
        <v>649</v>
      </c>
      <c r="F2882" t="s">
        <v>26</v>
      </c>
      <c r="G2882">
        <v>0</v>
      </c>
      <c r="H2882" t="s">
        <v>2</v>
      </c>
      <c r="I2882" t="s">
        <v>3</v>
      </c>
      <c r="J2882">
        <v>1</v>
      </c>
      <c r="K2882" s="5">
        <v>102500</v>
      </c>
      <c r="L2882" s="5">
        <v>102500</v>
      </c>
      <c r="M2882" t="s">
        <v>3270</v>
      </c>
      <c r="N2882" t="s">
        <v>650</v>
      </c>
    </row>
    <row r="2883" spans="1:14" x14ac:dyDescent="0.25">
      <c r="A2883">
        <v>9203</v>
      </c>
      <c r="B2883" s="3">
        <v>45460</v>
      </c>
      <c r="C2883">
        <v>2024</v>
      </c>
      <c r="D2883" t="s">
        <v>3323</v>
      </c>
      <c r="E2883" t="s">
        <v>389</v>
      </c>
      <c r="F2883" t="s">
        <v>122</v>
      </c>
      <c r="G2883">
        <v>0</v>
      </c>
      <c r="H2883" t="s">
        <v>2</v>
      </c>
      <c r="I2883" t="s">
        <v>3</v>
      </c>
      <c r="J2883">
        <v>1</v>
      </c>
      <c r="K2883" s="5">
        <v>65250</v>
      </c>
      <c r="L2883" s="5">
        <v>65250</v>
      </c>
      <c r="M2883" t="s">
        <v>3276</v>
      </c>
      <c r="N2883" t="s">
        <v>297</v>
      </c>
    </row>
    <row r="2884" spans="1:14" x14ac:dyDescent="0.25">
      <c r="A2884">
        <v>8359</v>
      </c>
      <c r="B2884" s="3">
        <v>45461</v>
      </c>
      <c r="C2884">
        <v>2024</v>
      </c>
      <c r="D2884" t="s">
        <v>3323</v>
      </c>
      <c r="E2884" t="s">
        <v>528</v>
      </c>
      <c r="F2884" t="s">
        <v>1</v>
      </c>
      <c r="G2884">
        <v>0</v>
      </c>
      <c r="H2884" t="s">
        <v>2</v>
      </c>
      <c r="I2884" t="s">
        <v>3</v>
      </c>
      <c r="J2884">
        <v>1</v>
      </c>
      <c r="K2884" s="5">
        <v>95000</v>
      </c>
      <c r="L2884" s="5">
        <v>95000</v>
      </c>
      <c r="M2884" t="s">
        <v>3276</v>
      </c>
      <c r="N2884" t="s">
        <v>469</v>
      </c>
    </row>
    <row r="2885" spans="1:14" x14ac:dyDescent="0.25">
      <c r="A2885">
        <v>8459</v>
      </c>
      <c r="B2885" s="3">
        <v>45461</v>
      </c>
      <c r="C2885">
        <v>2024</v>
      </c>
      <c r="D2885" t="s">
        <v>3323</v>
      </c>
      <c r="E2885" t="s">
        <v>644</v>
      </c>
      <c r="F2885" t="s">
        <v>1</v>
      </c>
      <c r="G2885">
        <v>0</v>
      </c>
      <c r="H2885" t="s">
        <v>6</v>
      </c>
      <c r="I2885" t="s">
        <v>3</v>
      </c>
      <c r="J2885">
        <v>0</v>
      </c>
      <c r="K2885" s="5">
        <v>80000</v>
      </c>
      <c r="L2885" s="5">
        <v>80000</v>
      </c>
      <c r="M2885" t="s">
        <v>645</v>
      </c>
      <c r="N2885" t="s">
        <v>646</v>
      </c>
    </row>
    <row r="2886" spans="1:14" x14ac:dyDescent="0.25">
      <c r="A2886">
        <v>8567</v>
      </c>
      <c r="B2886" s="3">
        <v>45461</v>
      </c>
      <c r="C2886">
        <v>2024</v>
      </c>
      <c r="D2886" t="s">
        <v>3323</v>
      </c>
      <c r="E2886" t="s">
        <v>321</v>
      </c>
      <c r="F2886" t="s">
        <v>1</v>
      </c>
      <c r="G2886">
        <v>0</v>
      </c>
      <c r="H2886" t="s">
        <v>2</v>
      </c>
      <c r="I2886" t="s">
        <v>3</v>
      </c>
      <c r="J2886">
        <v>1</v>
      </c>
      <c r="K2886" s="5">
        <v>135000</v>
      </c>
      <c r="L2886" s="5">
        <v>135000</v>
      </c>
      <c r="M2886" t="s">
        <v>3276</v>
      </c>
      <c r="N2886" t="s">
        <v>543</v>
      </c>
    </row>
    <row r="2887" spans="1:14" x14ac:dyDescent="0.25">
      <c r="A2887">
        <v>9227</v>
      </c>
      <c r="B2887" s="3">
        <v>45461</v>
      </c>
      <c r="C2887">
        <v>2024</v>
      </c>
      <c r="D2887" t="s">
        <v>3323</v>
      </c>
      <c r="E2887" t="s">
        <v>389</v>
      </c>
      <c r="F2887" t="s">
        <v>1</v>
      </c>
      <c r="G2887">
        <v>0</v>
      </c>
      <c r="H2887" t="s">
        <v>2</v>
      </c>
      <c r="I2887" t="s">
        <v>3</v>
      </c>
      <c r="J2887">
        <v>1</v>
      </c>
      <c r="K2887" s="5">
        <v>117457</v>
      </c>
      <c r="L2887" s="5">
        <v>117457</v>
      </c>
      <c r="M2887" t="s">
        <v>3276</v>
      </c>
      <c r="N2887" t="s">
        <v>43</v>
      </c>
    </row>
    <row r="2888" spans="1:14" x14ac:dyDescent="0.25">
      <c r="A2888">
        <v>8434</v>
      </c>
      <c r="B2888" s="3">
        <v>45462</v>
      </c>
      <c r="C2888">
        <v>2024</v>
      </c>
      <c r="D2888" t="s">
        <v>3323</v>
      </c>
      <c r="E2888" t="s">
        <v>641</v>
      </c>
      <c r="F2888" t="s">
        <v>21</v>
      </c>
      <c r="G2888">
        <v>0</v>
      </c>
      <c r="H2888" t="s">
        <v>209</v>
      </c>
      <c r="I2888" t="s">
        <v>3</v>
      </c>
      <c r="J2888">
        <v>0</v>
      </c>
      <c r="K2888" s="5">
        <v>51757</v>
      </c>
      <c r="L2888" s="5">
        <v>51757</v>
      </c>
      <c r="M2888" t="s">
        <v>562</v>
      </c>
      <c r="N2888" t="s">
        <v>642</v>
      </c>
    </row>
    <row r="2889" spans="1:14" x14ac:dyDescent="0.25">
      <c r="A2889">
        <v>8488</v>
      </c>
      <c r="B2889" s="3">
        <v>45462</v>
      </c>
      <c r="C2889">
        <v>2024</v>
      </c>
      <c r="D2889" t="s">
        <v>3323</v>
      </c>
      <c r="E2889" t="s">
        <v>653</v>
      </c>
      <c r="F2889" t="s">
        <v>1</v>
      </c>
      <c r="G2889" t="s">
        <v>22</v>
      </c>
      <c r="H2889" t="s">
        <v>2</v>
      </c>
      <c r="I2889" t="s">
        <v>3</v>
      </c>
      <c r="J2889">
        <v>1</v>
      </c>
      <c r="K2889" s="5">
        <v>155000</v>
      </c>
      <c r="L2889" s="5">
        <v>155000</v>
      </c>
      <c r="M2889" t="s">
        <v>3270</v>
      </c>
      <c r="N2889" t="s">
        <v>654</v>
      </c>
    </row>
    <row r="2890" spans="1:14" x14ac:dyDescent="0.25">
      <c r="A2890">
        <v>8595</v>
      </c>
      <c r="B2890" s="3">
        <v>45462</v>
      </c>
      <c r="C2890">
        <v>2024</v>
      </c>
      <c r="D2890" t="s">
        <v>3323</v>
      </c>
      <c r="E2890" t="s">
        <v>667</v>
      </c>
      <c r="F2890" t="s">
        <v>14</v>
      </c>
      <c r="G2890" t="s">
        <v>22</v>
      </c>
      <c r="H2890" t="s">
        <v>2</v>
      </c>
      <c r="I2890" t="s">
        <v>3</v>
      </c>
      <c r="J2890">
        <v>1</v>
      </c>
      <c r="K2890" s="5">
        <v>145000</v>
      </c>
      <c r="L2890" s="5">
        <v>145000</v>
      </c>
      <c r="M2890" t="s">
        <v>3270</v>
      </c>
      <c r="N2890" t="s">
        <v>668</v>
      </c>
    </row>
    <row r="2891" spans="1:14" x14ac:dyDescent="0.25">
      <c r="A2891">
        <v>8756</v>
      </c>
      <c r="B2891" s="3">
        <v>45462</v>
      </c>
      <c r="C2891">
        <v>2024</v>
      </c>
      <c r="D2891" t="s">
        <v>3323</v>
      </c>
      <c r="E2891" t="s">
        <v>688</v>
      </c>
      <c r="F2891" t="s">
        <v>1</v>
      </c>
      <c r="G2891" t="s">
        <v>22</v>
      </c>
      <c r="H2891" t="s">
        <v>2</v>
      </c>
      <c r="I2891" t="s">
        <v>3</v>
      </c>
      <c r="J2891">
        <v>1</v>
      </c>
      <c r="K2891" s="5">
        <v>155500</v>
      </c>
      <c r="L2891" s="5">
        <v>155500</v>
      </c>
      <c r="M2891" t="s">
        <v>3270</v>
      </c>
      <c r="N2891" t="s">
        <v>207</v>
      </c>
    </row>
    <row r="2892" spans="1:14" x14ac:dyDescent="0.25">
      <c r="A2892">
        <v>8776</v>
      </c>
      <c r="B2892" s="3">
        <v>45462</v>
      </c>
      <c r="C2892">
        <v>2024</v>
      </c>
      <c r="D2892" t="s">
        <v>3323</v>
      </c>
      <c r="E2892" t="s">
        <v>694</v>
      </c>
      <c r="F2892" t="s">
        <v>1</v>
      </c>
      <c r="G2892" t="s">
        <v>22</v>
      </c>
      <c r="H2892" t="s">
        <v>2</v>
      </c>
      <c r="I2892" t="s">
        <v>3</v>
      </c>
      <c r="J2892">
        <v>1</v>
      </c>
      <c r="K2892" s="5">
        <v>434500</v>
      </c>
      <c r="L2892" s="5">
        <v>434500</v>
      </c>
      <c r="M2892" t="s">
        <v>3297</v>
      </c>
      <c r="N2892" t="s">
        <v>695</v>
      </c>
    </row>
    <row r="2893" spans="1:14" x14ac:dyDescent="0.25">
      <c r="A2893">
        <v>8620</v>
      </c>
      <c r="B2893" s="3">
        <v>45463</v>
      </c>
      <c r="C2893">
        <v>2024</v>
      </c>
      <c r="D2893" t="s">
        <v>3323</v>
      </c>
      <c r="E2893" t="s">
        <v>669</v>
      </c>
      <c r="F2893" t="s">
        <v>135</v>
      </c>
      <c r="G2893">
        <v>0</v>
      </c>
      <c r="H2893" t="s">
        <v>2</v>
      </c>
      <c r="I2893" t="s">
        <v>3</v>
      </c>
      <c r="J2893">
        <v>1</v>
      </c>
      <c r="K2893" s="5">
        <v>72500</v>
      </c>
      <c r="L2893" s="5">
        <v>72500</v>
      </c>
      <c r="M2893" t="s">
        <v>3270</v>
      </c>
      <c r="N2893" t="s">
        <v>670</v>
      </c>
    </row>
    <row r="2894" spans="1:14" x14ac:dyDescent="0.25">
      <c r="A2894">
        <v>8777</v>
      </c>
      <c r="B2894" s="3">
        <v>45463</v>
      </c>
      <c r="C2894">
        <v>2024</v>
      </c>
      <c r="D2894" t="s">
        <v>3323</v>
      </c>
      <c r="E2894" t="s">
        <v>696</v>
      </c>
      <c r="F2894" t="s">
        <v>1</v>
      </c>
      <c r="G2894" t="s">
        <v>22</v>
      </c>
      <c r="H2894" t="s">
        <v>2</v>
      </c>
      <c r="I2894" t="s">
        <v>3</v>
      </c>
      <c r="J2894">
        <v>1</v>
      </c>
      <c r="K2894" s="5">
        <v>115000</v>
      </c>
      <c r="L2894" s="5">
        <v>115000</v>
      </c>
      <c r="M2894" t="s">
        <v>3270</v>
      </c>
      <c r="N2894" t="s">
        <v>697</v>
      </c>
    </row>
    <row r="2895" spans="1:14" x14ac:dyDescent="0.25">
      <c r="A2895">
        <v>9073</v>
      </c>
      <c r="B2895" s="3">
        <v>45463</v>
      </c>
      <c r="C2895">
        <v>2024</v>
      </c>
      <c r="D2895" t="s">
        <v>3323</v>
      </c>
      <c r="E2895" t="s">
        <v>389</v>
      </c>
      <c r="F2895" t="s">
        <v>122</v>
      </c>
      <c r="G2895">
        <v>0</v>
      </c>
      <c r="H2895" t="s">
        <v>2</v>
      </c>
      <c r="I2895" t="s">
        <v>3</v>
      </c>
      <c r="J2895">
        <v>1</v>
      </c>
      <c r="K2895" s="5">
        <v>80633.279999999999</v>
      </c>
      <c r="L2895" s="5">
        <v>80633.279999999999</v>
      </c>
      <c r="M2895" t="s">
        <v>3276</v>
      </c>
      <c r="N2895" t="s">
        <v>670</v>
      </c>
    </row>
    <row r="2896" spans="1:14" x14ac:dyDescent="0.25">
      <c r="A2896">
        <v>8360</v>
      </c>
      <c r="B2896" s="3">
        <v>45464</v>
      </c>
      <c r="C2896">
        <v>2024</v>
      </c>
      <c r="D2896" t="s">
        <v>3323</v>
      </c>
      <c r="E2896" t="s">
        <v>633</v>
      </c>
      <c r="F2896" t="s">
        <v>1</v>
      </c>
      <c r="G2896" t="s">
        <v>22</v>
      </c>
      <c r="H2896" t="s">
        <v>2</v>
      </c>
      <c r="I2896" t="s">
        <v>3</v>
      </c>
      <c r="J2896">
        <v>1</v>
      </c>
      <c r="K2896" s="5">
        <v>114000</v>
      </c>
      <c r="L2896" s="5">
        <v>114000</v>
      </c>
      <c r="M2896" t="s">
        <v>3297</v>
      </c>
      <c r="N2896" t="s">
        <v>634</v>
      </c>
    </row>
    <row r="2897" spans="1:14" x14ac:dyDescent="0.25">
      <c r="A2897">
        <v>8562</v>
      </c>
      <c r="B2897" s="3">
        <v>45464</v>
      </c>
      <c r="C2897">
        <v>2024</v>
      </c>
      <c r="D2897" t="s">
        <v>3323</v>
      </c>
      <c r="E2897" t="s">
        <v>661</v>
      </c>
      <c r="F2897" t="s">
        <v>17</v>
      </c>
      <c r="G2897">
        <v>0</v>
      </c>
      <c r="H2897" t="s">
        <v>6</v>
      </c>
      <c r="I2897" t="s">
        <v>3</v>
      </c>
      <c r="J2897">
        <v>0</v>
      </c>
      <c r="K2897" s="5">
        <v>130000</v>
      </c>
      <c r="L2897" s="5">
        <v>130000</v>
      </c>
      <c r="M2897" t="s">
        <v>3276</v>
      </c>
      <c r="N2897" t="s">
        <v>43</v>
      </c>
    </row>
    <row r="2898" spans="1:14" x14ac:dyDescent="0.25">
      <c r="A2898">
        <v>8690</v>
      </c>
      <c r="B2898" s="3">
        <v>45464</v>
      </c>
      <c r="C2898">
        <v>2024</v>
      </c>
      <c r="D2898" t="s">
        <v>3323</v>
      </c>
      <c r="E2898" t="s">
        <v>682</v>
      </c>
      <c r="F2898" t="s">
        <v>281</v>
      </c>
      <c r="G2898" t="s">
        <v>174</v>
      </c>
      <c r="H2898" t="s">
        <v>2</v>
      </c>
      <c r="I2898" t="s">
        <v>3</v>
      </c>
      <c r="J2898">
        <v>1</v>
      </c>
      <c r="K2898" s="5">
        <v>171500</v>
      </c>
      <c r="L2898" s="5">
        <v>171500</v>
      </c>
      <c r="M2898" t="s">
        <v>3270</v>
      </c>
      <c r="N2898" t="s">
        <v>683</v>
      </c>
    </row>
    <row r="2899" spans="1:14" x14ac:dyDescent="0.25">
      <c r="A2899">
        <v>9213</v>
      </c>
      <c r="B2899" s="3">
        <v>45464</v>
      </c>
      <c r="C2899">
        <v>2024</v>
      </c>
      <c r="D2899" t="s">
        <v>3323</v>
      </c>
      <c r="E2899" t="s">
        <v>389</v>
      </c>
      <c r="F2899" t="s">
        <v>1</v>
      </c>
      <c r="G2899" t="s">
        <v>40</v>
      </c>
      <c r="H2899" t="s">
        <v>2</v>
      </c>
      <c r="I2899" t="s">
        <v>3</v>
      </c>
      <c r="J2899">
        <v>1</v>
      </c>
      <c r="K2899" s="5">
        <v>133750</v>
      </c>
      <c r="L2899" s="5">
        <v>133750</v>
      </c>
      <c r="M2899" t="s">
        <v>3276</v>
      </c>
      <c r="N2899" t="s">
        <v>442</v>
      </c>
    </row>
    <row r="2900" spans="1:14" x14ac:dyDescent="0.25">
      <c r="A2900">
        <v>9221</v>
      </c>
      <c r="B2900" s="3">
        <v>45464</v>
      </c>
      <c r="C2900">
        <v>2024</v>
      </c>
      <c r="D2900" t="s">
        <v>3323</v>
      </c>
      <c r="E2900" t="s">
        <v>389</v>
      </c>
      <c r="F2900" t="s">
        <v>1</v>
      </c>
      <c r="G2900">
        <v>0</v>
      </c>
      <c r="H2900" t="s">
        <v>2</v>
      </c>
      <c r="I2900" t="s">
        <v>3</v>
      </c>
      <c r="J2900">
        <v>1</v>
      </c>
      <c r="K2900" s="5">
        <v>48277.5</v>
      </c>
      <c r="L2900" s="5">
        <v>48277.5</v>
      </c>
      <c r="M2900" t="s">
        <v>3276</v>
      </c>
      <c r="N2900" t="s">
        <v>714</v>
      </c>
    </row>
    <row r="2901" spans="1:14" x14ac:dyDescent="0.25">
      <c r="A2901">
        <v>8362</v>
      </c>
      <c r="B2901" s="3">
        <v>45465</v>
      </c>
      <c r="C2901">
        <v>2024</v>
      </c>
      <c r="D2901" t="s">
        <v>3323</v>
      </c>
      <c r="E2901" t="s">
        <v>635</v>
      </c>
      <c r="F2901" t="s">
        <v>1</v>
      </c>
      <c r="G2901" t="s">
        <v>69</v>
      </c>
      <c r="H2901" t="s">
        <v>2</v>
      </c>
      <c r="I2901" t="s">
        <v>3</v>
      </c>
      <c r="J2901">
        <v>1</v>
      </c>
      <c r="K2901" s="5">
        <v>162500</v>
      </c>
      <c r="L2901" s="5">
        <v>162500</v>
      </c>
      <c r="M2901" t="s">
        <v>3276</v>
      </c>
      <c r="N2901" t="s">
        <v>43</v>
      </c>
    </row>
    <row r="2902" spans="1:14" x14ac:dyDescent="0.25">
      <c r="A2902">
        <v>8383</v>
      </c>
      <c r="B2902" s="3">
        <v>45465</v>
      </c>
      <c r="C2902">
        <v>2024</v>
      </c>
      <c r="D2902" t="s">
        <v>3323</v>
      </c>
      <c r="E2902" t="s">
        <v>636</v>
      </c>
      <c r="F2902" t="s">
        <v>1</v>
      </c>
      <c r="G2902">
        <v>0</v>
      </c>
      <c r="H2902" t="s">
        <v>6</v>
      </c>
      <c r="I2902" t="s">
        <v>3</v>
      </c>
      <c r="J2902">
        <v>0</v>
      </c>
      <c r="K2902" s="5">
        <v>54000</v>
      </c>
      <c r="L2902" s="5">
        <v>54000</v>
      </c>
      <c r="M2902" t="s">
        <v>3292</v>
      </c>
      <c r="N2902" t="s">
        <v>637</v>
      </c>
    </row>
    <row r="2903" spans="1:14" x14ac:dyDescent="0.25">
      <c r="A2903">
        <v>9053</v>
      </c>
      <c r="B2903" s="3">
        <v>45465</v>
      </c>
      <c r="C2903">
        <v>2024</v>
      </c>
      <c r="D2903" t="s">
        <v>3323</v>
      </c>
      <c r="E2903" t="s">
        <v>34</v>
      </c>
      <c r="F2903" t="s">
        <v>122</v>
      </c>
      <c r="G2903" t="s">
        <v>22</v>
      </c>
      <c r="H2903" t="s">
        <v>35</v>
      </c>
      <c r="I2903" t="s">
        <v>3</v>
      </c>
      <c r="J2903">
        <v>0</v>
      </c>
      <c r="K2903" s="5">
        <v>72500</v>
      </c>
      <c r="L2903" s="5">
        <v>72500</v>
      </c>
      <c r="M2903" t="s">
        <v>3273</v>
      </c>
      <c r="N2903" t="s">
        <v>216</v>
      </c>
    </row>
    <row r="2904" spans="1:14" x14ac:dyDescent="0.25">
      <c r="A2904">
        <v>8139</v>
      </c>
      <c r="B2904" s="3">
        <v>45466</v>
      </c>
      <c r="C2904">
        <v>2024</v>
      </c>
      <c r="D2904" t="s">
        <v>3323</v>
      </c>
      <c r="E2904" t="s">
        <v>617</v>
      </c>
      <c r="F2904" t="s">
        <v>1</v>
      </c>
      <c r="G2904" t="s">
        <v>130</v>
      </c>
      <c r="H2904" t="s">
        <v>2</v>
      </c>
      <c r="I2904" t="s">
        <v>3</v>
      </c>
      <c r="J2904">
        <v>1</v>
      </c>
      <c r="K2904" s="5">
        <v>58500</v>
      </c>
      <c r="L2904" s="5">
        <v>58500</v>
      </c>
      <c r="M2904" t="s">
        <v>3270</v>
      </c>
      <c r="N2904" t="s">
        <v>216</v>
      </c>
    </row>
    <row r="2905" spans="1:14" x14ac:dyDescent="0.25">
      <c r="A2905">
        <v>8514</v>
      </c>
      <c r="B2905" s="3">
        <v>45466</v>
      </c>
      <c r="C2905">
        <v>2024</v>
      </c>
      <c r="D2905" t="s">
        <v>3323</v>
      </c>
      <c r="E2905" t="s">
        <v>181</v>
      </c>
      <c r="F2905" t="s">
        <v>1</v>
      </c>
      <c r="G2905">
        <v>0</v>
      </c>
      <c r="H2905" t="s">
        <v>6</v>
      </c>
      <c r="I2905" t="s">
        <v>3</v>
      </c>
      <c r="J2905">
        <v>0</v>
      </c>
      <c r="K2905" s="5">
        <v>162500</v>
      </c>
      <c r="L2905" s="5">
        <v>162500</v>
      </c>
      <c r="M2905" t="s">
        <v>3276</v>
      </c>
      <c r="N2905" t="s">
        <v>657</v>
      </c>
    </row>
    <row r="2906" spans="1:14" x14ac:dyDescent="0.25">
      <c r="A2906">
        <v>8565</v>
      </c>
      <c r="B2906" s="3">
        <v>45466</v>
      </c>
      <c r="C2906">
        <v>2024</v>
      </c>
      <c r="D2906" t="s">
        <v>3323</v>
      </c>
      <c r="E2906" t="s">
        <v>181</v>
      </c>
      <c r="F2906" t="s">
        <v>1</v>
      </c>
      <c r="G2906" t="s">
        <v>174</v>
      </c>
      <c r="H2906" t="s">
        <v>6</v>
      </c>
      <c r="I2906" t="s">
        <v>3</v>
      </c>
      <c r="J2906">
        <v>0</v>
      </c>
      <c r="K2906" s="5">
        <v>125000</v>
      </c>
      <c r="L2906" s="5">
        <v>125000</v>
      </c>
      <c r="M2906" t="s">
        <v>3276</v>
      </c>
      <c r="N2906" t="s">
        <v>664</v>
      </c>
    </row>
    <row r="2907" spans="1:14" x14ac:dyDescent="0.25">
      <c r="A2907">
        <v>9074</v>
      </c>
      <c r="B2907" s="3">
        <v>45466</v>
      </c>
      <c r="C2907">
        <v>2024</v>
      </c>
      <c r="D2907" t="s">
        <v>3323</v>
      </c>
      <c r="E2907" t="s">
        <v>389</v>
      </c>
      <c r="F2907" t="s">
        <v>122</v>
      </c>
      <c r="G2907">
        <v>0</v>
      </c>
      <c r="H2907" t="s">
        <v>2</v>
      </c>
      <c r="I2907" t="s">
        <v>3</v>
      </c>
      <c r="J2907">
        <v>1</v>
      </c>
      <c r="K2907" s="5">
        <v>80633.279999999999</v>
      </c>
      <c r="L2907" s="5">
        <v>80633.279999999999</v>
      </c>
      <c r="M2907" t="s">
        <v>3276</v>
      </c>
      <c r="N2907" t="s">
        <v>670</v>
      </c>
    </row>
    <row r="2908" spans="1:14" x14ac:dyDescent="0.25">
      <c r="A2908">
        <v>9209</v>
      </c>
      <c r="B2908" s="3">
        <v>45466</v>
      </c>
      <c r="C2908">
        <v>2024</v>
      </c>
      <c r="D2908" t="s">
        <v>3323</v>
      </c>
      <c r="E2908" t="s">
        <v>389</v>
      </c>
      <c r="F2908" t="s">
        <v>1</v>
      </c>
      <c r="G2908">
        <v>0</v>
      </c>
      <c r="H2908" t="s">
        <v>2</v>
      </c>
      <c r="I2908" t="s">
        <v>3</v>
      </c>
      <c r="J2908">
        <v>1</v>
      </c>
      <c r="K2908" s="5">
        <v>86150</v>
      </c>
      <c r="L2908" s="5">
        <v>86150</v>
      </c>
      <c r="M2908" t="s">
        <v>3276</v>
      </c>
      <c r="N2908" t="s">
        <v>27</v>
      </c>
    </row>
    <row r="2909" spans="1:14" x14ac:dyDescent="0.25">
      <c r="A2909">
        <v>18085</v>
      </c>
      <c r="B2909" s="3">
        <v>45467</v>
      </c>
      <c r="C2909">
        <v>2024</v>
      </c>
      <c r="D2909" t="s">
        <v>3323</v>
      </c>
      <c r="E2909" t="s">
        <v>1439</v>
      </c>
      <c r="F2909" t="s">
        <v>1</v>
      </c>
      <c r="G2909">
        <v>0</v>
      </c>
      <c r="H2909" t="s">
        <v>1440</v>
      </c>
      <c r="I2909" t="s">
        <v>3</v>
      </c>
      <c r="J2909">
        <v>0</v>
      </c>
      <c r="K2909" s="5">
        <v>170500</v>
      </c>
      <c r="L2909" s="5">
        <v>170500</v>
      </c>
      <c r="M2909" t="s">
        <v>3292</v>
      </c>
      <c r="N2909" t="s">
        <v>1441</v>
      </c>
    </row>
    <row r="2910" spans="1:14" x14ac:dyDescent="0.25">
      <c r="A2910">
        <v>17335</v>
      </c>
      <c r="B2910" s="3">
        <v>45468</v>
      </c>
      <c r="C2910">
        <v>2024</v>
      </c>
      <c r="D2910" t="s">
        <v>3323</v>
      </c>
      <c r="E2910" t="s">
        <v>308</v>
      </c>
      <c r="F2910" t="s">
        <v>1</v>
      </c>
      <c r="G2910">
        <v>0</v>
      </c>
      <c r="H2910" t="s">
        <v>6</v>
      </c>
      <c r="I2910" t="s">
        <v>3</v>
      </c>
      <c r="J2910">
        <v>0</v>
      </c>
      <c r="K2910" s="5">
        <v>125700</v>
      </c>
      <c r="L2910" s="5">
        <v>125700</v>
      </c>
      <c r="M2910" t="s">
        <v>3273</v>
      </c>
      <c r="N2910" t="s">
        <v>1400</v>
      </c>
    </row>
    <row r="2911" spans="1:14" x14ac:dyDescent="0.25">
      <c r="A2911">
        <v>17593</v>
      </c>
      <c r="B2911" s="3">
        <v>45468</v>
      </c>
      <c r="C2911">
        <v>2024</v>
      </c>
      <c r="D2911" t="s">
        <v>3323</v>
      </c>
      <c r="E2911" t="s">
        <v>181</v>
      </c>
      <c r="F2911" t="s">
        <v>17</v>
      </c>
      <c r="G2911" t="s">
        <v>174</v>
      </c>
      <c r="H2911" t="s">
        <v>6</v>
      </c>
      <c r="I2911" t="s">
        <v>3</v>
      </c>
      <c r="J2911">
        <v>0</v>
      </c>
      <c r="K2911" s="5">
        <v>125000</v>
      </c>
      <c r="L2911" s="5">
        <v>125000</v>
      </c>
      <c r="M2911" t="s">
        <v>3276</v>
      </c>
      <c r="N2911" t="s">
        <v>664</v>
      </c>
    </row>
    <row r="2912" spans="1:14" x14ac:dyDescent="0.25">
      <c r="A2912">
        <v>18138</v>
      </c>
      <c r="B2912" s="3">
        <v>45468</v>
      </c>
      <c r="C2912">
        <v>2024</v>
      </c>
      <c r="D2912" t="s">
        <v>3323</v>
      </c>
      <c r="E2912" t="s">
        <v>208</v>
      </c>
      <c r="F2912" t="s">
        <v>1</v>
      </c>
      <c r="G2912">
        <v>0</v>
      </c>
      <c r="H2912" t="s">
        <v>209</v>
      </c>
      <c r="I2912" t="s">
        <v>3</v>
      </c>
      <c r="J2912">
        <v>0</v>
      </c>
      <c r="K2912" s="5">
        <v>94200</v>
      </c>
      <c r="L2912" s="5">
        <v>94200</v>
      </c>
      <c r="M2912" t="s">
        <v>3270</v>
      </c>
      <c r="N2912" t="s">
        <v>592</v>
      </c>
    </row>
    <row r="2913" spans="1:14" x14ac:dyDescent="0.25">
      <c r="A2913">
        <v>17529</v>
      </c>
      <c r="B2913" s="3">
        <v>45470</v>
      </c>
      <c r="C2913">
        <v>2024</v>
      </c>
      <c r="D2913" t="s">
        <v>3323</v>
      </c>
      <c r="E2913" t="s">
        <v>682</v>
      </c>
      <c r="F2913" t="s">
        <v>17</v>
      </c>
      <c r="G2913">
        <v>0</v>
      </c>
      <c r="H2913" t="s">
        <v>2</v>
      </c>
      <c r="I2913" t="s">
        <v>3</v>
      </c>
      <c r="J2913">
        <v>1</v>
      </c>
      <c r="K2913" s="5">
        <v>127822.5</v>
      </c>
      <c r="L2913" s="5">
        <v>127822.5</v>
      </c>
      <c r="M2913" t="s">
        <v>3270</v>
      </c>
      <c r="N2913" t="s">
        <v>1410</v>
      </c>
    </row>
    <row r="2914" spans="1:14" x14ac:dyDescent="0.25">
      <c r="A2914">
        <v>17999</v>
      </c>
      <c r="B2914" s="3">
        <v>45470</v>
      </c>
      <c r="C2914">
        <v>2024</v>
      </c>
      <c r="D2914" t="s">
        <v>3323</v>
      </c>
      <c r="E2914" t="s">
        <v>942</v>
      </c>
      <c r="F2914" t="s">
        <v>1</v>
      </c>
      <c r="G2914">
        <v>0</v>
      </c>
      <c r="H2914" t="s">
        <v>6</v>
      </c>
      <c r="I2914" t="s">
        <v>3</v>
      </c>
      <c r="J2914">
        <v>0</v>
      </c>
      <c r="K2914" s="5">
        <v>150000</v>
      </c>
      <c r="L2914" s="5">
        <v>150000</v>
      </c>
      <c r="M2914" t="s">
        <v>562</v>
      </c>
      <c r="N2914" t="s">
        <v>1424</v>
      </c>
    </row>
    <row r="2915" spans="1:14" x14ac:dyDescent="0.25">
      <c r="A2915">
        <v>18000</v>
      </c>
      <c r="B2915" s="3">
        <v>45470</v>
      </c>
      <c r="C2915">
        <v>2024</v>
      </c>
      <c r="D2915" t="s">
        <v>3323</v>
      </c>
      <c r="E2915" t="s">
        <v>1023</v>
      </c>
      <c r="F2915" t="s">
        <v>1</v>
      </c>
      <c r="G2915">
        <v>0</v>
      </c>
      <c r="H2915" t="s">
        <v>18</v>
      </c>
      <c r="I2915" t="s">
        <v>3</v>
      </c>
      <c r="J2915">
        <v>0</v>
      </c>
      <c r="K2915" s="5">
        <v>75305</v>
      </c>
      <c r="L2915" s="5">
        <v>75305</v>
      </c>
      <c r="M2915" t="s">
        <v>123</v>
      </c>
      <c r="N2915" t="s">
        <v>1425</v>
      </c>
    </row>
    <row r="2916" spans="1:14" x14ac:dyDescent="0.25">
      <c r="A2916">
        <v>18019</v>
      </c>
      <c r="B2916" s="3">
        <v>45470</v>
      </c>
      <c r="C2916">
        <v>2024</v>
      </c>
      <c r="D2916" t="s">
        <v>3323</v>
      </c>
      <c r="E2916" t="s">
        <v>1432</v>
      </c>
      <c r="F2916" t="s">
        <v>1</v>
      </c>
      <c r="G2916">
        <v>0</v>
      </c>
      <c r="H2916" t="s">
        <v>6</v>
      </c>
      <c r="I2916" t="s">
        <v>3</v>
      </c>
      <c r="J2916">
        <v>0</v>
      </c>
      <c r="K2916" s="5">
        <v>85862</v>
      </c>
      <c r="L2916" s="5">
        <v>85862</v>
      </c>
      <c r="M2916" t="s">
        <v>30</v>
      </c>
      <c r="N2916" t="s">
        <v>1433</v>
      </c>
    </row>
    <row r="2917" spans="1:14" x14ac:dyDescent="0.25">
      <c r="A2917">
        <v>18615</v>
      </c>
      <c r="B2917" s="3">
        <v>45470</v>
      </c>
      <c r="C2917">
        <v>2024</v>
      </c>
      <c r="D2917" t="s">
        <v>3323</v>
      </c>
      <c r="E2917" t="s">
        <v>389</v>
      </c>
      <c r="F2917" t="s">
        <v>1</v>
      </c>
      <c r="G2917" t="s">
        <v>22</v>
      </c>
      <c r="H2917" t="s">
        <v>2</v>
      </c>
      <c r="I2917" t="s">
        <v>3</v>
      </c>
      <c r="J2917">
        <v>1</v>
      </c>
      <c r="K2917" s="5">
        <v>130500</v>
      </c>
      <c r="L2917" s="5">
        <v>130500</v>
      </c>
      <c r="M2917" t="s">
        <v>3276</v>
      </c>
      <c r="N2917" t="s">
        <v>80</v>
      </c>
    </row>
    <row r="2918" spans="1:14" x14ac:dyDescent="0.25">
      <c r="A2918">
        <v>18624</v>
      </c>
      <c r="B2918" s="3">
        <v>45470</v>
      </c>
      <c r="C2918">
        <v>2024</v>
      </c>
      <c r="D2918" t="s">
        <v>3323</v>
      </c>
      <c r="E2918" t="s">
        <v>389</v>
      </c>
      <c r="F2918" t="s">
        <v>135</v>
      </c>
      <c r="G2918" t="s">
        <v>22</v>
      </c>
      <c r="H2918" t="s">
        <v>2</v>
      </c>
      <c r="I2918" t="s">
        <v>3</v>
      </c>
      <c r="J2918">
        <v>1</v>
      </c>
      <c r="K2918" s="5">
        <v>145000</v>
      </c>
      <c r="L2918" s="5">
        <v>145000</v>
      </c>
      <c r="M2918" t="s">
        <v>3276</v>
      </c>
      <c r="N2918" t="s">
        <v>448</v>
      </c>
    </row>
    <row r="2919" spans="1:14" x14ac:dyDescent="0.25">
      <c r="A2919">
        <v>17837</v>
      </c>
      <c r="B2919" s="3">
        <v>45471</v>
      </c>
      <c r="C2919">
        <v>2024</v>
      </c>
      <c r="D2919" t="s">
        <v>3323</v>
      </c>
      <c r="E2919" t="s">
        <v>517</v>
      </c>
      <c r="F2919" t="s">
        <v>1</v>
      </c>
      <c r="G2919" t="s">
        <v>174</v>
      </c>
      <c r="H2919" t="s">
        <v>2</v>
      </c>
      <c r="I2919" t="s">
        <v>3</v>
      </c>
      <c r="J2919">
        <v>1</v>
      </c>
      <c r="K2919" s="5">
        <v>165000</v>
      </c>
      <c r="L2919" s="5">
        <v>165000</v>
      </c>
      <c r="M2919" t="s">
        <v>3270</v>
      </c>
      <c r="N2919" t="s">
        <v>518</v>
      </c>
    </row>
    <row r="2920" spans="1:14" x14ac:dyDescent="0.25">
      <c r="A2920">
        <v>17838</v>
      </c>
      <c r="B2920" s="3">
        <v>45471</v>
      </c>
      <c r="C2920">
        <v>2024</v>
      </c>
      <c r="D2920" t="s">
        <v>3323</v>
      </c>
      <c r="E2920" t="s">
        <v>517</v>
      </c>
      <c r="F2920" t="s">
        <v>1</v>
      </c>
      <c r="G2920" t="s">
        <v>174</v>
      </c>
      <c r="H2920" t="s">
        <v>2</v>
      </c>
      <c r="I2920" t="s">
        <v>3</v>
      </c>
      <c r="J2920">
        <v>1</v>
      </c>
      <c r="K2920" s="5">
        <v>165000</v>
      </c>
      <c r="L2920" s="5">
        <v>165000</v>
      </c>
      <c r="M2920" t="s">
        <v>3270</v>
      </c>
      <c r="N2920" t="s">
        <v>518</v>
      </c>
    </row>
    <row r="2921" spans="1:14" x14ac:dyDescent="0.25">
      <c r="A2921">
        <v>17957</v>
      </c>
      <c r="B2921" s="3">
        <v>45471</v>
      </c>
      <c r="C2921">
        <v>2024</v>
      </c>
      <c r="D2921" t="s">
        <v>3323</v>
      </c>
      <c r="E2921" t="s">
        <v>774</v>
      </c>
      <c r="F2921" t="s">
        <v>17</v>
      </c>
      <c r="G2921" t="s">
        <v>40</v>
      </c>
      <c r="H2921" t="s">
        <v>190</v>
      </c>
      <c r="I2921" t="s">
        <v>3</v>
      </c>
      <c r="J2921">
        <v>0</v>
      </c>
      <c r="K2921" s="5">
        <v>132000</v>
      </c>
      <c r="L2921" s="5">
        <v>132000</v>
      </c>
      <c r="M2921" t="s">
        <v>30</v>
      </c>
      <c r="N2921" t="s">
        <v>1422</v>
      </c>
    </row>
    <row r="2922" spans="1:14" x14ac:dyDescent="0.25">
      <c r="A2922">
        <v>17960</v>
      </c>
      <c r="B2922" s="3">
        <v>45471</v>
      </c>
      <c r="C2922">
        <v>2024</v>
      </c>
      <c r="D2922" t="s">
        <v>3323</v>
      </c>
      <c r="E2922" t="s">
        <v>220</v>
      </c>
      <c r="F2922" t="s">
        <v>1</v>
      </c>
      <c r="G2922">
        <v>0</v>
      </c>
      <c r="H2922" t="s">
        <v>3268</v>
      </c>
      <c r="I2922" t="s">
        <v>3</v>
      </c>
      <c r="J2922">
        <v>0</v>
      </c>
      <c r="K2922" s="5">
        <v>101898</v>
      </c>
      <c r="L2922" s="5">
        <v>101898</v>
      </c>
      <c r="M2922" t="s">
        <v>3270</v>
      </c>
      <c r="N2922" t="s">
        <v>221</v>
      </c>
    </row>
    <row r="2923" spans="1:14" x14ac:dyDescent="0.25">
      <c r="A2923">
        <v>17961</v>
      </c>
      <c r="B2923" s="3">
        <v>45471</v>
      </c>
      <c r="C2923">
        <v>2024</v>
      </c>
      <c r="D2923" t="s">
        <v>3323</v>
      </c>
      <c r="E2923" t="s">
        <v>220</v>
      </c>
      <c r="F2923" t="s">
        <v>1</v>
      </c>
      <c r="G2923">
        <v>0</v>
      </c>
      <c r="H2923" t="s">
        <v>3268</v>
      </c>
      <c r="I2923" t="s">
        <v>3</v>
      </c>
      <c r="J2923">
        <v>0</v>
      </c>
      <c r="K2923" s="5">
        <v>101898</v>
      </c>
      <c r="L2923" s="5">
        <v>101898</v>
      </c>
      <c r="M2923" t="s">
        <v>3270</v>
      </c>
      <c r="N2923" t="s">
        <v>221</v>
      </c>
    </row>
    <row r="2924" spans="1:14" x14ac:dyDescent="0.25">
      <c r="A2924">
        <v>18053</v>
      </c>
      <c r="B2924" s="3">
        <v>45471</v>
      </c>
      <c r="C2924">
        <v>2024</v>
      </c>
      <c r="D2924" t="s">
        <v>3323</v>
      </c>
      <c r="E2924" t="s">
        <v>1434</v>
      </c>
      <c r="F2924" t="s">
        <v>1</v>
      </c>
      <c r="G2924" t="s">
        <v>22</v>
      </c>
      <c r="H2924" t="s">
        <v>2</v>
      </c>
      <c r="I2924" t="s">
        <v>3</v>
      </c>
      <c r="J2924">
        <v>1</v>
      </c>
      <c r="K2924" s="5">
        <v>127000</v>
      </c>
      <c r="L2924" s="5">
        <v>127000</v>
      </c>
      <c r="M2924" t="s">
        <v>3270</v>
      </c>
      <c r="N2924" t="s">
        <v>1435</v>
      </c>
    </row>
    <row r="2925" spans="1:14" x14ac:dyDescent="0.25">
      <c r="A2925">
        <v>18619</v>
      </c>
      <c r="B2925" s="3">
        <v>45471</v>
      </c>
      <c r="C2925">
        <v>2024</v>
      </c>
      <c r="D2925" t="s">
        <v>3323</v>
      </c>
      <c r="E2925" t="s">
        <v>389</v>
      </c>
      <c r="F2925" t="s">
        <v>1</v>
      </c>
      <c r="G2925">
        <v>0</v>
      </c>
      <c r="H2925" t="s">
        <v>2</v>
      </c>
      <c r="I2925" t="s">
        <v>3</v>
      </c>
      <c r="J2925">
        <v>1</v>
      </c>
      <c r="K2925" s="5">
        <v>122000</v>
      </c>
      <c r="L2925" s="5">
        <v>122000</v>
      </c>
      <c r="M2925" t="s">
        <v>3276</v>
      </c>
      <c r="N2925" t="s">
        <v>43</v>
      </c>
    </row>
    <row r="2926" spans="1:14" x14ac:dyDescent="0.25">
      <c r="A2926">
        <v>18620</v>
      </c>
      <c r="B2926" s="3">
        <v>45471</v>
      </c>
      <c r="C2926">
        <v>2024</v>
      </c>
      <c r="D2926" t="s">
        <v>3323</v>
      </c>
      <c r="E2926" t="s">
        <v>389</v>
      </c>
      <c r="F2926" t="s">
        <v>1</v>
      </c>
      <c r="G2926">
        <v>0</v>
      </c>
      <c r="H2926" t="s">
        <v>2</v>
      </c>
      <c r="I2926" t="s">
        <v>3</v>
      </c>
      <c r="J2926">
        <v>1</v>
      </c>
      <c r="K2926" s="5">
        <v>122000</v>
      </c>
      <c r="L2926" s="5">
        <v>122000</v>
      </c>
      <c r="M2926" t="s">
        <v>3276</v>
      </c>
      <c r="N2926" t="s">
        <v>43</v>
      </c>
    </row>
    <row r="2927" spans="1:14" x14ac:dyDescent="0.25">
      <c r="A2927">
        <v>18635</v>
      </c>
      <c r="B2927" s="3">
        <v>45471</v>
      </c>
      <c r="C2927">
        <v>2024</v>
      </c>
      <c r="D2927" t="s">
        <v>3323</v>
      </c>
      <c r="E2927" t="s">
        <v>389</v>
      </c>
      <c r="F2927" t="s">
        <v>17</v>
      </c>
      <c r="G2927">
        <v>0</v>
      </c>
      <c r="H2927" t="s">
        <v>2</v>
      </c>
      <c r="I2927" t="s">
        <v>3</v>
      </c>
      <c r="J2927">
        <v>1</v>
      </c>
      <c r="K2927" s="5">
        <v>95350</v>
      </c>
      <c r="L2927" s="5">
        <v>95350</v>
      </c>
      <c r="M2927" t="s">
        <v>3276</v>
      </c>
      <c r="N2927" t="s">
        <v>1456</v>
      </c>
    </row>
    <row r="2928" spans="1:14" x14ac:dyDescent="0.25">
      <c r="A2928">
        <v>17308</v>
      </c>
      <c r="B2928" s="3">
        <v>45472</v>
      </c>
      <c r="C2928">
        <v>2024</v>
      </c>
      <c r="D2928" t="s">
        <v>3323</v>
      </c>
      <c r="E2928" t="s">
        <v>1398</v>
      </c>
      <c r="F2928" t="s">
        <v>337</v>
      </c>
      <c r="G2928" t="s">
        <v>22</v>
      </c>
      <c r="H2928" t="s">
        <v>6</v>
      </c>
      <c r="I2928" t="s">
        <v>3</v>
      </c>
      <c r="J2928">
        <v>0</v>
      </c>
      <c r="K2928" s="5">
        <v>121000</v>
      </c>
      <c r="L2928" s="5">
        <v>121000</v>
      </c>
      <c r="M2928" t="s">
        <v>3273</v>
      </c>
      <c r="N2928" t="s">
        <v>1399</v>
      </c>
    </row>
    <row r="2929" spans="1:14" x14ac:dyDescent="0.25">
      <c r="A2929">
        <v>17912</v>
      </c>
      <c r="B2929" s="3">
        <v>45472</v>
      </c>
      <c r="C2929">
        <v>2024</v>
      </c>
      <c r="D2929" t="s">
        <v>3323</v>
      </c>
      <c r="E2929" t="s">
        <v>689</v>
      </c>
      <c r="F2929" t="s">
        <v>1</v>
      </c>
      <c r="G2929" t="s">
        <v>22</v>
      </c>
      <c r="H2929" t="s">
        <v>690</v>
      </c>
      <c r="I2929" t="s">
        <v>3</v>
      </c>
      <c r="J2929">
        <v>0</v>
      </c>
      <c r="K2929" s="5">
        <v>65000</v>
      </c>
      <c r="L2929" s="5">
        <v>65000</v>
      </c>
      <c r="M2929" t="s">
        <v>3270</v>
      </c>
      <c r="N2929" t="s">
        <v>1420</v>
      </c>
    </row>
    <row r="2930" spans="1:14" x14ac:dyDescent="0.25">
      <c r="A2930">
        <v>17913</v>
      </c>
      <c r="B2930" s="3">
        <v>45472</v>
      </c>
      <c r="C2930">
        <v>2024</v>
      </c>
      <c r="D2930" t="s">
        <v>3323</v>
      </c>
      <c r="E2930" t="s">
        <v>689</v>
      </c>
      <c r="F2930" t="s">
        <v>1</v>
      </c>
      <c r="G2930" t="s">
        <v>22</v>
      </c>
      <c r="H2930" t="s">
        <v>690</v>
      </c>
      <c r="I2930" t="s">
        <v>3</v>
      </c>
      <c r="J2930">
        <v>0</v>
      </c>
      <c r="K2930" s="5">
        <v>65000</v>
      </c>
      <c r="L2930" s="5">
        <v>65000</v>
      </c>
      <c r="M2930" t="s">
        <v>3270</v>
      </c>
      <c r="N2930" t="s">
        <v>1420</v>
      </c>
    </row>
    <row r="2931" spans="1:14" x14ac:dyDescent="0.25">
      <c r="A2931">
        <v>18137</v>
      </c>
      <c r="B2931" s="3">
        <v>45472</v>
      </c>
      <c r="C2931">
        <v>2024</v>
      </c>
      <c r="D2931" t="s">
        <v>3323</v>
      </c>
      <c r="E2931" t="s">
        <v>208</v>
      </c>
      <c r="F2931" t="s">
        <v>1</v>
      </c>
      <c r="G2931">
        <v>0</v>
      </c>
      <c r="H2931" t="s">
        <v>209</v>
      </c>
      <c r="I2931" t="s">
        <v>3</v>
      </c>
      <c r="J2931">
        <v>0</v>
      </c>
      <c r="K2931" s="5">
        <v>85600</v>
      </c>
      <c r="L2931" s="5">
        <v>85600</v>
      </c>
      <c r="M2931" t="s">
        <v>3270</v>
      </c>
      <c r="N2931" t="s">
        <v>1445</v>
      </c>
    </row>
    <row r="2932" spans="1:14" x14ac:dyDescent="0.25">
      <c r="A2932">
        <v>18139</v>
      </c>
      <c r="B2932" s="3">
        <v>45472</v>
      </c>
      <c r="C2932">
        <v>2024</v>
      </c>
      <c r="D2932" t="s">
        <v>3323</v>
      </c>
      <c r="E2932" t="s">
        <v>208</v>
      </c>
      <c r="F2932" t="s">
        <v>1</v>
      </c>
      <c r="G2932">
        <v>0</v>
      </c>
      <c r="H2932" t="s">
        <v>209</v>
      </c>
      <c r="I2932" t="s">
        <v>3</v>
      </c>
      <c r="J2932">
        <v>0</v>
      </c>
      <c r="K2932" s="5">
        <v>118150</v>
      </c>
      <c r="L2932" s="5">
        <v>118150</v>
      </c>
      <c r="M2932" t="s">
        <v>3270</v>
      </c>
      <c r="N2932" t="s">
        <v>260</v>
      </c>
    </row>
    <row r="2933" spans="1:14" x14ac:dyDescent="0.25">
      <c r="A2933">
        <v>17526</v>
      </c>
      <c r="B2933" s="3">
        <v>45473</v>
      </c>
      <c r="C2933">
        <v>2024</v>
      </c>
      <c r="D2933" t="s">
        <v>3323</v>
      </c>
      <c r="E2933" t="s">
        <v>1406</v>
      </c>
      <c r="F2933" t="s">
        <v>259</v>
      </c>
      <c r="G2933" t="s">
        <v>69</v>
      </c>
      <c r="H2933" t="s">
        <v>2</v>
      </c>
      <c r="I2933" t="s">
        <v>3</v>
      </c>
      <c r="J2933">
        <v>1</v>
      </c>
      <c r="K2933" s="5">
        <v>97500</v>
      </c>
      <c r="L2933" s="5">
        <v>97500</v>
      </c>
      <c r="M2933" t="s">
        <v>3270</v>
      </c>
      <c r="N2933" t="s">
        <v>1407</v>
      </c>
    </row>
    <row r="2934" spans="1:14" x14ac:dyDescent="0.25">
      <c r="A2934">
        <v>18017</v>
      </c>
      <c r="B2934" s="3">
        <v>45474</v>
      </c>
      <c r="C2934">
        <v>2024</v>
      </c>
      <c r="D2934" t="s">
        <v>3324</v>
      </c>
      <c r="E2934" t="s">
        <v>1429</v>
      </c>
      <c r="F2934" t="s">
        <v>14</v>
      </c>
      <c r="G2934">
        <v>0</v>
      </c>
      <c r="H2934" t="s">
        <v>2</v>
      </c>
      <c r="I2934" t="s">
        <v>3</v>
      </c>
      <c r="J2934">
        <v>1</v>
      </c>
      <c r="K2934" s="5">
        <v>157000</v>
      </c>
      <c r="L2934" s="5">
        <v>157000</v>
      </c>
      <c r="M2934" t="s">
        <v>3270</v>
      </c>
      <c r="N2934" t="s">
        <v>1430</v>
      </c>
    </row>
    <row r="2935" spans="1:14" x14ac:dyDescent="0.25">
      <c r="A2935">
        <v>18611</v>
      </c>
      <c r="B2935" s="3">
        <v>45474</v>
      </c>
      <c r="C2935">
        <v>2024</v>
      </c>
      <c r="D2935" t="s">
        <v>3324</v>
      </c>
      <c r="E2935" t="s">
        <v>389</v>
      </c>
      <c r="F2935" t="s">
        <v>1</v>
      </c>
      <c r="G2935" t="s">
        <v>22</v>
      </c>
      <c r="H2935" t="s">
        <v>2</v>
      </c>
      <c r="I2935" t="s">
        <v>3</v>
      </c>
      <c r="J2935">
        <v>1</v>
      </c>
      <c r="K2935" s="5">
        <v>70000</v>
      </c>
      <c r="L2935" s="5">
        <v>70000</v>
      </c>
      <c r="M2935" t="s">
        <v>3276</v>
      </c>
      <c r="N2935" t="s">
        <v>1447</v>
      </c>
    </row>
    <row r="2936" spans="1:14" x14ac:dyDescent="0.25">
      <c r="A2936">
        <v>18617</v>
      </c>
      <c r="B2936" s="3">
        <v>45474</v>
      </c>
      <c r="C2936">
        <v>2024</v>
      </c>
      <c r="D2936" t="s">
        <v>3324</v>
      </c>
      <c r="E2936" t="s">
        <v>389</v>
      </c>
      <c r="F2936" t="s">
        <v>45</v>
      </c>
      <c r="G2936" t="s">
        <v>22</v>
      </c>
      <c r="H2936" t="s">
        <v>2</v>
      </c>
      <c r="I2936" t="s">
        <v>3</v>
      </c>
      <c r="J2936">
        <v>1</v>
      </c>
      <c r="K2936" s="5">
        <v>105000</v>
      </c>
      <c r="L2936" s="5">
        <v>105000</v>
      </c>
      <c r="M2936" t="s">
        <v>3276</v>
      </c>
      <c r="N2936" t="s">
        <v>1451</v>
      </c>
    </row>
    <row r="2937" spans="1:14" x14ac:dyDescent="0.25">
      <c r="A2937">
        <v>18623</v>
      </c>
      <c r="B2937" s="3">
        <v>45474</v>
      </c>
      <c r="C2937">
        <v>2024</v>
      </c>
      <c r="D2937" t="s">
        <v>3324</v>
      </c>
      <c r="E2937" t="s">
        <v>389</v>
      </c>
      <c r="F2937" t="s">
        <v>1</v>
      </c>
      <c r="G2937">
        <v>0</v>
      </c>
      <c r="H2937" t="s">
        <v>2</v>
      </c>
      <c r="I2937" t="s">
        <v>3</v>
      </c>
      <c r="J2937">
        <v>1</v>
      </c>
      <c r="K2937" s="5">
        <v>115000</v>
      </c>
      <c r="L2937" s="5">
        <v>115000</v>
      </c>
      <c r="M2937" t="s">
        <v>3276</v>
      </c>
      <c r="N2937" t="s">
        <v>710</v>
      </c>
    </row>
    <row r="2938" spans="1:14" x14ac:dyDescent="0.25">
      <c r="A2938">
        <v>18644</v>
      </c>
      <c r="B2938" s="3">
        <v>45474</v>
      </c>
      <c r="C2938">
        <v>2024</v>
      </c>
      <c r="D2938" t="s">
        <v>3324</v>
      </c>
      <c r="E2938" t="s">
        <v>389</v>
      </c>
      <c r="F2938" t="s">
        <v>1</v>
      </c>
      <c r="G2938">
        <v>0</v>
      </c>
      <c r="H2938" t="s">
        <v>2</v>
      </c>
      <c r="I2938" t="s">
        <v>3</v>
      </c>
      <c r="J2938">
        <v>1</v>
      </c>
      <c r="K2938" s="5">
        <v>91777.875</v>
      </c>
      <c r="L2938" s="5">
        <v>91777.875</v>
      </c>
      <c r="M2938" t="s">
        <v>3276</v>
      </c>
      <c r="N2938" t="s">
        <v>43</v>
      </c>
    </row>
    <row r="2939" spans="1:14" x14ac:dyDescent="0.25">
      <c r="A2939">
        <v>18610</v>
      </c>
      <c r="B2939" s="3">
        <v>45475</v>
      </c>
      <c r="C2939">
        <v>2024</v>
      </c>
      <c r="D2939" t="s">
        <v>3324</v>
      </c>
      <c r="E2939" t="s">
        <v>389</v>
      </c>
      <c r="F2939" t="s">
        <v>1</v>
      </c>
      <c r="G2939">
        <v>0</v>
      </c>
      <c r="H2939" t="s">
        <v>2</v>
      </c>
      <c r="I2939" t="s">
        <v>3</v>
      </c>
      <c r="J2939">
        <v>1</v>
      </c>
      <c r="K2939" s="5">
        <v>62000</v>
      </c>
      <c r="L2939" s="5">
        <v>62000</v>
      </c>
      <c r="M2939" t="s">
        <v>3276</v>
      </c>
      <c r="N2939" t="s">
        <v>702</v>
      </c>
    </row>
    <row r="2940" spans="1:14" x14ac:dyDescent="0.25">
      <c r="A2940">
        <v>18612</v>
      </c>
      <c r="B2940" s="3">
        <v>45475</v>
      </c>
      <c r="C2940">
        <v>2024</v>
      </c>
      <c r="D2940" t="s">
        <v>3324</v>
      </c>
      <c r="E2940" t="s">
        <v>389</v>
      </c>
      <c r="F2940" t="s">
        <v>1</v>
      </c>
      <c r="G2940">
        <v>0</v>
      </c>
      <c r="H2940" t="s">
        <v>2</v>
      </c>
      <c r="I2940" t="s">
        <v>3</v>
      </c>
      <c r="J2940">
        <v>1</v>
      </c>
      <c r="K2940" s="5">
        <v>72500</v>
      </c>
      <c r="L2940" s="5">
        <v>72500</v>
      </c>
      <c r="M2940" t="s">
        <v>3276</v>
      </c>
      <c r="N2940" t="s">
        <v>1448</v>
      </c>
    </row>
    <row r="2941" spans="1:14" x14ac:dyDescent="0.25">
      <c r="A2941">
        <v>17442</v>
      </c>
      <c r="B2941" s="3">
        <v>45476</v>
      </c>
      <c r="C2941">
        <v>2024</v>
      </c>
      <c r="D2941" t="s">
        <v>3324</v>
      </c>
      <c r="E2941" t="s">
        <v>1404</v>
      </c>
      <c r="F2941" t="s">
        <v>1</v>
      </c>
      <c r="G2941">
        <v>0</v>
      </c>
      <c r="H2941" t="s">
        <v>2</v>
      </c>
      <c r="I2941" t="s">
        <v>3</v>
      </c>
      <c r="J2941">
        <v>1</v>
      </c>
      <c r="K2941" s="5">
        <v>135000</v>
      </c>
      <c r="L2941" s="5">
        <v>135000</v>
      </c>
      <c r="M2941" t="s">
        <v>3270</v>
      </c>
      <c r="N2941" t="s">
        <v>1405</v>
      </c>
    </row>
    <row r="2942" spans="1:14" x14ac:dyDescent="0.25">
      <c r="A2942">
        <v>17950</v>
      </c>
      <c r="B2942" s="3">
        <v>45476</v>
      </c>
      <c r="C2942">
        <v>2024</v>
      </c>
      <c r="D2942" t="s">
        <v>3324</v>
      </c>
      <c r="E2942" t="s">
        <v>1421</v>
      </c>
      <c r="F2942" t="s">
        <v>1</v>
      </c>
      <c r="G2942">
        <v>0</v>
      </c>
      <c r="H2942" t="s">
        <v>6</v>
      </c>
      <c r="I2942" t="s">
        <v>3</v>
      </c>
      <c r="J2942">
        <v>0</v>
      </c>
      <c r="K2942" s="5">
        <v>50000</v>
      </c>
      <c r="L2942" s="5">
        <v>50000</v>
      </c>
      <c r="M2942" t="s">
        <v>562</v>
      </c>
      <c r="N2942" t="s">
        <v>43</v>
      </c>
    </row>
    <row r="2943" spans="1:14" x14ac:dyDescent="0.25">
      <c r="A2943">
        <v>18016</v>
      </c>
      <c r="B2943" s="3">
        <v>45476</v>
      </c>
      <c r="C2943">
        <v>2024</v>
      </c>
      <c r="D2943" t="s">
        <v>3324</v>
      </c>
      <c r="E2943" t="s">
        <v>1426</v>
      </c>
      <c r="F2943" t="s">
        <v>1</v>
      </c>
      <c r="G2943">
        <v>0</v>
      </c>
      <c r="H2943" t="s">
        <v>1427</v>
      </c>
      <c r="I2943" t="s">
        <v>3</v>
      </c>
      <c r="J2943">
        <v>0</v>
      </c>
      <c r="K2943" s="5">
        <v>135000</v>
      </c>
      <c r="L2943" s="5">
        <v>135000</v>
      </c>
      <c r="M2943" t="s">
        <v>30</v>
      </c>
      <c r="N2943" t="s">
        <v>1428</v>
      </c>
    </row>
    <row r="2944" spans="1:14" x14ac:dyDescent="0.25">
      <c r="A2944">
        <v>17665</v>
      </c>
      <c r="B2944" s="3">
        <v>45477</v>
      </c>
      <c r="C2944">
        <v>2024</v>
      </c>
      <c r="D2944" t="s">
        <v>3324</v>
      </c>
      <c r="E2944" t="s">
        <v>1411</v>
      </c>
      <c r="F2944" t="s">
        <v>1</v>
      </c>
      <c r="G2944">
        <v>0</v>
      </c>
      <c r="H2944" t="s">
        <v>2</v>
      </c>
      <c r="I2944" t="s">
        <v>3</v>
      </c>
      <c r="J2944">
        <v>1</v>
      </c>
      <c r="K2944" s="5">
        <v>87500</v>
      </c>
      <c r="L2944" s="5">
        <v>87500</v>
      </c>
      <c r="M2944" t="s">
        <v>3270</v>
      </c>
      <c r="N2944" t="s">
        <v>1412</v>
      </c>
    </row>
    <row r="2945" spans="1:14" x14ac:dyDescent="0.25">
      <c r="A2945">
        <v>17890</v>
      </c>
      <c r="B2945" s="3">
        <v>45477</v>
      </c>
      <c r="C2945">
        <v>2024</v>
      </c>
      <c r="D2945" t="s">
        <v>3324</v>
      </c>
      <c r="E2945" t="s">
        <v>321</v>
      </c>
      <c r="F2945" t="s">
        <v>1</v>
      </c>
      <c r="G2945">
        <v>0</v>
      </c>
      <c r="H2945" t="s">
        <v>2</v>
      </c>
      <c r="I2945" t="s">
        <v>3</v>
      </c>
      <c r="J2945">
        <v>1</v>
      </c>
      <c r="K2945" s="5">
        <v>135000</v>
      </c>
      <c r="L2945" s="5">
        <v>135000</v>
      </c>
      <c r="M2945" t="s">
        <v>3276</v>
      </c>
      <c r="N2945" t="s">
        <v>543</v>
      </c>
    </row>
    <row r="2946" spans="1:14" x14ac:dyDescent="0.25">
      <c r="A2946">
        <v>18517</v>
      </c>
      <c r="B2946" s="3">
        <v>45477</v>
      </c>
      <c r="C2946">
        <v>2024</v>
      </c>
      <c r="D2946" t="s">
        <v>3324</v>
      </c>
      <c r="E2946" t="s">
        <v>34</v>
      </c>
      <c r="F2946" t="s">
        <v>1</v>
      </c>
      <c r="G2946" t="s">
        <v>22</v>
      </c>
      <c r="H2946" t="s">
        <v>35</v>
      </c>
      <c r="I2946" t="s">
        <v>3</v>
      </c>
      <c r="J2946">
        <v>0</v>
      </c>
      <c r="K2946" s="5">
        <v>117500</v>
      </c>
      <c r="L2946" s="5">
        <v>117500</v>
      </c>
      <c r="M2946" t="s">
        <v>3273</v>
      </c>
      <c r="N2946" t="s">
        <v>368</v>
      </c>
    </row>
    <row r="2947" spans="1:14" x14ac:dyDescent="0.25">
      <c r="A2947">
        <v>18643</v>
      </c>
      <c r="B2947" s="3">
        <v>45477</v>
      </c>
      <c r="C2947">
        <v>2024</v>
      </c>
      <c r="D2947" t="s">
        <v>3324</v>
      </c>
      <c r="E2947" t="s">
        <v>389</v>
      </c>
      <c r="F2947" t="s">
        <v>1</v>
      </c>
      <c r="G2947" t="s">
        <v>22</v>
      </c>
      <c r="H2947" t="s">
        <v>2</v>
      </c>
      <c r="I2947" t="s">
        <v>3</v>
      </c>
      <c r="J2947">
        <v>1</v>
      </c>
      <c r="K2947" s="5">
        <v>100635</v>
      </c>
      <c r="L2947" s="5">
        <v>100635</v>
      </c>
      <c r="M2947" t="s">
        <v>3276</v>
      </c>
      <c r="N2947" t="s">
        <v>448</v>
      </c>
    </row>
    <row r="2948" spans="1:14" x14ac:dyDescent="0.25">
      <c r="A2948">
        <v>17851</v>
      </c>
      <c r="B2948" s="3">
        <v>45478</v>
      </c>
      <c r="C2948">
        <v>2024</v>
      </c>
      <c r="D2948" t="s">
        <v>3324</v>
      </c>
      <c r="E2948" t="s">
        <v>682</v>
      </c>
      <c r="F2948" t="s">
        <v>281</v>
      </c>
      <c r="G2948" t="s">
        <v>174</v>
      </c>
      <c r="H2948" t="s">
        <v>2</v>
      </c>
      <c r="I2948" t="s">
        <v>3</v>
      </c>
      <c r="J2948">
        <v>1</v>
      </c>
      <c r="K2948" s="5">
        <v>171500</v>
      </c>
      <c r="L2948" s="5">
        <v>171500</v>
      </c>
      <c r="M2948" t="s">
        <v>3270</v>
      </c>
      <c r="N2948" t="s">
        <v>683</v>
      </c>
    </row>
    <row r="2949" spans="1:14" x14ac:dyDescent="0.25">
      <c r="A2949">
        <v>18627</v>
      </c>
      <c r="B2949" s="3">
        <v>45478</v>
      </c>
      <c r="C2949">
        <v>2024</v>
      </c>
      <c r="D2949" t="s">
        <v>3324</v>
      </c>
      <c r="E2949" t="s">
        <v>389</v>
      </c>
      <c r="F2949" t="s">
        <v>1</v>
      </c>
      <c r="G2949">
        <v>0</v>
      </c>
      <c r="H2949" t="s">
        <v>2</v>
      </c>
      <c r="I2949" t="s">
        <v>3</v>
      </c>
      <c r="J2949">
        <v>1</v>
      </c>
      <c r="K2949" s="5">
        <v>86150</v>
      </c>
      <c r="L2949" s="5">
        <v>86150</v>
      </c>
      <c r="M2949" t="s">
        <v>3276</v>
      </c>
      <c r="N2949" t="s">
        <v>1453</v>
      </c>
    </row>
    <row r="2950" spans="1:14" x14ac:dyDescent="0.25">
      <c r="A2950">
        <v>18630</v>
      </c>
      <c r="B2950" s="3">
        <v>45478</v>
      </c>
      <c r="C2950">
        <v>2024</v>
      </c>
      <c r="D2950" t="s">
        <v>3324</v>
      </c>
      <c r="E2950" t="s">
        <v>389</v>
      </c>
      <c r="F2950" t="s">
        <v>122</v>
      </c>
      <c r="G2950">
        <v>0</v>
      </c>
      <c r="H2950" t="s">
        <v>2</v>
      </c>
      <c r="I2950" t="s">
        <v>3</v>
      </c>
      <c r="J2950">
        <v>1</v>
      </c>
      <c r="K2950" s="5">
        <v>104100</v>
      </c>
      <c r="L2950" s="5">
        <v>104100</v>
      </c>
      <c r="M2950" t="s">
        <v>3276</v>
      </c>
      <c r="N2950" t="s">
        <v>33</v>
      </c>
    </row>
    <row r="2951" spans="1:14" x14ac:dyDescent="0.25">
      <c r="A2951">
        <v>18018</v>
      </c>
      <c r="B2951" s="3">
        <v>45479</v>
      </c>
      <c r="C2951">
        <v>2024</v>
      </c>
      <c r="D2951" t="s">
        <v>3324</v>
      </c>
      <c r="E2951" t="s">
        <v>1431</v>
      </c>
      <c r="F2951" t="s">
        <v>1</v>
      </c>
      <c r="G2951" t="s">
        <v>22</v>
      </c>
      <c r="H2951" t="s">
        <v>2</v>
      </c>
      <c r="I2951" t="s">
        <v>3</v>
      </c>
      <c r="J2951">
        <v>1</v>
      </c>
      <c r="K2951" s="5">
        <v>172000</v>
      </c>
      <c r="L2951" s="5">
        <v>172000</v>
      </c>
      <c r="M2951" t="s">
        <v>3270</v>
      </c>
      <c r="N2951" t="s">
        <v>897</v>
      </c>
    </row>
    <row r="2952" spans="1:14" x14ac:dyDescent="0.25">
      <c r="A2952">
        <v>18618</v>
      </c>
      <c r="B2952" s="3">
        <v>45479</v>
      </c>
      <c r="C2952">
        <v>2024</v>
      </c>
      <c r="D2952" t="s">
        <v>3324</v>
      </c>
      <c r="E2952" t="s">
        <v>389</v>
      </c>
      <c r="F2952" t="s">
        <v>1</v>
      </c>
      <c r="G2952">
        <v>0</v>
      </c>
      <c r="H2952" t="s">
        <v>2</v>
      </c>
      <c r="I2952" t="s">
        <v>3</v>
      </c>
      <c r="J2952">
        <v>1</v>
      </c>
      <c r="K2952" s="5">
        <v>122000</v>
      </c>
      <c r="L2952" s="5">
        <v>122000</v>
      </c>
      <c r="M2952" t="s">
        <v>3276</v>
      </c>
      <c r="N2952" t="s">
        <v>43</v>
      </c>
    </row>
    <row r="2953" spans="1:14" x14ac:dyDescent="0.25">
      <c r="A2953">
        <v>18621</v>
      </c>
      <c r="B2953" s="3">
        <v>45479</v>
      </c>
      <c r="C2953">
        <v>2024</v>
      </c>
      <c r="D2953" t="s">
        <v>3324</v>
      </c>
      <c r="E2953" t="s">
        <v>389</v>
      </c>
      <c r="F2953" t="s">
        <v>1</v>
      </c>
      <c r="G2953" t="s">
        <v>174</v>
      </c>
      <c r="H2953" t="s">
        <v>2</v>
      </c>
      <c r="I2953" t="s">
        <v>3</v>
      </c>
      <c r="J2953">
        <v>1</v>
      </c>
      <c r="K2953" s="5">
        <v>147500</v>
      </c>
      <c r="L2953" s="5">
        <v>147500</v>
      </c>
      <c r="M2953" t="s">
        <v>3276</v>
      </c>
      <c r="N2953" t="s">
        <v>1452</v>
      </c>
    </row>
    <row r="2954" spans="1:14" x14ac:dyDescent="0.25">
      <c r="A2954">
        <v>18622</v>
      </c>
      <c r="B2954" s="3">
        <v>45479</v>
      </c>
      <c r="C2954">
        <v>2024</v>
      </c>
      <c r="D2954" t="s">
        <v>3324</v>
      </c>
      <c r="E2954" t="s">
        <v>389</v>
      </c>
      <c r="F2954" t="s">
        <v>1</v>
      </c>
      <c r="G2954" t="s">
        <v>174</v>
      </c>
      <c r="H2954" t="s">
        <v>2</v>
      </c>
      <c r="I2954" t="s">
        <v>3</v>
      </c>
      <c r="J2954">
        <v>1</v>
      </c>
      <c r="K2954" s="5">
        <v>147500</v>
      </c>
      <c r="L2954" s="5">
        <v>147500</v>
      </c>
      <c r="M2954" t="s">
        <v>3276</v>
      </c>
      <c r="N2954" t="s">
        <v>1452</v>
      </c>
    </row>
    <row r="2955" spans="1:14" x14ac:dyDescent="0.25">
      <c r="A2955">
        <v>18628</v>
      </c>
      <c r="B2955" s="3">
        <v>45479</v>
      </c>
      <c r="C2955">
        <v>2024</v>
      </c>
      <c r="D2955" t="s">
        <v>3324</v>
      </c>
      <c r="E2955" t="s">
        <v>389</v>
      </c>
      <c r="F2955" t="s">
        <v>1</v>
      </c>
      <c r="G2955">
        <v>0</v>
      </c>
      <c r="H2955" t="s">
        <v>2</v>
      </c>
      <c r="I2955" t="s">
        <v>3</v>
      </c>
      <c r="J2955">
        <v>1</v>
      </c>
      <c r="K2955" s="5">
        <v>104100</v>
      </c>
      <c r="L2955" s="5">
        <v>104100</v>
      </c>
      <c r="M2955" t="s">
        <v>3276</v>
      </c>
      <c r="N2955" t="s">
        <v>448</v>
      </c>
    </row>
    <row r="2956" spans="1:14" x14ac:dyDescent="0.25">
      <c r="A2956">
        <v>18639</v>
      </c>
      <c r="B2956" s="3">
        <v>45479</v>
      </c>
      <c r="C2956">
        <v>2024</v>
      </c>
      <c r="D2956" t="s">
        <v>3324</v>
      </c>
      <c r="E2956" t="s">
        <v>389</v>
      </c>
      <c r="F2956" t="s">
        <v>1</v>
      </c>
      <c r="G2956">
        <v>0</v>
      </c>
      <c r="H2956" t="s">
        <v>2</v>
      </c>
      <c r="I2956" t="s">
        <v>3</v>
      </c>
      <c r="J2956">
        <v>1</v>
      </c>
      <c r="K2956" s="5">
        <v>77945</v>
      </c>
      <c r="L2956" s="5">
        <v>77945</v>
      </c>
      <c r="M2956" t="s">
        <v>3276</v>
      </c>
      <c r="N2956" t="s">
        <v>1457</v>
      </c>
    </row>
    <row r="2957" spans="1:14" x14ac:dyDescent="0.25">
      <c r="A2957">
        <v>17801</v>
      </c>
      <c r="B2957" s="3">
        <v>45480</v>
      </c>
      <c r="C2957">
        <v>2024</v>
      </c>
      <c r="D2957" t="s">
        <v>3324</v>
      </c>
      <c r="E2957" t="s">
        <v>1413</v>
      </c>
      <c r="F2957" t="s">
        <v>1</v>
      </c>
      <c r="G2957">
        <v>0</v>
      </c>
      <c r="H2957" t="s">
        <v>6</v>
      </c>
      <c r="I2957" t="s">
        <v>3</v>
      </c>
      <c r="J2957">
        <v>0</v>
      </c>
      <c r="K2957" s="5">
        <v>150000</v>
      </c>
      <c r="L2957" s="5">
        <v>150000</v>
      </c>
      <c r="M2957" t="s">
        <v>562</v>
      </c>
      <c r="N2957" t="s">
        <v>1414</v>
      </c>
    </row>
    <row r="2958" spans="1:14" x14ac:dyDescent="0.25">
      <c r="A2958">
        <v>17959</v>
      </c>
      <c r="B2958" s="3">
        <v>45480</v>
      </c>
      <c r="C2958">
        <v>2024</v>
      </c>
      <c r="D2958" t="s">
        <v>3324</v>
      </c>
      <c r="E2958" t="s">
        <v>1423</v>
      </c>
      <c r="F2958" t="s">
        <v>1</v>
      </c>
      <c r="G2958">
        <v>0</v>
      </c>
      <c r="H2958" t="s">
        <v>2</v>
      </c>
      <c r="I2958" t="s">
        <v>3</v>
      </c>
      <c r="J2958">
        <v>1</v>
      </c>
      <c r="K2958" s="5">
        <v>110450</v>
      </c>
      <c r="L2958" s="5">
        <v>110450</v>
      </c>
      <c r="M2958" t="s">
        <v>3270</v>
      </c>
      <c r="N2958" t="s">
        <v>43</v>
      </c>
    </row>
    <row r="2959" spans="1:14" x14ac:dyDescent="0.25">
      <c r="A2959">
        <v>18625</v>
      </c>
      <c r="B2959" s="3">
        <v>45480</v>
      </c>
      <c r="C2959">
        <v>2024</v>
      </c>
      <c r="D2959" t="s">
        <v>3324</v>
      </c>
      <c r="E2959" t="s">
        <v>389</v>
      </c>
      <c r="F2959" t="s">
        <v>21</v>
      </c>
      <c r="G2959">
        <v>0</v>
      </c>
      <c r="H2959" t="s">
        <v>2</v>
      </c>
      <c r="I2959" t="s">
        <v>3</v>
      </c>
      <c r="J2959">
        <v>1</v>
      </c>
      <c r="K2959" s="5">
        <v>225000</v>
      </c>
      <c r="L2959" s="5">
        <v>225000</v>
      </c>
      <c r="M2959" t="s">
        <v>3276</v>
      </c>
      <c r="N2959" t="s">
        <v>395</v>
      </c>
    </row>
    <row r="2960" spans="1:14" x14ac:dyDescent="0.25">
      <c r="A2960">
        <v>18642</v>
      </c>
      <c r="B2960" s="3">
        <v>45480</v>
      </c>
      <c r="C2960">
        <v>2024</v>
      </c>
      <c r="D2960" t="s">
        <v>3324</v>
      </c>
      <c r="E2960" t="s">
        <v>389</v>
      </c>
      <c r="F2960" t="s">
        <v>1</v>
      </c>
      <c r="G2960">
        <v>0</v>
      </c>
      <c r="H2960" t="s">
        <v>2</v>
      </c>
      <c r="I2960" t="s">
        <v>3</v>
      </c>
      <c r="J2960">
        <v>1</v>
      </c>
      <c r="K2960" s="5">
        <v>83837.5</v>
      </c>
      <c r="L2960" s="5">
        <v>83837.5</v>
      </c>
      <c r="M2960" t="s">
        <v>3276</v>
      </c>
      <c r="N2960" t="s">
        <v>716</v>
      </c>
    </row>
    <row r="2961" spans="1:14" x14ac:dyDescent="0.25">
      <c r="A2961">
        <v>18086</v>
      </c>
      <c r="B2961" s="3">
        <v>45481</v>
      </c>
      <c r="C2961">
        <v>2024</v>
      </c>
      <c r="D2961" t="s">
        <v>3324</v>
      </c>
      <c r="E2961" t="s">
        <v>1442</v>
      </c>
      <c r="F2961" t="s">
        <v>1</v>
      </c>
      <c r="G2961" t="s">
        <v>22</v>
      </c>
      <c r="H2961" t="s">
        <v>2</v>
      </c>
      <c r="I2961" t="s">
        <v>3</v>
      </c>
      <c r="J2961">
        <v>1</v>
      </c>
      <c r="K2961" s="5">
        <v>160000</v>
      </c>
      <c r="L2961" s="5">
        <v>160000</v>
      </c>
      <c r="M2961" t="s">
        <v>3270</v>
      </c>
      <c r="N2961" t="s">
        <v>1443</v>
      </c>
    </row>
    <row r="2962" spans="1:14" x14ac:dyDescent="0.25">
      <c r="A2962">
        <v>18614</v>
      </c>
      <c r="B2962" s="3">
        <v>45481</v>
      </c>
      <c r="C2962">
        <v>2024</v>
      </c>
      <c r="D2962" t="s">
        <v>3324</v>
      </c>
      <c r="E2962" t="s">
        <v>389</v>
      </c>
      <c r="F2962" t="s">
        <v>1</v>
      </c>
      <c r="G2962">
        <v>0</v>
      </c>
      <c r="H2962" t="s">
        <v>2</v>
      </c>
      <c r="I2962" t="s">
        <v>3</v>
      </c>
      <c r="J2962">
        <v>1</v>
      </c>
      <c r="K2962" s="5">
        <v>93500</v>
      </c>
      <c r="L2962" s="5">
        <v>93500</v>
      </c>
      <c r="M2962" t="s">
        <v>3276</v>
      </c>
      <c r="N2962" t="s">
        <v>1449</v>
      </c>
    </row>
    <row r="2963" spans="1:14" x14ac:dyDescent="0.25">
      <c r="A2963">
        <v>18631</v>
      </c>
      <c r="B2963" s="3">
        <v>45481</v>
      </c>
      <c r="C2963">
        <v>2024</v>
      </c>
      <c r="D2963" t="s">
        <v>3324</v>
      </c>
      <c r="E2963" t="s">
        <v>389</v>
      </c>
      <c r="F2963" t="s">
        <v>122</v>
      </c>
      <c r="G2963">
        <v>0</v>
      </c>
      <c r="H2963" t="s">
        <v>2</v>
      </c>
      <c r="I2963" t="s">
        <v>3</v>
      </c>
      <c r="J2963">
        <v>1</v>
      </c>
      <c r="K2963" s="5">
        <v>104100</v>
      </c>
      <c r="L2963" s="5">
        <v>104100</v>
      </c>
      <c r="M2963" t="s">
        <v>3276</v>
      </c>
      <c r="N2963" t="s">
        <v>33</v>
      </c>
    </row>
    <row r="2964" spans="1:14" x14ac:dyDescent="0.25">
      <c r="A2964">
        <v>17596</v>
      </c>
      <c r="B2964" s="3">
        <v>45482</v>
      </c>
      <c r="C2964">
        <v>2024</v>
      </c>
      <c r="D2964" t="s">
        <v>3324</v>
      </c>
      <c r="E2964" t="s">
        <v>665</v>
      </c>
      <c r="F2964" t="s">
        <v>1</v>
      </c>
      <c r="G2964">
        <v>0</v>
      </c>
      <c r="H2964" t="s">
        <v>2</v>
      </c>
      <c r="I2964" t="s">
        <v>3</v>
      </c>
      <c r="J2964">
        <v>1</v>
      </c>
      <c r="K2964" s="5">
        <v>114350</v>
      </c>
      <c r="L2964" s="5">
        <v>114350</v>
      </c>
      <c r="M2964" t="s">
        <v>3276</v>
      </c>
      <c r="N2964" t="s">
        <v>43</v>
      </c>
    </row>
    <row r="2965" spans="1:14" x14ac:dyDescent="0.25">
      <c r="A2965">
        <v>18447</v>
      </c>
      <c r="B2965" s="3">
        <v>45482</v>
      </c>
      <c r="C2965">
        <v>2024</v>
      </c>
      <c r="D2965" t="s">
        <v>3324</v>
      </c>
      <c r="E2965" t="s">
        <v>34</v>
      </c>
      <c r="F2965" t="s">
        <v>1</v>
      </c>
      <c r="G2965" t="s">
        <v>174</v>
      </c>
      <c r="H2965" t="s">
        <v>35</v>
      </c>
      <c r="I2965" t="s">
        <v>3</v>
      </c>
      <c r="J2965">
        <v>0</v>
      </c>
      <c r="K2965" s="5">
        <v>135000</v>
      </c>
      <c r="L2965" s="5">
        <v>135000</v>
      </c>
      <c r="M2965" t="s">
        <v>3273</v>
      </c>
      <c r="N2965" t="s">
        <v>339</v>
      </c>
    </row>
    <row r="2966" spans="1:14" x14ac:dyDescent="0.25">
      <c r="A2966">
        <v>18632</v>
      </c>
      <c r="B2966" s="3">
        <v>45482</v>
      </c>
      <c r="C2966">
        <v>2024</v>
      </c>
      <c r="D2966" t="s">
        <v>3324</v>
      </c>
      <c r="E2966" t="s">
        <v>389</v>
      </c>
      <c r="F2966" t="s">
        <v>1</v>
      </c>
      <c r="G2966" t="s">
        <v>22</v>
      </c>
      <c r="H2966" t="s">
        <v>2</v>
      </c>
      <c r="I2966" t="s">
        <v>3</v>
      </c>
      <c r="J2966">
        <v>1</v>
      </c>
      <c r="K2966" s="5">
        <v>104100</v>
      </c>
      <c r="L2966" s="5">
        <v>104100</v>
      </c>
      <c r="M2966" t="s">
        <v>3276</v>
      </c>
      <c r="N2966" t="s">
        <v>27</v>
      </c>
    </row>
    <row r="2967" spans="1:14" x14ac:dyDescent="0.25">
      <c r="A2967">
        <v>17370</v>
      </c>
      <c r="B2967" s="3">
        <v>45484</v>
      </c>
      <c r="C2967">
        <v>2024</v>
      </c>
      <c r="D2967" t="s">
        <v>3324</v>
      </c>
      <c r="E2967" t="s">
        <v>1401</v>
      </c>
      <c r="F2967" t="s">
        <v>1</v>
      </c>
      <c r="G2967">
        <v>0</v>
      </c>
      <c r="H2967" t="s">
        <v>2</v>
      </c>
      <c r="I2967" t="s">
        <v>3</v>
      </c>
      <c r="J2967">
        <v>1</v>
      </c>
      <c r="K2967" s="5">
        <v>85000</v>
      </c>
      <c r="L2967" s="5">
        <v>85000</v>
      </c>
      <c r="M2967" t="s">
        <v>3276</v>
      </c>
      <c r="N2967" t="s">
        <v>1402</v>
      </c>
    </row>
    <row r="2968" spans="1:14" x14ac:dyDescent="0.25">
      <c r="A2968">
        <v>17819</v>
      </c>
      <c r="B2968" s="3">
        <v>45484</v>
      </c>
      <c r="C2968">
        <v>2024</v>
      </c>
      <c r="D2968" t="s">
        <v>3324</v>
      </c>
      <c r="E2968" t="s">
        <v>1415</v>
      </c>
      <c r="F2968" t="s">
        <v>1</v>
      </c>
      <c r="G2968">
        <v>0</v>
      </c>
      <c r="H2968" t="s">
        <v>2</v>
      </c>
      <c r="I2968" t="s">
        <v>3</v>
      </c>
      <c r="J2968">
        <v>1</v>
      </c>
      <c r="K2968" s="5">
        <v>157000</v>
      </c>
      <c r="L2968" s="5">
        <v>157000</v>
      </c>
      <c r="M2968" t="s">
        <v>3270</v>
      </c>
      <c r="N2968" t="s">
        <v>1416</v>
      </c>
    </row>
    <row r="2969" spans="1:14" x14ac:dyDescent="0.25">
      <c r="A2969">
        <v>18084</v>
      </c>
      <c r="B2969" s="3">
        <v>45484</v>
      </c>
      <c r="C2969">
        <v>2024</v>
      </c>
      <c r="D2969" t="s">
        <v>3324</v>
      </c>
      <c r="E2969" t="s">
        <v>1438</v>
      </c>
      <c r="F2969" t="s">
        <v>45</v>
      </c>
      <c r="G2969" t="s">
        <v>22</v>
      </c>
      <c r="H2969" t="s">
        <v>6</v>
      </c>
      <c r="I2969" t="s">
        <v>3</v>
      </c>
      <c r="J2969">
        <v>0</v>
      </c>
      <c r="K2969" s="5">
        <v>97000</v>
      </c>
      <c r="L2969" s="5">
        <v>97000</v>
      </c>
      <c r="M2969" t="s">
        <v>3270</v>
      </c>
      <c r="N2969" t="s">
        <v>8</v>
      </c>
    </row>
    <row r="2970" spans="1:14" x14ac:dyDescent="0.25">
      <c r="A2970">
        <v>18090</v>
      </c>
      <c r="B2970" s="3">
        <v>45484</v>
      </c>
      <c r="C2970">
        <v>2024</v>
      </c>
      <c r="D2970" t="s">
        <v>3324</v>
      </c>
      <c r="E2970" t="s">
        <v>1444</v>
      </c>
      <c r="F2970" t="s">
        <v>45</v>
      </c>
      <c r="G2970" t="s">
        <v>22</v>
      </c>
      <c r="H2970" t="s">
        <v>6</v>
      </c>
      <c r="I2970" t="s">
        <v>3</v>
      </c>
      <c r="J2970">
        <v>0</v>
      </c>
      <c r="K2970" s="5">
        <v>102999.75</v>
      </c>
      <c r="L2970" s="5">
        <v>102999.75</v>
      </c>
      <c r="M2970" t="s">
        <v>3270</v>
      </c>
      <c r="N2970" t="s">
        <v>233</v>
      </c>
    </row>
    <row r="2971" spans="1:14" x14ac:dyDescent="0.25">
      <c r="A2971">
        <v>18113</v>
      </c>
      <c r="B2971" s="3">
        <v>45484</v>
      </c>
      <c r="C2971">
        <v>2024</v>
      </c>
      <c r="D2971" t="s">
        <v>3324</v>
      </c>
      <c r="E2971" t="s">
        <v>1419</v>
      </c>
      <c r="F2971" t="s">
        <v>1</v>
      </c>
      <c r="G2971">
        <v>0</v>
      </c>
      <c r="H2971" t="s">
        <v>6</v>
      </c>
      <c r="I2971" t="s">
        <v>3</v>
      </c>
      <c r="J2971">
        <v>0</v>
      </c>
      <c r="K2971" s="5">
        <v>128500</v>
      </c>
      <c r="L2971" s="5">
        <v>128500</v>
      </c>
      <c r="M2971" t="s">
        <v>3276</v>
      </c>
      <c r="N2971" t="s">
        <v>38</v>
      </c>
    </row>
    <row r="2972" spans="1:14" x14ac:dyDescent="0.25">
      <c r="A2972">
        <v>17528</v>
      </c>
      <c r="B2972" s="3">
        <v>45485</v>
      </c>
      <c r="C2972">
        <v>2024</v>
      </c>
      <c r="D2972" t="s">
        <v>3324</v>
      </c>
      <c r="E2972" t="s">
        <v>1408</v>
      </c>
      <c r="F2972" t="s">
        <v>1</v>
      </c>
      <c r="G2972" t="s">
        <v>22</v>
      </c>
      <c r="H2972" t="s">
        <v>2</v>
      </c>
      <c r="I2972" t="s">
        <v>3</v>
      </c>
      <c r="J2972">
        <v>1</v>
      </c>
      <c r="K2972" s="5">
        <v>105000</v>
      </c>
      <c r="L2972" s="5">
        <v>105000</v>
      </c>
      <c r="M2972" t="s">
        <v>3276</v>
      </c>
      <c r="N2972" t="s">
        <v>1409</v>
      </c>
    </row>
    <row r="2973" spans="1:14" x14ac:dyDescent="0.25">
      <c r="A2973">
        <v>18616</v>
      </c>
      <c r="B2973" s="3">
        <v>45485</v>
      </c>
      <c r="C2973">
        <v>2024</v>
      </c>
      <c r="D2973" t="s">
        <v>3324</v>
      </c>
      <c r="E2973" t="s">
        <v>389</v>
      </c>
      <c r="F2973" t="s">
        <v>1</v>
      </c>
      <c r="G2973" t="s">
        <v>22</v>
      </c>
      <c r="H2973" t="s">
        <v>2</v>
      </c>
      <c r="I2973" t="s">
        <v>3</v>
      </c>
      <c r="J2973">
        <v>1</v>
      </c>
      <c r="K2973" s="5">
        <v>130500</v>
      </c>
      <c r="L2973" s="5">
        <v>130500</v>
      </c>
      <c r="M2973" t="s">
        <v>3276</v>
      </c>
      <c r="N2973" t="s">
        <v>1450</v>
      </c>
    </row>
    <row r="2974" spans="1:14" x14ac:dyDescent="0.25">
      <c r="A2974">
        <v>18633</v>
      </c>
      <c r="B2974" s="3">
        <v>45485</v>
      </c>
      <c r="C2974">
        <v>2024</v>
      </c>
      <c r="D2974" t="s">
        <v>3324</v>
      </c>
      <c r="E2974" t="s">
        <v>389</v>
      </c>
      <c r="F2974" t="s">
        <v>1</v>
      </c>
      <c r="G2974">
        <v>0</v>
      </c>
      <c r="H2974" t="s">
        <v>2</v>
      </c>
      <c r="I2974" t="s">
        <v>3</v>
      </c>
      <c r="J2974">
        <v>1</v>
      </c>
      <c r="K2974" s="5">
        <v>104100</v>
      </c>
      <c r="L2974" s="5">
        <v>104100</v>
      </c>
      <c r="M2974" t="s">
        <v>3276</v>
      </c>
      <c r="N2974" t="s">
        <v>1455</v>
      </c>
    </row>
    <row r="2975" spans="1:14" x14ac:dyDescent="0.25">
      <c r="A2975">
        <v>18634</v>
      </c>
      <c r="B2975" s="3">
        <v>45485</v>
      </c>
      <c r="C2975">
        <v>2024</v>
      </c>
      <c r="D2975" t="s">
        <v>3324</v>
      </c>
      <c r="E2975" t="s">
        <v>389</v>
      </c>
      <c r="F2975" t="s">
        <v>1</v>
      </c>
      <c r="G2975" t="s">
        <v>22</v>
      </c>
      <c r="H2975" t="s">
        <v>2</v>
      </c>
      <c r="I2975" t="s">
        <v>3</v>
      </c>
      <c r="J2975">
        <v>1</v>
      </c>
      <c r="K2975" s="5">
        <v>104100</v>
      </c>
      <c r="L2975" s="5">
        <v>104100</v>
      </c>
      <c r="M2975" t="s">
        <v>3276</v>
      </c>
      <c r="N2975" t="s">
        <v>1454</v>
      </c>
    </row>
    <row r="2976" spans="1:14" x14ac:dyDescent="0.25">
      <c r="A2976">
        <v>17333</v>
      </c>
      <c r="B2976" s="3">
        <v>45486</v>
      </c>
      <c r="C2976">
        <v>2024</v>
      </c>
      <c r="D2976" t="s">
        <v>3324</v>
      </c>
      <c r="E2976" t="s">
        <v>525</v>
      </c>
      <c r="F2976" t="s">
        <v>1</v>
      </c>
      <c r="G2976">
        <v>0</v>
      </c>
      <c r="H2976" t="s">
        <v>6</v>
      </c>
      <c r="I2976" t="s">
        <v>3</v>
      </c>
      <c r="J2976">
        <v>0</v>
      </c>
      <c r="K2976" s="5">
        <v>125000</v>
      </c>
      <c r="L2976" s="5">
        <v>125000</v>
      </c>
      <c r="M2976" t="s">
        <v>123</v>
      </c>
      <c r="N2976" t="s">
        <v>666</v>
      </c>
    </row>
    <row r="2977" spans="1:14" x14ac:dyDescent="0.25">
      <c r="A2977">
        <v>18543</v>
      </c>
      <c r="B2977" s="3">
        <v>45486</v>
      </c>
      <c r="C2977">
        <v>2024</v>
      </c>
      <c r="D2977" t="s">
        <v>3324</v>
      </c>
      <c r="E2977" t="s">
        <v>389</v>
      </c>
      <c r="F2977" t="s">
        <v>1</v>
      </c>
      <c r="G2977" t="s">
        <v>22</v>
      </c>
      <c r="H2977" t="s">
        <v>2</v>
      </c>
      <c r="I2977" t="s">
        <v>3</v>
      </c>
      <c r="J2977">
        <v>1</v>
      </c>
      <c r="K2977" s="5">
        <v>130500</v>
      </c>
      <c r="L2977" s="5">
        <v>130500</v>
      </c>
      <c r="M2977" t="s">
        <v>3276</v>
      </c>
      <c r="N2977" t="s">
        <v>1446</v>
      </c>
    </row>
    <row r="2978" spans="1:14" x14ac:dyDescent="0.25">
      <c r="A2978">
        <v>17940</v>
      </c>
      <c r="B2978" s="3">
        <v>45487</v>
      </c>
      <c r="C2978">
        <v>2024</v>
      </c>
      <c r="D2978" t="s">
        <v>3324</v>
      </c>
      <c r="E2978" t="s">
        <v>688</v>
      </c>
      <c r="F2978" t="s">
        <v>1</v>
      </c>
      <c r="G2978" t="s">
        <v>22</v>
      </c>
      <c r="H2978" t="s">
        <v>2</v>
      </c>
      <c r="I2978" t="s">
        <v>3</v>
      </c>
      <c r="J2978">
        <v>1</v>
      </c>
      <c r="K2978" s="5">
        <v>155500</v>
      </c>
      <c r="L2978" s="5">
        <v>155500</v>
      </c>
      <c r="M2978" t="s">
        <v>3270</v>
      </c>
      <c r="N2978" t="s">
        <v>207</v>
      </c>
    </row>
    <row r="2979" spans="1:14" x14ac:dyDescent="0.25">
      <c r="A2979">
        <v>18046</v>
      </c>
      <c r="B2979" s="3">
        <v>45487</v>
      </c>
      <c r="C2979">
        <v>2024</v>
      </c>
      <c r="D2979" t="s">
        <v>3324</v>
      </c>
      <c r="E2979" t="s">
        <v>514</v>
      </c>
      <c r="F2979" t="s">
        <v>21</v>
      </c>
      <c r="G2979">
        <v>0</v>
      </c>
      <c r="H2979" t="s">
        <v>2</v>
      </c>
      <c r="I2979" t="s">
        <v>3</v>
      </c>
      <c r="J2979">
        <v>1</v>
      </c>
      <c r="K2979" s="5">
        <v>65000</v>
      </c>
      <c r="L2979" s="5">
        <v>65000</v>
      </c>
      <c r="M2979" t="s">
        <v>3270</v>
      </c>
      <c r="N2979" t="s">
        <v>43</v>
      </c>
    </row>
    <row r="2980" spans="1:14" x14ac:dyDescent="0.25">
      <c r="A2980">
        <v>18074</v>
      </c>
      <c r="B2980" s="3">
        <v>45487</v>
      </c>
      <c r="C2980">
        <v>2024</v>
      </c>
      <c r="D2980" t="s">
        <v>3324</v>
      </c>
      <c r="E2980" t="s">
        <v>1436</v>
      </c>
      <c r="F2980" t="s">
        <v>1</v>
      </c>
      <c r="G2980">
        <v>0</v>
      </c>
      <c r="H2980" t="s">
        <v>35</v>
      </c>
      <c r="I2980" t="s">
        <v>3</v>
      </c>
      <c r="J2980">
        <v>0</v>
      </c>
      <c r="K2980" s="5">
        <v>85000</v>
      </c>
      <c r="L2980" s="5">
        <v>85000</v>
      </c>
      <c r="M2980" t="s">
        <v>3270</v>
      </c>
      <c r="N2980" t="s">
        <v>1437</v>
      </c>
    </row>
    <row r="2981" spans="1:14" x14ac:dyDescent="0.25">
      <c r="A2981">
        <v>18542</v>
      </c>
      <c r="B2981" s="3">
        <v>45487</v>
      </c>
      <c r="C2981">
        <v>2024</v>
      </c>
      <c r="D2981" t="s">
        <v>3324</v>
      </c>
      <c r="E2981" t="s">
        <v>389</v>
      </c>
      <c r="F2981" t="s">
        <v>1</v>
      </c>
      <c r="G2981">
        <v>0</v>
      </c>
      <c r="H2981" t="s">
        <v>2</v>
      </c>
      <c r="I2981" t="s">
        <v>3</v>
      </c>
      <c r="J2981">
        <v>1</v>
      </c>
      <c r="K2981" s="5">
        <v>57500</v>
      </c>
      <c r="L2981" s="5">
        <v>57500</v>
      </c>
      <c r="M2981" t="s">
        <v>3276</v>
      </c>
      <c r="N2981" t="s">
        <v>297</v>
      </c>
    </row>
    <row r="2982" spans="1:14" x14ac:dyDescent="0.25">
      <c r="A2982">
        <v>18641</v>
      </c>
      <c r="B2982" s="3">
        <v>45487</v>
      </c>
      <c r="C2982">
        <v>2024</v>
      </c>
      <c r="D2982" t="s">
        <v>3324</v>
      </c>
      <c r="E2982" t="s">
        <v>389</v>
      </c>
      <c r="F2982" t="s">
        <v>1</v>
      </c>
      <c r="G2982">
        <v>0</v>
      </c>
      <c r="H2982" t="s">
        <v>2</v>
      </c>
      <c r="I2982" t="s">
        <v>3</v>
      </c>
      <c r="J2982">
        <v>1</v>
      </c>
      <c r="K2982" s="5">
        <v>89796</v>
      </c>
      <c r="L2982" s="5">
        <v>89796</v>
      </c>
      <c r="M2982" t="s">
        <v>3276</v>
      </c>
      <c r="N2982" t="s">
        <v>755</v>
      </c>
    </row>
    <row r="2983" spans="1:14" x14ac:dyDescent="0.25">
      <c r="A2983">
        <v>18545</v>
      </c>
      <c r="B2983" s="3">
        <v>45488</v>
      </c>
      <c r="C2983">
        <v>2024</v>
      </c>
      <c r="D2983" t="s">
        <v>3324</v>
      </c>
      <c r="E2983" t="s">
        <v>389</v>
      </c>
      <c r="F2983" t="s">
        <v>1</v>
      </c>
      <c r="G2983">
        <v>0</v>
      </c>
      <c r="H2983" t="s">
        <v>2</v>
      </c>
      <c r="I2983" t="s">
        <v>3</v>
      </c>
      <c r="J2983">
        <v>1</v>
      </c>
      <c r="K2983" s="5">
        <v>73692</v>
      </c>
      <c r="L2983" s="5">
        <v>73692</v>
      </c>
      <c r="M2983" t="s">
        <v>3276</v>
      </c>
      <c r="N2983" t="s">
        <v>317</v>
      </c>
    </row>
    <row r="2984" spans="1:14" x14ac:dyDescent="0.25">
      <c r="A2984">
        <v>17334</v>
      </c>
      <c r="B2984" s="3">
        <v>45489</v>
      </c>
      <c r="C2984">
        <v>2024</v>
      </c>
      <c r="D2984" t="s">
        <v>3324</v>
      </c>
      <c r="E2984" t="s">
        <v>653</v>
      </c>
      <c r="F2984" t="s">
        <v>1</v>
      </c>
      <c r="G2984" t="s">
        <v>22</v>
      </c>
      <c r="H2984" t="s">
        <v>2</v>
      </c>
      <c r="I2984" t="s">
        <v>3</v>
      </c>
      <c r="J2984">
        <v>1</v>
      </c>
      <c r="K2984" s="5">
        <v>155000</v>
      </c>
      <c r="L2984" s="5">
        <v>155000</v>
      </c>
      <c r="M2984" t="s">
        <v>3276</v>
      </c>
      <c r="N2984" t="s">
        <v>654</v>
      </c>
    </row>
    <row r="2985" spans="1:14" x14ac:dyDescent="0.25">
      <c r="A2985">
        <v>17527</v>
      </c>
      <c r="B2985" s="3">
        <v>45489</v>
      </c>
      <c r="C2985">
        <v>2024</v>
      </c>
      <c r="D2985" t="s">
        <v>3324</v>
      </c>
      <c r="E2985" t="s">
        <v>734</v>
      </c>
      <c r="F2985" t="s">
        <v>1</v>
      </c>
      <c r="G2985" t="s">
        <v>22</v>
      </c>
      <c r="H2985" t="s">
        <v>342</v>
      </c>
      <c r="I2985" t="s">
        <v>3</v>
      </c>
      <c r="J2985">
        <v>0</v>
      </c>
      <c r="K2985" s="5">
        <v>101500</v>
      </c>
      <c r="L2985" s="5">
        <v>101500</v>
      </c>
      <c r="M2985" t="s">
        <v>3273</v>
      </c>
      <c r="N2985" t="s">
        <v>735</v>
      </c>
    </row>
    <row r="2986" spans="1:14" x14ac:dyDescent="0.25">
      <c r="A2986">
        <v>17820</v>
      </c>
      <c r="B2986" s="3">
        <v>45489</v>
      </c>
      <c r="C2986">
        <v>2024</v>
      </c>
      <c r="D2986" t="s">
        <v>3324</v>
      </c>
      <c r="E2986" t="s">
        <v>1417</v>
      </c>
      <c r="F2986" t="s">
        <v>1</v>
      </c>
      <c r="G2986">
        <v>0</v>
      </c>
      <c r="H2986" t="s">
        <v>2</v>
      </c>
      <c r="I2986" t="s">
        <v>3</v>
      </c>
      <c r="J2986">
        <v>1</v>
      </c>
      <c r="K2986" s="5">
        <v>99800</v>
      </c>
      <c r="L2986" s="5">
        <v>99800</v>
      </c>
      <c r="M2986" t="s">
        <v>3270</v>
      </c>
      <c r="N2986" t="s">
        <v>1418</v>
      </c>
    </row>
    <row r="2987" spans="1:14" x14ac:dyDescent="0.25">
      <c r="A2987">
        <v>17406</v>
      </c>
      <c r="B2987" s="3">
        <v>45490</v>
      </c>
      <c r="C2987">
        <v>2024</v>
      </c>
      <c r="D2987" t="s">
        <v>3324</v>
      </c>
      <c r="E2987" t="s">
        <v>1403</v>
      </c>
      <c r="F2987" t="s">
        <v>1</v>
      </c>
      <c r="G2987">
        <v>0</v>
      </c>
      <c r="H2987" t="s">
        <v>2</v>
      </c>
      <c r="I2987" t="s">
        <v>3</v>
      </c>
      <c r="J2987">
        <v>1</v>
      </c>
      <c r="K2987" s="5">
        <v>117500</v>
      </c>
      <c r="L2987" s="5">
        <v>117500</v>
      </c>
      <c r="M2987" t="s">
        <v>3270</v>
      </c>
      <c r="N2987" t="s">
        <v>43</v>
      </c>
    </row>
    <row r="2988" spans="1:14" x14ac:dyDescent="0.25">
      <c r="A2988">
        <v>17887</v>
      </c>
      <c r="B2988" s="3">
        <v>45490</v>
      </c>
      <c r="C2988">
        <v>2024</v>
      </c>
      <c r="D2988" t="s">
        <v>3324</v>
      </c>
      <c r="E2988" t="s">
        <v>1419</v>
      </c>
      <c r="F2988" t="s">
        <v>1</v>
      </c>
      <c r="G2988">
        <v>0</v>
      </c>
      <c r="H2988" t="s">
        <v>6</v>
      </c>
      <c r="I2988" t="s">
        <v>3</v>
      </c>
      <c r="J2988">
        <v>0</v>
      </c>
      <c r="K2988" s="5">
        <v>128500</v>
      </c>
      <c r="L2988" s="5">
        <v>128500</v>
      </c>
      <c r="M2988" t="s">
        <v>3276</v>
      </c>
      <c r="N2988" t="s">
        <v>38</v>
      </c>
    </row>
    <row r="2989" spans="1:14" x14ac:dyDescent="0.25">
      <c r="A2989">
        <v>17888</v>
      </c>
      <c r="B2989" s="3">
        <v>45490</v>
      </c>
      <c r="C2989">
        <v>2024</v>
      </c>
      <c r="D2989" t="s">
        <v>3324</v>
      </c>
      <c r="E2989" t="s">
        <v>1419</v>
      </c>
      <c r="F2989" t="s">
        <v>1</v>
      </c>
      <c r="G2989">
        <v>0</v>
      </c>
      <c r="H2989" t="s">
        <v>6</v>
      </c>
      <c r="I2989" t="s">
        <v>3</v>
      </c>
      <c r="J2989">
        <v>0</v>
      </c>
      <c r="K2989" s="5">
        <v>128500</v>
      </c>
      <c r="L2989" s="5">
        <v>128500</v>
      </c>
      <c r="M2989" t="s">
        <v>3276</v>
      </c>
      <c r="N2989" t="s">
        <v>38</v>
      </c>
    </row>
    <row r="2990" spans="1:14" x14ac:dyDescent="0.25">
      <c r="A2990">
        <v>17889</v>
      </c>
      <c r="B2990" s="3">
        <v>45490</v>
      </c>
      <c r="C2990">
        <v>2024</v>
      </c>
      <c r="D2990" t="s">
        <v>3324</v>
      </c>
      <c r="E2990" t="s">
        <v>1419</v>
      </c>
      <c r="F2990" t="s">
        <v>1</v>
      </c>
      <c r="G2990">
        <v>0</v>
      </c>
      <c r="H2990" t="s">
        <v>6</v>
      </c>
      <c r="I2990" t="s">
        <v>3</v>
      </c>
      <c r="J2990">
        <v>0</v>
      </c>
      <c r="K2990" s="5">
        <v>128500</v>
      </c>
      <c r="L2990" s="5">
        <v>128500</v>
      </c>
      <c r="M2990" t="s">
        <v>3276</v>
      </c>
      <c r="N2990" t="s">
        <v>38</v>
      </c>
    </row>
    <row r="2991" spans="1:14" x14ac:dyDescent="0.25">
      <c r="A2991">
        <v>18626</v>
      </c>
      <c r="B2991" s="3">
        <v>45490</v>
      </c>
      <c r="C2991">
        <v>2024</v>
      </c>
      <c r="D2991" t="s">
        <v>3324</v>
      </c>
      <c r="E2991" t="s">
        <v>389</v>
      </c>
      <c r="F2991" t="s">
        <v>1</v>
      </c>
      <c r="G2991">
        <v>0</v>
      </c>
      <c r="H2991" t="s">
        <v>2</v>
      </c>
      <c r="I2991" t="s">
        <v>3</v>
      </c>
      <c r="J2991">
        <v>1</v>
      </c>
      <c r="K2991" s="5">
        <v>86150</v>
      </c>
      <c r="L2991" s="5">
        <v>86150</v>
      </c>
      <c r="M2991" t="s">
        <v>3276</v>
      </c>
      <c r="N2991" t="s">
        <v>670</v>
      </c>
    </row>
    <row r="2992" spans="1:14" x14ac:dyDescent="0.25">
      <c r="A2992">
        <v>18629</v>
      </c>
      <c r="B2992" s="3">
        <v>45490</v>
      </c>
      <c r="C2992">
        <v>2024</v>
      </c>
      <c r="D2992" t="s">
        <v>3324</v>
      </c>
      <c r="E2992" t="s">
        <v>389</v>
      </c>
      <c r="F2992" t="s">
        <v>1</v>
      </c>
      <c r="G2992" t="s">
        <v>22</v>
      </c>
      <c r="H2992" t="s">
        <v>2</v>
      </c>
      <c r="I2992" t="s">
        <v>3</v>
      </c>
      <c r="J2992">
        <v>1</v>
      </c>
      <c r="K2992" s="5">
        <v>104100</v>
      </c>
      <c r="L2992" s="5">
        <v>104100</v>
      </c>
      <c r="M2992" t="s">
        <v>3276</v>
      </c>
      <c r="N2992" t="s">
        <v>1454</v>
      </c>
    </row>
    <row r="2993" spans="1:14" x14ac:dyDescent="0.25">
      <c r="A2993">
        <v>18640</v>
      </c>
      <c r="B2993" s="3">
        <v>45490</v>
      </c>
      <c r="C2993">
        <v>2024</v>
      </c>
      <c r="D2993" t="s">
        <v>3324</v>
      </c>
      <c r="E2993" t="s">
        <v>389</v>
      </c>
      <c r="F2993" t="s">
        <v>1</v>
      </c>
      <c r="G2993">
        <v>0</v>
      </c>
      <c r="H2993" t="s">
        <v>2</v>
      </c>
      <c r="I2993" t="s">
        <v>3</v>
      </c>
      <c r="J2993">
        <v>1</v>
      </c>
      <c r="K2993" s="5">
        <v>77571</v>
      </c>
      <c r="L2993" s="5">
        <v>77571</v>
      </c>
      <c r="M2993" t="s">
        <v>3276</v>
      </c>
      <c r="N2993" t="s">
        <v>260</v>
      </c>
    </row>
    <row r="2994" spans="1:14" x14ac:dyDescent="0.25">
      <c r="A2994">
        <v>3014</v>
      </c>
      <c r="B2994" s="3">
        <v>45492</v>
      </c>
      <c r="C2994">
        <v>2024</v>
      </c>
      <c r="D2994" t="s">
        <v>3324</v>
      </c>
      <c r="E2994" t="s">
        <v>219</v>
      </c>
      <c r="F2994" t="s">
        <v>135</v>
      </c>
      <c r="G2994">
        <v>0</v>
      </c>
      <c r="H2994" t="s">
        <v>2</v>
      </c>
      <c r="I2994" t="s">
        <v>3</v>
      </c>
      <c r="J2994">
        <v>1</v>
      </c>
      <c r="K2994" s="5">
        <v>87500</v>
      </c>
      <c r="L2994" s="5">
        <v>87500</v>
      </c>
      <c r="M2994" t="s">
        <v>3270</v>
      </c>
      <c r="N2994" t="s">
        <v>43</v>
      </c>
    </row>
    <row r="2995" spans="1:14" x14ac:dyDescent="0.25">
      <c r="A2995">
        <v>3015</v>
      </c>
      <c r="B2995" s="3">
        <v>45492</v>
      </c>
      <c r="C2995">
        <v>2024</v>
      </c>
      <c r="D2995" t="s">
        <v>3324</v>
      </c>
      <c r="E2995" t="s">
        <v>219</v>
      </c>
      <c r="F2995" t="s">
        <v>135</v>
      </c>
      <c r="G2995">
        <v>0</v>
      </c>
      <c r="H2995" t="s">
        <v>2</v>
      </c>
      <c r="I2995" t="s">
        <v>3</v>
      </c>
      <c r="J2995">
        <v>1</v>
      </c>
      <c r="K2995" s="5">
        <v>87500</v>
      </c>
      <c r="L2995" s="5">
        <v>87500</v>
      </c>
      <c r="M2995" t="s">
        <v>3270</v>
      </c>
      <c r="N2995" t="s">
        <v>43</v>
      </c>
    </row>
    <row r="2996" spans="1:14" x14ac:dyDescent="0.25">
      <c r="A2996">
        <v>3016</v>
      </c>
      <c r="B2996" s="3">
        <v>45492</v>
      </c>
      <c r="C2996">
        <v>2024</v>
      </c>
      <c r="D2996" t="s">
        <v>3324</v>
      </c>
      <c r="E2996" t="s">
        <v>220</v>
      </c>
      <c r="F2996" t="s">
        <v>1</v>
      </c>
      <c r="G2996">
        <v>0</v>
      </c>
      <c r="H2996" t="s">
        <v>6</v>
      </c>
      <c r="I2996" t="s">
        <v>3</v>
      </c>
      <c r="J2996">
        <v>0</v>
      </c>
      <c r="K2996" s="5">
        <v>101898</v>
      </c>
      <c r="L2996" s="5">
        <v>101898</v>
      </c>
      <c r="M2996" t="s">
        <v>3270</v>
      </c>
      <c r="N2996" t="s">
        <v>221</v>
      </c>
    </row>
    <row r="2997" spans="1:14" x14ac:dyDescent="0.25">
      <c r="A2997">
        <v>4456</v>
      </c>
      <c r="B2997" s="3">
        <v>45492</v>
      </c>
      <c r="C2997">
        <v>2024</v>
      </c>
      <c r="D2997" t="s">
        <v>3324</v>
      </c>
      <c r="E2997" t="s">
        <v>389</v>
      </c>
      <c r="F2997" t="s">
        <v>1</v>
      </c>
      <c r="G2997">
        <v>0</v>
      </c>
      <c r="H2997" t="s">
        <v>2</v>
      </c>
      <c r="I2997" t="s">
        <v>3</v>
      </c>
      <c r="J2997">
        <v>1</v>
      </c>
      <c r="K2997" s="5">
        <v>67500</v>
      </c>
      <c r="L2997" s="5">
        <v>67500</v>
      </c>
      <c r="M2997" t="s">
        <v>3276</v>
      </c>
      <c r="N2997" t="s">
        <v>390</v>
      </c>
    </row>
    <row r="2998" spans="1:14" x14ac:dyDescent="0.25">
      <c r="A2998">
        <v>3099</v>
      </c>
      <c r="B2998" s="3">
        <v>45493</v>
      </c>
      <c r="C2998">
        <v>2024</v>
      </c>
      <c r="D2998" t="s">
        <v>3324</v>
      </c>
      <c r="E2998" t="s">
        <v>208</v>
      </c>
      <c r="F2998" t="s">
        <v>1</v>
      </c>
      <c r="G2998">
        <v>0</v>
      </c>
      <c r="H2998" t="s">
        <v>209</v>
      </c>
      <c r="I2998" t="s">
        <v>3</v>
      </c>
      <c r="J2998">
        <v>0</v>
      </c>
      <c r="K2998" s="5">
        <v>94200</v>
      </c>
      <c r="L2998" s="5">
        <v>94200</v>
      </c>
      <c r="M2998" t="s">
        <v>3270</v>
      </c>
      <c r="N2998" t="s">
        <v>216</v>
      </c>
    </row>
    <row r="2999" spans="1:14" x14ac:dyDescent="0.25">
      <c r="A2999">
        <v>4484</v>
      </c>
      <c r="B2999" s="3">
        <v>45493</v>
      </c>
      <c r="C2999">
        <v>2024</v>
      </c>
      <c r="D2999" t="s">
        <v>3324</v>
      </c>
      <c r="E2999" t="s">
        <v>329</v>
      </c>
      <c r="F2999" t="s">
        <v>1</v>
      </c>
      <c r="G2999" t="s">
        <v>130</v>
      </c>
      <c r="H2999" t="s">
        <v>29</v>
      </c>
      <c r="I2999" t="s">
        <v>3</v>
      </c>
      <c r="J2999">
        <v>0</v>
      </c>
      <c r="K2999" s="5">
        <v>115500</v>
      </c>
      <c r="L2999" s="5">
        <v>115500</v>
      </c>
      <c r="M2999" t="s">
        <v>3276</v>
      </c>
      <c r="N2999" t="s">
        <v>393</v>
      </c>
    </row>
    <row r="3000" spans="1:14" x14ac:dyDescent="0.25">
      <c r="A3000">
        <v>4522</v>
      </c>
      <c r="B3000" s="3">
        <v>45493</v>
      </c>
      <c r="C3000">
        <v>2024</v>
      </c>
      <c r="D3000" t="s">
        <v>3324</v>
      </c>
      <c r="E3000" t="s">
        <v>150</v>
      </c>
      <c r="F3000" t="s">
        <v>1</v>
      </c>
      <c r="G3000">
        <v>0</v>
      </c>
      <c r="H3000" t="s">
        <v>2</v>
      </c>
      <c r="I3000" t="s">
        <v>3</v>
      </c>
      <c r="J3000">
        <v>1</v>
      </c>
      <c r="K3000" s="5">
        <v>40150</v>
      </c>
      <c r="L3000" s="5">
        <v>40150</v>
      </c>
      <c r="M3000" t="s">
        <v>3276</v>
      </c>
      <c r="N3000" t="s">
        <v>299</v>
      </c>
    </row>
    <row r="3001" spans="1:14" x14ac:dyDescent="0.25">
      <c r="A3001">
        <v>4595</v>
      </c>
      <c r="B3001" s="3">
        <v>45494</v>
      </c>
      <c r="C3001">
        <v>2024</v>
      </c>
      <c r="D3001" t="s">
        <v>3324</v>
      </c>
      <c r="E3001" t="s">
        <v>389</v>
      </c>
      <c r="F3001" t="s">
        <v>1</v>
      </c>
      <c r="G3001" t="s">
        <v>22</v>
      </c>
      <c r="H3001" t="s">
        <v>2</v>
      </c>
      <c r="I3001" t="s">
        <v>3</v>
      </c>
      <c r="J3001">
        <v>1</v>
      </c>
      <c r="K3001" s="5">
        <v>119750</v>
      </c>
      <c r="L3001" s="5">
        <v>119750</v>
      </c>
      <c r="M3001" t="s">
        <v>3276</v>
      </c>
      <c r="N3001" t="s">
        <v>396</v>
      </c>
    </row>
    <row r="3002" spans="1:14" x14ac:dyDescent="0.25">
      <c r="A3002">
        <v>2897</v>
      </c>
      <c r="B3002" s="3">
        <v>45495</v>
      </c>
      <c r="C3002">
        <v>2024</v>
      </c>
      <c r="D3002" t="s">
        <v>3324</v>
      </c>
      <c r="E3002" t="s">
        <v>196</v>
      </c>
      <c r="F3002" t="s">
        <v>1</v>
      </c>
      <c r="G3002" t="s">
        <v>174</v>
      </c>
      <c r="H3002" t="s">
        <v>6</v>
      </c>
      <c r="I3002" t="s">
        <v>3</v>
      </c>
      <c r="J3002">
        <v>0</v>
      </c>
      <c r="K3002" s="5">
        <v>97900</v>
      </c>
      <c r="L3002" s="5">
        <v>97900</v>
      </c>
      <c r="M3002" t="s">
        <v>3270</v>
      </c>
      <c r="N3002" t="s">
        <v>197</v>
      </c>
    </row>
    <row r="3003" spans="1:14" x14ac:dyDescent="0.25">
      <c r="A3003">
        <v>2898</v>
      </c>
      <c r="B3003" s="3">
        <v>45495</v>
      </c>
      <c r="C3003">
        <v>2024</v>
      </c>
      <c r="D3003" t="s">
        <v>3324</v>
      </c>
      <c r="E3003" t="s">
        <v>196</v>
      </c>
      <c r="F3003" t="s">
        <v>1</v>
      </c>
      <c r="G3003" t="s">
        <v>174</v>
      </c>
      <c r="H3003" t="s">
        <v>6</v>
      </c>
      <c r="I3003" t="s">
        <v>3</v>
      </c>
      <c r="J3003">
        <v>0</v>
      </c>
      <c r="K3003" s="5">
        <v>121750</v>
      </c>
      <c r="L3003" s="5">
        <v>121750</v>
      </c>
      <c r="M3003" t="s">
        <v>3270</v>
      </c>
      <c r="N3003" t="s">
        <v>198</v>
      </c>
    </row>
    <row r="3004" spans="1:14" x14ac:dyDescent="0.25">
      <c r="A3004">
        <v>4457</v>
      </c>
      <c r="B3004" s="3">
        <v>45495</v>
      </c>
      <c r="C3004">
        <v>2024</v>
      </c>
      <c r="D3004" t="s">
        <v>3324</v>
      </c>
      <c r="E3004" t="s">
        <v>389</v>
      </c>
      <c r="F3004" t="s">
        <v>1</v>
      </c>
      <c r="G3004">
        <v>0</v>
      </c>
      <c r="H3004" t="s">
        <v>2</v>
      </c>
      <c r="I3004" t="s">
        <v>3</v>
      </c>
      <c r="J3004">
        <v>1</v>
      </c>
      <c r="K3004" s="5">
        <v>117500</v>
      </c>
      <c r="L3004" s="5">
        <v>117500</v>
      </c>
      <c r="M3004" t="s">
        <v>3276</v>
      </c>
      <c r="N3004" t="s">
        <v>391</v>
      </c>
    </row>
    <row r="3005" spans="1:14" x14ac:dyDescent="0.25">
      <c r="A3005">
        <v>4458</v>
      </c>
      <c r="B3005" s="3">
        <v>45495</v>
      </c>
      <c r="C3005">
        <v>2024</v>
      </c>
      <c r="D3005" t="s">
        <v>3324</v>
      </c>
      <c r="E3005" t="s">
        <v>389</v>
      </c>
      <c r="F3005" t="s">
        <v>1</v>
      </c>
      <c r="G3005">
        <v>0</v>
      </c>
      <c r="H3005" t="s">
        <v>2</v>
      </c>
      <c r="I3005" t="s">
        <v>3</v>
      </c>
      <c r="J3005">
        <v>1</v>
      </c>
      <c r="K3005" s="5">
        <v>104100</v>
      </c>
      <c r="L3005" s="5">
        <v>104100</v>
      </c>
      <c r="M3005" t="s">
        <v>3276</v>
      </c>
      <c r="N3005" t="s">
        <v>392</v>
      </c>
    </row>
    <row r="3006" spans="1:14" x14ac:dyDescent="0.25">
      <c r="A3006">
        <v>4591</v>
      </c>
      <c r="B3006" s="3">
        <v>45495</v>
      </c>
      <c r="C3006">
        <v>2024</v>
      </c>
      <c r="D3006" t="s">
        <v>3324</v>
      </c>
      <c r="E3006" t="s">
        <v>389</v>
      </c>
      <c r="F3006" t="s">
        <v>17</v>
      </c>
      <c r="G3006">
        <v>0</v>
      </c>
      <c r="H3006" t="s">
        <v>2</v>
      </c>
      <c r="I3006" t="s">
        <v>3</v>
      </c>
      <c r="J3006">
        <v>1</v>
      </c>
      <c r="K3006" s="5">
        <v>95000</v>
      </c>
      <c r="L3006" s="5">
        <v>95000</v>
      </c>
      <c r="M3006" t="s">
        <v>3276</v>
      </c>
      <c r="N3006" t="s">
        <v>394</v>
      </c>
    </row>
    <row r="3007" spans="1:14" x14ac:dyDescent="0.25">
      <c r="A3007">
        <v>4592</v>
      </c>
      <c r="B3007" s="3">
        <v>45495</v>
      </c>
      <c r="C3007">
        <v>2024</v>
      </c>
      <c r="D3007" t="s">
        <v>3324</v>
      </c>
      <c r="E3007" t="s">
        <v>389</v>
      </c>
      <c r="F3007" t="s">
        <v>1</v>
      </c>
      <c r="G3007">
        <v>0</v>
      </c>
      <c r="H3007" t="s">
        <v>2</v>
      </c>
      <c r="I3007" t="s">
        <v>3</v>
      </c>
      <c r="J3007">
        <v>1</v>
      </c>
      <c r="K3007" s="5">
        <v>122000</v>
      </c>
      <c r="L3007" s="5">
        <v>122000</v>
      </c>
      <c r="M3007" t="s">
        <v>3276</v>
      </c>
      <c r="N3007" t="s">
        <v>43</v>
      </c>
    </row>
    <row r="3008" spans="1:14" x14ac:dyDescent="0.25">
      <c r="A3008">
        <v>4594</v>
      </c>
      <c r="B3008" s="3">
        <v>45495</v>
      </c>
      <c r="C3008">
        <v>2024</v>
      </c>
      <c r="D3008" t="s">
        <v>3324</v>
      </c>
      <c r="E3008" t="s">
        <v>389</v>
      </c>
      <c r="F3008" t="s">
        <v>14</v>
      </c>
      <c r="G3008">
        <v>0</v>
      </c>
      <c r="H3008" t="s">
        <v>2</v>
      </c>
      <c r="I3008" t="s">
        <v>3</v>
      </c>
      <c r="J3008">
        <v>1</v>
      </c>
      <c r="K3008" s="5">
        <v>93100</v>
      </c>
      <c r="L3008" s="5">
        <v>93100</v>
      </c>
      <c r="M3008" t="s">
        <v>3276</v>
      </c>
      <c r="N3008" t="s">
        <v>43</v>
      </c>
    </row>
    <row r="3009" spans="1:14" x14ac:dyDescent="0.25">
      <c r="A3009">
        <v>4593</v>
      </c>
      <c r="B3009" s="3">
        <v>45496</v>
      </c>
      <c r="C3009">
        <v>2024</v>
      </c>
      <c r="D3009" t="s">
        <v>3324</v>
      </c>
      <c r="E3009" t="s">
        <v>389</v>
      </c>
      <c r="F3009" t="s">
        <v>21</v>
      </c>
      <c r="G3009">
        <v>0</v>
      </c>
      <c r="H3009" t="s">
        <v>2</v>
      </c>
      <c r="I3009" t="s">
        <v>3</v>
      </c>
      <c r="J3009">
        <v>1</v>
      </c>
      <c r="K3009" s="5">
        <v>225000</v>
      </c>
      <c r="L3009" s="5">
        <v>225000</v>
      </c>
      <c r="M3009" t="s">
        <v>3276</v>
      </c>
      <c r="N3009" t="s">
        <v>395</v>
      </c>
    </row>
    <row r="3010" spans="1:14" x14ac:dyDescent="0.25">
      <c r="A3010">
        <v>4729</v>
      </c>
      <c r="B3010" s="3">
        <v>45496</v>
      </c>
      <c r="C3010">
        <v>2024</v>
      </c>
      <c r="D3010" t="s">
        <v>3324</v>
      </c>
      <c r="E3010" t="s">
        <v>34</v>
      </c>
      <c r="F3010" t="s">
        <v>1</v>
      </c>
      <c r="G3010">
        <v>0</v>
      </c>
      <c r="H3010" t="s">
        <v>335</v>
      </c>
      <c r="I3010" t="s">
        <v>3</v>
      </c>
      <c r="J3010">
        <v>0</v>
      </c>
      <c r="K3010" s="5">
        <v>100000</v>
      </c>
      <c r="L3010" s="5">
        <v>100000</v>
      </c>
      <c r="M3010" t="s">
        <v>123</v>
      </c>
      <c r="N3010" t="s">
        <v>336</v>
      </c>
    </row>
    <row r="3011" spans="1:14" x14ac:dyDescent="0.25">
      <c r="A3011">
        <v>4730</v>
      </c>
      <c r="B3011" s="3">
        <v>45496</v>
      </c>
      <c r="C3011">
        <v>2024</v>
      </c>
      <c r="D3011" t="s">
        <v>3324</v>
      </c>
      <c r="E3011" t="s">
        <v>34</v>
      </c>
      <c r="F3011" t="s">
        <v>1</v>
      </c>
      <c r="G3011">
        <v>0</v>
      </c>
      <c r="H3011" t="s">
        <v>367</v>
      </c>
      <c r="I3011" t="s">
        <v>3</v>
      </c>
      <c r="J3011">
        <v>0</v>
      </c>
      <c r="K3011" s="5">
        <v>100000</v>
      </c>
      <c r="L3011" s="5">
        <v>100000</v>
      </c>
      <c r="M3011" t="s">
        <v>123</v>
      </c>
      <c r="N3011" t="s">
        <v>336</v>
      </c>
    </row>
    <row r="3012" spans="1:14" x14ac:dyDescent="0.25">
      <c r="A3012">
        <v>4731</v>
      </c>
      <c r="B3012" s="3">
        <v>45496</v>
      </c>
      <c r="C3012">
        <v>2024</v>
      </c>
      <c r="D3012" t="s">
        <v>3324</v>
      </c>
      <c r="E3012" t="s">
        <v>34</v>
      </c>
      <c r="F3012" t="s">
        <v>1</v>
      </c>
      <c r="G3012">
        <v>0</v>
      </c>
      <c r="H3012" t="s">
        <v>397</v>
      </c>
      <c r="I3012" t="s">
        <v>3</v>
      </c>
      <c r="J3012">
        <v>0</v>
      </c>
      <c r="K3012" s="5">
        <v>100000</v>
      </c>
      <c r="L3012" s="5">
        <v>100000</v>
      </c>
      <c r="M3012" t="s">
        <v>123</v>
      </c>
      <c r="N3012" t="s">
        <v>336</v>
      </c>
    </row>
    <row r="3013" spans="1:14" x14ac:dyDescent="0.25">
      <c r="A3013">
        <v>4732</v>
      </c>
      <c r="B3013" s="3">
        <v>45496</v>
      </c>
      <c r="C3013">
        <v>2024</v>
      </c>
      <c r="D3013" t="s">
        <v>3324</v>
      </c>
      <c r="E3013" t="s">
        <v>34</v>
      </c>
      <c r="F3013" t="s">
        <v>1</v>
      </c>
      <c r="G3013">
        <v>0</v>
      </c>
      <c r="H3013" t="s">
        <v>398</v>
      </c>
      <c r="I3013" t="s">
        <v>3</v>
      </c>
      <c r="J3013">
        <v>0</v>
      </c>
      <c r="K3013" s="5">
        <v>100000</v>
      </c>
      <c r="L3013" s="5">
        <v>100000</v>
      </c>
      <c r="M3013" t="s">
        <v>123</v>
      </c>
      <c r="N3013" t="s">
        <v>336</v>
      </c>
    </row>
    <row r="3014" spans="1:14" x14ac:dyDescent="0.25">
      <c r="A3014">
        <v>4733</v>
      </c>
      <c r="B3014" s="3">
        <v>45496</v>
      </c>
      <c r="C3014">
        <v>2024</v>
      </c>
      <c r="D3014" t="s">
        <v>3324</v>
      </c>
      <c r="E3014" t="s">
        <v>34</v>
      </c>
      <c r="F3014" t="s">
        <v>1</v>
      </c>
      <c r="G3014">
        <v>0</v>
      </c>
      <c r="H3014" t="s">
        <v>374</v>
      </c>
      <c r="I3014" t="s">
        <v>3</v>
      </c>
      <c r="J3014">
        <v>0</v>
      </c>
      <c r="K3014" s="5">
        <v>100000</v>
      </c>
      <c r="L3014" s="5">
        <v>100000</v>
      </c>
      <c r="M3014" t="s">
        <v>123</v>
      </c>
      <c r="N3014" t="s">
        <v>336</v>
      </c>
    </row>
    <row r="3015" spans="1:14" x14ac:dyDescent="0.25">
      <c r="A3015">
        <v>4734</v>
      </c>
      <c r="B3015" s="3">
        <v>45496</v>
      </c>
      <c r="C3015">
        <v>2024</v>
      </c>
      <c r="D3015" t="s">
        <v>3324</v>
      </c>
      <c r="E3015" t="s">
        <v>34</v>
      </c>
      <c r="F3015" t="s">
        <v>1</v>
      </c>
      <c r="G3015">
        <v>0</v>
      </c>
      <c r="H3015" t="s">
        <v>362</v>
      </c>
      <c r="I3015" t="s">
        <v>3</v>
      </c>
      <c r="J3015">
        <v>0</v>
      </c>
      <c r="K3015" s="5">
        <v>100000</v>
      </c>
      <c r="L3015" s="5">
        <v>100000</v>
      </c>
      <c r="M3015" t="s">
        <v>123</v>
      </c>
      <c r="N3015" t="s">
        <v>336</v>
      </c>
    </row>
    <row r="3016" spans="1:14" x14ac:dyDescent="0.25">
      <c r="A3016">
        <v>4735</v>
      </c>
      <c r="B3016" s="3">
        <v>45497</v>
      </c>
      <c r="C3016">
        <v>2024</v>
      </c>
      <c r="D3016" t="s">
        <v>3324</v>
      </c>
      <c r="E3016" t="s">
        <v>34</v>
      </c>
      <c r="F3016" t="s">
        <v>1</v>
      </c>
      <c r="G3016">
        <v>0</v>
      </c>
      <c r="H3016" t="s">
        <v>335</v>
      </c>
      <c r="I3016" t="s">
        <v>3</v>
      </c>
      <c r="J3016">
        <v>0</v>
      </c>
      <c r="K3016" s="5">
        <v>100000</v>
      </c>
      <c r="L3016" s="5">
        <v>100000</v>
      </c>
      <c r="M3016" t="s">
        <v>123</v>
      </c>
      <c r="N3016" t="s">
        <v>336</v>
      </c>
    </row>
    <row r="3017" spans="1:14" x14ac:dyDescent="0.25">
      <c r="A3017">
        <v>4736</v>
      </c>
      <c r="B3017" s="3">
        <v>45497</v>
      </c>
      <c r="C3017">
        <v>2024</v>
      </c>
      <c r="D3017" t="s">
        <v>3324</v>
      </c>
      <c r="E3017" t="s">
        <v>34</v>
      </c>
      <c r="F3017" t="s">
        <v>1</v>
      </c>
      <c r="G3017">
        <v>0</v>
      </c>
      <c r="H3017" t="s">
        <v>367</v>
      </c>
      <c r="I3017" t="s">
        <v>3</v>
      </c>
      <c r="J3017">
        <v>0</v>
      </c>
      <c r="K3017" s="5">
        <v>100000</v>
      </c>
      <c r="L3017" s="5">
        <v>100000</v>
      </c>
      <c r="M3017" t="s">
        <v>123</v>
      </c>
      <c r="N3017" t="s">
        <v>336</v>
      </c>
    </row>
    <row r="3018" spans="1:14" x14ac:dyDescent="0.25">
      <c r="A3018">
        <v>4737</v>
      </c>
      <c r="B3018" s="3">
        <v>45497</v>
      </c>
      <c r="C3018">
        <v>2024</v>
      </c>
      <c r="D3018" t="s">
        <v>3324</v>
      </c>
      <c r="E3018" t="s">
        <v>34</v>
      </c>
      <c r="F3018" t="s">
        <v>1</v>
      </c>
      <c r="G3018">
        <v>0</v>
      </c>
      <c r="H3018" t="s">
        <v>397</v>
      </c>
      <c r="I3018" t="s">
        <v>3</v>
      </c>
      <c r="J3018">
        <v>0</v>
      </c>
      <c r="K3018" s="5">
        <v>100000</v>
      </c>
      <c r="L3018" s="5">
        <v>100000</v>
      </c>
      <c r="M3018" t="s">
        <v>123</v>
      </c>
      <c r="N3018" t="s">
        <v>336</v>
      </c>
    </row>
    <row r="3019" spans="1:14" x14ac:dyDescent="0.25">
      <c r="A3019">
        <v>4738</v>
      </c>
      <c r="B3019" s="3">
        <v>45497</v>
      </c>
      <c r="C3019">
        <v>2024</v>
      </c>
      <c r="D3019" t="s">
        <v>3324</v>
      </c>
      <c r="E3019" t="s">
        <v>34</v>
      </c>
      <c r="F3019" t="s">
        <v>1</v>
      </c>
      <c r="G3019">
        <v>0</v>
      </c>
      <c r="H3019" t="s">
        <v>398</v>
      </c>
      <c r="I3019" t="s">
        <v>3</v>
      </c>
      <c r="J3019">
        <v>0</v>
      </c>
      <c r="K3019" s="5">
        <v>100000</v>
      </c>
      <c r="L3019" s="5">
        <v>100000</v>
      </c>
      <c r="M3019" t="s">
        <v>123</v>
      </c>
      <c r="N3019" t="s">
        <v>336</v>
      </c>
    </row>
    <row r="3020" spans="1:14" x14ac:dyDescent="0.25">
      <c r="A3020">
        <v>4739</v>
      </c>
      <c r="B3020" s="3">
        <v>45497</v>
      </c>
      <c r="C3020">
        <v>2024</v>
      </c>
      <c r="D3020" t="s">
        <v>3324</v>
      </c>
      <c r="E3020" t="s">
        <v>34</v>
      </c>
      <c r="F3020" t="s">
        <v>1</v>
      </c>
      <c r="G3020">
        <v>0</v>
      </c>
      <c r="H3020" t="s">
        <v>374</v>
      </c>
      <c r="I3020" t="s">
        <v>3</v>
      </c>
      <c r="J3020">
        <v>0</v>
      </c>
      <c r="K3020" s="5">
        <v>100000</v>
      </c>
      <c r="L3020" s="5">
        <v>100000</v>
      </c>
      <c r="M3020" t="s">
        <v>123</v>
      </c>
      <c r="N3020" t="s">
        <v>336</v>
      </c>
    </row>
    <row r="3021" spans="1:14" x14ac:dyDescent="0.25">
      <c r="A3021">
        <v>4740</v>
      </c>
      <c r="B3021" s="3">
        <v>45497</v>
      </c>
      <c r="C3021">
        <v>2024</v>
      </c>
      <c r="D3021" t="s">
        <v>3324</v>
      </c>
      <c r="E3021" t="s">
        <v>34</v>
      </c>
      <c r="F3021" t="s">
        <v>1</v>
      </c>
      <c r="G3021">
        <v>0</v>
      </c>
      <c r="H3021" t="s">
        <v>362</v>
      </c>
      <c r="I3021" t="s">
        <v>3</v>
      </c>
      <c r="J3021">
        <v>0</v>
      </c>
      <c r="K3021" s="5">
        <v>100000</v>
      </c>
      <c r="L3021" s="5">
        <v>100000</v>
      </c>
      <c r="M3021" t="s">
        <v>123</v>
      </c>
      <c r="N3021" t="s">
        <v>336</v>
      </c>
    </row>
    <row r="3022" spans="1:14" x14ac:dyDescent="0.25">
      <c r="A3022">
        <v>4113</v>
      </c>
      <c r="B3022" s="3">
        <v>45552</v>
      </c>
      <c r="C3022">
        <v>2024</v>
      </c>
      <c r="D3022" t="s">
        <v>3326</v>
      </c>
      <c r="E3022" t="s">
        <v>256</v>
      </c>
      <c r="F3022" t="s">
        <v>1</v>
      </c>
      <c r="G3022">
        <v>0</v>
      </c>
      <c r="H3022" t="s">
        <v>332</v>
      </c>
      <c r="I3022" t="s">
        <v>3</v>
      </c>
      <c r="J3022">
        <v>0</v>
      </c>
      <c r="K3022" s="5">
        <v>90300</v>
      </c>
      <c r="L3022" s="5">
        <v>90300</v>
      </c>
      <c r="M3022" t="s">
        <v>333</v>
      </c>
      <c r="N3022" t="s">
        <v>334</v>
      </c>
    </row>
    <row r="3023" spans="1:14" x14ac:dyDescent="0.25">
      <c r="A3023">
        <v>4114</v>
      </c>
      <c r="B3023" s="3">
        <v>45552</v>
      </c>
      <c r="C3023">
        <v>2024</v>
      </c>
      <c r="D3023" t="s">
        <v>3326</v>
      </c>
      <c r="E3023" t="s">
        <v>256</v>
      </c>
      <c r="F3023" t="s">
        <v>1</v>
      </c>
      <c r="G3023">
        <v>0</v>
      </c>
      <c r="H3023" t="s">
        <v>332</v>
      </c>
      <c r="I3023" t="s">
        <v>3</v>
      </c>
      <c r="J3023">
        <v>0</v>
      </c>
      <c r="K3023" s="5">
        <v>90300</v>
      </c>
      <c r="L3023" s="5">
        <v>90300</v>
      </c>
      <c r="M3023" t="s">
        <v>333</v>
      </c>
      <c r="N3023" t="s">
        <v>334</v>
      </c>
    </row>
    <row r="3024" spans="1:14" x14ac:dyDescent="0.25">
      <c r="A3024">
        <v>4115</v>
      </c>
      <c r="B3024" s="3">
        <v>45552</v>
      </c>
      <c r="C3024">
        <v>2024</v>
      </c>
      <c r="D3024" t="s">
        <v>3326</v>
      </c>
      <c r="E3024" t="s">
        <v>256</v>
      </c>
      <c r="F3024" t="s">
        <v>1</v>
      </c>
      <c r="G3024">
        <v>0</v>
      </c>
      <c r="H3024" t="s">
        <v>332</v>
      </c>
      <c r="I3024" t="s">
        <v>3</v>
      </c>
      <c r="J3024">
        <v>0</v>
      </c>
      <c r="K3024" s="5">
        <v>90300</v>
      </c>
      <c r="L3024" s="5">
        <v>90300</v>
      </c>
      <c r="M3024" t="s">
        <v>333</v>
      </c>
      <c r="N3024" t="s">
        <v>334</v>
      </c>
    </row>
    <row r="3025" spans="1:14" x14ac:dyDescent="0.25">
      <c r="A3025">
        <v>4116</v>
      </c>
      <c r="B3025" s="3">
        <v>45552</v>
      </c>
      <c r="C3025">
        <v>2024</v>
      </c>
      <c r="D3025" t="s">
        <v>3326</v>
      </c>
      <c r="E3025" t="s">
        <v>256</v>
      </c>
      <c r="F3025" t="s">
        <v>1</v>
      </c>
      <c r="G3025">
        <v>0</v>
      </c>
      <c r="H3025" t="s">
        <v>332</v>
      </c>
      <c r="I3025" t="s">
        <v>3</v>
      </c>
      <c r="J3025">
        <v>0</v>
      </c>
      <c r="K3025" s="5">
        <v>90300</v>
      </c>
      <c r="L3025" s="5">
        <v>90300</v>
      </c>
      <c r="M3025" t="s">
        <v>333</v>
      </c>
      <c r="N3025" t="s">
        <v>334</v>
      </c>
    </row>
    <row r="3026" spans="1:14" x14ac:dyDescent="0.25">
      <c r="A3026">
        <v>4117</v>
      </c>
      <c r="B3026" s="3">
        <v>45552</v>
      </c>
      <c r="C3026">
        <v>2024</v>
      </c>
      <c r="D3026" t="s">
        <v>3326</v>
      </c>
      <c r="E3026" t="s">
        <v>256</v>
      </c>
      <c r="F3026" t="s">
        <v>1</v>
      </c>
      <c r="G3026">
        <v>0</v>
      </c>
      <c r="H3026" t="s">
        <v>332</v>
      </c>
      <c r="I3026" t="s">
        <v>3</v>
      </c>
      <c r="J3026">
        <v>0</v>
      </c>
      <c r="K3026" s="5">
        <v>90300</v>
      </c>
      <c r="L3026" s="5">
        <v>90300</v>
      </c>
      <c r="M3026" t="s">
        <v>333</v>
      </c>
      <c r="N3026" t="s">
        <v>334</v>
      </c>
    </row>
    <row r="3027" spans="1:14" x14ac:dyDescent="0.25">
      <c r="A3027">
        <v>4118</v>
      </c>
      <c r="B3027" s="3">
        <v>45552</v>
      </c>
      <c r="C3027">
        <v>2024</v>
      </c>
      <c r="D3027" t="s">
        <v>3326</v>
      </c>
      <c r="E3027" t="s">
        <v>256</v>
      </c>
      <c r="F3027" t="s">
        <v>1</v>
      </c>
      <c r="G3027">
        <v>0</v>
      </c>
      <c r="H3027" t="s">
        <v>332</v>
      </c>
      <c r="I3027" t="s">
        <v>3</v>
      </c>
      <c r="J3027">
        <v>0</v>
      </c>
      <c r="K3027" s="5">
        <v>90300</v>
      </c>
      <c r="L3027" s="5">
        <v>90300</v>
      </c>
      <c r="M3027" t="s">
        <v>333</v>
      </c>
      <c r="N3027" t="s">
        <v>334</v>
      </c>
    </row>
    <row r="3028" spans="1:14" x14ac:dyDescent="0.25">
      <c r="A3028">
        <v>4119</v>
      </c>
      <c r="B3028" s="3">
        <v>45552</v>
      </c>
      <c r="C3028">
        <v>2024</v>
      </c>
      <c r="D3028" t="s">
        <v>3326</v>
      </c>
      <c r="E3028" t="s">
        <v>256</v>
      </c>
      <c r="F3028" t="s">
        <v>1</v>
      </c>
      <c r="G3028">
        <v>0</v>
      </c>
      <c r="H3028" t="s">
        <v>332</v>
      </c>
      <c r="I3028" t="s">
        <v>3</v>
      </c>
      <c r="J3028">
        <v>0</v>
      </c>
      <c r="K3028" s="5">
        <v>90300</v>
      </c>
      <c r="L3028" s="5">
        <v>90300</v>
      </c>
      <c r="M3028" t="s">
        <v>333</v>
      </c>
      <c r="N3028" t="s">
        <v>334</v>
      </c>
    </row>
    <row r="3029" spans="1:14" x14ac:dyDescent="0.25">
      <c r="A3029">
        <v>4120</v>
      </c>
      <c r="B3029" s="3">
        <v>45552</v>
      </c>
      <c r="C3029">
        <v>2024</v>
      </c>
      <c r="D3029" t="s">
        <v>3326</v>
      </c>
      <c r="E3029" t="s">
        <v>256</v>
      </c>
      <c r="F3029" t="s">
        <v>1</v>
      </c>
      <c r="G3029">
        <v>0</v>
      </c>
      <c r="H3029" t="s">
        <v>332</v>
      </c>
      <c r="I3029" t="s">
        <v>3</v>
      </c>
      <c r="J3029">
        <v>0</v>
      </c>
      <c r="K3029" s="5">
        <v>90300</v>
      </c>
      <c r="L3029" s="5">
        <v>90300</v>
      </c>
      <c r="M3029" t="s">
        <v>333</v>
      </c>
      <c r="N3029" t="s">
        <v>334</v>
      </c>
    </row>
    <row r="3030" spans="1:14" x14ac:dyDescent="0.25">
      <c r="A3030">
        <v>4121</v>
      </c>
      <c r="B3030" s="3">
        <v>45552</v>
      </c>
      <c r="C3030">
        <v>2024</v>
      </c>
      <c r="D3030" t="s">
        <v>3326</v>
      </c>
      <c r="E3030" t="s">
        <v>34</v>
      </c>
      <c r="F3030" t="s">
        <v>1</v>
      </c>
      <c r="G3030">
        <v>0</v>
      </c>
      <c r="H3030" t="s">
        <v>335</v>
      </c>
      <c r="I3030" t="s">
        <v>3</v>
      </c>
      <c r="J3030">
        <v>0</v>
      </c>
      <c r="K3030" s="5">
        <v>100000</v>
      </c>
      <c r="L3030" s="5">
        <v>100000</v>
      </c>
      <c r="M3030" t="s">
        <v>333</v>
      </c>
      <c r="N3030" t="s">
        <v>336</v>
      </c>
    </row>
    <row r="3031" spans="1:14" x14ac:dyDescent="0.25">
      <c r="A3031">
        <v>4122</v>
      </c>
      <c r="B3031" s="3">
        <v>45552</v>
      </c>
      <c r="C3031">
        <v>2024</v>
      </c>
      <c r="D3031" t="s">
        <v>3326</v>
      </c>
      <c r="E3031" t="s">
        <v>34</v>
      </c>
      <c r="F3031" t="s">
        <v>1</v>
      </c>
      <c r="G3031">
        <v>0</v>
      </c>
      <c r="H3031" t="s">
        <v>335</v>
      </c>
      <c r="I3031" t="s">
        <v>3</v>
      </c>
      <c r="J3031">
        <v>0</v>
      </c>
      <c r="K3031" s="5">
        <v>100000</v>
      </c>
      <c r="L3031" s="5">
        <v>100000</v>
      </c>
      <c r="M3031" t="s">
        <v>333</v>
      </c>
      <c r="N3031" t="s">
        <v>336</v>
      </c>
    </row>
    <row r="3032" spans="1:14" x14ac:dyDescent="0.25">
      <c r="A3032">
        <v>4123</v>
      </c>
      <c r="B3032" s="3">
        <v>45552</v>
      </c>
      <c r="C3032">
        <v>2024</v>
      </c>
      <c r="D3032" t="s">
        <v>3326</v>
      </c>
      <c r="E3032" t="s">
        <v>34</v>
      </c>
      <c r="F3032" t="s">
        <v>1</v>
      </c>
      <c r="G3032">
        <v>0</v>
      </c>
      <c r="H3032" t="s">
        <v>335</v>
      </c>
      <c r="I3032" t="s">
        <v>3</v>
      </c>
      <c r="J3032">
        <v>0</v>
      </c>
      <c r="K3032" s="5">
        <v>100000</v>
      </c>
      <c r="L3032" s="5">
        <v>100000</v>
      </c>
      <c r="M3032" t="s">
        <v>333</v>
      </c>
      <c r="N3032" t="s">
        <v>336</v>
      </c>
    </row>
    <row r="3033" spans="1:14" x14ac:dyDescent="0.25">
      <c r="A3033">
        <v>4124</v>
      </c>
      <c r="B3033" s="3">
        <v>45552</v>
      </c>
      <c r="C3033">
        <v>2024</v>
      </c>
      <c r="D3033" t="s">
        <v>3326</v>
      </c>
      <c r="E3033" t="s">
        <v>34</v>
      </c>
      <c r="F3033" t="s">
        <v>1</v>
      </c>
      <c r="G3033">
        <v>0</v>
      </c>
      <c r="H3033" t="s">
        <v>335</v>
      </c>
      <c r="I3033" t="s">
        <v>3</v>
      </c>
      <c r="J3033">
        <v>0</v>
      </c>
      <c r="K3033" s="5">
        <v>100000</v>
      </c>
      <c r="L3033" s="5">
        <v>100000</v>
      </c>
      <c r="M3033" t="s">
        <v>333</v>
      </c>
      <c r="N3033" t="s">
        <v>336</v>
      </c>
    </row>
    <row r="3034" spans="1:14" x14ac:dyDescent="0.25">
      <c r="A3034">
        <v>4125</v>
      </c>
      <c r="B3034" s="3">
        <v>45552</v>
      </c>
      <c r="C3034">
        <v>2024</v>
      </c>
      <c r="D3034" t="s">
        <v>3326</v>
      </c>
      <c r="E3034" t="s">
        <v>34</v>
      </c>
      <c r="F3034" t="s">
        <v>1</v>
      </c>
      <c r="G3034">
        <v>0</v>
      </c>
      <c r="H3034" t="s">
        <v>335</v>
      </c>
      <c r="I3034" t="s">
        <v>3</v>
      </c>
      <c r="J3034">
        <v>0</v>
      </c>
      <c r="K3034" s="5">
        <v>100000</v>
      </c>
      <c r="L3034" s="5">
        <v>100000</v>
      </c>
      <c r="M3034" t="s">
        <v>333</v>
      </c>
      <c r="N3034" t="s">
        <v>336</v>
      </c>
    </row>
    <row r="3035" spans="1:14" x14ac:dyDescent="0.25">
      <c r="A3035">
        <v>4126</v>
      </c>
      <c r="B3035" s="3">
        <v>45552</v>
      </c>
      <c r="C3035">
        <v>2024</v>
      </c>
      <c r="D3035" t="s">
        <v>3326</v>
      </c>
      <c r="E3035" t="s">
        <v>34</v>
      </c>
      <c r="F3035" t="s">
        <v>1</v>
      </c>
      <c r="G3035">
        <v>0</v>
      </c>
      <c r="H3035" t="s">
        <v>335</v>
      </c>
      <c r="I3035" t="s">
        <v>3</v>
      </c>
      <c r="J3035">
        <v>0</v>
      </c>
      <c r="K3035" s="5">
        <v>100000</v>
      </c>
      <c r="L3035" s="5">
        <v>100000</v>
      </c>
      <c r="M3035" t="s">
        <v>333</v>
      </c>
      <c r="N3035" t="s">
        <v>336</v>
      </c>
    </row>
    <row r="3036" spans="1:14" x14ac:dyDescent="0.25">
      <c r="A3036">
        <v>4127</v>
      </c>
      <c r="B3036" s="3">
        <v>45552</v>
      </c>
      <c r="C3036">
        <v>2024</v>
      </c>
      <c r="D3036" t="s">
        <v>3326</v>
      </c>
      <c r="E3036" t="s">
        <v>34</v>
      </c>
      <c r="F3036" t="s">
        <v>1</v>
      </c>
      <c r="G3036">
        <v>0</v>
      </c>
      <c r="H3036" t="s">
        <v>335</v>
      </c>
      <c r="I3036" t="s">
        <v>3</v>
      </c>
      <c r="J3036">
        <v>0</v>
      </c>
      <c r="K3036" s="5">
        <v>100000</v>
      </c>
      <c r="L3036" s="5">
        <v>100000</v>
      </c>
      <c r="M3036" t="s">
        <v>333</v>
      </c>
      <c r="N3036" t="s">
        <v>336</v>
      </c>
    </row>
    <row r="3037" spans="1:14" x14ac:dyDescent="0.25">
      <c r="A3037">
        <v>4128</v>
      </c>
      <c r="B3037" s="3">
        <v>45552</v>
      </c>
      <c r="C3037">
        <v>2024</v>
      </c>
      <c r="D3037" t="s">
        <v>3326</v>
      </c>
      <c r="E3037" t="s">
        <v>34</v>
      </c>
      <c r="F3037" t="s">
        <v>1</v>
      </c>
      <c r="G3037">
        <v>0</v>
      </c>
      <c r="H3037" t="s">
        <v>335</v>
      </c>
      <c r="I3037" t="s">
        <v>3</v>
      </c>
      <c r="J3037">
        <v>0</v>
      </c>
      <c r="K3037" s="5">
        <v>100000</v>
      </c>
      <c r="L3037" s="5">
        <v>100000</v>
      </c>
      <c r="M3037" t="s">
        <v>333</v>
      </c>
      <c r="N3037" t="s">
        <v>336</v>
      </c>
    </row>
    <row r="3038" spans="1:14" x14ac:dyDescent="0.25">
      <c r="A3038">
        <v>4129</v>
      </c>
      <c r="B3038" s="3">
        <v>45552</v>
      </c>
      <c r="C3038">
        <v>2024</v>
      </c>
      <c r="D3038" t="s">
        <v>3326</v>
      </c>
      <c r="E3038" t="s">
        <v>34</v>
      </c>
      <c r="F3038" t="s">
        <v>337</v>
      </c>
      <c r="G3038" t="s">
        <v>22</v>
      </c>
      <c r="H3038" t="s">
        <v>338</v>
      </c>
      <c r="I3038" t="s">
        <v>3</v>
      </c>
      <c r="J3038">
        <v>0</v>
      </c>
      <c r="K3038" s="5">
        <v>117500</v>
      </c>
      <c r="L3038" s="5">
        <v>117500</v>
      </c>
      <c r="M3038" t="s">
        <v>333</v>
      </c>
      <c r="N3038" t="s">
        <v>339</v>
      </c>
    </row>
    <row r="3039" spans="1:14" x14ac:dyDescent="0.25">
      <c r="A3039">
        <v>4130</v>
      </c>
      <c r="B3039" s="3">
        <v>45552</v>
      </c>
      <c r="C3039">
        <v>2024</v>
      </c>
      <c r="D3039" t="s">
        <v>3326</v>
      </c>
      <c r="E3039" t="s">
        <v>34</v>
      </c>
      <c r="F3039" t="s">
        <v>337</v>
      </c>
      <c r="G3039" t="s">
        <v>22</v>
      </c>
      <c r="H3039" t="s">
        <v>338</v>
      </c>
      <c r="I3039" t="s">
        <v>3</v>
      </c>
      <c r="J3039">
        <v>0</v>
      </c>
      <c r="K3039" s="5">
        <v>117500</v>
      </c>
      <c r="L3039" s="5">
        <v>117500</v>
      </c>
      <c r="M3039" t="s">
        <v>333</v>
      </c>
      <c r="N3039" t="s">
        <v>339</v>
      </c>
    </row>
    <row r="3040" spans="1:14" x14ac:dyDescent="0.25">
      <c r="A3040">
        <v>4131</v>
      </c>
      <c r="B3040" s="3">
        <v>45552</v>
      </c>
      <c r="C3040">
        <v>2024</v>
      </c>
      <c r="D3040" t="s">
        <v>3326</v>
      </c>
      <c r="E3040" t="s">
        <v>34</v>
      </c>
      <c r="F3040" t="s">
        <v>337</v>
      </c>
      <c r="G3040" t="s">
        <v>22</v>
      </c>
      <c r="H3040" t="s">
        <v>338</v>
      </c>
      <c r="I3040" t="s">
        <v>3</v>
      </c>
      <c r="J3040">
        <v>0</v>
      </c>
      <c r="K3040" s="5">
        <v>117500</v>
      </c>
      <c r="L3040" s="5">
        <v>117500</v>
      </c>
      <c r="M3040" t="s">
        <v>333</v>
      </c>
      <c r="N3040" t="s">
        <v>339</v>
      </c>
    </row>
    <row r="3041" spans="1:14" x14ac:dyDescent="0.25">
      <c r="A3041">
        <v>4132</v>
      </c>
      <c r="B3041" s="3">
        <v>45552</v>
      </c>
      <c r="C3041">
        <v>2024</v>
      </c>
      <c r="D3041" t="s">
        <v>3326</v>
      </c>
      <c r="E3041" t="s">
        <v>34</v>
      </c>
      <c r="F3041" t="s">
        <v>337</v>
      </c>
      <c r="G3041" t="s">
        <v>22</v>
      </c>
      <c r="H3041" t="s">
        <v>338</v>
      </c>
      <c r="I3041" t="s">
        <v>3</v>
      </c>
      <c r="J3041">
        <v>0</v>
      </c>
      <c r="K3041" s="5">
        <v>117500</v>
      </c>
      <c r="L3041" s="5">
        <v>117500</v>
      </c>
      <c r="M3041" t="s">
        <v>333</v>
      </c>
      <c r="N3041" t="s">
        <v>339</v>
      </c>
    </row>
    <row r="3042" spans="1:14" x14ac:dyDescent="0.25">
      <c r="A3042">
        <v>4133</v>
      </c>
      <c r="B3042" s="3">
        <v>45552</v>
      </c>
      <c r="C3042">
        <v>2024</v>
      </c>
      <c r="D3042" t="s">
        <v>3326</v>
      </c>
      <c r="E3042" t="s">
        <v>34</v>
      </c>
      <c r="F3042" t="s">
        <v>337</v>
      </c>
      <c r="G3042" t="s">
        <v>22</v>
      </c>
      <c r="H3042" t="s">
        <v>338</v>
      </c>
      <c r="I3042" t="s">
        <v>3</v>
      </c>
      <c r="J3042">
        <v>0</v>
      </c>
      <c r="K3042" s="5">
        <v>117500</v>
      </c>
      <c r="L3042" s="5">
        <v>117500</v>
      </c>
      <c r="M3042" t="s">
        <v>333</v>
      </c>
      <c r="N3042" t="s">
        <v>339</v>
      </c>
    </row>
    <row r="3043" spans="1:14" x14ac:dyDescent="0.25">
      <c r="A3043">
        <v>4134</v>
      </c>
      <c r="B3043" s="3">
        <v>45552</v>
      </c>
      <c r="C3043">
        <v>2024</v>
      </c>
      <c r="D3043" t="s">
        <v>3326</v>
      </c>
      <c r="E3043" t="s">
        <v>34</v>
      </c>
      <c r="F3043" t="s">
        <v>337</v>
      </c>
      <c r="G3043" t="s">
        <v>22</v>
      </c>
      <c r="H3043" t="s">
        <v>338</v>
      </c>
      <c r="I3043" t="s">
        <v>3</v>
      </c>
      <c r="J3043">
        <v>0</v>
      </c>
      <c r="K3043" s="5">
        <v>117500</v>
      </c>
      <c r="L3043" s="5">
        <v>117500</v>
      </c>
      <c r="M3043" t="s">
        <v>333</v>
      </c>
      <c r="N3043" t="s">
        <v>339</v>
      </c>
    </row>
    <row r="3044" spans="1:14" x14ac:dyDescent="0.25">
      <c r="A3044">
        <v>4135</v>
      </c>
      <c r="B3044" s="3">
        <v>45552</v>
      </c>
      <c r="C3044">
        <v>2024</v>
      </c>
      <c r="D3044" t="s">
        <v>3326</v>
      </c>
      <c r="E3044" t="s">
        <v>34</v>
      </c>
      <c r="F3044" t="s">
        <v>337</v>
      </c>
      <c r="G3044" t="s">
        <v>22</v>
      </c>
      <c r="H3044" t="s">
        <v>338</v>
      </c>
      <c r="I3044" t="s">
        <v>3</v>
      </c>
      <c r="J3044">
        <v>0</v>
      </c>
      <c r="K3044" s="5">
        <v>117500</v>
      </c>
      <c r="L3044" s="5">
        <v>117500</v>
      </c>
      <c r="M3044" t="s">
        <v>333</v>
      </c>
      <c r="N3044" t="s">
        <v>339</v>
      </c>
    </row>
    <row r="3045" spans="1:14" x14ac:dyDescent="0.25">
      <c r="A3045">
        <v>4136</v>
      </c>
      <c r="B3045" s="3">
        <v>45552</v>
      </c>
      <c r="C3045">
        <v>2024</v>
      </c>
      <c r="D3045" t="s">
        <v>3326</v>
      </c>
      <c r="E3045" t="s">
        <v>34</v>
      </c>
      <c r="F3045" t="s">
        <v>337</v>
      </c>
      <c r="G3045" t="s">
        <v>22</v>
      </c>
      <c r="H3045" t="s">
        <v>338</v>
      </c>
      <c r="I3045" t="s">
        <v>3</v>
      </c>
      <c r="J3045">
        <v>0</v>
      </c>
      <c r="K3045" s="5">
        <v>117500</v>
      </c>
      <c r="L3045" s="5">
        <v>117500</v>
      </c>
      <c r="M3045" t="s">
        <v>333</v>
      </c>
      <c r="N3045" t="s">
        <v>339</v>
      </c>
    </row>
    <row r="3046" spans="1:14" x14ac:dyDescent="0.25">
      <c r="A3046">
        <v>4137</v>
      </c>
      <c r="B3046" s="3">
        <v>45552</v>
      </c>
      <c r="C3046">
        <v>2024</v>
      </c>
      <c r="D3046" t="s">
        <v>3326</v>
      </c>
      <c r="E3046" t="s">
        <v>34</v>
      </c>
      <c r="F3046" t="s">
        <v>1</v>
      </c>
      <c r="G3046" t="s">
        <v>174</v>
      </c>
      <c r="H3046" t="s">
        <v>35</v>
      </c>
      <c r="I3046" t="s">
        <v>3</v>
      </c>
      <c r="J3046">
        <v>0</v>
      </c>
      <c r="K3046" s="5">
        <v>135000</v>
      </c>
      <c r="L3046" s="5">
        <v>135000</v>
      </c>
      <c r="M3046" t="s">
        <v>333</v>
      </c>
      <c r="N3046" t="s">
        <v>340</v>
      </c>
    </row>
    <row r="3047" spans="1:14" x14ac:dyDescent="0.25">
      <c r="A3047">
        <v>4138</v>
      </c>
      <c r="B3047" s="3">
        <v>45552</v>
      </c>
      <c r="C3047">
        <v>2024</v>
      </c>
      <c r="D3047" t="s">
        <v>3326</v>
      </c>
      <c r="E3047" t="s">
        <v>34</v>
      </c>
      <c r="F3047" t="s">
        <v>1</v>
      </c>
      <c r="G3047" t="s">
        <v>174</v>
      </c>
      <c r="H3047" t="s">
        <v>35</v>
      </c>
      <c r="I3047" t="s">
        <v>3</v>
      </c>
      <c r="J3047">
        <v>0</v>
      </c>
      <c r="K3047" s="5">
        <v>135000</v>
      </c>
      <c r="L3047" s="5">
        <v>135000</v>
      </c>
      <c r="M3047" t="s">
        <v>333</v>
      </c>
      <c r="N3047" t="s">
        <v>340</v>
      </c>
    </row>
    <row r="3048" spans="1:14" x14ac:dyDescent="0.25">
      <c r="A3048">
        <v>4139</v>
      </c>
      <c r="B3048" s="3">
        <v>45552</v>
      </c>
      <c r="C3048">
        <v>2024</v>
      </c>
      <c r="D3048" t="s">
        <v>3326</v>
      </c>
      <c r="E3048" t="s">
        <v>34</v>
      </c>
      <c r="F3048" t="s">
        <v>1</v>
      </c>
      <c r="G3048" t="s">
        <v>174</v>
      </c>
      <c r="H3048" t="s">
        <v>35</v>
      </c>
      <c r="I3048" t="s">
        <v>3</v>
      </c>
      <c r="J3048">
        <v>0</v>
      </c>
      <c r="K3048" s="5">
        <v>135000</v>
      </c>
      <c r="L3048" s="5">
        <v>135000</v>
      </c>
      <c r="M3048" t="s">
        <v>333</v>
      </c>
      <c r="N3048" t="s">
        <v>340</v>
      </c>
    </row>
    <row r="3049" spans="1:14" x14ac:dyDescent="0.25">
      <c r="A3049">
        <v>4140</v>
      </c>
      <c r="B3049" s="3">
        <v>45552</v>
      </c>
      <c r="C3049">
        <v>2024</v>
      </c>
      <c r="D3049" t="s">
        <v>3326</v>
      </c>
      <c r="E3049" t="s">
        <v>34</v>
      </c>
      <c r="F3049" t="s">
        <v>1</v>
      </c>
      <c r="G3049" t="s">
        <v>174</v>
      </c>
      <c r="H3049" t="s">
        <v>35</v>
      </c>
      <c r="I3049" t="s">
        <v>3</v>
      </c>
      <c r="J3049">
        <v>0</v>
      </c>
      <c r="K3049" s="5">
        <v>135000</v>
      </c>
      <c r="L3049" s="5">
        <v>135000</v>
      </c>
      <c r="M3049" t="s">
        <v>333</v>
      </c>
      <c r="N3049" t="s">
        <v>340</v>
      </c>
    </row>
    <row r="3050" spans="1:14" x14ac:dyDescent="0.25">
      <c r="A3050">
        <v>4141</v>
      </c>
      <c r="B3050" s="3">
        <v>45552</v>
      </c>
      <c r="C3050">
        <v>2024</v>
      </c>
      <c r="D3050" t="s">
        <v>3326</v>
      </c>
      <c r="E3050" t="s">
        <v>34</v>
      </c>
      <c r="F3050" t="s">
        <v>1</v>
      </c>
      <c r="G3050" t="s">
        <v>174</v>
      </c>
      <c r="H3050" t="s">
        <v>35</v>
      </c>
      <c r="I3050" t="s">
        <v>3</v>
      </c>
      <c r="J3050">
        <v>0</v>
      </c>
      <c r="K3050" s="5">
        <v>135000</v>
      </c>
      <c r="L3050" s="5">
        <v>135000</v>
      </c>
      <c r="M3050" t="s">
        <v>333</v>
      </c>
      <c r="N3050" t="s">
        <v>340</v>
      </c>
    </row>
    <row r="3051" spans="1:14" x14ac:dyDescent="0.25">
      <c r="A3051">
        <v>4142</v>
      </c>
      <c r="B3051" s="3">
        <v>45552</v>
      </c>
      <c r="C3051">
        <v>2024</v>
      </c>
      <c r="D3051" t="s">
        <v>3326</v>
      </c>
      <c r="E3051" t="s">
        <v>34</v>
      </c>
      <c r="F3051" t="s">
        <v>1</v>
      </c>
      <c r="G3051" t="s">
        <v>174</v>
      </c>
      <c r="H3051" t="s">
        <v>35</v>
      </c>
      <c r="I3051" t="s">
        <v>3</v>
      </c>
      <c r="J3051">
        <v>0</v>
      </c>
      <c r="K3051" s="5">
        <v>135000</v>
      </c>
      <c r="L3051" s="5">
        <v>135000</v>
      </c>
      <c r="M3051" t="s">
        <v>333</v>
      </c>
      <c r="N3051" t="s">
        <v>340</v>
      </c>
    </row>
    <row r="3052" spans="1:14" x14ac:dyDescent="0.25">
      <c r="A3052">
        <v>4143</v>
      </c>
      <c r="B3052" s="3">
        <v>45552</v>
      </c>
      <c r="C3052">
        <v>2024</v>
      </c>
      <c r="D3052" t="s">
        <v>3326</v>
      </c>
      <c r="E3052" t="s">
        <v>34</v>
      </c>
      <c r="F3052" t="s">
        <v>1</v>
      </c>
      <c r="G3052" t="s">
        <v>174</v>
      </c>
      <c r="H3052" t="s">
        <v>35</v>
      </c>
      <c r="I3052" t="s">
        <v>3</v>
      </c>
      <c r="J3052">
        <v>0</v>
      </c>
      <c r="K3052" s="5">
        <v>135000</v>
      </c>
      <c r="L3052" s="5">
        <v>135000</v>
      </c>
      <c r="M3052" t="s">
        <v>333</v>
      </c>
      <c r="N3052" t="s">
        <v>340</v>
      </c>
    </row>
    <row r="3053" spans="1:14" x14ac:dyDescent="0.25">
      <c r="A3053">
        <v>4144</v>
      </c>
      <c r="B3053" s="3">
        <v>45552</v>
      </c>
      <c r="C3053">
        <v>2024</v>
      </c>
      <c r="D3053" t="s">
        <v>3326</v>
      </c>
      <c r="E3053" t="s">
        <v>34</v>
      </c>
      <c r="F3053" t="s">
        <v>1</v>
      </c>
      <c r="G3053" t="s">
        <v>174</v>
      </c>
      <c r="H3053" t="s">
        <v>35</v>
      </c>
      <c r="I3053" t="s">
        <v>3</v>
      </c>
      <c r="J3053">
        <v>0</v>
      </c>
      <c r="K3053" s="5">
        <v>135000</v>
      </c>
      <c r="L3053" s="5">
        <v>135000</v>
      </c>
      <c r="M3053" t="s">
        <v>333</v>
      </c>
      <c r="N3053" t="s">
        <v>340</v>
      </c>
    </row>
    <row r="3054" spans="1:14" x14ac:dyDescent="0.25">
      <c r="A3054">
        <v>4145</v>
      </c>
      <c r="B3054" s="3">
        <v>45552</v>
      </c>
      <c r="C3054">
        <v>2024</v>
      </c>
      <c r="D3054" t="s">
        <v>3326</v>
      </c>
      <c r="E3054" t="s">
        <v>341</v>
      </c>
      <c r="F3054" t="s">
        <v>1</v>
      </c>
      <c r="G3054">
        <v>0</v>
      </c>
      <c r="H3054" t="s">
        <v>342</v>
      </c>
      <c r="I3054" t="s">
        <v>3</v>
      </c>
      <c r="J3054">
        <v>0</v>
      </c>
      <c r="K3054" s="5">
        <v>150500</v>
      </c>
      <c r="L3054" s="5">
        <v>150500</v>
      </c>
      <c r="M3054" t="s">
        <v>333</v>
      </c>
      <c r="N3054" t="s">
        <v>343</v>
      </c>
    </row>
    <row r="3055" spans="1:14" x14ac:dyDescent="0.25">
      <c r="A3055">
        <v>4146</v>
      </c>
      <c r="B3055" s="3">
        <v>45552</v>
      </c>
      <c r="C3055">
        <v>2024</v>
      </c>
      <c r="D3055" t="s">
        <v>3326</v>
      </c>
      <c r="E3055" t="s">
        <v>341</v>
      </c>
      <c r="F3055" t="s">
        <v>1</v>
      </c>
      <c r="G3055">
        <v>0</v>
      </c>
      <c r="H3055" t="s">
        <v>342</v>
      </c>
      <c r="I3055" t="s">
        <v>3</v>
      </c>
      <c r="J3055">
        <v>0</v>
      </c>
      <c r="K3055" s="5">
        <v>150500</v>
      </c>
      <c r="L3055" s="5">
        <v>150500</v>
      </c>
      <c r="M3055" t="s">
        <v>333</v>
      </c>
      <c r="N3055" t="s">
        <v>343</v>
      </c>
    </row>
    <row r="3056" spans="1:14" x14ac:dyDescent="0.25">
      <c r="A3056">
        <v>4147</v>
      </c>
      <c r="B3056" s="3">
        <v>45552</v>
      </c>
      <c r="C3056">
        <v>2024</v>
      </c>
      <c r="D3056" t="s">
        <v>3326</v>
      </c>
      <c r="E3056" t="s">
        <v>341</v>
      </c>
      <c r="F3056" t="s">
        <v>1</v>
      </c>
      <c r="G3056">
        <v>0</v>
      </c>
      <c r="H3056" t="s">
        <v>342</v>
      </c>
      <c r="I3056" t="s">
        <v>3</v>
      </c>
      <c r="J3056">
        <v>0</v>
      </c>
      <c r="K3056" s="5">
        <v>150500</v>
      </c>
      <c r="L3056" s="5">
        <v>150500</v>
      </c>
      <c r="M3056" t="s">
        <v>333</v>
      </c>
      <c r="N3056" t="s">
        <v>343</v>
      </c>
    </row>
    <row r="3057" spans="1:14" x14ac:dyDescent="0.25">
      <c r="A3057">
        <v>4148</v>
      </c>
      <c r="B3057" s="3">
        <v>45552</v>
      </c>
      <c r="C3057">
        <v>2024</v>
      </c>
      <c r="D3057" t="s">
        <v>3326</v>
      </c>
      <c r="E3057" t="s">
        <v>341</v>
      </c>
      <c r="F3057" t="s">
        <v>1</v>
      </c>
      <c r="G3057">
        <v>0</v>
      </c>
      <c r="H3057" t="s">
        <v>342</v>
      </c>
      <c r="I3057" t="s">
        <v>3</v>
      </c>
      <c r="J3057">
        <v>0</v>
      </c>
      <c r="K3057" s="5">
        <v>150500</v>
      </c>
      <c r="L3057" s="5">
        <v>150500</v>
      </c>
      <c r="M3057" t="s">
        <v>333</v>
      </c>
      <c r="N3057" t="s">
        <v>343</v>
      </c>
    </row>
    <row r="3058" spans="1:14" x14ac:dyDescent="0.25">
      <c r="A3058">
        <v>4149</v>
      </c>
      <c r="B3058" s="3">
        <v>45552</v>
      </c>
      <c r="C3058">
        <v>2024</v>
      </c>
      <c r="D3058" t="s">
        <v>3326</v>
      </c>
      <c r="E3058" t="s">
        <v>341</v>
      </c>
      <c r="F3058" t="s">
        <v>1</v>
      </c>
      <c r="G3058">
        <v>0</v>
      </c>
      <c r="H3058" t="s">
        <v>342</v>
      </c>
      <c r="I3058" t="s">
        <v>3</v>
      </c>
      <c r="J3058">
        <v>0</v>
      </c>
      <c r="K3058" s="5">
        <v>150500</v>
      </c>
      <c r="L3058" s="5">
        <v>150500</v>
      </c>
      <c r="M3058" t="s">
        <v>333</v>
      </c>
      <c r="N3058" t="s">
        <v>343</v>
      </c>
    </row>
    <row r="3059" spans="1:14" x14ac:dyDescent="0.25">
      <c r="A3059">
        <v>4150</v>
      </c>
      <c r="B3059" s="3">
        <v>45552</v>
      </c>
      <c r="C3059">
        <v>2024</v>
      </c>
      <c r="D3059" t="s">
        <v>3326</v>
      </c>
      <c r="E3059" t="s">
        <v>341</v>
      </c>
      <c r="F3059" t="s">
        <v>1</v>
      </c>
      <c r="G3059">
        <v>0</v>
      </c>
      <c r="H3059" t="s">
        <v>342</v>
      </c>
      <c r="I3059" t="s">
        <v>3</v>
      </c>
      <c r="J3059">
        <v>0</v>
      </c>
      <c r="K3059" s="5">
        <v>150500</v>
      </c>
      <c r="L3059" s="5">
        <v>150500</v>
      </c>
      <c r="M3059" t="s">
        <v>333</v>
      </c>
      <c r="N3059" t="s">
        <v>343</v>
      </c>
    </row>
    <row r="3060" spans="1:14" x14ac:dyDescent="0.25">
      <c r="A3060">
        <v>4151</v>
      </c>
      <c r="B3060" s="3">
        <v>45552</v>
      </c>
      <c r="C3060">
        <v>2024</v>
      </c>
      <c r="D3060" t="s">
        <v>3326</v>
      </c>
      <c r="E3060" t="s">
        <v>341</v>
      </c>
      <c r="F3060" t="s">
        <v>1</v>
      </c>
      <c r="G3060">
        <v>0</v>
      </c>
      <c r="H3060" t="s">
        <v>342</v>
      </c>
      <c r="I3060" t="s">
        <v>3</v>
      </c>
      <c r="J3060">
        <v>0</v>
      </c>
      <c r="K3060" s="5">
        <v>150500</v>
      </c>
      <c r="L3060" s="5">
        <v>150500</v>
      </c>
      <c r="M3060" t="s">
        <v>333</v>
      </c>
      <c r="N3060" t="s">
        <v>343</v>
      </c>
    </row>
    <row r="3061" spans="1:14" x14ac:dyDescent="0.25">
      <c r="A3061">
        <v>4152</v>
      </c>
      <c r="B3061" s="3">
        <v>45552</v>
      </c>
      <c r="C3061">
        <v>2024</v>
      </c>
      <c r="D3061" t="s">
        <v>3326</v>
      </c>
      <c r="E3061" t="s">
        <v>341</v>
      </c>
      <c r="F3061" t="s">
        <v>17</v>
      </c>
      <c r="G3061">
        <v>0</v>
      </c>
      <c r="H3061" t="s">
        <v>342</v>
      </c>
      <c r="I3061" t="s">
        <v>3</v>
      </c>
      <c r="J3061">
        <v>0</v>
      </c>
      <c r="K3061" s="5">
        <v>150500</v>
      </c>
      <c r="L3061" s="5">
        <v>150500</v>
      </c>
      <c r="M3061" t="s">
        <v>333</v>
      </c>
      <c r="N3061" t="s">
        <v>343</v>
      </c>
    </row>
    <row r="3062" spans="1:14" x14ac:dyDescent="0.25">
      <c r="A3062">
        <v>4153</v>
      </c>
      <c r="B3062" s="3">
        <v>45552</v>
      </c>
      <c r="C3062">
        <v>2024</v>
      </c>
      <c r="D3062" t="s">
        <v>3326</v>
      </c>
      <c r="E3062" t="s">
        <v>344</v>
      </c>
      <c r="F3062" t="s">
        <v>17</v>
      </c>
      <c r="G3062">
        <v>0</v>
      </c>
      <c r="H3062" t="s">
        <v>345</v>
      </c>
      <c r="I3062" t="s">
        <v>3</v>
      </c>
      <c r="J3062">
        <v>0</v>
      </c>
      <c r="K3062" s="5">
        <v>70298</v>
      </c>
      <c r="L3062" s="5">
        <v>70298</v>
      </c>
      <c r="M3062" t="s">
        <v>333</v>
      </c>
      <c r="N3062" t="s">
        <v>346</v>
      </c>
    </row>
    <row r="3063" spans="1:14" x14ac:dyDescent="0.25">
      <c r="A3063">
        <v>4154</v>
      </c>
      <c r="B3063" s="3">
        <v>45552</v>
      </c>
      <c r="C3063">
        <v>2024</v>
      </c>
      <c r="D3063" t="s">
        <v>3326</v>
      </c>
      <c r="E3063" t="s">
        <v>344</v>
      </c>
      <c r="F3063" t="s">
        <v>17</v>
      </c>
      <c r="G3063">
        <v>0</v>
      </c>
      <c r="H3063" t="s">
        <v>345</v>
      </c>
      <c r="I3063" t="s">
        <v>3</v>
      </c>
      <c r="J3063">
        <v>0</v>
      </c>
      <c r="K3063" s="5">
        <v>70298</v>
      </c>
      <c r="L3063" s="5">
        <v>70298</v>
      </c>
      <c r="M3063" t="s">
        <v>333</v>
      </c>
      <c r="N3063" t="s">
        <v>346</v>
      </c>
    </row>
    <row r="3064" spans="1:14" x14ac:dyDescent="0.25">
      <c r="A3064">
        <v>4155</v>
      </c>
      <c r="B3064" s="3">
        <v>45552</v>
      </c>
      <c r="C3064">
        <v>2024</v>
      </c>
      <c r="D3064" t="s">
        <v>3326</v>
      </c>
      <c r="E3064" t="s">
        <v>344</v>
      </c>
      <c r="F3064" t="s">
        <v>17</v>
      </c>
      <c r="G3064">
        <v>0</v>
      </c>
      <c r="H3064" t="s">
        <v>345</v>
      </c>
      <c r="I3064" t="s">
        <v>3</v>
      </c>
      <c r="J3064">
        <v>0</v>
      </c>
      <c r="K3064" s="5">
        <v>70298</v>
      </c>
      <c r="L3064" s="5">
        <v>70298</v>
      </c>
      <c r="M3064" t="s">
        <v>333</v>
      </c>
      <c r="N3064" t="s">
        <v>346</v>
      </c>
    </row>
    <row r="3065" spans="1:14" x14ac:dyDescent="0.25">
      <c r="A3065">
        <v>4156</v>
      </c>
      <c r="B3065" s="3">
        <v>45552</v>
      </c>
      <c r="C3065">
        <v>2024</v>
      </c>
      <c r="D3065" t="s">
        <v>3326</v>
      </c>
      <c r="E3065" t="s">
        <v>344</v>
      </c>
      <c r="F3065" t="s">
        <v>17</v>
      </c>
      <c r="G3065">
        <v>0</v>
      </c>
      <c r="H3065" t="s">
        <v>345</v>
      </c>
      <c r="I3065" t="s">
        <v>3</v>
      </c>
      <c r="J3065">
        <v>0</v>
      </c>
      <c r="K3065" s="5">
        <v>70298</v>
      </c>
      <c r="L3065" s="5">
        <v>70298</v>
      </c>
      <c r="M3065" t="s">
        <v>333</v>
      </c>
      <c r="N3065" t="s">
        <v>346</v>
      </c>
    </row>
    <row r="3066" spans="1:14" x14ac:dyDescent="0.25">
      <c r="A3066">
        <v>4157</v>
      </c>
      <c r="B3066" s="3">
        <v>45552</v>
      </c>
      <c r="C3066">
        <v>2024</v>
      </c>
      <c r="D3066" t="s">
        <v>3326</v>
      </c>
      <c r="E3066" t="s">
        <v>344</v>
      </c>
      <c r="F3066" t="s">
        <v>17</v>
      </c>
      <c r="G3066">
        <v>0</v>
      </c>
      <c r="H3066" t="s">
        <v>345</v>
      </c>
      <c r="I3066" t="s">
        <v>3</v>
      </c>
      <c r="J3066">
        <v>0</v>
      </c>
      <c r="K3066" s="5">
        <v>70298</v>
      </c>
      <c r="L3066" s="5">
        <v>70298</v>
      </c>
      <c r="M3066" t="s">
        <v>333</v>
      </c>
      <c r="N3066" t="s">
        <v>346</v>
      </c>
    </row>
    <row r="3067" spans="1:14" x14ac:dyDescent="0.25">
      <c r="A3067">
        <v>4158</v>
      </c>
      <c r="B3067" s="3">
        <v>45552</v>
      </c>
      <c r="C3067">
        <v>2024</v>
      </c>
      <c r="D3067" t="s">
        <v>3326</v>
      </c>
      <c r="E3067" t="s">
        <v>344</v>
      </c>
      <c r="F3067" t="s">
        <v>17</v>
      </c>
      <c r="G3067">
        <v>0</v>
      </c>
      <c r="H3067" t="s">
        <v>345</v>
      </c>
      <c r="I3067" t="s">
        <v>3</v>
      </c>
      <c r="J3067">
        <v>0</v>
      </c>
      <c r="K3067" s="5">
        <v>70298</v>
      </c>
      <c r="L3067" s="5">
        <v>70298</v>
      </c>
      <c r="M3067" t="s">
        <v>333</v>
      </c>
      <c r="N3067" t="s">
        <v>346</v>
      </c>
    </row>
    <row r="3068" spans="1:14" x14ac:dyDescent="0.25">
      <c r="A3068">
        <v>4159</v>
      </c>
      <c r="B3068" s="3">
        <v>45552</v>
      </c>
      <c r="C3068">
        <v>2024</v>
      </c>
      <c r="D3068" t="s">
        <v>3326</v>
      </c>
      <c r="E3068" t="s">
        <v>344</v>
      </c>
      <c r="F3068" t="s">
        <v>1</v>
      </c>
      <c r="G3068">
        <v>0</v>
      </c>
      <c r="H3068" t="s">
        <v>345</v>
      </c>
      <c r="I3068" t="s">
        <v>3</v>
      </c>
      <c r="J3068">
        <v>0</v>
      </c>
      <c r="K3068" s="5">
        <v>70298</v>
      </c>
      <c r="L3068" s="5">
        <v>70298</v>
      </c>
      <c r="M3068" t="s">
        <v>333</v>
      </c>
      <c r="N3068" t="s">
        <v>346</v>
      </c>
    </row>
    <row r="3069" spans="1:14" x14ac:dyDescent="0.25">
      <c r="A3069">
        <v>4160</v>
      </c>
      <c r="B3069" s="3">
        <v>45552</v>
      </c>
      <c r="C3069">
        <v>2024</v>
      </c>
      <c r="D3069" t="s">
        <v>3326</v>
      </c>
      <c r="E3069" t="s">
        <v>344</v>
      </c>
      <c r="F3069" t="s">
        <v>1</v>
      </c>
      <c r="G3069">
        <v>0</v>
      </c>
      <c r="H3069" t="s">
        <v>345</v>
      </c>
      <c r="I3069" t="s">
        <v>3</v>
      </c>
      <c r="J3069">
        <v>0</v>
      </c>
      <c r="K3069" s="5">
        <v>70298</v>
      </c>
      <c r="L3069" s="5">
        <v>70298</v>
      </c>
      <c r="M3069" t="s">
        <v>333</v>
      </c>
      <c r="N3069" t="s">
        <v>346</v>
      </c>
    </row>
    <row r="3070" spans="1:14" x14ac:dyDescent="0.25">
      <c r="A3070">
        <v>3882</v>
      </c>
      <c r="B3070" s="3">
        <v>45555</v>
      </c>
      <c r="C3070">
        <v>2024</v>
      </c>
      <c r="D3070" t="s">
        <v>3326</v>
      </c>
      <c r="E3070" t="s">
        <v>321</v>
      </c>
      <c r="F3070" t="s">
        <v>17</v>
      </c>
      <c r="G3070">
        <v>0</v>
      </c>
      <c r="H3070" t="s">
        <v>2</v>
      </c>
      <c r="I3070" t="s">
        <v>3</v>
      </c>
      <c r="J3070">
        <v>1</v>
      </c>
      <c r="K3070" s="5">
        <v>92500</v>
      </c>
      <c r="L3070" s="5">
        <v>92500</v>
      </c>
      <c r="M3070" t="s">
        <v>3276</v>
      </c>
      <c r="N3070" t="s">
        <v>322</v>
      </c>
    </row>
    <row r="3071" spans="1:14" x14ac:dyDescent="0.25">
      <c r="A3071">
        <v>3144</v>
      </c>
      <c r="B3071" s="3">
        <v>45556</v>
      </c>
      <c r="C3071">
        <v>2024</v>
      </c>
      <c r="D3071" t="s">
        <v>3326</v>
      </c>
      <c r="E3071" t="s">
        <v>231</v>
      </c>
      <c r="F3071" t="s">
        <v>1</v>
      </c>
      <c r="G3071">
        <v>0</v>
      </c>
      <c r="H3071" t="s">
        <v>232</v>
      </c>
      <c r="I3071" t="s">
        <v>3</v>
      </c>
      <c r="J3071">
        <v>0</v>
      </c>
      <c r="K3071" s="5">
        <v>60000</v>
      </c>
      <c r="L3071" s="5">
        <v>60000</v>
      </c>
      <c r="M3071" t="s">
        <v>3265</v>
      </c>
      <c r="N3071" t="s">
        <v>233</v>
      </c>
    </row>
    <row r="3072" spans="1:14" x14ac:dyDescent="0.25">
      <c r="A3072">
        <v>4333</v>
      </c>
      <c r="B3072" s="3">
        <v>45557</v>
      </c>
      <c r="C3072">
        <v>2024</v>
      </c>
      <c r="D3072" t="s">
        <v>3326</v>
      </c>
      <c r="E3072" t="s">
        <v>34</v>
      </c>
      <c r="F3072" t="s">
        <v>122</v>
      </c>
      <c r="G3072" t="s">
        <v>22</v>
      </c>
      <c r="H3072" t="s">
        <v>374</v>
      </c>
      <c r="I3072" t="s">
        <v>3</v>
      </c>
      <c r="J3072">
        <v>0</v>
      </c>
      <c r="K3072" s="5">
        <v>135000</v>
      </c>
      <c r="L3072" s="5">
        <v>135000</v>
      </c>
      <c r="M3072" t="s">
        <v>123</v>
      </c>
      <c r="N3072" t="s">
        <v>339</v>
      </c>
    </row>
    <row r="3073" spans="1:14" x14ac:dyDescent="0.25">
      <c r="A3073">
        <v>3068</v>
      </c>
      <c r="B3073" s="3">
        <v>45558</v>
      </c>
      <c r="C3073">
        <v>2024</v>
      </c>
      <c r="D3073" t="s">
        <v>3326</v>
      </c>
      <c r="E3073" t="s">
        <v>222</v>
      </c>
      <c r="F3073" t="s">
        <v>1</v>
      </c>
      <c r="G3073">
        <v>0</v>
      </c>
      <c r="H3073" t="s">
        <v>35</v>
      </c>
      <c r="I3073" t="s">
        <v>3</v>
      </c>
      <c r="J3073">
        <v>0</v>
      </c>
      <c r="K3073" s="5">
        <v>130000</v>
      </c>
      <c r="L3073" s="5">
        <v>130000</v>
      </c>
      <c r="M3073" t="s">
        <v>30</v>
      </c>
      <c r="N3073" t="s">
        <v>223</v>
      </c>
    </row>
    <row r="3074" spans="1:14" x14ac:dyDescent="0.25">
      <c r="A3074">
        <v>4332</v>
      </c>
      <c r="B3074" s="3">
        <v>45558</v>
      </c>
      <c r="C3074">
        <v>2024</v>
      </c>
      <c r="D3074" t="s">
        <v>3326</v>
      </c>
      <c r="E3074" t="s">
        <v>34</v>
      </c>
      <c r="F3074" t="s">
        <v>143</v>
      </c>
      <c r="G3074" t="s">
        <v>22</v>
      </c>
      <c r="H3074" t="s">
        <v>372</v>
      </c>
      <c r="I3074" t="s">
        <v>3</v>
      </c>
      <c r="J3074">
        <v>0</v>
      </c>
      <c r="K3074" s="5">
        <v>135000</v>
      </c>
      <c r="L3074" s="5">
        <v>135000</v>
      </c>
      <c r="M3074" t="s">
        <v>123</v>
      </c>
      <c r="N3074" t="s">
        <v>373</v>
      </c>
    </row>
    <row r="3075" spans="1:14" x14ac:dyDescent="0.25">
      <c r="A3075">
        <v>4323</v>
      </c>
      <c r="B3075" s="3">
        <v>45559</v>
      </c>
      <c r="C3075">
        <v>2024</v>
      </c>
      <c r="D3075" t="s">
        <v>3326</v>
      </c>
      <c r="E3075" t="s">
        <v>34</v>
      </c>
      <c r="F3075" t="s">
        <v>1</v>
      </c>
      <c r="G3075">
        <v>0</v>
      </c>
      <c r="H3075" t="s">
        <v>362</v>
      </c>
      <c r="I3075" t="s">
        <v>3</v>
      </c>
      <c r="J3075">
        <v>0</v>
      </c>
      <c r="K3075" s="5">
        <v>100000</v>
      </c>
      <c r="L3075" s="5">
        <v>100000</v>
      </c>
      <c r="M3075" t="s">
        <v>123</v>
      </c>
      <c r="N3075" t="s">
        <v>336</v>
      </c>
    </row>
    <row r="3076" spans="1:14" x14ac:dyDescent="0.25">
      <c r="A3076">
        <v>4325</v>
      </c>
      <c r="B3076" s="3">
        <v>45559</v>
      </c>
      <c r="C3076">
        <v>2024</v>
      </c>
      <c r="D3076" t="s">
        <v>3326</v>
      </c>
      <c r="E3076" t="s">
        <v>34</v>
      </c>
      <c r="F3076" t="s">
        <v>1</v>
      </c>
      <c r="G3076">
        <v>0</v>
      </c>
      <c r="H3076" t="s">
        <v>363</v>
      </c>
      <c r="I3076" t="s">
        <v>3</v>
      </c>
      <c r="J3076">
        <v>0</v>
      </c>
      <c r="K3076" s="5">
        <v>100000</v>
      </c>
      <c r="L3076" s="5">
        <v>100000</v>
      </c>
      <c r="M3076" t="s">
        <v>123</v>
      </c>
      <c r="N3076" t="s">
        <v>336</v>
      </c>
    </row>
    <row r="3077" spans="1:14" x14ac:dyDescent="0.25">
      <c r="A3077">
        <v>4328</v>
      </c>
      <c r="B3077" s="3">
        <v>45560</v>
      </c>
      <c r="C3077">
        <v>2024</v>
      </c>
      <c r="D3077" t="s">
        <v>3326</v>
      </c>
      <c r="E3077" t="s">
        <v>34</v>
      </c>
      <c r="F3077" t="s">
        <v>1</v>
      </c>
      <c r="G3077" t="s">
        <v>22</v>
      </c>
      <c r="H3077" t="s">
        <v>367</v>
      </c>
      <c r="I3077" t="s">
        <v>3</v>
      </c>
      <c r="J3077">
        <v>0</v>
      </c>
      <c r="K3077" s="5">
        <v>117500</v>
      </c>
      <c r="L3077" s="5">
        <v>117500</v>
      </c>
      <c r="M3077" t="s">
        <v>123</v>
      </c>
      <c r="N3077" t="s">
        <v>368</v>
      </c>
    </row>
    <row r="3078" spans="1:14" x14ac:dyDescent="0.25">
      <c r="A3078">
        <v>4324</v>
      </c>
      <c r="B3078" s="3">
        <v>45561</v>
      </c>
      <c r="C3078">
        <v>2024</v>
      </c>
      <c r="D3078" t="s">
        <v>3326</v>
      </c>
      <c r="E3078" t="s">
        <v>34</v>
      </c>
      <c r="F3078" t="s">
        <v>1</v>
      </c>
      <c r="G3078" t="s">
        <v>22</v>
      </c>
      <c r="H3078" t="s">
        <v>335</v>
      </c>
      <c r="I3078" t="s">
        <v>3</v>
      </c>
      <c r="J3078">
        <v>0</v>
      </c>
      <c r="K3078" s="5">
        <v>100000</v>
      </c>
      <c r="L3078" s="5">
        <v>100000</v>
      </c>
      <c r="M3078" t="s">
        <v>123</v>
      </c>
      <c r="N3078" t="s">
        <v>43</v>
      </c>
    </row>
    <row r="3079" spans="1:14" x14ac:dyDescent="0.25">
      <c r="A3079">
        <v>2902</v>
      </c>
      <c r="B3079" s="3">
        <v>45562</v>
      </c>
      <c r="C3079">
        <v>2024</v>
      </c>
      <c r="D3079" t="s">
        <v>3326</v>
      </c>
      <c r="E3079" t="s">
        <v>199</v>
      </c>
      <c r="F3079" t="s">
        <v>1</v>
      </c>
      <c r="G3079">
        <v>0</v>
      </c>
      <c r="H3079" t="s">
        <v>190</v>
      </c>
      <c r="I3079" t="s">
        <v>7</v>
      </c>
      <c r="J3079">
        <v>0</v>
      </c>
      <c r="K3079" s="5">
        <v>95000</v>
      </c>
      <c r="L3079" s="5">
        <v>95000</v>
      </c>
      <c r="M3079" t="s">
        <v>562</v>
      </c>
      <c r="N3079" t="s">
        <v>200</v>
      </c>
    </row>
    <row r="3080" spans="1:14" x14ac:dyDescent="0.25">
      <c r="A3080">
        <v>4356</v>
      </c>
      <c r="B3080" s="3">
        <v>45563</v>
      </c>
      <c r="C3080">
        <v>2024</v>
      </c>
      <c r="D3080" t="s">
        <v>3326</v>
      </c>
      <c r="E3080" t="s">
        <v>380</v>
      </c>
      <c r="F3080" t="s">
        <v>1</v>
      </c>
      <c r="G3080">
        <v>0</v>
      </c>
      <c r="H3080" t="s">
        <v>23</v>
      </c>
      <c r="I3080" t="s">
        <v>3</v>
      </c>
      <c r="J3080">
        <v>0</v>
      </c>
      <c r="K3080" s="5">
        <v>75926.175000000003</v>
      </c>
      <c r="L3080" s="5">
        <v>75926.175000000003</v>
      </c>
      <c r="M3080" t="s">
        <v>123</v>
      </c>
      <c r="N3080" t="s">
        <v>381</v>
      </c>
    </row>
    <row r="3081" spans="1:14" x14ac:dyDescent="0.25">
      <c r="A3081">
        <v>4436</v>
      </c>
      <c r="B3081" s="3">
        <v>45563</v>
      </c>
      <c r="C3081">
        <v>2024</v>
      </c>
      <c r="D3081" t="s">
        <v>3326</v>
      </c>
      <c r="E3081" t="s">
        <v>380</v>
      </c>
      <c r="F3081" t="s">
        <v>17</v>
      </c>
      <c r="G3081">
        <v>0</v>
      </c>
      <c r="H3081" t="s">
        <v>388</v>
      </c>
      <c r="I3081" t="s">
        <v>227</v>
      </c>
      <c r="J3081">
        <v>0</v>
      </c>
      <c r="K3081" s="5">
        <v>75926.175000000003</v>
      </c>
      <c r="L3081" s="5">
        <v>75926.175000000003</v>
      </c>
      <c r="M3081" t="s">
        <v>123</v>
      </c>
      <c r="N3081" t="s">
        <v>381</v>
      </c>
    </row>
    <row r="3082" spans="1:14" x14ac:dyDescent="0.25">
      <c r="A3082">
        <v>3109</v>
      </c>
      <c r="B3082" s="3">
        <v>45564</v>
      </c>
      <c r="C3082">
        <v>2024</v>
      </c>
      <c r="D3082" t="s">
        <v>3326</v>
      </c>
      <c r="E3082" t="s">
        <v>208</v>
      </c>
      <c r="F3082" t="s">
        <v>122</v>
      </c>
      <c r="G3082">
        <v>0</v>
      </c>
      <c r="H3082" t="s">
        <v>209</v>
      </c>
      <c r="I3082" t="s">
        <v>227</v>
      </c>
      <c r="J3082">
        <v>0</v>
      </c>
      <c r="K3082" s="5">
        <v>75550</v>
      </c>
      <c r="L3082" s="5">
        <v>75550</v>
      </c>
      <c r="M3082" t="s">
        <v>3304</v>
      </c>
      <c r="N3082" t="s">
        <v>228</v>
      </c>
    </row>
    <row r="3083" spans="1:14" x14ac:dyDescent="0.25">
      <c r="A3083">
        <v>4227</v>
      </c>
      <c r="B3083" s="3">
        <v>45564</v>
      </c>
      <c r="C3083">
        <v>2024</v>
      </c>
      <c r="D3083" t="s">
        <v>3326</v>
      </c>
      <c r="E3083" t="s">
        <v>350</v>
      </c>
      <c r="F3083" t="s">
        <v>17</v>
      </c>
      <c r="G3083">
        <v>0</v>
      </c>
      <c r="H3083" t="s">
        <v>351</v>
      </c>
      <c r="I3083" t="s">
        <v>227</v>
      </c>
      <c r="J3083">
        <v>0</v>
      </c>
      <c r="K3083" s="5">
        <v>115000</v>
      </c>
      <c r="L3083" s="5">
        <v>115000</v>
      </c>
      <c r="M3083" t="s">
        <v>347</v>
      </c>
      <c r="N3083" t="s">
        <v>352</v>
      </c>
    </row>
    <row r="3084" spans="1:14" x14ac:dyDescent="0.25">
      <c r="A3084">
        <v>4438</v>
      </c>
      <c r="B3084" s="3">
        <v>45564</v>
      </c>
      <c r="C3084">
        <v>2024</v>
      </c>
      <c r="D3084" t="s">
        <v>3326</v>
      </c>
      <c r="E3084" t="s">
        <v>34</v>
      </c>
      <c r="F3084" t="s">
        <v>1</v>
      </c>
      <c r="G3084" t="s">
        <v>22</v>
      </c>
      <c r="H3084" t="s">
        <v>2</v>
      </c>
      <c r="I3084" t="s">
        <v>227</v>
      </c>
      <c r="J3084">
        <v>0</v>
      </c>
      <c r="K3084" s="5">
        <v>117500</v>
      </c>
      <c r="L3084" s="5">
        <v>117500</v>
      </c>
      <c r="M3084" t="s">
        <v>123</v>
      </c>
      <c r="N3084" t="s">
        <v>369</v>
      </c>
    </row>
    <row r="3085" spans="1:14" x14ac:dyDescent="0.25">
      <c r="A3085">
        <v>3202</v>
      </c>
      <c r="B3085" s="3">
        <v>45566</v>
      </c>
      <c r="C3085">
        <v>2024</v>
      </c>
      <c r="D3085" t="s">
        <v>3327</v>
      </c>
      <c r="E3085" t="s">
        <v>270</v>
      </c>
      <c r="F3085" t="s">
        <v>1</v>
      </c>
      <c r="G3085">
        <v>0</v>
      </c>
      <c r="H3085" t="s">
        <v>271</v>
      </c>
      <c r="I3085" t="s">
        <v>3</v>
      </c>
      <c r="J3085">
        <v>0</v>
      </c>
      <c r="K3085" s="5">
        <v>65000</v>
      </c>
      <c r="L3085" s="5">
        <v>65000</v>
      </c>
      <c r="M3085" t="s">
        <v>3273</v>
      </c>
      <c r="N3085" t="s">
        <v>272</v>
      </c>
    </row>
    <row r="3086" spans="1:14" x14ac:dyDescent="0.25">
      <c r="A3086">
        <v>4225</v>
      </c>
      <c r="B3086" s="3">
        <v>45566</v>
      </c>
      <c r="C3086">
        <v>2024</v>
      </c>
      <c r="D3086" t="s">
        <v>3327</v>
      </c>
      <c r="E3086" t="s">
        <v>34</v>
      </c>
      <c r="F3086" t="s">
        <v>1</v>
      </c>
      <c r="G3086">
        <v>0</v>
      </c>
      <c r="H3086" t="s">
        <v>35</v>
      </c>
      <c r="I3086" t="s">
        <v>3</v>
      </c>
      <c r="J3086">
        <v>0</v>
      </c>
      <c r="K3086" s="5">
        <v>100000</v>
      </c>
      <c r="L3086" s="5">
        <v>100000</v>
      </c>
      <c r="M3086" t="s">
        <v>347</v>
      </c>
      <c r="N3086" t="s">
        <v>339</v>
      </c>
    </row>
    <row r="3087" spans="1:14" x14ac:dyDescent="0.25">
      <c r="A3087">
        <v>4327</v>
      </c>
      <c r="B3087" s="3">
        <v>45566</v>
      </c>
      <c r="C3087">
        <v>2024</v>
      </c>
      <c r="D3087" t="s">
        <v>3327</v>
      </c>
      <c r="E3087" t="s">
        <v>34</v>
      </c>
      <c r="F3087" t="s">
        <v>1</v>
      </c>
      <c r="G3087">
        <v>0</v>
      </c>
      <c r="H3087" t="s">
        <v>365</v>
      </c>
      <c r="I3087" t="s">
        <v>3</v>
      </c>
      <c r="J3087">
        <v>0</v>
      </c>
      <c r="K3087" s="5">
        <v>100000</v>
      </c>
      <c r="L3087" s="5">
        <v>100000</v>
      </c>
      <c r="M3087" t="s">
        <v>123</v>
      </c>
      <c r="N3087" t="s">
        <v>366</v>
      </c>
    </row>
    <row r="3088" spans="1:14" x14ac:dyDescent="0.25">
      <c r="A3088">
        <v>2981</v>
      </c>
      <c r="B3088" s="3">
        <v>45567</v>
      </c>
      <c r="C3088">
        <v>2024</v>
      </c>
      <c r="D3088" t="s">
        <v>3327</v>
      </c>
      <c r="E3088" t="s">
        <v>208</v>
      </c>
      <c r="F3088" t="s">
        <v>122</v>
      </c>
      <c r="G3088">
        <v>0</v>
      </c>
      <c r="H3088" t="s">
        <v>209</v>
      </c>
      <c r="I3088" t="s">
        <v>3</v>
      </c>
      <c r="J3088">
        <v>0</v>
      </c>
      <c r="K3088" s="5">
        <v>94200</v>
      </c>
      <c r="L3088" s="5">
        <v>94200</v>
      </c>
      <c r="M3088" t="s">
        <v>3304</v>
      </c>
      <c r="N3088" t="s">
        <v>210</v>
      </c>
    </row>
    <row r="3089" spans="1:14" x14ac:dyDescent="0.25">
      <c r="A3089">
        <v>3824</v>
      </c>
      <c r="B3089" s="3">
        <v>45567</v>
      </c>
      <c r="C3089">
        <v>2024</v>
      </c>
      <c r="D3089" t="s">
        <v>3327</v>
      </c>
      <c r="E3089" t="s">
        <v>320</v>
      </c>
      <c r="F3089" t="s">
        <v>1</v>
      </c>
      <c r="G3089">
        <v>0</v>
      </c>
      <c r="H3089" t="s">
        <v>18</v>
      </c>
      <c r="I3089" t="s">
        <v>7</v>
      </c>
      <c r="J3089">
        <v>0</v>
      </c>
      <c r="K3089" s="5">
        <v>110000</v>
      </c>
      <c r="L3089" s="5">
        <v>110000</v>
      </c>
      <c r="M3089" t="s">
        <v>3276</v>
      </c>
      <c r="N3089" t="s">
        <v>43</v>
      </c>
    </row>
    <row r="3090" spans="1:14" x14ac:dyDescent="0.25">
      <c r="A3090">
        <v>4326</v>
      </c>
      <c r="B3090" s="3">
        <v>45567</v>
      </c>
      <c r="C3090">
        <v>2024</v>
      </c>
      <c r="D3090" t="s">
        <v>3327</v>
      </c>
      <c r="E3090" t="s">
        <v>34</v>
      </c>
      <c r="F3090" t="s">
        <v>1</v>
      </c>
      <c r="G3090">
        <v>0</v>
      </c>
      <c r="H3090" t="s">
        <v>364</v>
      </c>
      <c r="I3090" t="s">
        <v>3</v>
      </c>
      <c r="J3090">
        <v>0</v>
      </c>
      <c r="K3090" s="5">
        <v>100000</v>
      </c>
      <c r="L3090" s="5">
        <v>100000</v>
      </c>
      <c r="M3090" t="s">
        <v>123</v>
      </c>
      <c r="N3090" t="s">
        <v>336</v>
      </c>
    </row>
    <row r="3091" spans="1:14" x14ac:dyDescent="0.25">
      <c r="A3091">
        <v>4335</v>
      </c>
      <c r="B3091" s="3">
        <v>45568</v>
      </c>
      <c r="C3091">
        <v>2024</v>
      </c>
      <c r="D3091" t="s">
        <v>3327</v>
      </c>
      <c r="E3091" t="s">
        <v>34</v>
      </c>
      <c r="F3091" t="s">
        <v>1</v>
      </c>
      <c r="G3091" t="s">
        <v>184</v>
      </c>
      <c r="H3091" t="s">
        <v>367</v>
      </c>
      <c r="I3091" t="s">
        <v>3</v>
      </c>
      <c r="J3091">
        <v>0</v>
      </c>
      <c r="K3091" s="5">
        <v>165000</v>
      </c>
      <c r="L3091" s="5">
        <v>165000</v>
      </c>
      <c r="M3091" t="s">
        <v>123</v>
      </c>
      <c r="N3091" t="s">
        <v>377</v>
      </c>
    </row>
    <row r="3092" spans="1:14" x14ac:dyDescent="0.25">
      <c r="A3092">
        <v>4226</v>
      </c>
      <c r="B3092" s="3">
        <v>45570</v>
      </c>
      <c r="C3092">
        <v>2024</v>
      </c>
      <c r="D3092" t="s">
        <v>3327</v>
      </c>
      <c r="E3092" t="s">
        <v>348</v>
      </c>
      <c r="F3092" t="s">
        <v>1</v>
      </c>
      <c r="G3092">
        <v>0</v>
      </c>
      <c r="H3092" t="s">
        <v>349</v>
      </c>
      <c r="I3092" t="s">
        <v>3</v>
      </c>
      <c r="J3092">
        <v>0</v>
      </c>
      <c r="K3092" s="5">
        <v>40508.5</v>
      </c>
      <c r="L3092" s="5">
        <v>40508.5</v>
      </c>
      <c r="M3092" t="s">
        <v>347</v>
      </c>
      <c r="N3092" t="s">
        <v>297</v>
      </c>
    </row>
    <row r="3093" spans="1:14" x14ac:dyDescent="0.25">
      <c r="A3093">
        <v>4329</v>
      </c>
      <c r="B3093" s="3">
        <v>45570</v>
      </c>
      <c r="C3093">
        <v>2024</v>
      </c>
      <c r="D3093" t="s">
        <v>3327</v>
      </c>
      <c r="E3093" t="s">
        <v>34</v>
      </c>
      <c r="F3093" t="s">
        <v>1</v>
      </c>
      <c r="G3093" t="s">
        <v>22</v>
      </c>
      <c r="H3093" t="s">
        <v>365</v>
      </c>
      <c r="I3093" t="s">
        <v>3</v>
      </c>
      <c r="J3093">
        <v>0</v>
      </c>
      <c r="K3093" s="5">
        <v>117500</v>
      </c>
      <c r="L3093" s="5">
        <v>117500</v>
      </c>
      <c r="M3093" t="s">
        <v>123</v>
      </c>
      <c r="N3093" t="s">
        <v>369</v>
      </c>
    </row>
    <row r="3094" spans="1:14" x14ac:dyDescent="0.25">
      <c r="A3094">
        <v>4330</v>
      </c>
      <c r="B3094" s="3">
        <v>45570</v>
      </c>
      <c r="C3094">
        <v>2024</v>
      </c>
      <c r="D3094" t="s">
        <v>3327</v>
      </c>
      <c r="E3094" t="s">
        <v>34</v>
      </c>
      <c r="F3094" t="s">
        <v>1</v>
      </c>
      <c r="G3094" t="s">
        <v>22</v>
      </c>
      <c r="H3094" t="s">
        <v>370</v>
      </c>
      <c r="I3094" t="s">
        <v>3</v>
      </c>
      <c r="J3094">
        <v>0</v>
      </c>
      <c r="K3094" s="5">
        <v>117500</v>
      </c>
      <c r="L3094" s="5">
        <v>117500</v>
      </c>
      <c r="M3094" t="s">
        <v>123</v>
      </c>
      <c r="N3094" t="s">
        <v>371</v>
      </c>
    </row>
    <row r="3095" spans="1:14" x14ac:dyDescent="0.25">
      <c r="A3095">
        <v>4331</v>
      </c>
      <c r="B3095" s="3">
        <v>45571</v>
      </c>
      <c r="C3095">
        <v>2024</v>
      </c>
      <c r="D3095" t="s">
        <v>3327</v>
      </c>
      <c r="E3095" t="s">
        <v>34</v>
      </c>
      <c r="F3095" t="s">
        <v>1</v>
      </c>
      <c r="G3095" t="s">
        <v>22</v>
      </c>
      <c r="H3095" t="s">
        <v>367</v>
      </c>
      <c r="I3095" t="s">
        <v>3</v>
      </c>
      <c r="J3095">
        <v>0</v>
      </c>
      <c r="K3095" s="5">
        <v>135000</v>
      </c>
      <c r="L3095" s="5">
        <v>135000</v>
      </c>
      <c r="M3095" t="s">
        <v>123</v>
      </c>
      <c r="N3095" t="s">
        <v>339</v>
      </c>
    </row>
    <row r="3096" spans="1:14" x14ac:dyDescent="0.25">
      <c r="A3096">
        <v>3214</v>
      </c>
      <c r="B3096" s="3">
        <v>45573</v>
      </c>
      <c r="C3096">
        <v>2024</v>
      </c>
      <c r="D3096" t="s">
        <v>3327</v>
      </c>
      <c r="E3096" t="s">
        <v>275</v>
      </c>
      <c r="F3096" t="s">
        <v>1</v>
      </c>
      <c r="G3096">
        <v>0</v>
      </c>
      <c r="H3096" t="s">
        <v>276</v>
      </c>
      <c r="I3096" t="s">
        <v>3</v>
      </c>
      <c r="J3096">
        <v>0</v>
      </c>
      <c r="K3096" s="5">
        <v>65500</v>
      </c>
      <c r="L3096" s="5">
        <v>65500</v>
      </c>
      <c r="M3096" t="s">
        <v>3273</v>
      </c>
      <c r="N3096" t="s">
        <v>277</v>
      </c>
    </row>
    <row r="3097" spans="1:14" x14ac:dyDescent="0.25">
      <c r="A3097">
        <v>4334</v>
      </c>
      <c r="B3097" s="3">
        <v>45573</v>
      </c>
      <c r="C3097">
        <v>2024</v>
      </c>
      <c r="D3097" t="s">
        <v>3327</v>
      </c>
      <c r="E3097" t="s">
        <v>34</v>
      </c>
      <c r="F3097" t="s">
        <v>57</v>
      </c>
      <c r="G3097" t="s">
        <v>184</v>
      </c>
      <c r="H3097" t="s">
        <v>375</v>
      </c>
      <c r="I3097" t="s">
        <v>3</v>
      </c>
      <c r="J3097">
        <v>0</v>
      </c>
      <c r="K3097" s="5">
        <v>165000</v>
      </c>
      <c r="L3097" s="5">
        <v>165000</v>
      </c>
      <c r="M3097" t="s">
        <v>123</v>
      </c>
      <c r="N3097" t="s">
        <v>376</v>
      </c>
    </row>
    <row r="3098" spans="1:14" x14ac:dyDescent="0.25">
      <c r="A3098">
        <v>3223</v>
      </c>
      <c r="B3098" s="3">
        <v>45574</v>
      </c>
      <c r="C3098">
        <v>2024</v>
      </c>
      <c r="D3098" t="s">
        <v>3327</v>
      </c>
      <c r="E3098" t="s">
        <v>288</v>
      </c>
      <c r="F3098" t="s">
        <v>1</v>
      </c>
      <c r="G3098" t="s">
        <v>22</v>
      </c>
      <c r="H3098" t="s">
        <v>289</v>
      </c>
      <c r="I3098" t="s">
        <v>3</v>
      </c>
      <c r="J3098">
        <v>0</v>
      </c>
      <c r="K3098" s="5">
        <v>95450</v>
      </c>
      <c r="L3098" s="5">
        <v>95450</v>
      </c>
      <c r="M3098" t="s">
        <v>3273</v>
      </c>
      <c r="N3098" t="s">
        <v>290</v>
      </c>
    </row>
    <row r="3099" spans="1:14" x14ac:dyDescent="0.25">
      <c r="A3099">
        <v>3538</v>
      </c>
      <c r="B3099" s="3">
        <v>45574</v>
      </c>
      <c r="C3099">
        <v>2024</v>
      </c>
      <c r="D3099" t="s">
        <v>3327</v>
      </c>
      <c r="E3099" t="s">
        <v>303</v>
      </c>
      <c r="F3099" t="s">
        <v>1</v>
      </c>
      <c r="G3099">
        <v>0</v>
      </c>
      <c r="H3099" t="s">
        <v>304</v>
      </c>
      <c r="I3099" t="s">
        <v>3</v>
      </c>
      <c r="J3099">
        <v>0</v>
      </c>
      <c r="K3099" s="5">
        <v>135000</v>
      </c>
      <c r="L3099" s="5">
        <v>135000</v>
      </c>
      <c r="M3099" t="s">
        <v>3276</v>
      </c>
      <c r="N3099" t="s">
        <v>305</v>
      </c>
    </row>
    <row r="3100" spans="1:14" x14ac:dyDescent="0.25">
      <c r="A3100">
        <v>4387</v>
      </c>
      <c r="B3100" s="3">
        <v>45574</v>
      </c>
      <c r="C3100">
        <v>2024</v>
      </c>
      <c r="D3100" t="s">
        <v>3327</v>
      </c>
      <c r="E3100" t="s">
        <v>76</v>
      </c>
      <c r="F3100" t="s">
        <v>384</v>
      </c>
      <c r="G3100">
        <v>0</v>
      </c>
      <c r="H3100" t="s">
        <v>2</v>
      </c>
      <c r="I3100" t="s">
        <v>3</v>
      </c>
      <c r="J3100">
        <v>1</v>
      </c>
      <c r="K3100" s="5">
        <v>67518</v>
      </c>
      <c r="L3100" s="5">
        <v>67518</v>
      </c>
      <c r="M3100" t="s">
        <v>123</v>
      </c>
      <c r="N3100" t="s">
        <v>385</v>
      </c>
    </row>
    <row r="3101" spans="1:14" x14ac:dyDescent="0.25">
      <c r="A3101">
        <v>2952</v>
      </c>
      <c r="B3101" s="3">
        <v>45575</v>
      </c>
      <c r="C3101">
        <v>2024</v>
      </c>
      <c r="D3101" t="s">
        <v>3327</v>
      </c>
      <c r="E3101" t="s">
        <v>203</v>
      </c>
      <c r="F3101" t="s">
        <v>122</v>
      </c>
      <c r="G3101" t="s">
        <v>174</v>
      </c>
      <c r="H3101" t="s">
        <v>140</v>
      </c>
      <c r="I3101" t="s">
        <v>3</v>
      </c>
      <c r="J3101">
        <v>0</v>
      </c>
      <c r="K3101" s="5">
        <v>122850</v>
      </c>
      <c r="L3101" s="5">
        <v>122850</v>
      </c>
      <c r="M3101" t="s">
        <v>165</v>
      </c>
      <c r="N3101" t="s">
        <v>204</v>
      </c>
    </row>
    <row r="3102" spans="1:14" x14ac:dyDescent="0.25">
      <c r="A3102">
        <v>3069</v>
      </c>
      <c r="B3102" s="3">
        <v>45576</v>
      </c>
      <c r="C3102">
        <v>2024</v>
      </c>
      <c r="D3102" t="s">
        <v>3327</v>
      </c>
      <c r="E3102" t="s">
        <v>224</v>
      </c>
      <c r="F3102" t="s">
        <v>1</v>
      </c>
      <c r="G3102">
        <v>0</v>
      </c>
      <c r="H3102" t="s">
        <v>79</v>
      </c>
      <c r="I3102" t="s">
        <v>3</v>
      </c>
      <c r="J3102">
        <v>0</v>
      </c>
      <c r="K3102" s="5">
        <v>101014</v>
      </c>
      <c r="L3102" s="5">
        <v>101014</v>
      </c>
      <c r="M3102" t="s">
        <v>30</v>
      </c>
      <c r="N3102" t="s">
        <v>33</v>
      </c>
    </row>
    <row r="3103" spans="1:14" x14ac:dyDescent="0.25">
      <c r="A3103">
        <v>3172</v>
      </c>
      <c r="B3103" s="3">
        <v>45577</v>
      </c>
      <c r="C3103">
        <v>2024</v>
      </c>
      <c r="D3103" t="s">
        <v>3327</v>
      </c>
      <c r="E3103" t="s">
        <v>254</v>
      </c>
      <c r="F3103" t="s">
        <v>1</v>
      </c>
      <c r="G3103">
        <v>0</v>
      </c>
      <c r="H3103" t="s">
        <v>2</v>
      </c>
      <c r="I3103" t="s">
        <v>3</v>
      </c>
      <c r="J3103">
        <v>1</v>
      </c>
      <c r="K3103" s="5">
        <v>70250</v>
      </c>
      <c r="L3103" s="5">
        <v>70250</v>
      </c>
      <c r="M3103" t="s">
        <v>187</v>
      </c>
      <c r="N3103" t="s">
        <v>255</v>
      </c>
    </row>
    <row r="3104" spans="1:14" x14ac:dyDescent="0.25">
      <c r="A3104">
        <v>3181</v>
      </c>
      <c r="B3104" s="3">
        <v>45577</v>
      </c>
      <c r="C3104">
        <v>2024</v>
      </c>
      <c r="D3104" t="s">
        <v>3327</v>
      </c>
      <c r="E3104" t="s">
        <v>261</v>
      </c>
      <c r="F3104" t="s">
        <v>1</v>
      </c>
      <c r="G3104" t="s">
        <v>22</v>
      </c>
      <c r="H3104" t="s">
        <v>2</v>
      </c>
      <c r="I3104" t="s">
        <v>3</v>
      </c>
      <c r="J3104">
        <v>1</v>
      </c>
      <c r="K3104" s="5">
        <v>148000</v>
      </c>
      <c r="L3104" s="5">
        <v>148000</v>
      </c>
      <c r="M3104" t="s">
        <v>187</v>
      </c>
      <c r="N3104" t="s">
        <v>262</v>
      </c>
    </row>
    <row r="3105" spans="1:14" x14ac:dyDescent="0.25">
      <c r="A3105">
        <v>3194</v>
      </c>
      <c r="B3105" s="3">
        <v>45577</v>
      </c>
      <c r="C3105">
        <v>2024</v>
      </c>
      <c r="D3105" t="s">
        <v>3327</v>
      </c>
      <c r="E3105" t="s">
        <v>252</v>
      </c>
      <c r="F3105" t="s">
        <v>17</v>
      </c>
      <c r="G3105">
        <v>0</v>
      </c>
      <c r="H3105" t="s">
        <v>257</v>
      </c>
      <c r="I3105" t="s">
        <v>3</v>
      </c>
      <c r="J3105">
        <v>0</v>
      </c>
      <c r="K3105" s="5">
        <v>77250</v>
      </c>
      <c r="L3105" s="5">
        <v>77250</v>
      </c>
      <c r="M3105" t="s">
        <v>187</v>
      </c>
      <c r="N3105" t="s">
        <v>267</v>
      </c>
    </row>
    <row r="3106" spans="1:14" x14ac:dyDescent="0.25">
      <c r="A3106">
        <v>3173</v>
      </c>
      <c r="B3106" s="3">
        <v>45578</v>
      </c>
      <c r="C3106">
        <v>2024</v>
      </c>
      <c r="D3106" t="s">
        <v>3327</v>
      </c>
      <c r="E3106" t="s">
        <v>256</v>
      </c>
      <c r="F3106" t="s">
        <v>122</v>
      </c>
      <c r="G3106" t="s">
        <v>22</v>
      </c>
      <c r="H3106" t="s">
        <v>82</v>
      </c>
      <c r="I3106" t="s">
        <v>3</v>
      </c>
      <c r="J3106">
        <v>0</v>
      </c>
      <c r="K3106" s="5">
        <v>96250</v>
      </c>
      <c r="L3106" s="5">
        <v>96250</v>
      </c>
      <c r="M3106" t="s">
        <v>187</v>
      </c>
      <c r="N3106" t="s">
        <v>43</v>
      </c>
    </row>
    <row r="3107" spans="1:14" x14ac:dyDescent="0.25">
      <c r="A3107">
        <v>3174</v>
      </c>
      <c r="B3107" s="3">
        <v>45578</v>
      </c>
      <c r="C3107">
        <v>2024</v>
      </c>
      <c r="D3107" t="s">
        <v>3327</v>
      </c>
      <c r="E3107" t="s">
        <v>256</v>
      </c>
      <c r="F3107" t="s">
        <v>122</v>
      </c>
      <c r="G3107" t="s">
        <v>22</v>
      </c>
      <c r="H3107" t="s">
        <v>257</v>
      </c>
      <c r="I3107" t="s">
        <v>3</v>
      </c>
      <c r="J3107">
        <v>0</v>
      </c>
      <c r="K3107" s="5">
        <v>96250</v>
      </c>
      <c r="L3107" s="5">
        <v>96250</v>
      </c>
      <c r="M3107" t="s">
        <v>187</v>
      </c>
      <c r="N3107" t="s">
        <v>43</v>
      </c>
    </row>
    <row r="3108" spans="1:14" x14ac:dyDescent="0.25">
      <c r="A3108">
        <v>3225</v>
      </c>
      <c r="B3108" s="3">
        <v>45578</v>
      </c>
      <c r="C3108">
        <v>2024</v>
      </c>
      <c r="D3108" t="s">
        <v>3327</v>
      </c>
      <c r="E3108" t="s">
        <v>291</v>
      </c>
      <c r="F3108" t="s">
        <v>1</v>
      </c>
      <c r="G3108">
        <v>0</v>
      </c>
      <c r="H3108" t="s">
        <v>79</v>
      </c>
      <c r="I3108" t="s">
        <v>3</v>
      </c>
      <c r="J3108">
        <v>0</v>
      </c>
      <c r="K3108" s="5">
        <v>172500</v>
      </c>
      <c r="L3108" s="5">
        <v>172500</v>
      </c>
      <c r="M3108" t="s">
        <v>3273</v>
      </c>
      <c r="N3108" t="s">
        <v>292</v>
      </c>
    </row>
    <row r="3109" spans="1:14" x14ac:dyDescent="0.25">
      <c r="A3109">
        <v>3507</v>
      </c>
      <c r="B3109" s="3">
        <v>45578</v>
      </c>
      <c r="C3109">
        <v>2024</v>
      </c>
      <c r="D3109" t="s">
        <v>3327</v>
      </c>
      <c r="E3109" t="s">
        <v>301</v>
      </c>
      <c r="F3109" t="s">
        <v>1</v>
      </c>
      <c r="G3109" t="s">
        <v>130</v>
      </c>
      <c r="H3109" t="s">
        <v>2</v>
      </c>
      <c r="I3109" t="s">
        <v>3</v>
      </c>
      <c r="J3109">
        <v>1</v>
      </c>
      <c r="K3109" s="5">
        <v>86500</v>
      </c>
      <c r="L3109" s="5">
        <v>86500</v>
      </c>
      <c r="M3109" t="s">
        <v>3276</v>
      </c>
      <c r="N3109" t="s">
        <v>43</v>
      </c>
    </row>
    <row r="3110" spans="1:14" x14ac:dyDescent="0.25">
      <c r="A3110">
        <v>3508</v>
      </c>
      <c r="B3110" s="3">
        <v>45578</v>
      </c>
      <c r="C3110">
        <v>2024</v>
      </c>
      <c r="D3110" t="s">
        <v>3327</v>
      </c>
      <c r="E3110" t="s">
        <v>301</v>
      </c>
      <c r="F3110" t="s">
        <v>1</v>
      </c>
      <c r="G3110">
        <v>0</v>
      </c>
      <c r="H3110" t="s">
        <v>2</v>
      </c>
      <c r="I3110" t="s">
        <v>144</v>
      </c>
      <c r="J3110">
        <v>1</v>
      </c>
      <c r="K3110" s="5">
        <v>86500</v>
      </c>
      <c r="L3110" s="5">
        <v>86500</v>
      </c>
      <c r="M3110" t="s">
        <v>3276</v>
      </c>
      <c r="N3110" t="s">
        <v>43</v>
      </c>
    </row>
    <row r="3111" spans="1:14" x14ac:dyDescent="0.25">
      <c r="A3111">
        <v>3506</v>
      </c>
      <c r="B3111" s="3">
        <v>45579</v>
      </c>
      <c r="C3111">
        <v>2024</v>
      </c>
      <c r="D3111" t="s">
        <v>3327</v>
      </c>
      <c r="E3111" t="s">
        <v>301</v>
      </c>
      <c r="F3111" t="s">
        <v>85</v>
      </c>
      <c r="G3111">
        <v>0</v>
      </c>
      <c r="H3111" t="s">
        <v>2</v>
      </c>
      <c r="I3111" t="s">
        <v>3</v>
      </c>
      <c r="J3111">
        <v>1</v>
      </c>
      <c r="K3111" s="5">
        <v>86500</v>
      </c>
      <c r="L3111" s="5">
        <v>86500</v>
      </c>
      <c r="M3111" t="s">
        <v>3276</v>
      </c>
      <c r="N3111" t="s">
        <v>43</v>
      </c>
    </row>
    <row r="3112" spans="1:14" x14ac:dyDescent="0.25">
      <c r="A3112">
        <v>3206</v>
      </c>
      <c r="B3112" s="3">
        <v>45580</v>
      </c>
      <c r="C3112">
        <v>2024</v>
      </c>
      <c r="D3112" t="s">
        <v>3327</v>
      </c>
      <c r="E3112" t="s">
        <v>273</v>
      </c>
      <c r="F3112" t="s">
        <v>1</v>
      </c>
      <c r="G3112">
        <v>0</v>
      </c>
      <c r="H3112" t="s">
        <v>79</v>
      </c>
      <c r="I3112" t="s">
        <v>3</v>
      </c>
      <c r="J3112">
        <v>0</v>
      </c>
      <c r="K3112" s="5">
        <v>75000</v>
      </c>
      <c r="L3112" s="5">
        <v>75000</v>
      </c>
      <c r="M3112" t="s">
        <v>3273</v>
      </c>
      <c r="N3112" t="s">
        <v>274</v>
      </c>
    </row>
    <row r="3113" spans="1:14" x14ac:dyDescent="0.25">
      <c r="A3113">
        <v>4242</v>
      </c>
      <c r="B3113" s="3">
        <v>45580</v>
      </c>
      <c r="C3113">
        <v>2024</v>
      </c>
      <c r="D3113" t="s">
        <v>3327</v>
      </c>
      <c r="E3113" t="s">
        <v>353</v>
      </c>
      <c r="F3113" t="s">
        <v>14</v>
      </c>
      <c r="G3113">
        <v>0</v>
      </c>
      <c r="H3113" t="s">
        <v>354</v>
      </c>
      <c r="I3113" t="s">
        <v>3</v>
      </c>
      <c r="J3113">
        <v>0</v>
      </c>
      <c r="K3113" s="5">
        <v>69000</v>
      </c>
      <c r="L3113" s="5">
        <v>69000</v>
      </c>
      <c r="M3113" t="s">
        <v>123</v>
      </c>
      <c r="N3113" t="s">
        <v>355</v>
      </c>
    </row>
    <row r="3114" spans="1:14" x14ac:dyDescent="0.25">
      <c r="A3114">
        <v>4383</v>
      </c>
      <c r="B3114" s="3">
        <v>45580</v>
      </c>
      <c r="C3114">
        <v>2024</v>
      </c>
      <c r="D3114" t="s">
        <v>3327</v>
      </c>
      <c r="E3114" t="s">
        <v>357</v>
      </c>
      <c r="F3114" t="s">
        <v>1</v>
      </c>
      <c r="G3114">
        <v>0</v>
      </c>
      <c r="H3114" t="s">
        <v>2</v>
      </c>
      <c r="I3114" t="s">
        <v>3</v>
      </c>
      <c r="J3114">
        <v>1</v>
      </c>
      <c r="K3114" s="5">
        <v>60000</v>
      </c>
      <c r="L3114" s="5">
        <v>60000</v>
      </c>
      <c r="M3114" t="s">
        <v>123</v>
      </c>
      <c r="N3114" t="s">
        <v>358</v>
      </c>
    </row>
    <row r="3115" spans="1:14" x14ac:dyDescent="0.25">
      <c r="A3115">
        <v>4351</v>
      </c>
      <c r="B3115" s="3">
        <v>45581</v>
      </c>
      <c r="C3115">
        <v>2024</v>
      </c>
      <c r="D3115" t="s">
        <v>3327</v>
      </c>
      <c r="E3115" t="s">
        <v>357</v>
      </c>
      <c r="F3115" t="s">
        <v>1</v>
      </c>
      <c r="G3115">
        <v>0</v>
      </c>
      <c r="H3115" t="s">
        <v>2</v>
      </c>
      <c r="I3115" t="s">
        <v>3</v>
      </c>
      <c r="J3115">
        <v>1</v>
      </c>
      <c r="K3115" s="5">
        <v>60000</v>
      </c>
      <c r="L3115" s="5">
        <v>60000</v>
      </c>
      <c r="M3115" t="s">
        <v>123</v>
      </c>
      <c r="N3115" t="s">
        <v>358</v>
      </c>
    </row>
    <row r="3116" spans="1:14" x14ac:dyDescent="0.25">
      <c r="A3116">
        <v>2980</v>
      </c>
      <c r="B3116" s="3">
        <v>45582</v>
      </c>
      <c r="C3116">
        <v>2024</v>
      </c>
      <c r="D3116" t="s">
        <v>3327</v>
      </c>
      <c r="E3116" t="s">
        <v>206</v>
      </c>
      <c r="F3116" t="s">
        <v>1</v>
      </c>
      <c r="G3116" t="s">
        <v>184</v>
      </c>
      <c r="H3116" t="s">
        <v>6</v>
      </c>
      <c r="I3116" t="s">
        <v>3</v>
      </c>
      <c r="J3116">
        <v>0</v>
      </c>
      <c r="K3116" s="5">
        <v>219000</v>
      </c>
      <c r="L3116" s="5">
        <v>219000</v>
      </c>
      <c r="M3116" t="s">
        <v>111</v>
      </c>
      <c r="N3116" t="s">
        <v>207</v>
      </c>
    </row>
    <row r="3117" spans="1:14" x14ac:dyDescent="0.25">
      <c r="A3117">
        <v>3085</v>
      </c>
      <c r="B3117" s="3">
        <v>45582</v>
      </c>
      <c r="C3117">
        <v>2024</v>
      </c>
      <c r="D3117" t="s">
        <v>3327</v>
      </c>
      <c r="E3117" t="s">
        <v>59</v>
      </c>
      <c r="F3117" t="s">
        <v>21</v>
      </c>
      <c r="G3117" t="s">
        <v>69</v>
      </c>
      <c r="H3117" t="s">
        <v>82</v>
      </c>
      <c r="I3117" t="s">
        <v>3</v>
      </c>
      <c r="J3117">
        <v>0</v>
      </c>
      <c r="K3117" s="5">
        <v>80664</v>
      </c>
      <c r="L3117" s="5">
        <v>80664</v>
      </c>
      <c r="M3117" t="s">
        <v>60</v>
      </c>
      <c r="N3117" t="s">
        <v>225</v>
      </c>
    </row>
    <row r="3118" spans="1:14" x14ac:dyDescent="0.25">
      <c r="A3118">
        <v>4384</v>
      </c>
      <c r="B3118" s="3">
        <v>45582</v>
      </c>
      <c r="C3118">
        <v>2024</v>
      </c>
      <c r="D3118" t="s">
        <v>3327</v>
      </c>
      <c r="E3118" t="s">
        <v>357</v>
      </c>
      <c r="F3118" t="s">
        <v>1</v>
      </c>
      <c r="G3118">
        <v>0</v>
      </c>
      <c r="H3118" t="s">
        <v>2</v>
      </c>
      <c r="I3118" t="s">
        <v>3</v>
      </c>
      <c r="J3118">
        <v>1</v>
      </c>
      <c r="K3118" s="5">
        <v>60000</v>
      </c>
      <c r="L3118" s="5">
        <v>60000</v>
      </c>
      <c r="M3118" t="s">
        <v>123</v>
      </c>
      <c r="N3118" t="s">
        <v>358</v>
      </c>
    </row>
    <row r="3119" spans="1:14" x14ac:dyDescent="0.25">
      <c r="A3119">
        <v>3176</v>
      </c>
      <c r="B3119" s="3">
        <v>45583</v>
      </c>
      <c r="C3119">
        <v>2024</v>
      </c>
      <c r="D3119" t="s">
        <v>3327</v>
      </c>
      <c r="E3119" t="s">
        <v>258</v>
      </c>
      <c r="F3119" t="s">
        <v>259</v>
      </c>
      <c r="G3119">
        <v>0</v>
      </c>
      <c r="H3119" t="s">
        <v>82</v>
      </c>
      <c r="I3119" t="s">
        <v>3</v>
      </c>
      <c r="J3119">
        <v>0</v>
      </c>
      <c r="K3119" s="5">
        <v>72500</v>
      </c>
      <c r="L3119" s="5">
        <v>72500</v>
      </c>
      <c r="M3119" t="s">
        <v>187</v>
      </c>
      <c r="N3119" t="s">
        <v>43</v>
      </c>
    </row>
    <row r="3120" spans="1:14" x14ac:dyDescent="0.25">
      <c r="A3120">
        <v>3177</v>
      </c>
      <c r="B3120" s="3">
        <v>45583</v>
      </c>
      <c r="C3120">
        <v>2024</v>
      </c>
      <c r="D3120" t="s">
        <v>3327</v>
      </c>
      <c r="E3120" t="s">
        <v>258</v>
      </c>
      <c r="F3120" t="s">
        <v>1</v>
      </c>
      <c r="G3120">
        <v>0</v>
      </c>
      <c r="H3120" t="s">
        <v>257</v>
      </c>
      <c r="I3120" t="s">
        <v>3</v>
      </c>
      <c r="J3120">
        <v>0</v>
      </c>
      <c r="K3120" s="5">
        <v>72500</v>
      </c>
      <c r="L3120" s="5">
        <v>72500</v>
      </c>
      <c r="M3120" t="s">
        <v>187</v>
      </c>
      <c r="N3120" t="s">
        <v>43</v>
      </c>
    </row>
    <row r="3121" spans="1:14" x14ac:dyDescent="0.25">
      <c r="A3121">
        <v>3178</v>
      </c>
      <c r="B3121" s="3">
        <v>45583</v>
      </c>
      <c r="C3121">
        <v>2024</v>
      </c>
      <c r="D3121" t="s">
        <v>3327</v>
      </c>
      <c r="E3121" t="s">
        <v>258</v>
      </c>
      <c r="F3121" t="s">
        <v>1</v>
      </c>
      <c r="G3121">
        <v>0</v>
      </c>
      <c r="H3121" t="s">
        <v>140</v>
      </c>
      <c r="I3121" t="s">
        <v>3</v>
      </c>
      <c r="J3121">
        <v>0</v>
      </c>
      <c r="K3121" s="5">
        <v>72500</v>
      </c>
      <c r="L3121" s="5">
        <v>72500</v>
      </c>
      <c r="M3121" t="s">
        <v>187</v>
      </c>
      <c r="N3121" t="s">
        <v>260</v>
      </c>
    </row>
    <row r="3122" spans="1:14" x14ac:dyDescent="0.25">
      <c r="A3122">
        <v>3188</v>
      </c>
      <c r="B3122" s="3">
        <v>45583</v>
      </c>
      <c r="C3122">
        <v>2024</v>
      </c>
      <c r="D3122" t="s">
        <v>3327</v>
      </c>
      <c r="E3122" t="s">
        <v>254</v>
      </c>
      <c r="F3122" t="s">
        <v>1</v>
      </c>
      <c r="G3122">
        <v>0</v>
      </c>
      <c r="H3122" t="s">
        <v>82</v>
      </c>
      <c r="I3122" t="s">
        <v>3</v>
      </c>
      <c r="J3122">
        <v>0</v>
      </c>
      <c r="K3122" s="5">
        <v>74676</v>
      </c>
      <c r="L3122" s="5">
        <v>74676</v>
      </c>
      <c r="M3122" t="s">
        <v>187</v>
      </c>
      <c r="N3122" t="s">
        <v>264</v>
      </c>
    </row>
    <row r="3123" spans="1:14" x14ac:dyDescent="0.25">
      <c r="A3123">
        <v>3211</v>
      </c>
      <c r="B3123" s="3">
        <v>45583</v>
      </c>
      <c r="C3123">
        <v>2024</v>
      </c>
      <c r="D3123" t="s">
        <v>3327</v>
      </c>
      <c r="E3123" t="s">
        <v>205</v>
      </c>
      <c r="F3123" t="s">
        <v>135</v>
      </c>
      <c r="G3123">
        <v>0</v>
      </c>
      <c r="H3123" t="s">
        <v>257</v>
      </c>
      <c r="I3123" t="s">
        <v>3</v>
      </c>
      <c r="J3123">
        <v>0</v>
      </c>
      <c r="K3123" s="5">
        <v>90000</v>
      </c>
      <c r="L3123" s="5">
        <v>90000</v>
      </c>
      <c r="M3123" t="s">
        <v>3273</v>
      </c>
      <c r="N3123" t="s">
        <v>52</v>
      </c>
    </row>
    <row r="3124" spans="1:14" x14ac:dyDescent="0.25">
      <c r="A3124">
        <v>3994</v>
      </c>
      <c r="B3124" s="3">
        <v>45583</v>
      </c>
      <c r="C3124">
        <v>2024</v>
      </c>
      <c r="D3124" t="s">
        <v>3327</v>
      </c>
      <c r="E3124" t="s">
        <v>329</v>
      </c>
      <c r="F3124" t="s">
        <v>1</v>
      </c>
      <c r="G3124" t="s">
        <v>130</v>
      </c>
      <c r="H3124" t="s">
        <v>82</v>
      </c>
      <c r="I3124" t="s">
        <v>3</v>
      </c>
      <c r="J3124">
        <v>0</v>
      </c>
      <c r="K3124" s="5">
        <v>100000</v>
      </c>
      <c r="L3124" s="5">
        <v>100000</v>
      </c>
      <c r="M3124" t="s">
        <v>3276</v>
      </c>
      <c r="N3124" t="s">
        <v>330</v>
      </c>
    </row>
    <row r="3125" spans="1:14" x14ac:dyDescent="0.25">
      <c r="A3125">
        <v>4385</v>
      </c>
      <c r="B3125" s="3">
        <v>45584</v>
      </c>
      <c r="C3125">
        <v>2024</v>
      </c>
      <c r="D3125" t="s">
        <v>3327</v>
      </c>
      <c r="E3125" t="s">
        <v>357</v>
      </c>
      <c r="F3125" t="s">
        <v>1</v>
      </c>
      <c r="G3125">
        <v>0</v>
      </c>
      <c r="H3125" t="s">
        <v>2</v>
      </c>
      <c r="I3125" t="s">
        <v>3</v>
      </c>
      <c r="J3125">
        <v>1</v>
      </c>
      <c r="K3125" s="5">
        <v>60000</v>
      </c>
      <c r="L3125" s="5">
        <v>60000</v>
      </c>
      <c r="M3125" t="s">
        <v>123</v>
      </c>
      <c r="N3125" t="s">
        <v>358</v>
      </c>
    </row>
    <row r="3126" spans="1:14" x14ac:dyDescent="0.25">
      <c r="A3126">
        <v>3232</v>
      </c>
      <c r="B3126" s="3">
        <v>45585</v>
      </c>
      <c r="C3126">
        <v>2024</v>
      </c>
      <c r="D3126" t="s">
        <v>3327</v>
      </c>
      <c r="E3126" t="s">
        <v>291</v>
      </c>
      <c r="F3126" t="s">
        <v>1</v>
      </c>
      <c r="G3126">
        <v>0</v>
      </c>
      <c r="H3126" t="s">
        <v>79</v>
      </c>
      <c r="I3126" t="s">
        <v>3</v>
      </c>
      <c r="J3126">
        <v>0</v>
      </c>
      <c r="K3126" s="5">
        <v>172500</v>
      </c>
      <c r="L3126" s="5">
        <v>172500</v>
      </c>
      <c r="M3126" t="s">
        <v>3273</v>
      </c>
      <c r="N3126" t="s">
        <v>292</v>
      </c>
    </row>
    <row r="3127" spans="1:14" x14ac:dyDescent="0.25">
      <c r="A3127">
        <v>4352</v>
      </c>
      <c r="B3127" s="3">
        <v>45585</v>
      </c>
      <c r="C3127">
        <v>2024</v>
      </c>
      <c r="D3127" t="s">
        <v>3327</v>
      </c>
      <c r="E3127" t="s">
        <v>357</v>
      </c>
      <c r="F3127" t="s">
        <v>1</v>
      </c>
      <c r="G3127">
        <v>0</v>
      </c>
      <c r="H3127" t="s">
        <v>2</v>
      </c>
      <c r="I3127" t="s">
        <v>3</v>
      </c>
      <c r="J3127">
        <v>1</v>
      </c>
      <c r="K3127" s="5">
        <v>60000</v>
      </c>
      <c r="L3127" s="5">
        <v>60000</v>
      </c>
      <c r="M3127" t="s">
        <v>123</v>
      </c>
      <c r="N3127" t="s">
        <v>358</v>
      </c>
    </row>
    <row r="3128" spans="1:14" x14ac:dyDescent="0.25">
      <c r="A3128">
        <v>4357</v>
      </c>
      <c r="B3128" s="3">
        <v>45585</v>
      </c>
      <c r="C3128">
        <v>2024</v>
      </c>
      <c r="D3128" t="s">
        <v>3327</v>
      </c>
      <c r="E3128" t="s">
        <v>78</v>
      </c>
      <c r="F3128" t="s">
        <v>382</v>
      </c>
      <c r="G3128">
        <v>0</v>
      </c>
      <c r="H3128" t="s">
        <v>79</v>
      </c>
      <c r="I3128" t="s">
        <v>3</v>
      </c>
      <c r="J3128">
        <v>0</v>
      </c>
      <c r="K3128" s="5">
        <v>79202.214999999997</v>
      </c>
      <c r="L3128" s="5">
        <v>79202.214999999997</v>
      </c>
      <c r="M3128" t="s">
        <v>123</v>
      </c>
      <c r="N3128" t="s">
        <v>383</v>
      </c>
    </row>
    <row r="3129" spans="1:14" x14ac:dyDescent="0.25">
      <c r="A3129">
        <v>2964</v>
      </c>
      <c r="B3129" s="3">
        <v>45586</v>
      </c>
      <c r="C3129">
        <v>2024</v>
      </c>
      <c r="D3129" t="s">
        <v>3327</v>
      </c>
      <c r="E3129" t="s">
        <v>205</v>
      </c>
      <c r="F3129" t="s">
        <v>135</v>
      </c>
      <c r="G3129">
        <v>0</v>
      </c>
      <c r="H3129" t="s">
        <v>140</v>
      </c>
      <c r="I3129" t="s">
        <v>3</v>
      </c>
      <c r="J3129">
        <v>0</v>
      </c>
      <c r="K3129" s="5">
        <v>90000</v>
      </c>
      <c r="L3129" s="5">
        <v>90000</v>
      </c>
      <c r="M3129" t="s">
        <v>11</v>
      </c>
      <c r="N3129" t="s">
        <v>52</v>
      </c>
    </row>
    <row r="3130" spans="1:14" x14ac:dyDescent="0.25">
      <c r="A3130">
        <v>3231</v>
      </c>
      <c r="B3130" s="3">
        <v>45587</v>
      </c>
      <c r="C3130">
        <v>2024</v>
      </c>
      <c r="D3130" t="s">
        <v>3327</v>
      </c>
      <c r="E3130" t="s">
        <v>291</v>
      </c>
      <c r="F3130" t="s">
        <v>1</v>
      </c>
      <c r="G3130">
        <v>0</v>
      </c>
      <c r="H3130" t="s">
        <v>79</v>
      </c>
      <c r="I3130" t="s">
        <v>3</v>
      </c>
      <c r="J3130">
        <v>0</v>
      </c>
      <c r="K3130" s="5">
        <v>172500</v>
      </c>
      <c r="L3130" s="5">
        <v>172500</v>
      </c>
      <c r="M3130" t="s">
        <v>3273</v>
      </c>
      <c r="N3130" t="s">
        <v>292</v>
      </c>
    </row>
    <row r="3131" spans="1:14" x14ac:dyDescent="0.25">
      <c r="A3131">
        <v>4353</v>
      </c>
      <c r="B3131" s="3">
        <v>45587</v>
      </c>
      <c r="C3131">
        <v>2024</v>
      </c>
      <c r="D3131" t="s">
        <v>3327</v>
      </c>
      <c r="E3131" t="s">
        <v>357</v>
      </c>
      <c r="F3131" t="s">
        <v>1</v>
      </c>
      <c r="G3131">
        <v>0</v>
      </c>
      <c r="H3131" t="s">
        <v>2</v>
      </c>
      <c r="I3131" t="s">
        <v>3</v>
      </c>
      <c r="J3131">
        <v>1</v>
      </c>
      <c r="K3131" s="5">
        <v>60000</v>
      </c>
      <c r="L3131" s="5">
        <v>60000</v>
      </c>
      <c r="M3131" t="s">
        <v>123</v>
      </c>
      <c r="N3131" t="s">
        <v>358</v>
      </c>
    </row>
    <row r="3132" spans="1:14" x14ac:dyDescent="0.25">
      <c r="A3132">
        <v>4309</v>
      </c>
      <c r="B3132" s="3">
        <v>45588</v>
      </c>
      <c r="C3132">
        <v>2024</v>
      </c>
      <c r="D3132" t="s">
        <v>3327</v>
      </c>
      <c r="E3132" t="s">
        <v>357</v>
      </c>
      <c r="F3132" t="s">
        <v>1</v>
      </c>
      <c r="G3132">
        <v>0</v>
      </c>
      <c r="H3132" t="s">
        <v>2</v>
      </c>
      <c r="I3132" t="s">
        <v>3</v>
      </c>
      <c r="J3132">
        <v>1</v>
      </c>
      <c r="K3132" s="5">
        <v>60000</v>
      </c>
      <c r="L3132" s="5">
        <v>60000</v>
      </c>
      <c r="M3132" t="s">
        <v>123</v>
      </c>
      <c r="N3132" t="s">
        <v>358</v>
      </c>
    </row>
    <row r="3133" spans="1:14" x14ac:dyDescent="0.25">
      <c r="A3133">
        <v>2890</v>
      </c>
      <c r="B3133" s="3">
        <v>45589</v>
      </c>
      <c r="C3133">
        <v>2024</v>
      </c>
      <c r="D3133" t="s">
        <v>3327</v>
      </c>
      <c r="E3133" t="s">
        <v>150</v>
      </c>
      <c r="F3133" t="s">
        <v>135</v>
      </c>
      <c r="G3133" t="s">
        <v>69</v>
      </c>
      <c r="H3133" t="s">
        <v>6</v>
      </c>
      <c r="I3133" t="s">
        <v>3</v>
      </c>
      <c r="J3133">
        <v>0</v>
      </c>
      <c r="K3133" s="5">
        <v>142000</v>
      </c>
      <c r="L3133" s="5">
        <v>142000</v>
      </c>
      <c r="M3133" t="s">
        <v>111</v>
      </c>
      <c r="N3133" t="s">
        <v>194</v>
      </c>
    </row>
    <row r="3134" spans="1:14" x14ac:dyDescent="0.25">
      <c r="A3134">
        <v>2983</v>
      </c>
      <c r="B3134" s="3">
        <v>45589</v>
      </c>
      <c r="C3134">
        <v>2024</v>
      </c>
      <c r="D3134" t="s">
        <v>3327</v>
      </c>
      <c r="E3134" t="s">
        <v>213</v>
      </c>
      <c r="F3134" t="s">
        <v>1</v>
      </c>
      <c r="G3134">
        <v>0</v>
      </c>
      <c r="H3134" t="s">
        <v>6</v>
      </c>
      <c r="I3134" t="s">
        <v>3</v>
      </c>
      <c r="J3134">
        <v>0</v>
      </c>
      <c r="K3134" s="5">
        <v>138600</v>
      </c>
      <c r="L3134" s="5">
        <v>138600</v>
      </c>
      <c r="M3134" t="s">
        <v>111</v>
      </c>
      <c r="N3134" t="s">
        <v>214</v>
      </c>
    </row>
    <row r="3135" spans="1:14" x14ac:dyDescent="0.25">
      <c r="A3135">
        <v>3198</v>
      </c>
      <c r="B3135" s="3">
        <v>45589</v>
      </c>
      <c r="C3135">
        <v>2024</v>
      </c>
      <c r="D3135" t="s">
        <v>3327</v>
      </c>
      <c r="E3135" t="s">
        <v>268</v>
      </c>
      <c r="F3135" t="s">
        <v>122</v>
      </c>
      <c r="G3135">
        <v>0</v>
      </c>
      <c r="H3135" t="s">
        <v>6</v>
      </c>
      <c r="I3135" t="s">
        <v>3</v>
      </c>
      <c r="J3135">
        <v>0</v>
      </c>
      <c r="K3135" s="5">
        <v>132132</v>
      </c>
      <c r="L3135" s="5">
        <v>132132</v>
      </c>
      <c r="M3135" t="s">
        <v>187</v>
      </c>
      <c r="N3135" t="s">
        <v>269</v>
      </c>
    </row>
    <row r="3136" spans="1:14" x14ac:dyDescent="0.25">
      <c r="A3136">
        <v>3470</v>
      </c>
      <c r="B3136" s="3">
        <v>45589</v>
      </c>
      <c r="C3136">
        <v>2024</v>
      </c>
      <c r="D3136" t="s">
        <v>3327</v>
      </c>
      <c r="E3136" t="s">
        <v>295</v>
      </c>
      <c r="F3136" t="s">
        <v>296</v>
      </c>
      <c r="G3136">
        <v>0</v>
      </c>
      <c r="H3136" t="s">
        <v>82</v>
      </c>
      <c r="I3136" t="s">
        <v>3</v>
      </c>
      <c r="J3136">
        <v>0</v>
      </c>
      <c r="K3136" s="5">
        <v>125000</v>
      </c>
      <c r="L3136" s="5">
        <v>125000</v>
      </c>
      <c r="M3136" t="s">
        <v>3276</v>
      </c>
      <c r="N3136" t="s">
        <v>297</v>
      </c>
    </row>
    <row r="3137" spans="1:14" x14ac:dyDescent="0.25">
      <c r="A3137">
        <v>3228</v>
      </c>
      <c r="B3137" s="3">
        <v>45591</v>
      </c>
      <c r="C3137">
        <v>2024</v>
      </c>
      <c r="D3137" t="s">
        <v>3327</v>
      </c>
      <c r="E3137" t="s">
        <v>293</v>
      </c>
      <c r="F3137" t="s">
        <v>85</v>
      </c>
      <c r="G3137" t="s">
        <v>22</v>
      </c>
      <c r="H3137" t="s">
        <v>82</v>
      </c>
      <c r="I3137" t="s">
        <v>3</v>
      </c>
      <c r="J3137">
        <v>0</v>
      </c>
      <c r="K3137" s="5">
        <v>100000</v>
      </c>
      <c r="L3137" s="5">
        <v>100000</v>
      </c>
      <c r="M3137" t="s">
        <v>3273</v>
      </c>
      <c r="N3137" t="s">
        <v>294</v>
      </c>
    </row>
    <row r="3138" spans="1:14" x14ac:dyDescent="0.25">
      <c r="A3138">
        <v>3472</v>
      </c>
      <c r="B3138" s="3">
        <v>45591</v>
      </c>
      <c r="C3138">
        <v>2024</v>
      </c>
      <c r="D3138" t="s">
        <v>3327</v>
      </c>
      <c r="E3138" t="s">
        <v>298</v>
      </c>
      <c r="F3138" t="s">
        <v>1</v>
      </c>
      <c r="G3138">
        <v>0</v>
      </c>
      <c r="H3138" t="s">
        <v>6</v>
      </c>
      <c r="I3138" t="s">
        <v>3</v>
      </c>
      <c r="J3138">
        <v>0</v>
      </c>
      <c r="K3138" s="5">
        <v>550000</v>
      </c>
      <c r="L3138" s="5">
        <v>550000</v>
      </c>
      <c r="M3138" t="s">
        <v>3276</v>
      </c>
      <c r="N3138" t="s">
        <v>299</v>
      </c>
    </row>
    <row r="3139" spans="1:14" x14ac:dyDescent="0.25">
      <c r="A3139">
        <v>3936</v>
      </c>
      <c r="B3139" s="3">
        <v>45591</v>
      </c>
      <c r="C3139">
        <v>2024</v>
      </c>
      <c r="D3139" t="s">
        <v>3327</v>
      </c>
      <c r="E3139" t="s">
        <v>327</v>
      </c>
      <c r="F3139" t="s">
        <v>85</v>
      </c>
      <c r="G3139" t="s">
        <v>22</v>
      </c>
      <c r="H3139" t="s">
        <v>6</v>
      </c>
      <c r="I3139" t="s">
        <v>3</v>
      </c>
      <c r="J3139">
        <v>0</v>
      </c>
      <c r="K3139" s="5">
        <v>120000</v>
      </c>
      <c r="L3139" s="5">
        <v>120000</v>
      </c>
      <c r="M3139" t="s">
        <v>3276</v>
      </c>
      <c r="N3139" t="s">
        <v>328</v>
      </c>
    </row>
    <row r="3140" spans="1:14" x14ac:dyDescent="0.25">
      <c r="A3140">
        <v>2982</v>
      </c>
      <c r="B3140" s="3">
        <v>45592</v>
      </c>
      <c r="C3140">
        <v>2024</v>
      </c>
      <c r="D3140" t="s">
        <v>3327</v>
      </c>
      <c r="E3140" t="s">
        <v>211</v>
      </c>
      <c r="F3140" t="s">
        <v>1</v>
      </c>
      <c r="G3140">
        <v>0</v>
      </c>
      <c r="H3140" t="s">
        <v>6</v>
      </c>
      <c r="I3140" t="s">
        <v>3</v>
      </c>
      <c r="J3140">
        <v>0</v>
      </c>
      <c r="K3140" s="5">
        <v>92399.5</v>
      </c>
      <c r="L3140" s="5">
        <v>92399.5</v>
      </c>
      <c r="M3140" t="s">
        <v>111</v>
      </c>
      <c r="N3140" t="s">
        <v>212</v>
      </c>
    </row>
    <row r="3141" spans="1:14" x14ac:dyDescent="0.25">
      <c r="A3141">
        <v>3145</v>
      </c>
      <c r="B3141" s="3">
        <v>45592</v>
      </c>
      <c r="C3141">
        <v>2024</v>
      </c>
      <c r="D3141" t="s">
        <v>3327</v>
      </c>
      <c r="E3141" t="s">
        <v>150</v>
      </c>
      <c r="F3141" t="s">
        <v>135</v>
      </c>
      <c r="G3141" t="s">
        <v>69</v>
      </c>
      <c r="H3141" t="s">
        <v>6</v>
      </c>
      <c r="I3141" t="s">
        <v>3</v>
      </c>
      <c r="J3141">
        <v>0</v>
      </c>
      <c r="K3141" s="5">
        <v>142000</v>
      </c>
      <c r="L3141" s="5">
        <v>142000</v>
      </c>
      <c r="M3141" t="s">
        <v>3265</v>
      </c>
      <c r="N3141" t="s">
        <v>234</v>
      </c>
    </row>
    <row r="3142" spans="1:14" x14ac:dyDescent="0.25">
      <c r="A3142">
        <v>4285</v>
      </c>
      <c r="B3142" s="3">
        <v>45593</v>
      </c>
      <c r="C3142">
        <v>2024</v>
      </c>
      <c r="D3142" t="s">
        <v>3327</v>
      </c>
      <c r="E3142" t="s">
        <v>357</v>
      </c>
      <c r="F3142" t="s">
        <v>1</v>
      </c>
      <c r="G3142">
        <v>0</v>
      </c>
      <c r="H3142" t="s">
        <v>2</v>
      </c>
      <c r="I3142" t="s">
        <v>3</v>
      </c>
      <c r="J3142">
        <v>1</v>
      </c>
      <c r="K3142" s="5">
        <v>60000</v>
      </c>
      <c r="L3142" s="5">
        <v>60000</v>
      </c>
      <c r="M3142" t="s">
        <v>123</v>
      </c>
      <c r="N3142" t="s">
        <v>358</v>
      </c>
    </row>
    <row r="3143" spans="1:14" x14ac:dyDescent="0.25">
      <c r="A3143">
        <v>4286</v>
      </c>
      <c r="B3143" s="3">
        <v>45594</v>
      </c>
      <c r="C3143">
        <v>2024</v>
      </c>
      <c r="D3143" t="s">
        <v>3327</v>
      </c>
      <c r="E3143" t="s">
        <v>357</v>
      </c>
      <c r="F3143" t="s">
        <v>1</v>
      </c>
      <c r="G3143">
        <v>0</v>
      </c>
      <c r="H3143" t="s">
        <v>2</v>
      </c>
      <c r="I3143" t="s">
        <v>3</v>
      </c>
      <c r="J3143">
        <v>1</v>
      </c>
      <c r="K3143" s="5">
        <v>60000</v>
      </c>
      <c r="L3143" s="5">
        <v>60000</v>
      </c>
      <c r="M3143" t="s">
        <v>123</v>
      </c>
      <c r="N3143" t="s">
        <v>358</v>
      </c>
    </row>
    <row r="3144" spans="1:14" x14ac:dyDescent="0.25">
      <c r="A3144">
        <v>2891</v>
      </c>
      <c r="B3144" s="3">
        <v>45595</v>
      </c>
      <c r="C3144">
        <v>2024</v>
      </c>
      <c r="D3144" t="s">
        <v>3327</v>
      </c>
      <c r="E3144" t="s">
        <v>195</v>
      </c>
      <c r="F3144" t="s">
        <v>1</v>
      </c>
      <c r="G3144" t="s">
        <v>69</v>
      </c>
      <c r="H3144" t="s">
        <v>6</v>
      </c>
      <c r="I3144" t="s">
        <v>3</v>
      </c>
      <c r="J3144">
        <v>0</v>
      </c>
      <c r="K3144" s="5">
        <v>177900</v>
      </c>
      <c r="L3144" s="5">
        <v>177900</v>
      </c>
      <c r="M3144" t="s">
        <v>111</v>
      </c>
      <c r="N3144" t="s">
        <v>43</v>
      </c>
    </row>
    <row r="3145" spans="1:14" x14ac:dyDescent="0.25">
      <c r="A3145">
        <v>3166</v>
      </c>
      <c r="B3145" s="3">
        <v>45595</v>
      </c>
      <c r="C3145">
        <v>2024</v>
      </c>
      <c r="D3145" t="s">
        <v>3327</v>
      </c>
      <c r="E3145" t="s">
        <v>252</v>
      </c>
      <c r="F3145" t="s">
        <v>17</v>
      </c>
      <c r="G3145" t="s">
        <v>22</v>
      </c>
      <c r="H3145" t="s">
        <v>140</v>
      </c>
      <c r="I3145" t="s">
        <v>3</v>
      </c>
      <c r="J3145">
        <v>0</v>
      </c>
      <c r="K3145" s="5">
        <v>93400</v>
      </c>
      <c r="L3145" s="5">
        <v>93400</v>
      </c>
      <c r="M3145" t="s">
        <v>187</v>
      </c>
      <c r="N3145" t="s">
        <v>253</v>
      </c>
    </row>
    <row r="3146" spans="1:14" x14ac:dyDescent="0.25">
      <c r="A3146">
        <v>2950</v>
      </c>
      <c r="B3146" s="3">
        <v>45596</v>
      </c>
      <c r="C3146">
        <v>2024</v>
      </c>
      <c r="D3146" t="s">
        <v>3327</v>
      </c>
      <c r="E3146" t="s">
        <v>201</v>
      </c>
      <c r="F3146" t="s">
        <v>17</v>
      </c>
      <c r="G3146" t="s">
        <v>22</v>
      </c>
      <c r="H3146" t="s">
        <v>6</v>
      </c>
      <c r="I3146" t="s">
        <v>3</v>
      </c>
      <c r="J3146">
        <v>0</v>
      </c>
      <c r="K3146" s="5">
        <v>154500</v>
      </c>
      <c r="L3146" s="5">
        <v>154500</v>
      </c>
      <c r="M3146" t="s">
        <v>111</v>
      </c>
      <c r="N3146" t="s">
        <v>202</v>
      </c>
    </row>
    <row r="3147" spans="1:14" x14ac:dyDescent="0.25">
      <c r="A3147">
        <v>3677</v>
      </c>
      <c r="B3147" s="3">
        <v>45596</v>
      </c>
      <c r="C3147">
        <v>2024</v>
      </c>
      <c r="D3147" t="s">
        <v>3327</v>
      </c>
      <c r="E3147" t="s">
        <v>314</v>
      </c>
      <c r="F3147" t="s">
        <v>1</v>
      </c>
      <c r="G3147" t="s">
        <v>22</v>
      </c>
      <c r="H3147" t="s">
        <v>6</v>
      </c>
      <c r="I3147" t="s">
        <v>3</v>
      </c>
      <c r="J3147">
        <v>0</v>
      </c>
      <c r="K3147" s="5">
        <v>115000</v>
      </c>
      <c r="L3147" s="5">
        <v>115000</v>
      </c>
      <c r="M3147" t="s">
        <v>3276</v>
      </c>
      <c r="N3147" t="s">
        <v>315</v>
      </c>
    </row>
    <row r="3148" spans="1:14" x14ac:dyDescent="0.25">
      <c r="A3148">
        <v>3217</v>
      </c>
      <c r="B3148" s="3">
        <v>45597</v>
      </c>
      <c r="C3148">
        <v>2024</v>
      </c>
      <c r="D3148" t="s">
        <v>3328</v>
      </c>
      <c r="E3148" t="s">
        <v>278</v>
      </c>
      <c r="F3148" t="s">
        <v>1</v>
      </c>
      <c r="G3148">
        <v>0</v>
      </c>
      <c r="H3148" t="s">
        <v>279</v>
      </c>
      <c r="I3148" t="s">
        <v>3</v>
      </c>
      <c r="J3148">
        <v>0</v>
      </c>
      <c r="K3148" s="5">
        <v>73452</v>
      </c>
      <c r="L3148" s="5">
        <v>73452</v>
      </c>
      <c r="M3148" t="s">
        <v>3273</v>
      </c>
      <c r="N3148" t="s">
        <v>43</v>
      </c>
    </row>
    <row r="3149" spans="1:14" x14ac:dyDescent="0.25">
      <c r="A3149">
        <v>3104</v>
      </c>
      <c r="B3149" s="3">
        <v>45599</v>
      </c>
      <c r="C3149">
        <v>2024</v>
      </c>
      <c r="D3149" t="s">
        <v>3328</v>
      </c>
      <c r="E3149" t="s">
        <v>226</v>
      </c>
      <c r="F3149" t="s">
        <v>1</v>
      </c>
      <c r="G3149">
        <v>0</v>
      </c>
      <c r="H3149" t="s">
        <v>79</v>
      </c>
      <c r="I3149" t="s">
        <v>3</v>
      </c>
      <c r="J3149">
        <v>0</v>
      </c>
      <c r="K3149" s="5">
        <v>156187</v>
      </c>
      <c r="L3149" s="5">
        <v>156187</v>
      </c>
      <c r="M3149" t="s">
        <v>165</v>
      </c>
      <c r="N3149" t="s">
        <v>43</v>
      </c>
    </row>
    <row r="3150" spans="1:14" x14ac:dyDescent="0.25">
      <c r="A3150">
        <v>3885</v>
      </c>
      <c r="B3150" s="3">
        <v>45599</v>
      </c>
      <c r="C3150">
        <v>2024</v>
      </c>
      <c r="D3150" t="s">
        <v>3328</v>
      </c>
      <c r="E3150" t="s">
        <v>325</v>
      </c>
      <c r="F3150" t="s">
        <v>1</v>
      </c>
      <c r="G3150">
        <v>0</v>
      </c>
      <c r="H3150" t="s">
        <v>82</v>
      </c>
      <c r="I3150" t="s">
        <v>3</v>
      </c>
      <c r="J3150">
        <v>0</v>
      </c>
      <c r="K3150" s="5">
        <v>155000</v>
      </c>
      <c r="L3150" s="5">
        <v>155000</v>
      </c>
      <c r="M3150" t="s">
        <v>3276</v>
      </c>
      <c r="N3150" t="s">
        <v>326</v>
      </c>
    </row>
    <row r="3151" spans="1:14" x14ac:dyDescent="0.25">
      <c r="A3151">
        <v>4018</v>
      </c>
      <c r="B3151" s="3">
        <v>45599</v>
      </c>
      <c r="C3151">
        <v>2024</v>
      </c>
      <c r="D3151" t="s">
        <v>3328</v>
      </c>
      <c r="E3151" t="s">
        <v>150</v>
      </c>
      <c r="F3151" t="s">
        <v>1</v>
      </c>
      <c r="G3151" t="s">
        <v>69</v>
      </c>
      <c r="H3151" t="s">
        <v>2</v>
      </c>
      <c r="I3151" t="s">
        <v>3</v>
      </c>
      <c r="J3151">
        <v>1</v>
      </c>
      <c r="K3151" s="5">
        <v>171500</v>
      </c>
      <c r="L3151" s="5">
        <v>171500</v>
      </c>
      <c r="M3151" t="s">
        <v>3276</v>
      </c>
      <c r="N3151" t="s">
        <v>331</v>
      </c>
    </row>
    <row r="3152" spans="1:14" x14ac:dyDescent="0.25">
      <c r="A3152">
        <v>3147</v>
      </c>
      <c r="B3152" s="3">
        <v>45600</v>
      </c>
      <c r="C3152">
        <v>2024</v>
      </c>
      <c r="D3152" t="s">
        <v>3328</v>
      </c>
      <c r="E3152" t="s">
        <v>235</v>
      </c>
      <c r="F3152" t="s">
        <v>1</v>
      </c>
      <c r="G3152">
        <v>0</v>
      </c>
      <c r="H3152" t="s">
        <v>236</v>
      </c>
      <c r="I3152" t="s">
        <v>3</v>
      </c>
      <c r="J3152">
        <v>0</v>
      </c>
      <c r="K3152" s="5">
        <v>57480.800000000003</v>
      </c>
      <c r="L3152" s="5">
        <v>57480.800000000003</v>
      </c>
      <c r="M3152" t="s">
        <v>3265</v>
      </c>
      <c r="N3152" t="s">
        <v>237</v>
      </c>
    </row>
    <row r="3153" spans="1:14" x14ac:dyDescent="0.25">
      <c r="A3153">
        <v>3153</v>
      </c>
      <c r="B3153" s="3">
        <v>45600</v>
      </c>
      <c r="C3153">
        <v>2024</v>
      </c>
      <c r="D3153" t="s">
        <v>3328</v>
      </c>
      <c r="E3153" t="s">
        <v>238</v>
      </c>
      <c r="F3153" t="s">
        <v>1</v>
      </c>
      <c r="G3153">
        <v>0</v>
      </c>
      <c r="H3153" t="s">
        <v>239</v>
      </c>
      <c r="I3153" t="s">
        <v>3</v>
      </c>
      <c r="J3153">
        <v>0</v>
      </c>
      <c r="K3153" s="5">
        <v>68500</v>
      </c>
      <c r="L3153" s="5">
        <v>68500</v>
      </c>
      <c r="M3153" t="s">
        <v>3265</v>
      </c>
      <c r="N3153" t="s">
        <v>240</v>
      </c>
    </row>
    <row r="3154" spans="1:14" x14ac:dyDescent="0.25">
      <c r="A3154">
        <v>3154</v>
      </c>
      <c r="B3154" s="3">
        <v>45600</v>
      </c>
      <c r="C3154">
        <v>2024</v>
      </c>
      <c r="D3154" t="s">
        <v>3328</v>
      </c>
      <c r="E3154" t="s">
        <v>241</v>
      </c>
      <c r="F3154" t="s">
        <v>1</v>
      </c>
      <c r="G3154" t="s">
        <v>22</v>
      </c>
      <c r="H3154" t="s">
        <v>242</v>
      </c>
      <c r="I3154" t="s">
        <v>3</v>
      </c>
      <c r="J3154">
        <v>0</v>
      </c>
      <c r="K3154" s="5">
        <v>100000</v>
      </c>
      <c r="L3154" s="5">
        <v>100000</v>
      </c>
      <c r="M3154" t="s">
        <v>3265</v>
      </c>
      <c r="N3154" t="s">
        <v>243</v>
      </c>
    </row>
    <row r="3155" spans="1:14" x14ac:dyDescent="0.25">
      <c r="A3155">
        <v>3155</v>
      </c>
      <c r="B3155" s="3">
        <v>45600</v>
      </c>
      <c r="C3155">
        <v>2024</v>
      </c>
      <c r="D3155" t="s">
        <v>3328</v>
      </c>
      <c r="E3155" t="s">
        <v>244</v>
      </c>
      <c r="F3155" t="s">
        <v>1</v>
      </c>
      <c r="G3155">
        <v>0</v>
      </c>
      <c r="H3155" t="s">
        <v>245</v>
      </c>
      <c r="I3155" t="s">
        <v>3</v>
      </c>
      <c r="J3155">
        <v>0</v>
      </c>
      <c r="K3155" s="5">
        <v>107817</v>
      </c>
      <c r="L3155" s="5">
        <v>107817</v>
      </c>
      <c r="M3155" t="s">
        <v>3265</v>
      </c>
      <c r="N3155" t="s">
        <v>246</v>
      </c>
    </row>
    <row r="3156" spans="1:14" x14ac:dyDescent="0.25">
      <c r="A3156">
        <v>3160</v>
      </c>
      <c r="B3156" s="3">
        <v>45600</v>
      </c>
      <c r="C3156">
        <v>2024</v>
      </c>
      <c r="D3156" t="s">
        <v>3328</v>
      </c>
      <c r="E3156" t="s">
        <v>248</v>
      </c>
      <c r="F3156" t="s">
        <v>1</v>
      </c>
      <c r="G3156" t="s">
        <v>22</v>
      </c>
      <c r="H3156" t="s">
        <v>6</v>
      </c>
      <c r="I3156" t="s">
        <v>3</v>
      </c>
      <c r="J3156">
        <v>0</v>
      </c>
      <c r="K3156" s="5">
        <v>113300</v>
      </c>
      <c r="L3156" s="5">
        <v>113300</v>
      </c>
      <c r="M3156" t="s">
        <v>3265</v>
      </c>
      <c r="N3156" t="s">
        <v>249</v>
      </c>
    </row>
    <row r="3157" spans="1:14" x14ac:dyDescent="0.25">
      <c r="A3157">
        <v>3161</v>
      </c>
      <c r="B3157" s="3">
        <v>45600</v>
      </c>
      <c r="C3157">
        <v>2024</v>
      </c>
      <c r="D3157" t="s">
        <v>3328</v>
      </c>
      <c r="E3157" t="s">
        <v>250</v>
      </c>
      <c r="F3157" t="s">
        <v>1</v>
      </c>
      <c r="G3157" t="s">
        <v>22</v>
      </c>
      <c r="H3157" t="s">
        <v>251</v>
      </c>
      <c r="I3157" t="s">
        <v>3</v>
      </c>
      <c r="J3157">
        <v>0</v>
      </c>
      <c r="K3157" s="5">
        <v>98433.5</v>
      </c>
      <c r="L3157" s="5">
        <v>98433.5</v>
      </c>
      <c r="M3157" t="s">
        <v>3265</v>
      </c>
      <c r="N3157" t="s">
        <v>27</v>
      </c>
    </row>
    <row r="3158" spans="1:14" x14ac:dyDescent="0.25">
      <c r="A3158">
        <v>3156</v>
      </c>
      <c r="B3158" s="3">
        <v>45601</v>
      </c>
      <c r="C3158">
        <v>2024</v>
      </c>
      <c r="D3158" t="s">
        <v>3328</v>
      </c>
      <c r="E3158" t="s">
        <v>247</v>
      </c>
      <c r="F3158" t="s">
        <v>1</v>
      </c>
      <c r="G3158" t="s">
        <v>69</v>
      </c>
      <c r="H3158" t="s">
        <v>6</v>
      </c>
      <c r="I3158" t="s">
        <v>3</v>
      </c>
      <c r="J3158">
        <v>0</v>
      </c>
      <c r="K3158" s="5">
        <v>142300</v>
      </c>
      <c r="L3158" s="5">
        <v>142300</v>
      </c>
      <c r="M3158" t="s">
        <v>3265</v>
      </c>
      <c r="N3158" t="s">
        <v>43</v>
      </c>
    </row>
    <row r="3159" spans="1:14" x14ac:dyDescent="0.25">
      <c r="A3159">
        <v>3218</v>
      </c>
      <c r="B3159" s="3">
        <v>45601</v>
      </c>
      <c r="C3159">
        <v>2024</v>
      </c>
      <c r="D3159" t="s">
        <v>3328</v>
      </c>
      <c r="E3159" t="s">
        <v>280</v>
      </c>
      <c r="F3159" t="s">
        <v>281</v>
      </c>
      <c r="G3159">
        <v>0</v>
      </c>
      <c r="H3159" t="s">
        <v>82</v>
      </c>
      <c r="I3159" t="s">
        <v>3</v>
      </c>
      <c r="J3159">
        <v>0</v>
      </c>
      <c r="K3159" s="5">
        <v>61000</v>
      </c>
      <c r="L3159" s="5">
        <v>61000</v>
      </c>
      <c r="M3159" t="s">
        <v>3273</v>
      </c>
      <c r="N3159" t="s">
        <v>282</v>
      </c>
    </row>
    <row r="3160" spans="1:14" x14ac:dyDescent="0.25">
      <c r="A3160">
        <v>3114</v>
      </c>
      <c r="B3160" s="3">
        <v>45602</v>
      </c>
      <c r="C3160">
        <v>2024</v>
      </c>
      <c r="D3160" t="s">
        <v>3328</v>
      </c>
      <c r="E3160" t="s">
        <v>229</v>
      </c>
      <c r="F3160" t="s">
        <v>17</v>
      </c>
      <c r="G3160">
        <v>0</v>
      </c>
      <c r="H3160" t="s">
        <v>6</v>
      </c>
      <c r="I3160" t="s">
        <v>3</v>
      </c>
      <c r="J3160">
        <v>0</v>
      </c>
      <c r="K3160" s="5">
        <v>143000</v>
      </c>
      <c r="L3160" s="5">
        <v>143000</v>
      </c>
      <c r="M3160" t="s">
        <v>3265</v>
      </c>
      <c r="N3160" t="s">
        <v>230</v>
      </c>
    </row>
    <row r="3161" spans="1:14" x14ac:dyDescent="0.25">
      <c r="A3161">
        <v>4268</v>
      </c>
      <c r="B3161" s="3">
        <v>45602</v>
      </c>
      <c r="C3161">
        <v>2024</v>
      </c>
      <c r="D3161" t="s">
        <v>3328</v>
      </c>
      <c r="E3161" t="s">
        <v>76</v>
      </c>
      <c r="F3161" t="s">
        <v>1</v>
      </c>
      <c r="G3161">
        <v>0</v>
      </c>
      <c r="H3161" t="s">
        <v>82</v>
      </c>
      <c r="I3161" t="s">
        <v>3</v>
      </c>
      <c r="J3161">
        <v>0</v>
      </c>
      <c r="K3161" s="5">
        <v>116388</v>
      </c>
      <c r="L3161" s="5">
        <v>116388</v>
      </c>
      <c r="M3161" t="s">
        <v>123</v>
      </c>
      <c r="N3161" t="s">
        <v>356</v>
      </c>
    </row>
    <row r="3162" spans="1:14" x14ac:dyDescent="0.25">
      <c r="A3162">
        <v>4386</v>
      </c>
      <c r="B3162" s="3">
        <v>45602</v>
      </c>
      <c r="C3162">
        <v>2024</v>
      </c>
      <c r="D3162" t="s">
        <v>3328</v>
      </c>
      <c r="E3162" t="s">
        <v>357</v>
      </c>
      <c r="F3162" t="s">
        <v>1</v>
      </c>
      <c r="G3162">
        <v>0</v>
      </c>
      <c r="H3162" t="s">
        <v>2</v>
      </c>
      <c r="I3162" t="s">
        <v>3</v>
      </c>
      <c r="J3162">
        <v>1</v>
      </c>
      <c r="K3162" s="5">
        <v>60000</v>
      </c>
      <c r="L3162" s="5">
        <v>60000</v>
      </c>
      <c r="M3162" t="s">
        <v>123</v>
      </c>
      <c r="N3162" t="s">
        <v>358</v>
      </c>
    </row>
    <row r="3163" spans="1:14" x14ac:dyDescent="0.25">
      <c r="A3163">
        <v>3884</v>
      </c>
      <c r="B3163" s="3">
        <v>45603</v>
      </c>
      <c r="C3163">
        <v>2024</v>
      </c>
      <c r="D3163" t="s">
        <v>3328</v>
      </c>
      <c r="E3163" t="s">
        <v>323</v>
      </c>
      <c r="F3163" t="s">
        <v>1</v>
      </c>
      <c r="G3163">
        <v>0</v>
      </c>
      <c r="H3163" t="s">
        <v>6</v>
      </c>
      <c r="I3163" t="s">
        <v>3</v>
      </c>
      <c r="J3163">
        <v>0</v>
      </c>
      <c r="K3163" s="5">
        <v>120000</v>
      </c>
      <c r="L3163" s="5">
        <v>120000</v>
      </c>
      <c r="M3163" t="s">
        <v>3276</v>
      </c>
      <c r="N3163" t="s">
        <v>324</v>
      </c>
    </row>
    <row r="3164" spans="1:14" x14ac:dyDescent="0.25">
      <c r="A3164">
        <v>4408</v>
      </c>
      <c r="B3164" s="3">
        <v>45603</v>
      </c>
      <c r="C3164">
        <v>2024</v>
      </c>
      <c r="D3164" t="s">
        <v>3328</v>
      </c>
      <c r="E3164" t="s">
        <v>357</v>
      </c>
      <c r="F3164" t="s">
        <v>1</v>
      </c>
      <c r="G3164">
        <v>0</v>
      </c>
      <c r="H3164" t="s">
        <v>2</v>
      </c>
      <c r="I3164" t="s">
        <v>3</v>
      </c>
      <c r="J3164">
        <v>1</v>
      </c>
      <c r="K3164" s="5">
        <v>60000</v>
      </c>
      <c r="L3164" s="5">
        <v>60000</v>
      </c>
      <c r="M3164" t="s">
        <v>123</v>
      </c>
      <c r="N3164" t="s">
        <v>358</v>
      </c>
    </row>
    <row r="3165" spans="1:14" x14ac:dyDescent="0.25">
      <c r="A3165">
        <v>4287</v>
      </c>
      <c r="B3165" s="3">
        <v>45604</v>
      </c>
      <c r="C3165">
        <v>2024</v>
      </c>
      <c r="D3165" t="s">
        <v>3328</v>
      </c>
      <c r="E3165" t="s">
        <v>359</v>
      </c>
      <c r="F3165" t="s">
        <v>17</v>
      </c>
      <c r="G3165">
        <v>0</v>
      </c>
      <c r="H3165" t="s">
        <v>360</v>
      </c>
      <c r="I3165" t="s">
        <v>3</v>
      </c>
      <c r="J3165">
        <v>0</v>
      </c>
      <c r="K3165" s="5">
        <v>85000</v>
      </c>
      <c r="L3165" s="5">
        <v>85000</v>
      </c>
      <c r="M3165" t="s">
        <v>123</v>
      </c>
      <c r="N3165" t="s">
        <v>361</v>
      </c>
    </row>
    <row r="3166" spans="1:14" x14ac:dyDescent="0.25">
      <c r="A3166">
        <v>3540</v>
      </c>
      <c r="B3166" s="3">
        <v>45605</v>
      </c>
      <c r="C3166">
        <v>2024</v>
      </c>
      <c r="D3166" t="s">
        <v>3328</v>
      </c>
      <c r="E3166" t="s">
        <v>308</v>
      </c>
      <c r="F3166" t="s">
        <v>17</v>
      </c>
      <c r="G3166">
        <v>0</v>
      </c>
      <c r="H3166" t="s">
        <v>2</v>
      </c>
      <c r="I3166" t="s">
        <v>3</v>
      </c>
      <c r="J3166">
        <v>1</v>
      </c>
      <c r="K3166" s="5">
        <v>155000</v>
      </c>
      <c r="L3166" s="5">
        <v>155000</v>
      </c>
      <c r="M3166" t="s">
        <v>3276</v>
      </c>
      <c r="N3166" t="s">
        <v>309</v>
      </c>
    </row>
    <row r="3167" spans="1:14" x14ac:dyDescent="0.25">
      <c r="A3167">
        <v>3623</v>
      </c>
      <c r="B3167" s="3">
        <v>45605</v>
      </c>
      <c r="C3167">
        <v>2024</v>
      </c>
      <c r="D3167" t="s">
        <v>3328</v>
      </c>
      <c r="E3167" t="s">
        <v>310</v>
      </c>
      <c r="F3167" t="s">
        <v>17</v>
      </c>
      <c r="G3167" t="s">
        <v>174</v>
      </c>
      <c r="H3167" t="s">
        <v>6</v>
      </c>
      <c r="I3167" t="s">
        <v>3</v>
      </c>
      <c r="J3167">
        <v>0</v>
      </c>
      <c r="K3167" s="5">
        <v>165000</v>
      </c>
      <c r="L3167" s="5">
        <v>165000</v>
      </c>
      <c r="M3167" t="s">
        <v>3276</v>
      </c>
      <c r="N3167" t="s">
        <v>311</v>
      </c>
    </row>
    <row r="3168" spans="1:14" x14ac:dyDescent="0.25">
      <c r="A3168">
        <v>3625</v>
      </c>
      <c r="B3168" s="3">
        <v>45605</v>
      </c>
      <c r="C3168">
        <v>2024</v>
      </c>
      <c r="D3168" t="s">
        <v>3328</v>
      </c>
      <c r="E3168" t="s">
        <v>312</v>
      </c>
      <c r="F3168" t="s">
        <v>26</v>
      </c>
      <c r="G3168" t="s">
        <v>22</v>
      </c>
      <c r="H3168" t="s">
        <v>82</v>
      </c>
      <c r="I3168" t="s">
        <v>3</v>
      </c>
      <c r="J3168">
        <v>0</v>
      </c>
      <c r="K3168" s="5">
        <v>146905</v>
      </c>
      <c r="L3168" s="5">
        <v>146905</v>
      </c>
      <c r="M3168" t="s">
        <v>3276</v>
      </c>
      <c r="N3168" t="s">
        <v>313</v>
      </c>
    </row>
    <row r="3169" spans="1:14" x14ac:dyDescent="0.25">
      <c r="A3169">
        <v>3182</v>
      </c>
      <c r="B3169" s="3">
        <v>45606</v>
      </c>
      <c r="C3169">
        <v>2024</v>
      </c>
      <c r="D3169" t="s">
        <v>3328</v>
      </c>
      <c r="E3169" t="s">
        <v>203</v>
      </c>
      <c r="F3169" t="s">
        <v>1</v>
      </c>
      <c r="G3169">
        <v>0</v>
      </c>
      <c r="H3169" t="s">
        <v>2</v>
      </c>
      <c r="I3169" t="s">
        <v>3</v>
      </c>
      <c r="J3169">
        <v>1</v>
      </c>
      <c r="K3169" s="5">
        <v>80900</v>
      </c>
      <c r="L3169" s="5">
        <v>80900</v>
      </c>
      <c r="M3169" t="s">
        <v>187</v>
      </c>
      <c r="N3169" t="s">
        <v>263</v>
      </c>
    </row>
    <row r="3170" spans="1:14" x14ac:dyDescent="0.25">
      <c r="A3170">
        <v>3189</v>
      </c>
      <c r="B3170" s="3">
        <v>45606</v>
      </c>
      <c r="C3170">
        <v>2024</v>
      </c>
      <c r="D3170" t="s">
        <v>3328</v>
      </c>
      <c r="E3170" t="s">
        <v>265</v>
      </c>
      <c r="F3170" t="s">
        <v>122</v>
      </c>
      <c r="G3170">
        <v>0</v>
      </c>
      <c r="H3170" t="s">
        <v>6</v>
      </c>
      <c r="I3170" t="s">
        <v>3</v>
      </c>
      <c r="J3170">
        <v>0</v>
      </c>
      <c r="K3170" s="5">
        <v>98657.214999999997</v>
      </c>
      <c r="L3170" s="5">
        <v>98657.214999999997</v>
      </c>
      <c r="M3170" t="s">
        <v>187</v>
      </c>
      <c r="N3170" t="s">
        <v>266</v>
      </c>
    </row>
    <row r="3171" spans="1:14" x14ac:dyDescent="0.25">
      <c r="A3171">
        <v>4364</v>
      </c>
      <c r="B3171" s="3">
        <v>45606</v>
      </c>
      <c r="C3171">
        <v>2024</v>
      </c>
      <c r="D3171" t="s">
        <v>3328</v>
      </c>
      <c r="E3171" t="s">
        <v>357</v>
      </c>
      <c r="F3171" t="s">
        <v>1</v>
      </c>
      <c r="G3171">
        <v>0</v>
      </c>
      <c r="H3171" t="s">
        <v>2</v>
      </c>
      <c r="I3171" t="s">
        <v>3</v>
      </c>
      <c r="J3171">
        <v>1</v>
      </c>
      <c r="K3171" s="5">
        <v>60000</v>
      </c>
      <c r="L3171" s="5">
        <v>60000</v>
      </c>
      <c r="M3171" t="s">
        <v>123</v>
      </c>
      <c r="N3171" t="s">
        <v>358</v>
      </c>
    </row>
    <row r="3172" spans="1:14" x14ac:dyDescent="0.25">
      <c r="A3172">
        <v>3227</v>
      </c>
      <c r="B3172" s="3">
        <v>45607</v>
      </c>
      <c r="C3172">
        <v>2024</v>
      </c>
      <c r="D3172" t="s">
        <v>3328</v>
      </c>
      <c r="E3172" t="s">
        <v>291</v>
      </c>
      <c r="F3172" t="s">
        <v>1</v>
      </c>
      <c r="G3172">
        <v>0</v>
      </c>
      <c r="H3172" t="s">
        <v>79</v>
      </c>
      <c r="I3172" t="s">
        <v>3</v>
      </c>
      <c r="J3172">
        <v>0</v>
      </c>
      <c r="K3172" s="5">
        <v>172500</v>
      </c>
      <c r="L3172" s="5">
        <v>172500</v>
      </c>
      <c r="M3172" t="s">
        <v>3273</v>
      </c>
      <c r="N3172" t="s">
        <v>292</v>
      </c>
    </row>
    <row r="3173" spans="1:14" x14ac:dyDescent="0.25">
      <c r="A3173">
        <v>4434</v>
      </c>
      <c r="B3173" s="3">
        <v>45607</v>
      </c>
      <c r="C3173">
        <v>2024</v>
      </c>
      <c r="D3173" t="s">
        <v>3328</v>
      </c>
      <c r="E3173" t="s">
        <v>357</v>
      </c>
      <c r="F3173" t="s">
        <v>1</v>
      </c>
      <c r="G3173">
        <v>0</v>
      </c>
      <c r="H3173" t="s">
        <v>2</v>
      </c>
      <c r="I3173" t="s">
        <v>3</v>
      </c>
      <c r="J3173">
        <v>1</v>
      </c>
      <c r="K3173" s="5">
        <v>60000</v>
      </c>
      <c r="L3173" s="5">
        <v>60000</v>
      </c>
      <c r="M3173" t="s">
        <v>123</v>
      </c>
      <c r="N3173" t="s">
        <v>358</v>
      </c>
    </row>
    <row r="3174" spans="1:14" x14ac:dyDescent="0.25">
      <c r="A3174">
        <v>3219</v>
      </c>
      <c r="B3174" s="3">
        <v>45608</v>
      </c>
      <c r="C3174">
        <v>2024</v>
      </c>
      <c r="D3174" t="s">
        <v>3328</v>
      </c>
      <c r="E3174" t="s">
        <v>283</v>
      </c>
      <c r="F3174" t="s">
        <v>1</v>
      </c>
      <c r="G3174">
        <v>0</v>
      </c>
      <c r="H3174" t="s">
        <v>2</v>
      </c>
      <c r="I3174" t="s">
        <v>3</v>
      </c>
      <c r="J3174">
        <v>1</v>
      </c>
      <c r="K3174" s="5">
        <v>72500</v>
      </c>
      <c r="L3174" s="5">
        <v>72500</v>
      </c>
      <c r="M3174" t="s">
        <v>3273</v>
      </c>
      <c r="N3174" t="s">
        <v>284</v>
      </c>
    </row>
    <row r="3175" spans="1:14" x14ac:dyDescent="0.25">
      <c r="A3175">
        <v>3509</v>
      </c>
      <c r="B3175" s="3">
        <v>45608</v>
      </c>
      <c r="C3175">
        <v>2024</v>
      </c>
      <c r="D3175" t="s">
        <v>3328</v>
      </c>
      <c r="E3175" t="s">
        <v>302</v>
      </c>
      <c r="F3175" t="s">
        <v>17</v>
      </c>
      <c r="G3175" t="s">
        <v>22</v>
      </c>
      <c r="H3175" t="s">
        <v>82</v>
      </c>
      <c r="I3175" t="s">
        <v>3</v>
      </c>
      <c r="J3175">
        <v>0</v>
      </c>
      <c r="K3175" s="5">
        <v>112470.58</v>
      </c>
      <c r="L3175" s="5">
        <v>112470.58</v>
      </c>
      <c r="M3175" t="s">
        <v>3276</v>
      </c>
      <c r="N3175" t="s">
        <v>43</v>
      </c>
    </row>
    <row r="3176" spans="1:14" x14ac:dyDescent="0.25">
      <c r="A3176">
        <v>4354</v>
      </c>
      <c r="B3176" s="3">
        <v>45608</v>
      </c>
      <c r="C3176">
        <v>2024</v>
      </c>
      <c r="D3176" t="s">
        <v>3328</v>
      </c>
      <c r="E3176" t="s">
        <v>357</v>
      </c>
      <c r="F3176" t="s">
        <v>1</v>
      </c>
      <c r="G3176">
        <v>0</v>
      </c>
      <c r="H3176" t="s">
        <v>2</v>
      </c>
      <c r="I3176" t="s">
        <v>3</v>
      </c>
      <c r="J3176">
        <v>1</v>
      </c>
      <c r="K3176" s="5">
        <v>60000</v>
      </c>
      <c r="L3176" s="5">
        <v>60000</v>
      </c>
      <c r="M3176" t="s">
        <v>123</v>
      </c>
      <c r="N3176" t="s">
        <v>358</v>
      </c>
    </row>
    <row r="3177" spans="1:14" x14ac:dyDescent="0.25">
      <c r="A3177">
        <v>4355</v>
      </c>
      <c r="B3177" s="3">
        <v>45609</v>
      </c>
      <c r="C3177">
        <v>2024</v>
      </c>
      <c r="D3177" t="s">
        <v>3328</v>
      </c>
      <c r="E3177" t="s">
        <v>378</v>
      </c>
      <c r="F3177" t="s">
        <v>1</v>
      </c>
      <c r="G3177">
        <v>0</v>
      </c>
      <c r="H3177" t="s">
        <v>6</v>
      </c>
      <c r="I3177" t="s">
        <v>3</v>
      </c>
      <c r="J3177">
        <v>0</v>
      </c>
      <c r="K3177" s="5">
        <v>133120</v>
      </c>
      <c r="L3177" s="5">
        <v>133120</v>
      </c>
      <c r="M3177" t="s">
        <v>123</v>
      </c>
      <c r="N3177" t="s">
        <v>379</v>
      </c>
    </row>
    <row r="3178" spans="1:14" x14ac:dyDescent="0.25">
      <c r="A3178">
        <v>4426</v>
      </c>
      <c r="B3178" s="3">
        <v>45609</v>
      </c>
      <c r="C3178">
        <v>2024</v>
      </c>
      <c r="D3178" t="s">
        <v>3328</v>
      </c>
      <c r="E3178" t="s">
        <v>386</v>
      </c>
      <c r="F3178" t="s">
        <v>1</v>
      </c>
      <c r="G3178" t="s">
        <v>22</v>
      </c>
      <c r="H3178" t="s">
        <v>82</v>
      </c>
      <c r="I3178" t="s">
        <v>3</v>
      </c>
      <c r="J3178">
        <v>0</v>
      </c>
      <c r="K3178" s="5">
        <v>97500</v>
      </c>
      <c r="L3178" s="5">
        <v>97500</v>
      </c>
      <c r="M3178" t="s">
        <v>123</v>
      </c>
      <c r="N3178" t="s">
        <v>387</v>
      </c>
    </row>
    <row r="3179" spans="1:14" x14ac:dyDescent="0.25">
      <c r="A3179">
        <v>2996</v>
      </c>
      <c r="B3179" s="3">
        <v>45610</v>
      </c>
      <c r="C3179">
        <v>2024</v>
      </c>
      <c r="D3179" t="s">
        <v>3328</v>
      </c>
      <c r="E3179" t="s">
        <v>215</v>
      </c>
      <c r="F3179" t="s">
        <v>1</v>
      </c>
      <c r="G3179">
        <v>0</v>
      </c>
      <c r="H3179" t="s">
        <v>6</v>
      </c>
      <c r="I3179" t="s">
        <v>3</v>
      </c>
      <c r="J3179">
        <v>0</v>
      </c>
      <c r="K3179" s="5">
        <v>83500</v>
      </c>
      <c r="L3179" s="5">
        <v>83500</v>
      </c>
      <c r="M3179" t="s">
        <v>111</v>
      </c>
      <c r="N3179" t="s">
        <v>216</v>
      </c>
    </row>
    <row r="3180" spans="1:14" x14ac:dyDescent="0.25">
      <c r="A3180">
        <v>3220</v>
      </c>
      <c r="B3180" s="3">
        <v>45610</v>
      </c>
      <c r="C3180">
        <v>2024</v>
      </c>
      <c r="D3180" t="s">
        <v>3328</v>
      </c>
      <c r="E3180" t="s">
        <v>285</v>
      </c>
      <c r="F3180" t="s">
        <v>1</v>
      </c>
      <c r="G3180">
        <v>0</v>
      </c>
      <c r="H3180" t="s">
        <v>286</v>
      </c>
      <c r="I3180" t="s">
        <v>3</v>
      </c>
      <c r="J3180">
        <v>0</v>
      </c>
      <c r="K3180" s="5">
        <v>61700</v>
      </c>
      <c r="L3180" s="5">
        <v>61700</v>
      </c>
      <c r="M3180" t="s">
        <v>3273</v>
      </c>
      <c r="N3180" t="s">
        <v>287</v>
      </c>
    </row>
    <row r="3181" spans="1:14" x14ac:dyDescent="0.25">
      <c r="A3181">
        <v>3774</v>
      </c>
      <c r="B3181" s="3">
        <v>45611</v>
      </c>
      <c r="C3181">
        <v>2024</v>
      </c>
      <c r="D3181" t="s">
        <v>3328</v>
      </c>
      <c r="E3181" t="s">
        <v>318</v>
      </c>
      <c r="F3181" t="s">
        <v>1</v>
      </c>
      <c r="G3181" t="s">
        <v>22</v>
      </c>
      <c r="H3181" t="s">
        <v>319</v>
      </c>
      <c r="I3181" t="s">
        <v>3</v>
      </c>
      <c r="J3181">
        <v>0</v>
      </c>
      <c r="K3181" s="5">
        <v>90000</v>
      </c>
      <c r="L3181" s="5">
        <v>90000</v>
      </c>
      <c r="M3181" t="s">
        <v>3276</v>
      </c>
      <c r="N3181" t="s">
        <v>92</v>
      </c>
    </row>
    <row r="3182" spans="1:14" x14ac:dyDescent="0.25">
      <c r="A3182">
        <v>3505</v>
      </c>
      <c r="B3182" s="3">
        <v>45612</v>
      </c>
      <c r="C3182">
        <v>2024</v>
      </c>
      <c r="D3182" t="s">
        <v>3328</v>
      </c>
      <c r="E3182" t="s">
        <v>300</v>
      </c>
      <c r="F3182" t="s">
        <v>1</v>
      </c>
      <c r="G3182">
        <v>0</v>
      </c>
      <c r="H3182" t="s">
        <v>6</v>
      </c>
      <c r="I3182" t="s">
        <v>3</v>
      </c>
      <c r="J3182">
        <v>0</v>
      </c>
      <c r="K3182" s="5">
        <v>48000</v>
      </c>
      <c r="L3182" s="5">
        <v>48000</v>
      </c>
      <c r="M3182" t="s">
        <v>3276</v>
      </c>
      <c r="N3182" t="s">
        <v>38</v>
      </c>
    </row>
    <row r="3183" spans="1:14" x14ac:dyDescent="0.25">
      <c r="A3183">
        <v>3937</v>
      </c>
      <c r="B3183" s="3">
        <v>45612</v>
      </c>
      <c r="C3183">
        <v>2024</v>
      </c>
      <c r="D3183" t="s">
        <v>3328</v>
      </c>
      <c r="E3183" t="s">
        <v>327</v>
      </c>
      <c r="F3183" t="s">
        <v>17</v>
      </c>
      <c r="G3183" t="s">
        <v>22</v>
      </c>
      <c r="H3183" t="s">
        <v>6</v>
      </c>
      <c r="I3183" t="s">
        <v>3</v>
      </c>
      <c r="J3183">
        <v>0</v>
      </c>
      <c r="K3183" s="5">
        <v>120000</v>
      </c>
      <c r="L3183" s="5">
        <v>120000</v>
      </c>
      <c r="M3183" t="s">
        <v>3276</v>
      </c>
      <c r="N3183" t="s">
        <v>328</v>
      </c>
    </row>
    <row r="3184" spans="1:14" x14ac:dyDescent="0.25">
      <c r="A3184">
        <v>3539</v>
      </c>
      <c r="B3184" s="3">
        <v>45613</v>
      </c>
      <c r="C3184">
        <v>2024</v>
      </c>
      <c r="D3184" t="s">
        <v>3328</v>
      </c>
      <c r="E3184" t="s">
        <v>306</v>
      </c>
      <c r="F3184" t="s">
        <v>1</v>
      </c>
      <c r="G3184">
        <v>0</v>
      </c>
      <c r="H3184" t="s">
        <v>82</v>
      </c>
      <c r="I3184" t="s">
        <v>3</v>
      </c>
      <c r="J3184">
        <v>0</v>
      </c>
      <c r="K3184" s="5">
        <v>103500</v>
      </c>
      <c r="L3184" s="5">
        <v>103500</v>
      </c>
      <c r="M3184" t="s">
        <v>3276</v>
      </c>
      <c r="N3184" t="s">
        <v>307</v>
      </c>
    </row>
    <row r="3185" spans="1:14" x14ac:dyDescent="0.25">
      <c r="A3185">
        <v>2847</v>
      </c>
      <c r="B3185" s="3">
        <v>45614</v>
      </c>
      <c r="C3185">
        <v>2024</v>
      </c>
      <c r="D3185" t="s">
        <v>3328</v>
      </c>
      <c r="E3185" t="s">
        <v>129</v>
      </c>
      <c r="F3185" t="s">
        <v>1</v>
      </c>
      <c r="G3185" t="s">
        <v>130</v>
      </c>
      <c r="H3185" t="s">
        <v>82</v>
      </c>
      <c r="I3185" t="s">
        <v>3</v>
      </c>
      <c r="J3185">
        <v>0</v>
      </c>
      <c r="K3185" s="5">
        <v>70000</v>
      </c>
      <c r="L3185" s="5">
        <v>70000</v>
      </c>
      <c r="M3185" t="s">
        <v>55</v>
      </c>
      <c r="N3185" t="s">
        <v>131</v>
      </c>
    </row>
    <row r="3186" spans="1:14" x14ac:dyDescent="0.25">
      <c r="A3186">
        <v>3000</v>
      </c>
      <c r="B3186" s="3">
        <v>45615</v>
      </c>
      <c r="C3186">
        <v>2024</v>
      </c>
      <c r="D3186" t="s">
        <v>3328</v>
      </c>
      <c r="E3186" t="s">
        <v>217</v>
      </c>
      <c r="F3186" t="s">
        <v>17</v>
      </c>
      <c r="G3186">
        <v>0</v>
      </c>
      <c r="H3186" t="s">
        <v>6</v>
      </c>
      <c r="I3186" t="s">
        <v>3</v>
      </c>
      <c r="J3186">
        <v>0</v>
      </c>
      <c r="K3186" s="5">
        <v>121125</v>
      </c>
      <c r="L3186" s="5">
        <v>121125</v>
      </c>
      <c r="M3186" t="s">
        <v>111</v>
      </c>
      <c r="N3186" t="s">
        <v>218</v>
      </c>
    </row>
    <row r="3187" spans="1:14" x14ac:dyDescent="0.25">
      <c r="A3187">
        <v>3679</v>
      </c>
      <c r="B3187" s="3">
        <v>45615</v>
      </c>
      <c r="C3187">
        <v>2024</v>
      </c>
      <c r="D3187" t="s">
        <v>3328</v>
      </c>
      <c r="E3187" t="s">
        <v>316</v>
      </c>
      <c r="F3187" t="s">
        <v>1</v>
      </c>
      <c r="G3187" t="s">
        <v>40</v>
      </c>
      <c r="H3187" t="s">
        <v>6</v>
      </c>
      <c r="I3187" t="s">
        <v>3</v>
      </c>
      <c r="J3187">
        <v>0</v>
      </c>
      <c r="K3187" s="5">
        <v>250000</v>
      </c>
      <c r="L3187" s="5">
        <v>250000</v>
      </c>
      <c r="M3187" t="s">
        <v>3276</v>
      </c>
      <c r="N3187" t="s">
        <v>317</v>
      </c>
    </row>
    <row r="3188" spans="1:14" x14ac:dyDescent="0.25">
      <c r="A3188">
        <v>26166</v>
      </c>
      <c r="B3188" s="3">
        <v>45617</v>
      </c>
      <c r="C3188">
        <v>2024</v>
      </c>
      <c r="D3188" t="s">
        <v>3328</v>
      </c>
      <c r="E3188" t="s">
        <v>1724</v>
      </c>
      <c r="F3188" t="s">
        <v>17</v>
      </c>
      <c r="G3188">
        <v>0</v>
      </c>
      <c r="H3188" t="s">
        <v>82</v>
      </c>
      <c r="I3188" t="s">
        <v>3</v>
      </c>
      <c r="J3188">
        <v>0</v>
      </c>
      <c r="K3188" s="5">
        <v>82500</v>
      </c>
      <c r="L3188" s="5">
        <v>82500</v>
      </c>
      <c r="M3188" t="s">
        <v>3273</v>
      </c>
      <c r="N3188" t="s">
        <v>1725</v>
      </c>
    </row>
    <row r="3189" spans="1:14" x14ac:dyDescent="0.25">
      <c r="A3189">
        <v>26206</v>
      </c>
      <c r="B3189" s="3">
        <v>45617</v>
      </c>
      <c r="C3189">
        <v>2024</v>
      </c>
      <c r="D3189" t="s">
        <v>3328</v>
      </c>
      <c r="E3189" t="s">
        <v>1714</v>
      </c>
      <c r="F3189" t="s">
        <v>1</v>
      </c>
      <c r="G3189" t="s">
        <v>184</v>
      </c>
      <c r="H3189" t="s">
        <v>82</v>
      </c>
      <c r="I3189" t="s">
        <v>3</v>
      </c>
      <c r="J3189">
        <v>0</v>
      </c>
      <c r="K3189" s="5">
        <v>225000</v>
      </c>
      <c r="L3189" s="5">
        <v>225000</v>
      </c>
      <c r="M3189" t="s">
        <v>30</v>
      </c>
      <c r="N3189" t="s">
        <v>448</v>
      </c>
    </row>
    <row r="3190" spans="1:14" x14ac:dyDescent="0.25">
      <c r="A3190">
        <v>26264</v>
      </c>
      <c r="B3190" s="3">
        <v>45617</v>
      </c>
      <c r="C3190">
        <v>2024</v>
      </c>
      <c r="D3190" t="s">
        <v>3328</v>
      </c>
      <c r="E3190" t="s">
        <v>1727</v>
      </c>
      <c r="F3190" t="s">
        <v>17</v>
      </c>
      <c r="G3190">
        <v>0</v>
      </c>
      <c r="H3190" t="s">
        <v>1728</v>
      </c>
      <c r="I3190" t="s">
        <v>3</v>
      </c>
      <c r="J3190">
        <v>0</v>
      </c>
      <c r="K3190" s="5">
        <v>76575</v>
      </c>
      <c r="L3190" s="5">
        <v>76575</v>
      </c>
      <c r="M3190" t="s">
        <v>3276</v>
      </c>
      <c r="N3190" t="s">
        <v>43</v>
      </c>
    </row>
    <row r="3191" spans="1:14" x14ac:dyDescent="0.25">
      <c r="A3191">
        <v>26274</v>
      </c>
      <c r="B3191" s="3">
        <v>45617</v>
      </c>
      <c r="C3191">
        <v>2024</v>
      </c>
      <c r="D3191" t="s">
        <v>3328</v>
      </c>
      <c r="E3191" t="s">
        <v>1730</v>
      </c>
      <c r="F3191" t="s">
        <v>337</v>
      </c>
      <c r="G3191" t="s">
        <v>69</v>
      </c>
      <c r="H3191" t="s">
        <v>6</v>
      </c>
      <c r="I3191" t="s">
        <v>3</v>
      </c>
      <c r="J3191">
        <v>0</v>
      </c>
      <c r="K3191" s="5">
        <v>475000</v>
      </c>
      <c r="L3191" s="5">
        <v>475000</v>
      </c>
      <c r="M3191" t="s">
        <v>3276</v>
      </c>
      <c r="N3191" t="s">
        <v>43</v>
      </c>
    </row>
    <row r="3192" spans="1:14" x14ac:dyDescent="0.25">
      <c r="A3192">
        <v>26388</v>
      </c>
      <c r="B3192" s="3">
        <v>45617</v>
      </c>
      <c r="C3192">
        <v>2024</v>
      </c>
      <c r="D3192" t="s">
        <v>3328</v>
      </c>
      <c r="E3192" t="s">
        <v>1740</v>
      </c>
      <c r="F3192" t="s">
        <v>122</v>
      </c>
      <c r="G3192">
        <v>0</v>
      </c>
      <c r="H3192" t="s">
        <v>6</v>
      </c>
      <c r="I3192" t="s">
        <v>3</v>
      </c>
      <c r="J3192">
        <v>0</v>
      </c>
      <c r="K3192" s="5">
        <v>121670</v>
      </c>
      <c r="L3192" s="5">
        <v>121670</v>
      </c>
      <c r="M3192" t="s">
        <v>3276</v>
      </c>
      <c r="N3192" t="s">
        <v>1741</v>
      </c>
    </row>
    <row r="3193" spans="1:14" x14ac:dyDescent="0.25">
      <c r="A3193">
        <v>26273</v>
      </c>
      <c r="B3193" s="3">
        <v>45618</v>
      </c>
      <c r="C3193">
        <v>2024</v>
      </c>
      <c r="D3193" t="s">
        <v>3328</v>
      </c>
      <c r="E3193" t="s">
        <v>1730</v>
      </c>
      <c r="F3193" t="s">
        <v>296</v>
      </c>
      <c r="G3193" t="s">
        <v>69</v>
      </c>
      <c r="H3193" t="s">
        <v>6</v>
      </c>
      <c r="I3193" t="s">
        <v>3</v>
      </c>
      <c r="J3193">
        <v>0</v>
      </c>
      <c r="K3193" s="5">
        <v>475000</v>
      </c>
      <c r="L3193" s="5">
        <v>475000</v>
      </c>
      <c r="M3193" t="s">
        <v>3276</v>
      </c>
      <c r="N3193" t="s">
        <v>43</v>
      </c>
    </row>
    <row r="3194" spans="1:14" x14ac:dyDescent="0.25">
      <c r="A3194">
        <v>26098</v>
      </c>
      <c r="B3194" s="3">
        <v>45619</v>
      </c>
      <c r="C3194">
        <v>2024</v>
      </c>
      <c r="D3194" t="s">
        <v>3328</v>
      </c>
      <c r="E3194" t="s">
        <v>129</v>
      </c>
      <c r="F3194" t="s">
        <v>1</v>
      </c>
      <c r="G3194" t="s">
        <v>130</v>
      </c>
      <c r="H3194" t="s">
        <v>82</v>
      </c>
      <c r="I3194" t="s">
        <v>3</v>
      </c>
      <c r="J3194">
        <v>0</v>
      </c>
      <c r="K3194" s="5">
        <v>70000</v>
      </c>
      <c r="L3194" s="5">
        <v>70000</v>
      </c>
      <c r="M3194" t="s">
        <v>55</v>
      </c>
      <c r="N3194" t="s">
        <v>131</v>
      </c>
    </row>
    <row r="3195" spans="1:14" x14ac:dyDescent="0.25">
      <c r="A3195">
        <v>26099</v>
      </c>
      <c r="B3195" s="3">
        <v>45619</v>
      </c>
      <c r="C3195">
        <v>2024</v>
      </c>
      <c r="D3195" t="s">
        <v>3328</v>
      </c>
      <c r="E3195" t="s">
        <v>1714</v>
      </c>
      <c r="F3195" t="s">
        <v>1</v>
      </c>
      <c r="G3195">
        <v>0</v>
      </c>
      <c r="H3195" t="s">
        <v>82</v>
      </c>
      <c r="I3195" t="s">
        <v>3</v>
      </c>
      <c r="J3195">
        <v>0</v>
      </c>
      <c r="K3195" s="5">
        <v>111000</v>
      </c>
      <c r="L3195" s="5">
        <v>111000</v>
      </c>
      <c r="M3195" t="s">
        <v>3302</v>
      </c>
      <c r="N3195" t="s">
        <v>27</v>
      </c>
    </row>
    <row r="3196" spans="1:14" x14ac:dyDescent="0.25">
      <c r="A3196">
        <v>26267</v>
      </c>
      <c r="B3196" s="3">
        <v>45620</v>
      </c>
      <c r="C3196">
        <v>2024</v>
      </c>
      <c r="D3196" t="s">
        <v>3328</v>
      </c>
      <c r="E3196" t="s">
        <v>1729</v>
      </c>
      <c r="F3196" t="s">
        <v>1</v>
      </c>
      <c r="G3196">
        <v>0</v>
      </c>
      <c r="H3196" t="s">
        <v>6</v>
      </c>
      <c r="I3196" t="s">
        <v>3</v>
      </c>
      <c r="J3196">
        <v>0</v>
      </c>
      <c r="K3196" s="5">
        <v>87745</v>
      </c>
      <c r="L3196" s="5">
        <v>87745</v>
      </c>
      <c r="M3196" t="s">
        <v>3276</v>
      </c>
      <c r="N3196" t="s">
        <v>216</v>
      </c>
    </row>
    <row r="3197" spans="1:14" x14ac:dyDescent="0.25">
      <c r="A3197">
        <v>26093</v>
      </c>
      <c r="B3197" s="3">
        <v>45621</v>
      </c>
      <c r="C3197">
        <v>2024</v>
      </c>
      <c r="D3197" t="s">
        <v>3328</v>
      </c>
      <c r="E3197" t="s">
        <v>1713</v>
      </c>
      <c r="F3197" t="s">
        <v>1</v>
      </c>
      <c r="G3197">
        <v>0</v>
      </c>
      <c r="H3197" t="s">
        <v>2</v>
      </c>
      <c r="I3197" t="s">
        <v>3</v>
      </c>
      <c r="J3197">
        <v>1</v>
      </c>
      <c r="K3197" s="5">
        <v>80000</v>
      </c>
      <c r="L3197" s="5">
        <v>80000</v>
      </c>
      <c r="M3197" t="s">
        <v>619</v>
      </c>
      <c r="N3197" t="s">
        <v>43</v>
      </c>
    </row>
    <row r="3198" spans="1:14" x14ac:dyDescent="0.25">
      <c r="A3198">
        <v>26104</v>
      </c>
      <c r="B3198" s="3">
        <v>45621</v>
      </c>
      <c r="C3198">
        <v>2024</v>
      </c>
      <c r="D3198" t="s">
        <v>3328</v>
      </c>
      <c r="E3198" t="s">
        <v>1715</v>
      </c>
      <c r="F3198" t="s">
        <v>1</v>
      </c>
      <c r="G3198" t="s">
        <v>69</v>
      </c>
      <c r="H3198" t="s">
        <v>79</v>
      </c>
      <c r="I3198" t="s">
        <v>3</v>
      </c>
      <c r="J3198">
        <v>0</v>
      </c>
      <c r="K3198" s="5">
        <v>110000</v>
      </c>
      <c r="L3198" s="5">
        <v>110000</v>
      </c>
      <c r="M3198" t="s">
        <v>3302</v>
      </c>
      <c r="N3198" t="s">
        <v>43</v>
      </c>
    </row>
    <row r="3199" spans="1:14" x14ac:dyDescent="0.25">
      <c r="A3199">
        <v>26348</v>
      </c>
      <c r="B3199" s="3">
        <v>45623</v>
      </c>
      <c r="C3199">
        <v>2024</v>
      </c>
      <c r="D3199" t="s">
        <v>3328</v>
      </c>
      <c r="E3199" t="s">
        <v>1738</v>
      </c>
      <c r="F3199" t="s">
        <v>1</v>
      </c>
      <c r="G3199" t="s">
        <v>22</v>
      </c>
      <c r="H3199" t="s">
        <v>82</v>
      </c>
      <c r="I3199" t="s">
        <v>3</v>
      </c>
      <c r="J3199">
        <v>0</v>
      </c>
      <c r="K3199" s="5">
        <v>176500</v>
      </c>
      <c r="L3199" s="5">
        <v>176500</v>
      </c>
      <c r="M3199" t="s">
        <v>3276</v>
      </c>
      <c r="N3199" t="s">
        <v>499</v>
      </c>
    </row>
    <row r="3200" spans="1:14" x14ac:dyDescent="0.25">
      <c r="A3200">
        <v>26556</v>
      </c>
      <c r="B3200" s="3">
        <v>45623</v>
      </c>
      <c r="C3200">
        <v>2024</v>
      </c>
      <c r="D3200" t="s">
        <v>3328</v>
      </c>
      <c r="E3200" t="s">
        <v>357</v>
      </c>
      <c r="F3200" t="s">
        <v>1</v>
      </c>
      <c r="G3200">
        <v>0</v>
      </c>
      <c r="H3200" t="s">
        <v>2</v>
      </c>
      <c r="I3200" t="s">
        <v>3</v>
      </c>
      <c r="J3200">
        <v>1</v>
      </c>
      <c r="K3200" s="5">
        <v>60000</v>
      </c>
      <c r="L3200" s="5">
        <v>60000</v>
      </c>
      <c r="M3200" t="s">
        <v>123</v>
      </c>
      <c r="N3200" t="s">
        <v>358</v>
      </c>
    </row>
    <row r="3201" spans="1:14" x14ac:dyDescent="0.25">
      <c r="A3201">
        <v>26349</v>
      </c>
      <c r="B3201" s="3">
        <v>45624</v>
      </c>
      <c r="C3201">
        <v>2024</v>
      </c>
      <c r="D3201" t="s">
        <v>3328</v>
      </c>
      <c r="E3201" t="s">
        <v>1736</v>
      </c>
      <c r="F3201" t="s">
        <v>57</v>
      </c>
      <c r="G3201">
        <v>0</v>
      </c>
      <c r="H3201" t="s">
        <v>82</v>
      </c>
      <c r="I3201" t="s">
        <v>3</v>
      </c>
      <c r="J3201">
        <v>0</v>
      </c>
      <c r="K3201" s="5">
        <v>117390</v>
      </c>
      <c r="L3201" s="5">
        <v>117390</v>
      </c>
      <c r="M3201" t="s">
        <v>3276</v>
      </c>
      <c r="N3201" t="s">
        <v>1737</v>
      </c>
    </row>
    <row r="3202" spans="1:14" x14ac:dyDescent="0.25">
      <c r="A3202">
        <v>26562</v>
      </c>
      <c r="B3202" s="3">
        <v>45624</v>
      </c>
      <c r="C3202">
        <v>2024</v>
      </c>
      <c r="D3202" t="s">
        <v>3328</v>
      </c>
      <c r="E3202" t="s">
        <v>1745</v>
      </c>
      <c r="F3202" t="s">
        <v>1</v>
      </c>
      <c r="G3202">
        <v>0</v>
      </c>
      <c r="H3202" t="s">
        <v>415</v>
      </c>
      <c r="I3202" t="s">
        <v>3</v>
      </c>
      <c r="J3202">
        <v>0</v>
      </c>
      <c r="K3202" s="5">
        <v>100000</v>
      </c>
      <c r="L3202" s="5">
        <v>100000</v>
      </c>
      <c r="M3202" t="s">
        <v>123</v>
      </c>
      <c r="N3202" t="s">
        <v>361</v>
      </c>
    </row>
    <row r="3203" spans="1:14" x14ac:dyDescent="0.25">
      <c r="A3203">
        <v>26346</v>
      </c>
      <c r="B3203" s="3">
        <v>45625</v>
      </c>
      <c r="C3203">
        <v>2024</v>
      </c>
      <c r="D3203" t="s">
        <v>3328</v>
      </c>
      <c r="E3203" t="s">
        <v>1736</v>
      </c>
      <c r="F3203" t="s">
        <v>57</v>
      </c>
      <c r="G3203">
        <v>0</v>
      </c>
      <c r="H3203" t="s">
        <v>82</v>
      </c>
      <c r="I3203" t="s">
        <v>3</v>
      </c>
      <c r="J3203">
        <v>0</v>
      </c>
      <c r="K3203" s="5">
        <v>117390</v>
      </c>
      <c r="L3203" s="5">
        <v>117390</v>
      </c>
      <c r="M3203" t="s">
        <v>3276</v>
      </c>
      <c r="N3203" t="s">
        <v>1737</v>
      </c>
    </row>
    <row r="3204" spans="1:14" x14ac:dyDescent="0.25">
      <c r="A3204">
        <v>26363</v>
      </c>
      <c r="B3204" s="3">
        <v>45625</v>
      </c>
      <c r="C3204">
        <v>2024</v>
      </c>
      <c r="D3204" t="s">
        <v>3328</v>
      </c>
      <c r="E3204" t="s">
        <v>1654</v>
      </c>
      <c r="F3204" t="s">
        <v>1</v>
      </c>
      <c r="G3204" t="s">
        <v>22</v>
      </c>
      <c r="H3204" t="s">
        <v>6</v>
      </c>
      <c r="I3204" t="s">
        <v>3</v>
      </c>
      <c r="J3204">
        <v>0</v>
      </c>
      <c r="K3204" s="5">
        <v>123500</v>
      </c>
      <c r="L3204" s="5">
        <v>123500</v>
      </c>
      <c r="M3204" t="s">
        <v>3276</v>
      </c>
      <c r="N3204" t="s">
        <v>1739</v>
      </c>
    </row>
    <row r="3205" spans="1:14" x14ac:dyDescent="0.25">
      <c r="A3205">
        <v>26555</v>
      </c>
      <c r="B3205" s="3">
        <v>45625</v>
      </c>
      <c r="C3205">
        <v>2024</v>
      </c>
      <c r="D3205" t="s">
        <v>3328</v>
      </c>
      <c r="E3205" t="s">
        <v>76</v>
      </c>
      <c r="F3205" t="s">
        <v>1</v>
      </c>
      <c r="G3205">
        <v>0</v>
      </c>
      <c r="H3205" t="s">
        <v>2</v>
      </c>
      <c r="I3205" t="s">
        <v>3</v>
      </c>
      <c r="J3205">
        <v>1</v>
      </c>
      <c r="K3205" s="5">
        <v>67518</v>
      </c>
      <c r="L3205" s="5">
        <v>67518</v>
      </c>
      <c r="M3205" t="s">
        <v>123</v>
      </c>
      <c r="N3205" t="s">
        <v>1744</v>
      </c>
    </row>
    <row r="3206" spans="1:14" x14ac:dyDescent="0.25">
      <c r="A3206">
        <v>26134</v>
      </c>
      <c r="B3206" s="3">
        <v>45626</v>
      </c>
      <c r="C3206">
        <v>2024</v>
      </c>
      <c r="D3206" t="s">
        <v>3328</v>
      </c>
      <c r="E3206" t="s">
        <v>644</v>
      </c>
      <c r="F3206" t="s">
        <v>57</v>
      </c>
      <c r="G3206">
        <v>0</v>
      </c>
      <c r="H3206" t="s">
        <v>99</v>
      </c>
      <c r="I3206" t="s">
        <v>3</v>
      </c>
      <c r="J3206">
        <v>0</v>
      </c>
      <c r="K3206" s="5">
        <v>80000</v>
      </c>
      <c r="L3206" s="5">
        <v>80000</v>
      </c>
      <c r="M3206" t="s">
        <v>645</v>
      </c>
      <c r="N3206" t="s">
        <v>43</v>
      </c>
    </row>
    <row r="3207" spans="1:14" x14ac:dyDescent="0.25">
      <c r="A3207">
        <v>26693</v>
      </c>
      <c r="B3207" s="3">
        <v>45626</v>
      </c>
      <c r="C3207">
        <v>2024</v>
      </c>
      <c r="D3207" t="s">
        <v>3328</v>
      </c>
      <c r="E3207" t="s">
        <v>76</v>
      </c>
      <c r="F3207" t="s">
        <v>1</v>
      </c>
      <c r="G3207">
        <v>0</v>
      </c>
      <c r="H3207" t="s">
        <v>463</v>
      </c>
      <c r="I3207" t="s">
        <v>3</v>
      </c>
      <c r="J3207">
        <v>0</v>
      </c>
      <c r="K3207" s="5">
        <v>60000</v>
      </c>
      <c r="L3207" s="5">
        <v>60000</v>
      </c>
      <c r="M3207" t="s">
        <v>77</v>
      </c>
      <c r="N3207" t="s">
        <v>464</v>
      </c>
    </row>
    <row r="3208" spans="1:14" x14ac:dyDescent="0.25">
      <c r="A3208">
        <v>26119</v>
      </c>
      <c r="B3208" s="3">
        <v>45628</v>
      </c>
      <c r="C3208">
        <v>2024</v>
      </c>
      <c r="D3208" t="s">
        <v>3329</v>
      </c>
      <c r="E3208" t="s">
        <v>1716</v>
      </c>
      <c r="F3208" t="s">
        <v>1</v>
      </c>
      <c r="G3208">
        <v>0</v>
      </c>
      <c r="H3208" t="s">
        <v>74</v>
      </c>
      <c r="I3208" t="s">
        <v>3</v>
      </c>
      <c r="J3208">
        <v>0</v>
      </c>
      <c r="K3208" s="5">
        <v>127050</v>
      </c>
      <c r="L3208" s="5">
        <v>127050</v>
      </c>
      <c r="M3208" t="s">
        <v>165</v>
      </c>
      <c r="N3208" t="s">
        <v>1717</v>
      </c>
    </row>
    <row r="3209" spans="1:14" x14ac:dyDescent="0.25">
      <c r="A3209">
        <v>26320</v>
      </c>
      <c r="B3209" s="3">
        <v>45628</v>
      </c>
      <c r="C3209">
        <v>2024</v>
      </c>
      <c r="D3209" t="s">
        <v>3329</v>
      </c>
      <c r="E3209" t="s">
        <v>1735</v>
      </c>
      <c r="F3209" t="s">
        <v>1</v>
      </c>
      <c r="G3209">
        <v>0</v>
      </c>
      <c r="H3209" t="s">
        <v>2</v>
      </c>
      <c r="I3209" t="s">
        <v>3</v>
      </c>
      <c r="J3209">
        <v>1</v>
      </c>
      <c r="K3209" s="5">
        <v>56610</v>
      </c>
      <c r="L3209" s="5">
        <v>56610</v>
      </c>
      <c r="M3209" t="s">
        <v>3276</v>
      </c>
      <c r="N3209" t="s">
        <v>626</v>
      </c>
    </row>
    <row r="3210" spans="1:14" x14ac:dyDescent="0.25">
      <c r="A3210">
        <v>26682</v>
      </c>
      <c r="B3210" s="3">
        <v>45629</v>
      </c>
      <c r="C3210">
        <v>2024</v>
      </c>
      <c r="D3210" t="s">
        <v>3329</v>
      </c>
      <c r="E3210" t="s">
        <v>459</v>
      </c>
      <c r="F3210" t="s">
        <v>1</v>
      </c>
      <c r="G3210">
        <v>0</v>
      </c>
      <c r="H3210" t="s">
        <v>319</v>
      </c>
      <c r="I3210" t="s">
        <v>3</v>
      </c>
      <c r="J3210">
        <v>0</v>
      </c>
      <c r="K3210" s="5">
        <v>87050</v>
      </c>
      <c r="L3210" s="5">
        <v>87050</v>
      </c>
      <c r="M3210" t="s">
        <v>3281</v>
      </c>
      <c r="N3210" t="s">
        <v>1746</v>
      </c>
    </row>
    <row r="3211" spans="1:14" x14ac:dyDescent="0.25">
      <c r="A3211">
        <v>26167</v>
      </c>
      <c r="B3211" s="3">
        <v>45630</v>
      </c>
      <c r="C3211">
        <v>2024</v>
      </c>
      <c r="D3211" t="s">
        <v>3329</v>
      </c>
      <c r="E3211" t="s">
        <v>403</v>
      </c>
      <c r="F3211" t="s">
        <v>14</v>
      </c>
      <c r="G3211">
        <v>0</v>
      </c>
      <c r="H3211" t="s">
        <v>59</v>
      </c>
      <c r="I3211" t="s">
        <v>3</v>
      </c>
      <c r="J3211">
        <v>0</v>
      </c>
      <c r="K3211" s="5">
        <v>145290</v>
      </c>
      <c r="L3211" s="5">
        <v>145290</v>
      </c>
      <c r="M3211" t="s">
        <v>3273</v>
      </c>
      <c r="N3211" t="s">
        <v>1726</v>
      </c>
    </row>
    <row r="3212" spans="1:14" x14ac:dyDescent="0.25">
      <c r="A3212">
        <v>26543</v>
      </c>
      <c r="B3212" s="3">
        <v>45632</v>
      </c>
      <c r="C3212">
        <v>2024</v>
      </c>
      <c r="D3212" t="s">
        <v>3329</v>
      </c>
      <c r="E3212" t="s">
        <v>1742</v>
      </c>
      <c r="F3212" t="s">
        <v>1</v>
      </c>
      <c r="G3212" t="s">
        <v>184</v>
      </c>
      <c r="H3212" t="s">
        <v>82</v>
      </c>
      <c r="I3212" t="s">
        <v>3</v>
      </c>
      <c r="J3212">
        <v>0</v>
      </c>
      <c r="K3212" s="5">
        <v>117513</v>
      </c>
      <c r="L3212" s="5">
        <v>117513</v>
      </c>
      <c r="M3212" t="s">
        <v>123</v>
      </c>
      <c r="N3212" t="s">
        <v>1743</v>
      </c>
    </row>
    <row r="3213" spans="1:14" x14ac:dyDescent="0.25">
      <c r="A3213">
        <v>26701</v>
      </c>
      <c r="B3213" s="3">
        <v>45632</v>
      </c>
      <c r="C3213">
        <v>2024</v>
      </c>
      <c r="D3213" t="s">
        <v>3329</v>
      </c>
      <c r="E3213" t="s">
        <v>150</v>
      </c>
      <c r="F3213" t="s">
        <v>1</v>
      </c>
      <c r="G3213" t="s">
        <v>22</v>
      </c>
      <c r="H3213" t="s">
        <v>6</v>
      </c>
      <c r="I3213" t="s">
        <v>3</v>
      </c>
      <c r="J3213">
        <v>0</v>
      </c>
      <c r="K3213" s="5">
        <v>142000</v>
      </c>
      <c r="L3213" s="5">
        <v>142000</v>
      </c>
      <c r="M3213" t="s">
        <v>111</v>
      </c>
      <c r="N3213" t="s">
        <v>1749</v>
      </c>
    </row>
    <row r="3214" spans="1:14" x14ac:dyDescent="0.25">
      <c r="A3214">
        <v>26702</v>
      </c>
      <c r="B3214" s="3">
        <v>45632</v>
      </c>
      <c r="C3214">
        <v>2024</v>
      </c>
      <c r="D3214" t="s">
        <v>3329</v>
      </c>
      <c r="E3214" t="s">
        <v>993</v>
      </c>
      <c r="F3214" t="s">
        <v>1</v>
      </c>
      <c r="G3214">
        <v>0</v>
      </c>
      <c r="H3214" t="s">
        <v>6</v>
      </c>
      <c r="I3214" t="s">
        <v>3</v>
      </c>
      <c r="J3214">
        <v>0</v>
      </c>
      <c r="K3214" s="5">
        <v>87900</v>
      </c>
      <c r="L3214" s="5">
        <v>87900</v>
      </c>
      <c r="M3214" t="s">
        <v>111</v>
      </c>
      <c r="N3214" t="s">
        <v>1750</v>
      </c>
    </row>
    <row r="3215" spans="1:14" x14ac:dyDescent="0.25">
      <c r="A3215">
        <v>26204</v>
      </c>
      <c r="B3215" s="3">
        <v>45634</v>
      </c>
      <c r="C3215">
        <v>2024</v>
      </c>
      <c r="D3215" t="s">
        <v>3329</v>
      </c>
      <c r="E3215" t="s">
        <v>1714</v>
      </c>
      <c r="F3215" t="s">
        <v>1</v>
      </c>
      <c r="G3215" t="s">
        <v>184</v>
      </c>
      <c r="H3215" t="s">
        <v>82</v>
      </c>
      <c r="I3215" t="s">
        <v>3</v>
      </c>
      <c r="J3215">
        <v>0</v>
      </c>
      <c r="K3215" s="5">
        <v>225000</v>
      </c>
      <c r="L3215" s="5">
        <v>225000</v>
      </c>
      <c r="M3215" t="s">
        <v>30</v>
      </c>
      <c r="N3215" t="s">
        <v>448</v>
      </c>
    </row>
    <row r="3216" spans="1:14" x14ac:dyDescent="0.25">
      <c r="A3216">
        <v>26217</v>
      </c>
      <c r="B3216" s="3">
        <v>45634</v>
      </c>
      <c r="C3216">
        <v>2024</v>
      </c>
      <c r="D3216" t="s">
        <v>3329</v>
      </c>
      <c r="E3216" t="s">
        <v>327</v>
      </c>
      <c r="F3216" t="s">
        <v>135</v>
      </c>
      <c r="G3216" t="s">
        <v>22</v>
      </c>
      <c r="H3216" t="s">
        <v>6</v>
      </c>
      <c r="I3216" t="s">
        <v>3</v>
      </c>
      <c r="J3216">
        <v>0</v>
      </c>
      <c r="K3216" s="5">
        <v>120000</v>
      </c>
      <c r="L3216" s="5">
        <v>120000</v>
      </c>
      <c r="M3216" t="s">
        <v>3276</v>
      </c>
      <c r="N3216" t="s">
        <v>328</v>
      </c>
    </row>
    <row r="3217" spans="1:14" x14ac:dyDescent="0.25">
      <c r="A3217">
        <v>26679</v>
      </c>
      <c r="B3217" s="3">
        <v>45634</v>
      </c>
      <c r="C3217">
        <v>2024</v>
      </c>
      <c r="D3217" t="s">
        <v>3329</v>
      </c>
      <c r="E3217" t="s">
        <v>459</v>
      </c>
      <c r="F3217" t="s">
        <v>1</v>
      </c>
      <c r="G3217">
        <v>0</v>
      </c>
      <c r="H3217" t="s">
        <v>319</v>
      </c>
      <c r="I3217" t="s">
        <v>3</v>
      </c>
      <c r="J3217">
        <v>0</v>
      </c>
      <c r="K3217" s="5">
        <v>87050</v>
      </c>
      <c r="L3217" s="5">
        <v>87050</v>
      </c>
      <c r="M3217" t="s">
        <v>3281</v>
      </c>
      <c r="N3217" t="s">
        <v>1746</v>
      </c>
    </row>
    <row r="3218" spans="1:14" x14ac:dyDescent="0.25">
      <c r="A3218">
        <v>26697</v>
      </c>
      <c r="B3218" s="3">
        <v>45634</v>
      </c>
      <c r="C3218">
        <v>2024</v>
      </c>
      <c r="D3218" t="s">
        <v>3329</v>
      </c>
      <c r="E3218" t="s">
        <v>1747</v>
      </c>
      <c r="F3218" t="s">
        <v>21</v>
      </c>
      <c r="G3218">
        <v>0</v>
      </c>
      <c r="H3218" t="s">
        <v>1728</v>
      </c>
      <c r="I3218" t="s">
        <v>3</v>
      </c>
      <c r="J3218">
        <v>0</v>
      </c>
      <c r="K3218" s="5">
        <v>70677</v>
      </c>
      <c r="L3218" s="5">
        <v>70677</v>
      </c>
      <c r="M3218" t="s">
        <v>77</v>
      </c>
      <c r="N3218" t="s">
        <v>1748</v>
      </c>
    </row>
    <row r="3219" spans="1:14" x14ac:dyDescent="0.25">
      <c r="A3219">
        <v>26680</v>
      </c>
      <c r="B3219" s="3">
        <v>45635</v>
      </c>
      <c r="C3219">
        <v>2024</v>
      </c>
      <c r="D3219" t="s">
        <v>3329</v>
      </c>
      <c r="E3219" t="s">
        <v>459</v>
      </c>
      <c r="F3219" t="s">
        <v>1</v>
      </c>
      <c r="G3219">
        <v>0</v>
      </c>
      <c r="H3219" t="s">
        <v>319</v>
      </c>
      <c r="I3219" t="s">
        <v>3</v>
      </c>
      <c r="J3219">
        <v>0</v>
      </c>
      <c r="K3219" s="5">
        <v>87050</v>
      </c>
      <c r="L3219" s="5">
        <v>87050</v>
      </c>
      <c r="M3219" t="s">
        <v>3281</v>
      </c>
      <c r="N3219" t="s">
        <v>1746</v>
      </c>
    </row>
    <row r="3220" spans="1:14" x14ac:dyDescent="0.25">
      <c r="A3220">
        <v>26698</v>
      </c>
      <c r="B3220" s="3">
        <v>45635</v>
      </c>
      <c r="C3220">
        <v>2024</v>
      </c>
      <c r="D3220" t="s">
        <v>3329</v>
      </c>
      <c r="E3220" t="s">
        <v>1747</v>
      </c>
      <c r="F3220" t="s">
        <v>21</v>
      </c>
      <c r="G3220">
        <v>0</v>
      </c>
      <c r="H3220" t="s">
        <v>1728</v>
      </c>
      <c r="I3220" t="s">
        <v>3</v>
      </c>
      <c r="J3220">
        <v>0</v>
      </c>
      <c r="K3220" s="5">
        <v>70677</v>
      </c>
      <c r="L3220" s="5">
        <v>70677</v>
      </c>
      <c r="M3220" t="s">
        <v>77</v>
      </c>
      <c r="N3220" t="s">
        <v>1748</v>
      </c>
    </row>
    <row r="3221" spans="1:14" x14ac:dyDescent="0.25">
      <c r="A3221">
        <v>26086</v>
      </c>
      <c r="B3221" s="3">
        <v>45636</v>
      </c>
      <c r="C3221">
        <v>2024</v>
      </c>
      <c r="D3221" t="s">
        <v>3329</v>
      </c>
      <c r="E3221" t="s">
        <v>265</v>
      </c>
      <c r="F3221" t="s">
        <v>1</v>
      </c>
      <c r="G3221" t="s">
        <v>22</v>
      </c>
      <c r="H3221" t="s">
        <v>1712</v>
      </c>
      <c r="I3221" t="s">
        <v>3</v>
      </c>
      <c r="J3221">
        <v>0</v>
      </c>
      <c r="K3221" s="5">
        <v>104548</v>
      </c>
      <c r="L3221" s="5">
        <v>104548</v>
      </c>
      <c r="M3221" t="s">
        <v>187</v>
      </c>
      <c r="N3221" t="s">
        <v>297</v>
      </c>
    </row>
    <row r="3222" spans="1:14" x14ac:dyDescent="0.25">
      <c r="A3222">
        <v>26150</v>
      </c>
      <c r="B3222" s="3">
        <v>45636</v>
      </c>
      <c r="C3222">
        <v>2024</v>
      </c>
      <c r="D3222" t="s">
        <v>3329</v>
      </c>
      <c r="E3222" t="s">
        <v>1719</v>
      </c>
      <c r="F3222" t="s">
        <v>135</v>
      </c>
      <c r="G3222">
        <v>0</v>
      </c>
      <c r="H3222" t="s">
        <v>1720</v>
      </c>
      <c r="I3222" t="s">
        <v>3</v>
      </c>
      <c r="J3222">
        <v>0</v>
      </c>
      <c r="K3222" s="5">
        <v>137500</v>
      </c>
      <c r="L3222" s="5">
        <v>137500</v>
      </c>
      <c r="M3222" t="s">
        <v>3265</v>
      </c>
      <c r="N3222" t="s">
        <v>43</v>
      </c>
    </row>
    <row r="3223" spans="1:14" x14ac:dyDescent="0.25">
      <c r="A3223">
        <v>26148</v>
      </c>
      <c r="B3223" s="3">
        <v>45637</v>
      </c>
      <c r="C3223">
        <v>2024</v>
      </c>
      <c r="D3223" t="s">
        <v>3329</v>
      </c>
      <c r="E3223" t="s">
        <v>490</v>
      </c>
      <c r="F3223" t="s">
        <v>281</v>
      </c>
      <c r="G3223">
        <v>0</v>
      </c>
      <c r="H3223" t="s">
        <v>96</v>
      </c>
      <c r="I3223" t="s">
        <v>3</v>
      </c>
      <c r="J3223">
        <v>0</v>
      </c>
      <c r="K3223" s="5">
        <v>87500</v>
      </c>
      <c r="L3223" s="5">
        <v>87500</v>
      </c>
      <c r="M3223" t="s">
        <v>3307</v>
      </c>
      <c r="N3223" t="s">
        <v>714</v>
      </c>
    </row>
    <row r="3224" spans="1:14" x14ac:dyDescent="0.25">
      <c r="A3224">
        <v>26155</v>
      </c>
      <c r="B3224" s="3">
        <v>45637</v>
      </c>
      <c r="C3224">
        <v>2024</v>
      </c>
      <c r="D3224" t="s">
        <v>3329</v>
      </c>
      <c r="E3224" t="s">
        <v>235</v>
      </c>
      <c r="F3224" t="s">
        <v>1</v>
      </c>
      <c r="G3224">
        <v>0</v>
      </c>
      <c r="H3224" t="s">
        <v>236</v>
      </c>
      <c r="I3224" t="s">
        <v>3</v>
      </c>
      <c r="J3224">
        <v>0</v>
      </c>
      <c r="K3224" s="5">
        <v>58032</v>
      </c>
      <c r="L3224" s="5">
        <v>58032</v>
      </c>
      <c r="M3224" t="s">
        <v>3265</v>
      </c>
      <c r="N3224" t="s">
        <v>1721</v>
      </c>
    </row>
    <row r="3225" spans="1:14" x14ac:dyDescent="0.25">
      <c r="A3225">
        <v>26681</v>
      </c>
      <c r="B3225" s="3">
        <v>45637</v>
      </c>
      <c r="C3225">
        <v>2024</v>
      </c>
      <c r="D3225" t="s">
        <v>3329</v>
      </c>
      <c r="E3225" t="s">
        <v>459</v>
      </c>
      <c r="F3225" t="s">
        <v>1</v>
      </c>
      <c r="G3225">
        <v>0</v>
      </c>
      <c r="H3225" t="s">
        <v>319</v>
      </c>
      <c r="I3225" t="s">
        <v>3</v>
      </c>
      <c r="J3225">
        <v>0</v>
      </c>
      <c r="K3225" s="5">
        <v>87050</v>
      </c>
      <c r="L3225" s="5">
        <v>87050</v>
      </c>
      <c r="M3225" t="s">
        <v>3281</v>
      </c>
      <c r="N3225" t="s">
        <v>1746</v>
      </c>
    </row>
    <row r="3226" spans="1:14" x14ac:dyDescent="0.25">
      <c r="A3226">
        <v>26699</v>
      </c>
      <c r="B3226" s="3">
        <v>45637</v>
      </c>
      <c r="C3226">
        <v>2024</v>
      </c>
      <c r="D3226" t="s">
        <v>3329</v>
      </c>
      <c r="E3226" t="s">
        <v>1747</v>
      </c>
      <c r="F3226" t="s">
        <v>21</v>
      </c>
      <c r="G3226">
        <v>0</v>
      </c>
      <c r="H3226" t="s">
        <v>1728</v>
      </c>
      <c r="I3226" t="s">
        <v>3</v>
      </c>
      <c r="J3226">
        <v>0</v>
      </c>
      <c r="K3226" s="5">
        <v>70677</v>
      </c>
      <c r="L3226" s="5">
        <v>70677</v>
      </c>
      <c r="M3226" t="s">
        <v>77</v>
      </c>
      <c r="N3226" t="s">
        <v>1748</v>
      </c>
    </row>
    <row r="3227" spans="1:14" x14ac:dyDescent="0.25">
      <c r="A3227">
        <v>26138</v>
      </c>
      <c r="B3227" s="3">
        <v>45640</v>
      </c>
      <c r="C3227">
        <v>2024</v>
      </c>
      <c r="D3227" t="s">
        <v>3329</v>
      </c>
      <c r="E3227" t="s">
        <v>1718</v>
      </c>
      <c r="F3227" t="s">
        <v>1</v>
      </c>
      <c r="G3227">
        <v>0</v>
      </c>
      <c r="H3227" t="s">
        <v>104</v>
      </c>
      <c r="I3227" t="s">
        <v>3</v>
      </c>
      <c r="J3227">
        <v>0</v>
      </c>
      <c r="K3227" s="5">
        <v>112500</v>
      </c>
      <c r="L3227" s="5">
        <v>112500</v>
      </c>
      <c r="M3227" t="s">
        <v>3299</v>
      </c>
      <c r="N3227" t="s">
        <v>43</v>
      </c>
    </row>
    <row r="3228" spans="1:14" x14ac:dyDescent="0.25">
      <c r="A3228">
        <v>26147</v>
      </c>
      <c r="B3228" s="3">
        <v>45640</v>
      </c>
      <c r="C3228">
        <v>2024</v>
      </c>
      <c r="D3228" t="s">
        <v>3329</v>
      </c>
      <c r="E3228" t="s">
        <v>490</v>
      </c>
      <c r="F3228" t="s">
        <v>281</v>
      </c>
      <c r="G3228">
        <v>0</v>
      </c>
      <c r="H3228" t="s">
        <v>96</v>
      </c>
      <c r="I3228" t="s">
        <v>3</v>
      </c>
      <c r="J3228">
        <v>0</v>
      </c>
      <c r="K3228" s="5">
        <v>87500</v>
      </c>
      <c r="L3228" s="5">
        <v>87500</v>
      </c>
      <c r="M3228" t="s">
        <v>3307</v>
      </c>
      <c r="N3228" t="s">
        <v>714</v>
      </c>
    </row>
    <row r="3229" spans="1:14" x14ac:dyDescent="0.25">
      <c r="A3229">
        <v>26279</v>
      </c>
      <c r="B3229" s="3">
        <v>45640</v>
      </c>
      <c r="C3229">
        <v>2024</v>
      </c>
      <c r="D3229" t="s">
        <v>3329</v>
      </c>
      <c r="E3229" t="s">
        <v>1731</v>
      </c>
      <c r="F3229" t="s">
        <v>1</v>
      </c>
      <c r="G3229">
        <v>0</v>
      </c>
      <c r="H3229" t="s">
        <v>6</v>
      </c>
      <c r="I3229" t="s">
        <v>3</v>
      </c>
      <c r="J3229">
        <v>0</v>
      </c>
      <c r="K3229" s="5">
        <v>92500</v>
      </c>
      <c r="L3229" s="5">
        <v>92500</v>
      </c>
      <c r="M3229" t="s">
        <v>3276</v>
      </c>
      <c r="N3229" t="s">
        <v>973</v>
      </c>
    </row>
    <row r="3230" spans="1:14" x14ac:dyDescent="0.25">
      <c r="A3230">
        <v>26280</v>
      </c>
      <c r="B3230" s="3">
        <v>45640</v>
      </c>
      <c r="C3230">
        <v>2024</v>
      </c>
      <c r="D3230" t="s">
        <v>3329</v>
      </c>
      <c r="E3230" t="s">
        <v>1732</v>
      </c>
      <c r="F3230" t="s">
        <v>1</v>
      </c>
      <c r="G3230" t="s">
        <v>22</v>
      </c>
      <c r="H3230" t="s">
        <v>6</v>
      </c>
      <c r="I3230" t="s">
        <v>3</v>
      </c>
      <c r="J3230">
        <v>0</v>
      </c>
      <c r="K3230" s="5">
        <v>131783.5</v>
      </c>
      <c r="L3230" s="5">
        <v>131783.5</v>
      </c>
      <c r="M3230" t="s">
        <v>3276</v>
      </c>
      <c r="N3230" t="s">
        <v>1733</v>
      </c>
    </row>
    <row r="3231" spans="1:14" x14ac:dyDescent="0.25">
      <c r="A3231">
        <v>26691</v>
      </c>
      <c r="B3231" s="3">
        <v>45640</v>
      </c>
      <c r="C3231">
        <v>2024</v>
      </c>
      <c r="D3231" t="s">
        <v>3329</v>
      </c>
      <c r="E3231" t="s">
        <v>235</v>
      </c>
      <c r="F3231" t="s">
        <v>1</v>
      </c>
      <c r="G3231">
        <v>0</v>
      </c>
      <c r="H3231" t="s">
        <v>257</v>
      </c>
      <c r="I3231" t="s">
        <v>3</v>
      </c>
      <c r="J3231">
        <v>0</v>
      </c>
      <c r="K3231" s="5">
        <v>58032</v>
      </c>
      <c r="L3231" s="5">
        <v>58032</v>
      </c>
      <c r="M3231" t="s">
        <v>77</v>
      </c>
      <c r="N3231" t="s">
        <v>1721</v>
      </c>
    </row>
    <row r="3232" spans="1:14" x14ac:dyDescent="0.25">
      <c r="A3232">
        <v>26156</v>
      </c>
      <c r="B3232" s="3">
        <v>45641</v>
      </c>
      <c r="C3232">
        <v>2024</v>
      </c>
      <c r="D3232" t="s">
        <v>3329</v>
      </c>
      <c r="E3232" t="s">
        <v>1722</v>
      </c>
      <c r="F3232" t="s">
        <v>1</v>
      </c>
      <c r="G3232">
        <v>0</v>
      </c>
      <c r="H3232" t="s">
        <v>6</v>
      </c>
      <c r="I3232" t="s">
        <v>3</v>
      </c>
      <c r="J3232">
        <v>0</v>
      </c>
      <c r="K3232" s="5">
        <v>86625</v>
      </c>
      <c r="L3232" s="5">
        <v>86625</v>
      </c>
      <c r="M3232" t="s">
        <v>3265</v>
      </c>
      <c r="N3232" t="s">
        <v>1723</v>
      </c>
    </row>
    <row r="3233" spans="1:14" x14ac:dyDescent="0.25">
      <c r="A3233">
        <v>26287</v>
      </c>
      <c r="B3233" s="3">
        <v>45641</v>
      </c>
      <c r="C3233">
        <v>2024</v>
      </c>
      <c r="D3233" t="s">
        <v>3329</v>
      </c>
      <c r="E3233" t="s">
        <v>1734</v>
      </c>
      <c r="F3233" t="s">
        <v>1</v>
      </c>
      <c r="G3233">
        <v>0</v>
      </c>
      <c r="H3233" t="s">
        <v>6</v>
      </c>
      <c r="I3233" t="s">
        <v>3</v>
      </c>
      <c r="J3233">
        <v>0</v>
      </c>
      <c r="K3233" s="5">
        <v>147500</v>
      </c>
      <c r="L3233" s="5">
        <v>147500</v>
      </c>
      <c r="M3233" t="s">
        <v>3276</v>
      </c>
      <c r="N3233" t="s">
        <v>43</v>
      </c>
    </row>
    <row r="3234" spans="1:14" x14ac:dyDescent="0.25">
      <c r="A3234">
        <v>27187</v>
      </c>
      <c r="B3234" s="3">
        <v>45642</v>
      </c>
      <c r="C3234">
        <v>2024</v>
      </c>
      <c r="D3234" t="s">
        <v>3329</v>
      </c>
      <c r="E3234" t="s">
        <v>417</v>
      </c>
      <c r="F3234" t="s">
        <v>135</v>
      </c>
      <c r="G3234">
        <v>0</v>
      </c>
      <c r="H3234" t="s">
        <v>415</v>
      </c>
      <c r="I3234" t="s">
        <v>3</v>
      </c>
      <c r="J3234">
        <v>0</v>
      </c>
      <c r="K3234" s="5">
        <v>87050</v>
      </c>
      <c r="L3234" s="5">
        <v>87050</v>
      </c>
      <c r="M3234" t="s">
        <v>30</v>
      </c>
      <c r="N3234" t="s">
        <v>1766</v>
      </c>
    </row>
    <row r="3235" spans="1:14" x14ac:dyDescent="0.25">
      <c r="A3235">
        <v>27726</v>
      </c>
      <c r="B3235" s="3">
        <v>45643</v>
      </c>
      <c r="C3235">
        <v>2024</v>
      </c>
      <c r="D3235" t="s">
        <v>3329</v>
      </c>
      <c r="E3235" t="s">
        <v>1776</v>
      </c>
      <c r="F3235" t="s">
        <v>17</v>
      </c>
      <c r="G3235">
        <v>0</v>
      </c>
      <c r="H3235" t="s">
        <v>6</v>
      </c>
      <c r="I3235" t="s">
        <v>3</v>
      </c>
      <c r="J3235">
        <v>0</v>
      </c>
      <c r="K3235" s="5">
        <v>70400</v>
      </c>
      <c r="L3235" s="5">
        <v>70400</v>
      </c>
      <c r="M3235" t="s">
        <v>111</v>
      </c>
      <c r="N3235" t="s">
        <v>43</v>
      </c>
    </row>
    <row r="3236" spans="1:14" x14ac:dyDescent="0.25">
      <c r="A3236">
        <v>27410</v>
      </c>
      <c r="B3236" s="3">
        <v>45645</v>
      </c>
      <c r="C3236">
        <v>2024</v>
      </c>
      <c r="D3236" t="s">
        <v>3329</v>
      </c>
      <c r="E3236" t="s">
        <v>1775</v>
      </c>
      <c r="F3236" t="s">
        <v>135</v>
      </c>
      <c r="G3236">
        <v>0</v>
      </c>
      <c r="H3236" t="s">
        <v>6</v>
      </c>
      <c r="I3236" t="s">
        <v>3</v>
      </c>
      <c r="J3236">
        <v>0</v>
      </c>
      <c r="K3236" s="5">
        <v>150000</v>
      </c>
      <c r="L3236" s="5">
        <v>150000</v>
      </c>
      <c r="M3236" t="s">
        <v>3275</v>
      </c>
      <c r="N3236" t="s">
        <v>43</v>
      </c>
    </row>
    <row r="3237" spans="1:14" x14ac:dyDescent="0.25">
      <c r="A3237">
        <v>27135</v>
      </c>
      <c r="B3237" s="3">
        <v>45646</v>
      </c>
      <c r="C3237">
        <v>2024</v>
      </c>
      <c r="D3237" t="s">
        <v>3329</v>
      </c>
      <c r="E3237" t="s">
        <v>1754</v>
      </c>
      <c r="F3237" t="s">
        <v>1</v>
      </c>
      <c r="G3237">
        <v>0</v>
      </c>
      <c r="H3237" t="s">
        <v>1755</v>
      </c>
      <c r="I3237" t="s">
        <v>3</v>
      </c>
      <c r="J3237">
        <v>0</v>
      </c>
      <c r="K3237" s="5">
        <v>70000</v>
      </c>
      <c r="L3237" s="5">
        <v>70000</v>
      </c>
      <c r="M3237" t="s">
        <v>3265</v>
      </c>
      <c r="N3237" t="s">
        <v>634</v>
      </c>
    </row>
    <row r="3238" spans="1:14" x14ac:dyDescent="0.25">
      <c r="A3238">
        <v>27186</v>
      </c>
      <c r="B3238" s="3">
        <v>45646</v>
      </c>
      <c r="C3238">
        <v>2024</v>
      </c>
      <c r="D3238" t="s">
        <v>3329</v>
      </c>
      <c r="E3238" t="s">
        <v>1764</v>
      </c>
      <c r="F3238" t="s">
        <v>17</v>
      </c>
      <c r="G3238">
        <v>0</v>
      </c>
      <c r="H3238" t="s">
        <v>96</v>
      </c>
      <c r="I3238" t="s">
        <v>3</v>
      </c>
      <c r="J3238">
        <v>0</v>
      </c>
      <c r="K3238" s="5">
        <v>82500</v>
      </c>
      <c r="L3238" s="5">
        <v>82500</v>
      </c>
      <c r="M3238" t="s">
        <v>30</v>
      </c>
      <c r="N3238" t="s">
        <v>1765</v>
      </c>
    </row>
    <row r="3239" spans="1:14" x14ac:dyDescent="0.25">
      <c r="A3239">
        <v>27188</v>
      </c>
      <c r="B3239" s="3">
        <v>45646</v>
      </c>
      <c r="C3239">
        <v>2024</v>
      </c>
      <c r="D3239" t="s">
        <v>3329</v>
      </c>
      <c r="E3239" t="s">
        <v>1328</v>
      </c>
      <c r="F3239" t="s">
        <v>57</v>
      </c>
      <c r="G3239" t="s">
        <v>130</v>
      </c>
      <c r="H3239" t="s">
        <v>79</v>
      </c>
      <c r="I3239" t="s">
        <v>3</v>
      </c>
      <c r="J3239">
        <v>0</v>
      </c>
      <c r="K3239" s="5">
        <v>106300</v>
      </c>
      <c r="L3239" s="5">
        <v>106300</v>
      </c>
      <c r="M3239" t="s">
        <v>30</v>
      </c>
      <c r="N3239" t="s">
        <v>863</v>
      </c>
    </row>
    <row r="3240" spans="1:14" x14ac:dyDescent="0.25">
      <c r="A3240">
        <v>27701</v>
      </c>
      <c r="B3240" s="3">
        <v>45648</v>
      </c>
      <c r="C3240">
        <v>2024</v>
      </c>
      <c r="D3240" t="s">
        <v>3329</v>
      </c>
      <c r="E3240" t="s">
        <v>235</v>
      </c>
      <c r="F3240" t="s">
        <v>1</v>
      </c>
      <c r="G3240">
        <v>0</v>
      </c>
      <c r="H3240" t="s">
        <v>257</v>
      </c>
      <c r="I3240" t="s">
        <v>3</v>
      </c>
      <c r="J3240">
        <v>0</v>
      </c>
      <c r="K3240" s="5">
        <v>58032</v>
      </c>
      <c r="L3240" s="5">
        <v>58032</v>
      </c>
      <c r="M3240" t="s">
        <v>77</v>
      </c>
      <c r="N3240" t="s">
        <v>1721</v>
      </c>
    </row>
    <row r="3241" spans="1:14" x14ac:dyDescent="0.25">
      <c r="A3241">
        <v>27194</v>
      </c>
      <c r="B3241" s="3">
        <v>45649</v>
      </c>
      <c r="C3241">
        <v>2024</v>
      </c>
      <c r="D3241" t="s">
        <v>3329</v>
      </c>
      <c r="E3241" t="s">
        <v>951</v>
      </c>
      <c r="F3241" t="s">
        <v>1</v>
      </c>
      <c r="G3241">
        <v>0</v>
      </c>
      <c r="H3241" t="s">
        <v>79</v>
      </c>
      <c r="I3241" t="s">
        <v>3</v>
      </c>
      <c r="J3241">
        <v>0</v>
      </c>
      <c r="K3241" s="5">
        <v>82500</v>
      </c>
      <c r="L3241" s="5">
        <v>82500</v>
      </c>
      <c r="M3241" t="s">
        <v>3270</v>
      </c>
      <c r="N3241" t="s">
        <v>27</v>
      </c>
    </row>
    <row r="3242" spans="1:14" x14ac:dyDescent="0.25">
      <c r="A3242">
        <v>27702</v>
      </c>
      <c r="B3242" s="3">
        <v>45649</v>
      </c>
      <c r="C3242">
        <v>2024</v>
      </c>
      <c r="D3242" t="s">
        <v>3329</v>
      </c>
      <c r="E3242" t="s">
        <v>235</v>
      </c>
      <c r="F3242" t="s">
        <v>1</v>
      </c>
      <c r="G3242">
        <v>0</v>
      </c>
      <c r="H3242" t="s">
        <v>257</v>
      </c>
      <c r="I3242" t="s">
        <v>3</v>
      </c>
      <c r="J3242">
        <v>0</v>
      </c>
      <c r="K3242" s="5">
        <v>58032</v>
      </c>
      <c r="L3242" s="5">
        <v>58032</v>
      </c>
      <c r="M3242" t="s">
        <v>77</v>
      </c>
      <c r="N3242" t="s">
        <v>1721</v>
      </c>
    </row>
    <row r="3243" spans="1:14" x14ac:dyDescent="0.25">
      <c r="A3243">
        <v>27241</v>
      </c>
      <c r="B3243" s="3">
        <v>45650</v>
      </c>
      <c r="C3243">
        <v>2024</v>
      </c>
      <c r="D3243" t="s">
        <v>3329</v>
      </c>
      <c r="E3243" t="s">
        <v>1769</v>
      </c>
      <c r="F3243" t="s">
        <v>1</v>
      </c>
      <c r="G3243">
        <v>0</v>
      </c>
      <c r="H3243" t="s">
        <v>2</v>
      </c>
      <c r="I3243" t="s">
        <v>3</v>
      </c>
      <c r="J3243">
        <v>1</v>
      </c>
      <c r="K3243" s="5">
        <v>70004</v>
      </c>
      <c r="L3243" s="5">
        <v>70004</v>
      </c>
      <c r="M3243" t="s">
        <v>3276</v>
      </c>
      <c r="N3243" t="s">
        <v>43</v>
      </c>
    </row>
    <row r="3244" spans="1:14" x14ac:dyDescent="0.25">
      <c r="A3244">
        <v>27272</v>
      </c>
      <c r="B3244" s="3">
        <v>45651</v>
      </c>
      <c r="C3244">
        <v>2024</v>
      </c>
      <c r="D3244" t="s">
        <v>3329</v>
      </c>
      <c r="E3244" t="s">
        <v>1770</v>
      </c>
      <c r="F3244" t="s">
        <v>17</v>
      </c>
      <c r="G3244">
        <v>0</v>
      </c>
      <c r="H3244" t="s">
        <v>415</v>
      </c>
      <c r="I3244" t="s">
        <v>3</v>
      </c>
      <c r="J3244">
        <v>0</v>
      </c>
      <c r="K3244" s="5">
        <v>112034.5</v>
      </c>
      <c r="L3244" s="5">
        <v>112034.5</v>
      </c>
      <c r="M3244" t="s">
        <v>3276</v>
      </c>
      <c r="N3244" t="s">
        <v>43</v>
      </c>
    </row>
    <row r="3245" spans="1:14" x14ac:dyDescent="0.25">
      <c r="A3245">
        <v>27703</v>
      </c>
      <c r="B3245" s="3">
        <v>45651</v>
      </c>
      <c r="C3245">
        <v>2024</v>
      </c>
      <c r="D3245" t="s">
        <v>3329</v>
      </c>
      <c r="E3245" t="s">
        <v>235</v>
      </c>
      <c r="F3245" t="s">
        <v>1</v>
      </c>
      <c r="G3245">
        <v>0</v>
      </c>
      <c r="H3245" t="s">
        <v>257</v>
      </c>
      <c r="I3245" t="s">
        <v>3</v>
      </c>
      <c r="J3245">
        <v>0</v>
      </c>
      <c r="K3245" s="5">
        <v>58032</v>
      </c>
      <c r="L3245" s="5">
        <v>58032</v>
      </c>
      <c r="M3245" t="s">
        <v>77</v>
      </c>
      <c r="N3245" t="s">
        <v>1721</v>
      </c>
    </row>
    <row r="3246" spans="1:14" x14ac:dyDescent="0.25">
      <c r="A3246">
        <v>27143</v>
      </c>
      <c r="B3246" s="3">
        <v>45654</v>
      </c>
      <c r="C3246">
        <v>2024</v>
      </c>
      <c r="D3246" t="s">
        <v>3329</v>
      </c>
      <c r="E3246" t="s">
        <v>1758</v>
      </c>
      <c r="F3246" t="s">
        <v>17</v>
      </c>
      <c r="G3246">
        <v>0</v>
      </c>
      <c r="H3246" t="s">
        <v>415</v>
      </c>
      <c r="I3246" t="s">
        <v>3</v>
      </c>
      <c r="J3246">
        <v>0</v>
      </c>
      <c r="K3246" s="5">
        <v>138133</v>
      </c>
      <c r="L3246" s="5">
        <v>138133</v>
      </c>
      <c r="M3246" t="s">
        <v>3273</v>
      </c>
      <c r="N3246" t="s">
        <v>27</v>
      </c>
    </row>
    <row r="3247" spans="1:14" x14ac:dyDescent="0.25">
      <c r="A3247">
        <v>27128</v>
      </c>
      <c r="B3247" s="3">
        <v>45656</v>
      </c>
      <c r="C3247">
        <v>2024</v>
      </c>
      <c r="D3247" t="s">
        <v>3329</v>
      </c>
      <c r="E3247" t="s">
        <v>1751</v>
      </c>
      <c r="F3247" t="s">
        <v>1</v>
      </c>
      <c r="G3247">
        <v>0</v>
      </c>
      <c r="H3247" t="s">
        <v>1752</v>
      </c>
      <c r="I3247" t="s">
        <v>3</v>
      </c>
      <c r="J3247">
        <v>0</v>
      </c>
      <c r="K3247" s="5">
        <v>65350</v>
      </c>
      <c r="L3247" s="5">
        <v>65350</v>
      </c>
      <c r="M3247" t="s">
        <v>3265</v>
      </c>
      <c r="N3247" t="s">
        <v>52</v>
      </c>
    </row>
    <row r="3248" spans="1:14" x14ac:dyDescent="0.25">
      <c r="A3248">
        <v>27373</v>
      </c>
      <c r="B3248" s="3">
        <v>45656</v>
      </c>
      <c r="C3248">
        <v>2024</v>
      </c>
      <c r="D3248" t="s">
        <v>3329</v>
      </c>
      <c r="E3248" t="s">
        <v>327</v>
      </c>
      <c r="F3248" t="s">
        <v>143</v>
      </c>
      <c r="G3248" t="s">
        <v>22</v>
      </c>
      <c r="H3248" t="s">
        <v>6</v>
      </c>
      <c r="I3248" t="s">
        <v>3</v>
      </c>
      <c r="J3248">
        <v>0</v>
      </c>
      <c r="K3248" s="5">
        <v>120000</v>
      </c>
      <c r="L3248" s="5">
        <v>120000</v>
      </c>
      <c r="M3248" t="s">
        <v>3276</v>
      </c>
      <c r="N3248" t="s">
        <v>328</v>
      </c>
    </row>
    <row r="3249" spans="1:14" x14ac:dyDescent="0.25">
      <c r="A3249">
        <v>27649</v>
      </c>
      <c r="B3249" s="3">
        <v>45657</v>
      </c>
      <c r="C3249">
        <v>2024</v>
      </c>
      <c r="D3249" t="s">
        <v>3329</v>
      </c>
      <c r="E3249" t="s">
        <v>412</v>
      </c>
      <c r="F3249" t="s">
        <v>1</v>
      </c>
      <c r="G3249" t="s">
        <v>22</v>
      </c>
      <c r="H3249" t="s">
        <v>82</v>
      </c>
      <c r="I3249" t="s">
        <v>3</v>
      </c>
      <c r="J3249">
        <v>0</v>
      </c>
      <c r="K3249" s="5">
        <v>95953</v>
      </c>
      <c r="L3249" s="5">
        <v>95953</v>
      </c>
      <c r="M3249" t="s">
        <v>123</v>
      </c>
      <c r="N3249" t="s">
        <v>413</v>
      </c>
    </row>
    <row r="3250" spans="1:14" x14ac:dyDescent="0.25">
      <c r="A3250">
        <v>27142</v>
      </c>
      <c r="B3250" s="3">
        <v>45658</v>
      </c>
      <c r="C3250">
        <v>2025</v>
      </c>
      <c r="D3250" t="s">
        <v>3318</v>
      </c>
      <c r="E3250" t="s">
        <v>1756</v>
      </c>
      <c r="F3250" t="s">
        <v>1</v>
      </c>
      <c r="G3250">
        <v>0</v>
      </c>
      <c r="H3250" t="s">
        <v>96</v>
      </c>
      <c r="I3250" t="s">
        <v>3</v>
      </c>
      <c r="J3250">
        <v>0</v>
      </c>
      <c r="K3250" s="5">
        <v>94000</v>
      </c>
      <c r="L3250" s="5">
        <v>94000</v>
      </c>
      <c r="M3250" t="s">
        <v>3273</v>
      </c>
      <c r="N3250" t="s">
        <v>1757</v>
      </c>
    </row>
    <row r="3251" spans="1:14" x14ac:dyDescent="0.25">
      <c r="A3251">
        <v>27408</v>
      </c>
      <c r="B3251" s="3">
        <v>45658</v>
      </c>
      <c r="C3251">
        <v>2025</v>
      </c>
      <c r="D3251" t="s">
        <v>3318</v>
      </c>
      <c r="E3251" t="s">
        <v>1772</v>
      </c>
      <c r="F3251" t="s">
        <v>17</v>
      </c>
      <c r="G3251">
        <v>0</v>
      </c>
      <c r="H3251" t="s">
        <v>6</v>
      </c>
      <c r="I3251" t="s">
        <v>3</v>
      </c>
      <c r="J3251">
        <v>0</v>
      </c>
      <c r="K3251" s="5">
        <v>76000</v>
      </c>
      <c r="L3251" s="5">
        <v>76000</v>
      </c>
      <c r="M3251" t="s">
        <v>111</v>
      </c>
      <c r="N3251" t="s">
        <v>1313</v>
      </c>
    </row>
    <row r="3252" spans="1:14" x14ac:dyDescent="0.25">
      <c r="A3252">
        <v>27409</v>
      </c>
      <c r="B3252" s="3">
        <v>45658</v>
      </c>
      <c r="C3252">
        <v>2025</v>
      </c>
      <c r="D3252" t="s">
        <v>3318</v>
      </c>
      <c r="E3252" t="s">
        <v>1773</v>
      </c>
      <c r="F3252" t="s">
        <v>1</v>
      </c>
      <c r="G3252" t="s">
        <v>22</v>
      </c>
      <c r="H3252" t="s">
        <v>6</v>
      </c>
      <c r="I3252" t="s">
        <v>3</v>
      </c>
      <c r="J3252">
        <v>0</v>
      </c>
      <c r="K3252" s="5">
        <v>146068</v>
      </c>
      <c r="L3252" s="5">
        <v>146068</v>
      </c>
      <c r="M3252" t="s">
        <v>111</v>
      </c>
      <c r="N3252" t="s">
        <v>1774</v>
      </c>
    </row>
    <row r="3253" spans="1:14" x14ac:dyDescent="0.25">
      <c r="A3253">
        <v>27412</v>
      </c>
      <c r="B3253" s="3">
        <v>45660</v>
      </c>
      <c r="C3253">
        <v>2025</v>
      </c>
      <c r="D3253" t="s">
        <v>3318</v>
      </c>
      <c r="E3253" t="s">
        <v>226</v>
      </c>
      <c r="F3253" t="s">
        <v>1</v>
      </c>
      <c r="G3253">
        <v>0</v>
      </c>
      <c r="H3253" t="s">
        <v>79</v>
      </c>
      <c r="I3253" t="s">
        <v>3</v>
      </c>
      <c r="J3253">
        <v>0</v>
      </c>
      <c r="K3253" s="5">
        <v>156187</v>
      </c>
      <c r="L3253" s="5">
        <v>156187</v>
      </c>
      <c r="M3253" t="s">
        <v>165</v>
      </c>
      <c r="N3253" t="s">
        <v>43</v>
      </c>
    </row>
    <row r="3254" spans="1:14" x14ac:dyDescent="0.25">
      <c r="A3254">
        <v>27133</v>
      </c>
      <c r="B3254" s="3">
        <v>45661</v>
      </c>
      <c r="C3254">
        <v>2025</v>
      </c>
      <c r="D3254" t="s">
        <v>3318</v>
      </c>
      <c r="E3254" t="s">
        <v>1753</v>
      </c>
      <c r="F3254" t="s">
        <v>17</v>
      </c>
      <c r="G3254">
        <v>0</v>
      </c>
      <c r="H3254" t="s">
        <v>90</v>
      </c>
      <c r="I3254" t="s">
        <v>3</v>
      </c>
      <c r="J3254">
        <v>0</v>
      </c>
      <c r="K3254" s="5">
        <v>115000</v>
      </c>
      <c r="L3254" s="5">
        <v>115000</v>
      </c>
      <c r="M3254" t="s">
        <v>3265</v>
      </c>
      <c r="N3254" t="s">
        <v>43</v>
      </c>
    </row>
    <row r="3255" spans="1:14" x14ac:dyDescent="0.25">
      <c r="A3255">
        <v>27196</v>
      </c>
      <c r="B3255" s="3">
        <v>45662</v>
      </c>
      <c r="C3255">
        <v>2025</v>
      </c>
      <c r="D3255" t="s">
        <v>3318</v>
      </c>
      <c r="E3255" t="s">
        <v>417</v>
      </c>
      <c r="F3255" t="s">
        <v>135</v>
      </c>
      <c r="G3255">
        <v>0</v>
      </c>
      <c r="H3255" t="s">
        <v>319</v>
      </c>
      <c r="I3255" t="s">
        <v>3</v>
      </c>
      <c r="J3255">
        <v>0</v>
      </c>
      <c r="K3255" s="5">
        <v>87050</v>
      </c>
      <c r="L3255" s="5">
        <v>87050</v>
      </c>
      <c r="M3255" t="s">
        <v>3270</v>
      </c>
      <c r="N3255" t="s">
        <v>1766</v>
      </c>
    </row>
    <row r="3256" spans="1:14" x14ac:dyDescent="0.25">
      <c r="A3256">
        <v>27148</v>
      </c>
      <c r="B3256" s="3">
        <v>45665</v>
      </c>
      <c r="C3256">
        <v>2025</v>
      </c>
      <c r="D3256" t="s">
        <v>3318</v>
      </c>
      <c r="E3256" t="s">
        <v>1759</v>
      </c>
      <c r="F3256" t="s">
        <v>1</v>
      </c>
      <c r="G3256">
        <v>0</v>
      </c>
      <c r="H3256" t="s">
        <v>2</v>
      </c>
      <c r="I3256" t="s">
        <v>3</v>
      </c>
      <c r="J3256">
        <v>1</v>
      </c>
      <c r="K3256" s="5">
        <v>67500</v>
      </c>
      <c r="L3256" s="5">
        <v>67500</v>
      </c>
      <c r="M3256" t="s">
        <v>3273</v>
      </c>
      <c r="N3256" t="s">
        <v>1760</v>
      </c>
    </row>
    <row r="3257" spans="1:14" x14ac:dyDescent="0.25">
      <c r="A3257">
        <v>27149</v>
      </c>
      <c r="B3257" s="3">
        <v>45665</v>
      </c>
      <c r="C3257">
        <v>2025</v>
      </c>
      <c r="D3257" t="s">
        <v>3318</v>
      </c>
      <c r="E3257" t="s">
        <v>1761</v>
      </c>
      <c r="F3257" t="s">
        <v>143</v>
      </c>
      <c r="G3257">
        <v>0</v>
      </c>
      <c r="H3257" t="s">
        <v>461</v>
      </c>
      <c r="I3257" t="s">
        <v>3</v>
      </c>
      <c r="J3257">
        <v>0</v>
      </c>
      <c r="K3257" s="5">
        <v>97450</v>
      </c>
      <c r="L3257" s="5">
        <v>97450</v>
      </c>
      <c r="M3257" t="s">
        <v>3273</v>
      </c>
      <c r="N3257" t="s">
        <v>1762</v>
      </c>
    </row>
    <row r="3258" spans="1:14" x14ac:dyDescent="0.25">
      <c r="A3258">
        <v>27150</v>
      </c>
      <c r="B3258" s="3">
        <v>45665</v>
      </c>
      <c r="C3258">
        <v>2025</v>
      </c>
      <c r="D3258" t="s">
        <v>3318</v>
      </c>
      <c r="E3258" t="s">
        <v>1758</v>
      </c>
      <c r="F3258" t="s">
        <v>1</v>
      </c>
      <c r="G3258" t="s">
        <v>22</v>
      </c>
      <c r="H3258" t="s">
        <v>415</v>
      </c>
      <c r="I3258" t="s">
        <v>3</v>
      </c>
      <c r="J3258">
        <v>0</v>
      </c>
      <c r="K3258" s="5">
        <v>87875</v>
      </c>
      <c r="L3258" s="5">
        <v>87875</v>
      </c>
      <c r="M3258" t="s">
        <v>3273</v>
      </c>
      <c r="N3258" t="s">
        <v>1763</v>
      </c>
    </row>
    <row r="3259" spans="1:14" x14ac:dyDescent="0.25">
      <c r="A3259">
        <v>27229</v>
      </c>
      <c r="B3259" s="3">
        <v>45665</v>
      </c>
      <c r="C3259">
        <v>2025</v>
      </c>
      <c r="D3259" t="s">
        <v>3318</v>
      </c>
      <c r="E3259" t="s">
        <v>1767</v>
      </c>
      <c r="F3259" t="s">
        <v>1</v>
      </c>
      <c r="G3259" t="s">
        <v>174</v>
      </c>
      <c r="H3259" t="s">
        <v>82</v>
      </c>
      <c r="I3259" t="s">
        <v>3</v>
      </c>
      <c r="J3259">
        <v>0</v>
      </c>
      <c r="K3259" s="5">
        <v>175000</v>
      </c>
      <c r="L3259" s="5">
        <v>175000</v>
      </c>
      <c r="M3259" t="s">
        <v>3276</v>
      </c>
      <c r="N3259" t="s">
        <v>1768</v>
      </c>
    </row>
    <row r="3260" spans="1:14" x14ac:dyDescent="0.25">
      <c r="A3260">
        <v>27366</v>
      </c>
      <c r="B3260" s="3">
        <v>45665</v>
      </c>
      <c r="C3260">
        <v>2025</v>
      </c>
      <c r="D3260" t="s">
        <v>3318</v>
      </c>
      <c r="E3260" t="s">
        <v>493</v>
      </c>
      <c r="F3260" t="s">
        <v>17</v>
      </c>
      <c r="G3260" t="s">
        <v>22</v>
      </c>
      <c r="H3260" t="s">
        <v>6</v>
      </c>
      <c r="I3260" t="s">
        <v>3</v>
      </c>
      <c r="J3260">
        <v>0</v>
      </c>
      <c r="K3260" s="5">
        <v>145500</v>
      </c>
      <c r="L3260" s="5">
        <v>145500</v>
      </c>
      <c r="M3260" t="s">
        <v>3276</v>
      </c>
      <c r="N3260" t="s">
        <v>340</v>
      </c>
    </row>
    <row r="3261" spans="1:14" x14ac:dyDescent="0.25">
      <c r="A3261">
        <v>27283</v>
      </c>
      <c r="B3261" s="3">
        <v>45666</v>
      </c>
      <c r="C3261">
        <v>2025</v>
      </c>
      <c r="D3261" t="s">
        <v>3318</v>
      </c>
      <c r="E3261" t="s">
        <v>408</v>
      </c>
      <c r="F3261" t="s">
        <v>17</v>
      </c>
      <c r="G3261">
        <v>0</v>
      </c>
      <c r="H3261" t="s">
        <v>79</v>
      </c>
      <c r="I3261" t="s">
        <v>3</v>
      </c>
      <c r="J3261">
        <v>0</v>
      </c>
      <c r="K3261" s="5">
        <v>119030</v>
      </c>
      <c r="L3261" s="5">
        <v>119030</v>
      </c>
      <c r="M3261" t="s">
        <v>3276</v>
      </c>
      <c r="N3261" t="s">
        <v>1771</v>
      </c>
    </row>
    <row r="3262" spans="1:14" x14ac:dyDescent="0.25">
      <c r="A3262">
        <v>28652</v>
      </c>
      <c r="B3262" s="3">
        <v>45667</v>
      </c>
      <c r="C3262">
        <v>2025</v>
      </c>
      <c r="D3262" t="s">
        <v>3318</v>
      </c>
      <c r="E3262" t="s">
        <v>306</v>
      </c>
      <c r="F3262" t="s">
        <v>1</v>
      </c>
      <c r="G3262">
        <v>0</v>
      </c>
      <c r="H3262" t="s">
        <v>82</v>
      </c>
      <c r="I3262" t="s">
        <v>3</v>
      </c>
      <c r="J3262">
        <v>0</v>
      </c>
      <c r="K3262" s="5">
        <v>103500</v>
      </c>
      <c r="L3262" s="5">
        <v>103500</v>
      </c>
      <c r="M3262" t="s">
        <v>3276</v>
      </c>
      <c r="N3262" t="s">
        <v>307</v>
      </c>
    </row>
    <row r="3263" spans="1:14" x14ac:dyDescent="0.25">
      <c r="A3263">
        <v>28769</v>
      </c>
      <c r="B3263" s="3">
        <v>45667</v>
      </c>
      <c r="C3263">
        <v>2025</v>
      </c>
      <c r="D3263" t="s">
        <v>3318</v>
      </c>
      <c r="E3263" t="s">
        <v>1815</v>
      </c>
      <c r="F3263" t="s">
        <v>1</v>
      </c>
      <c r="G3263">
        <v>0</v>
      </c>
      <c r="H3263" t="s">
        <v>82</v>
      </c>
      <c r="I3263" t="s">
        <v>3</v>
      </c>
      <c r="J3263">
        <v>0</v>
      </c>
      <c r="K3263" s="5">
        <v>151404</v>
      </c>
      <c r="L3263" s="5">
        <v>151404</v>
      </c>
      <c r="M3263" t="s">
        <v>3276</v>
      </c>
      <c r="N3263" t="s">
        <v>941</v>
      </c>
    </row>
    <row r="3264" spans="1:14" x14ac:dyDescent="0.25">
      <c r="A3264">
        <v>28494</v>
      </c>
      <c r="B3264" s="3">
        <v>45668</v>
      </c>
      <c r="C3264">
        <v>2025</v>
      </c>
      <c r="D3264" t="s">
        <v>3318</v>
      </c>
      <c r="E3264" t="s">
        <v>1785</v>
      </c>
      <c r="F3264" t="s">
        <v>1</v>
      </c>
      <c r="G3264">
        <v>0</v>
      </c>
      <c r="H3264" t="s">
        <v>2</v>
      </c>
      <c r="I3264" t="s">
        <v>3</v>
      </c>
      <c r="J3264">
        <v>1</v>
      </c>
      <c r="K3264" s="5">
        <v>82500</v>
      </c>
      <c r="L3264" s="5">
        <v>82500</v>
      </c>
      <c r="M3264" t="s">
        <v>3273</v>
      </c>
      <c r="N3264" t="s">
        <v>1786</v>
      </c>
    </row>
    <row r="3265" spans="1:14" x14ac:dyDescent="0.25">
      <c r="A3265">
        <v>28651</v>
      </c>
      <c r="B3265" s="3">
        <v>45668</v>
      </c>
      <c r="C3265">
        <v>2025</v>
      </c>
      <c r="D3265" t="s">
        <v>3318</v>
      </c>
      <c r="E3265" t="s">
        <v>1807</v>
      </c>
      <c r="F3265" t="s">
        <v>1</v>
      </c>
      <c r="G3265" t="s">
        <v>22</v>
      </c>
      <c r="H3265" t="s">
        <v>96</v>
      </c>
      <c r="I3265" t="s">
        <v>3</v>
      </c>
      <c r="J3265">
        <v>0</v>
      </c>
      <c r="K3265" s="5">
        <v>77500</v>
      </c>
      <c r="L3265" s="5">
        <v>77500</v>
      </c>
      <c r="M3265" t="s">
        <v>3276</v>
      </c>
      <c r="N3265" t="s">
        <v>1808</v>
      </c>
    </row>
    <row r="3266" spans="1:14" x14ac:dyDescent="0.25">
      <c r="A3266">
        <v>29204</v>
      </c>
      <c r="B3266" s="3">
        <v>45669</v>
      </c>
      <c r="C3266">
        <v>2025</v>
      </c>
      <c r="D3266" t="s">
        <v>3318</v>
      </c>
      <c r="E3266" t="s">
        <v>644</v>
      </c>
      <c r="F3266" t="s">
        <v>1</v>
      </c>
      <c r="G3266">
        <v>0</v>
      </c>
      <c r="H3266" t="s">
        <v>445</v>
      </c>
      <c r="I3266" t="s">
        <v>3</v>
      </c>
      <c r="J3266">
        <v>0</v>
      </c>
      <c r="K3266" s="5">
        <v>105000</v>
      </c>
      <c r="L3266" s="5">
        <v>105000</v>
      </c>
      <c r="M3266" t="s">
        <v>645</v>
      </c>
      <c r="N3266" t="s">
        <v>1834</v>
      </c>
    </row>
    <row r="3267" spans="1:14" x14ac:dyDescent="0.25">
      <c r="A3267">
        <v>29205</v>
      </c>
      <c r="B3267" s="3">
        <v>45670</v>
      </c>
      <c r="C3267">
        <v>2025</v>
      </c>
      <c r="D3267" t="s">
        <v>3318</v>
      </c>
      <c r="E3267" t="s">
        <v>644</v>
      </c>
      <c r="F3267" t="s">
        <v>1</v>
      </c>
      <c r="G3267">
        <v>0</v>
      </c>
      <c r="H3267" t="s">
        <v>445</v>
      </c>
      <c r="I3267" t="s">
        <v>3</v>
      </c>
      <c r="J3267">
        <v>0</v>
      </c>
      <c r="K3267" s="5">
        <v>105000</v>
      </c>
      <c r="L3267" s="5">
        <v>105000</v>
      </c>
      <c r="M3267" t="s">
        <v>645</v>
      </c>
      <c r="N3267" t="s">
        <v>1834</v>
      </c>
    </row>
    <row r="3268" spans="1:14" x14ac:dyDescent="0.25">
      <c r="A3268">
        <v>28502</v>
      </c>
      <c r="B3268" s="3">
        <v>45671</v>
      </c>
      <c r="C3268">
        <v>2025</v>
      </c>
      <c r="D3268" t="s">
        <v>3318</v>
      </c>
      <c r="E3268" t="s">
        <v>1791</v>
      </c>
      <c r="F3268" t="s">
        <v>1</v>
      </c>
      <c r="G3268">
        <v>0</v>
      </c>
      <c r="H3268" t="s">
        <v>96</v>
      </c>
      <c r="I3268" t="s">
        <v>3</v>
      </c>
      <c r="J3268">
        <v>0</v>
      </c>
      <c r="K3268" s="5">
        <v>86236.800000000003</v>
      </c>
      <c r="L3268" s="5">
        <v>86236.800000000003</v>
      </c>
      <c r="M3268" t="s">
        <v>3273</v>
      </c>
      <c r="N3268" t="s">
        <v>634</v>
      </c>
    </row>
    <row r="3269" spans="1:14" x14ac:dyDescent="0.25">
      <c r="A3269">
        <v>28562</v>
      </c>
      <c r="B3269" s="3">
        <v>45671</v>
      </c>
      <c r="C3269">
        <v>2025</v>
      </c>
      <c r="D3269" t="s">
        <v>3318</v>
      </c>
      <c r="E3269" t="s">
        <v>1798</v>
      </c>
      <c r="F3269" t="s">
        <v>1</v>
      </c>
      <c r="G3269">
        <v>0</v>
      </c>
      <c r="H3269" t="s">
        <v>2</v>
      </c>
      <c r="I3269" t="s">
        <v>3</v>
      </c>
      <c r="J3269">
        <v>1</v>
      </c>
      <c r="K3269" s="5">
        <v>140000</v>
      </c>
      <c r="L3269" s="5">
        <v>140000</v>
      </c>
      <c r="M3269" t="s">
        <v>3270</v>
      </c>
      <c r="N3269" t="s">
        <v>1799</v>
      </c>
    </row>
    <row r="3270" spans="1:14" x14ac:dyDescent="0.25">
      <c r="A3270">
        <v>28605</v>
      </c>
      <c r="B3270" s="3">
        <v>45671</v>
      </c>
      <c r="C3270">
        <v>2025</v>
      </c>
      <c r="D3270" t="s">
        <v>3318</v>
      </c>
      <c r="E3270" t="s">
        <v>1802</v>
      </c>
      <c r="F3270" t="s">
        <v>17</v>
      </c>
      <c r="G3270" t="s">
        <v>22</v>
      </c>
      <c r="H3270" t="s">
        <v>6</v>
      </c>
      <c r="I3270" t="s">
        <v>3</v>
      </c>
      <c r="J3270">
        <v>0</v>
      </c>
      <c r="K3270" s="5">
        <v>115000</v>
      </c>
      <c r="L3270" s="5">
        <v>115000</v>
      </c>
      <c r="M3270" t="s">
        <v>3276</v>
      </c>
      <c r="N3270" t="s">
        <v>1803</v>
      </c>
    </row>
    <row r="3271" spans="1:14" x14ac:dyDescent="0.25">
      <c r="A3271">
        <v>28504</v>
      </c>
      <c r="B3271" s="3">
        <v>45672</v>
      </c>
      <c r="C3271">
        <v>2025</v>
      </c>
      <c r="D3271" t="s">
        <v>3318</v>
      </c>
      <c r="E3271" t="s">
        <v>1791</v>
      </c>
      <c r="F3271" t="s">
        <v>1</v>
      </c>
      <c r="G3271">
        <v>0</v>
      </c>
      <c r="H3271" t="s">
        <v>96</v>
      </c>
      <c r="I3271" t="s">
        <v>3</v>
      </c>
      <c r="J3271">
        <v>0</v>
      </c>
      <c r="K3271" s="5">
        <v>86236.800000000003</v>
      </c>
      <c r="L3271" s="5">
        <v>86236.800000000003</v>
      </c>
      <c r="M3271" t="s">
        <v>3273</v>
      </c>
      <c r="N3271" t="s">
        <v>634</v>
      </c>
    </row>
    <row r="3272" spans="1:14" x14ac:dyDescent="0.25">
      <c r="A3272">
        <v>28563</v>
      </c>
      <c r="B3272" s="3">
        <v>45672</v>
      </c>
      <c r="C3272">
        <v>2025</v>
      </c>
      <c r="D3272" t="s">
        <v>3318</v>
      </c>
      <c r="E3272" t="s">
        <v>1798</v>
      </c>
      <c r="F3272" t="s">
        <v>1</v>
      </c>
      <c r="G3272">
        <v>0</v>
      </c>
      <c r="H3272" t="s">
        <v>2</v>
      </c>
      <c r="I3272" t="s">
        <v>3</v>
      </c>
      <c r="J3272">
        <v>1</v>
      </c>
      <c r="K3272" s="5">
        <v>140000</v>
      </c>
      <c r="L3272" s="5">
        <v>140000</v>
      </c>
      <c r="M3272" t="s">
        <v>3270</v>
      </c>
      <c r="N3272" t="s">
        <v>1799</v>
      </c>
    </row>
    <row r="3273" spans="1:14" x14ac:dyDescent="0.25">
      <c r="A3273">
        <v>28675</v>
      </c>
      <c r="B3273" s="3">
        <v>45672</v>
      </c>
      <c r="C3273">
        <v>2025</v>
      </c>
      <c r="D3273" t="s">
        <v>3318</v>
      </c>
      <c r="E3273" t="s">
        <v>1809</v>
      </c>
      <c r="F3273" t="s">
        <v>1</v>
      </c>
      <c r="G3273">
        <v>0</v>
      </c>
      <c r="H3273" t="s">
        <v>2</v>
      </c>
      <c r="I3273" t="s">
        <v>3</v>
      </c>
      <c r="J3273">
        <v>1</v>
      </c>
      <c r="K3273" s="5">
        <v>122724.5</v>
      </c>
      <c r="L3273" s="5">
        <v>122724.5</v>
      </c>
      <c r="M3273" t="s">
        <v>3276</v>
      </c>
      <c r="N3273" t="s">
        <v>499</v>
      </c>
    </row>
    <row r="3274" spans="1:14" x14ac:dyDescent="0.25">
      <c r="A3274">
        <v>28506</v>
      </c>
      <c r="B3274" s="3">
        <v>45673</v>
      </c>
      <c r="C3274">
        <v>2025</v>
      </c>
      <c r="D3274" t="s">
        <v>3318</v>
      </c>
      <c r="E3274" t="s">
        <v>1791</v>
      </c>
      <c r="F3274" t="s">
        <v>1</v>
      </c>
      <c r="G3274">
        <v>0</v>
      </c>
      <c r="H3274" t="s">
        <v>96</v>
      </c>
      <c r="I3274" t="s">
        <v>3</v>
      </c>
      <c r="J3274">
        <v>0</v>
      </c>
      <c r="K3274" s="5">
        <v>86236.800000000003</v>
      </c>
      <c r="L3274" s="5">
        <v>86236.800000000003</v>
      </c>
      <c r="M3274" t="s">
        <v>3273</v>
      </c>
      <c r="N3274" t="s">
        <v>634</v>
      </c>
    </row>
    <row r="3275" spans="1:14" x14ac:dyDescent="0.25">
      <c r="A3275">
        <v>28509</v>
      </c>
      <c r="B3275" s="3">
        <v>45673</v>
      </c>
      <c r="C3275">
        <v>2025</v>
      </c>
      <c r="D3275" t="s">
        <v>3318</v>
      </c>
      <c r="E3275" t="s">
        <v>1784</v>
      </c>
      <c r="F3275" t="s">
        <v>26</v>
      </c>
      <c r="G3275">
        <v>0</v>
      </c>
      <c r="H3275" t="s">
        <v>2</v>
      </c>
      <c r="I3275" t="s">
        <v>3</v>
      </c>
      <c r="J3275">
        <v>1</v>
      </c>
      <c r="K3275" s="5">
        <v>70000</v>
      </c>
      <c r="L3275" s="5">
        <v>70000</v>
      </c>
      <c r="M3275" t="s">
        <v>3273</v>
      </c>
      <c r="N3275" t="s">
        <v>494</v>
      </c>
    </row>
    <row r="3276" spans="1:14" x14ac:dyDescent="0.25">
      <c r="A3276">
        <v>28564</v>
      </c>
      <c r="B3276" s="3">
        <v>45673</v>
      </c>
      <c r="C3276">
        <v>2025</v>
      </c>
      <c r="D3276" t="s">
        <v>3318</v>
      </c>
      <c r="E3276" t="s">
        <v>1798</v>
      </c>
      <c r="F3276" t="s">
        <v>1</v>
      </c>
      <c r="G3276">
        <v>0</v>
      </c>
      <c r="H3276" t="s">
        <v>2</v>
      </c>
      <c r="I3276" t="s">
        <v>3</v>
      </c>
      <c r="J3276">
        <v>1</v>
      </c>
      <c r="K3276" s="5">
        <v>140000</v>
      </c>
      <c r="L3276" s="5">
        <v>140000</v>
      </c>
      <c r="M3276" t="s">
        <v>3270</v>
      </c>
      <c r="N3276" t="s">
        <v>1799</v>
      </c>
    </row>
    <row r="3277" spans="1:14" x14ac:dyDescent="0.25">
      <c r="A3277">
        <v>28637</v>
      </c>
      <c r="B3277" s="3">
        <v>45673</v>
      </c>
      <c r="C3277">
        <v>2025</v>
      </c>
      <c r="D3277" t="s">
        <v>3318</v>
      </c>
      <c r="E3277" t="s">
        <v>1654</v>
      </c>
      <c r="F3277" t="s">
        <v>1</v>
      </c>
      <c r="G3277" t="s">
        <v>69</v>
      </c>
      <c r="H3277" t="s">
        <v>6</v>
      </c>
      <c r="I3277" t="s">
        <v>3</v>
      </c>
      <c r="J3277">
        <v>0</v>
      </c>
      <c r="K3277" s="5">
        <v>148995</v>
      </c>
      <c r="L3277" s="5">
        <v>148995</v>
      </c>
      <c r="M3277" t="s">
        <v>3276</v>
      </c>
      <c r="N3277" t="s">
        <v>1806</v>
      </c>
    </row>
    <row r="3278" spans="1:14" x14ac:dyDescent="0.25">
      <c r="A3278">
        <v>28759</v>
      </c>
      <c r="B3278" s="3">
        <v>45673</v>
      </c>
      <c r="C3278">
        <v>2025</v>
      </c>
      <c r="D3278" t="s">
        <v>3318</v>
      </c>
      <c r="E3278" t="s">
        <v>1812</v>
      </c>
      <c r="F3278" t="s">
        <v>1</v>
      </c>
      <c r="G3278" t="s">
        <v>130</v>
      </c>
      <c r="H3278" t="s">
        <v>2</v>
      </c>
      <c r="I3278" t="s">
        <v>3</v>
      </c>
      <c r="J3278">
        <v>1</v>
      </c>
      <c r="K3278" s="5">
        <v>90000</v>
      </c>
      <c r="L3278" s="5">
        <v>90000</v>
      </c>
      <c r="M3278" t="s">
        <v>3276</v>
      </c>
      <c r="N3278" t="s">
        <v>43</v>
      </c>
    </row>
    <row r="3279" spans="1:14" x14ac:dyDescent="0.25">
      <c r="A3279">
        <v>28787</v>
      </c>
      <c r="B3279" s="3">
        <v>45673</v>
      </c>
      <c r="C3279">
        <v>2025</v>
      </c>
      <c r="D3279" t="s">
        <v>3318</v>
      </c>
      <c r="E3279" t="s">
        <v>1819</v>
      </c>
      <c r="F3279" t="s">
        <v>17</v>
      </c>
      <c r="G3279">
        <v>0</v>
      </c>
      <c r="H3279" t="s">
        <v>286</v>
      </c>
      <c r="I3279" t="s">
        <v>7</v>
      </c>
      <c r="J3279">
        <v>0</v>
      </c>
      <c r="K3279" s="5">
        <v>94349</v>
      </c>
      <c r="L3279" s="5">
        <v>94349</v>
      </c>
      <c r="M3279" t="s">
        <v>3276</v>
      </c>
      <c r="N3279" t="s">
        <v>1820</v>
      </c>
    </row>
    <row r="3280" spans="1:14" x14ac:dyDescent="0.25">
      <c r="A3280">
        <v>28793</v>
      </c>
      <c r="B3280" s="3">
        <v>45673</v>
      </c>
      <c r="C3280">
        <v>2025</v>
      </c>
      <c r="D3280" t="s">
        <v>3318</v>
      </c>
      <c r="E3280" t="s">
        <v>265</v>
      </c>
      <c r="F3280" t="s">
        <v>259</v>
      </c>
      <c r="G3280" t="s">
        <v>22</v>
      </c>
      <c r="H3280" t="s">
        <v>6</v>
      </c>
      <c r="I3280" t="s">
        <v>3</v>
      </c>
      <c r="J3280">
        <v>0</v>
      </c>
      <c r="K3280" s="5">
        <v>140711.5</v>
      </c>
      <c r="L3280" s="5">
        <v>140711.5</v>
      </c>
      <c r="M3280" t="s">
        <v>111</v>
      </c>
      <c r="N3280" t="s">
        <v>260</v>
      </c>
    </row>
    <row r="3281" spans="1:14" x14ac:dyDescent="0.25">
      <c r="A3281">
        <v>28488</v>
      </c>
      <c r="B3281" s="3">
        <v>45674</v>
      </c>
      <c r="C3281">
        <v>2025</v>
      </c>
      <c r="D3281" t="s">
        <v>3318</v>
      </c>
      <c r="E3281" t="s">
        <v>1782</v>
      </c>
      <c r="F3281" t="s">
        <v>1</v>
      </c>
      <c r="G3281">
        <v>0</v>
      </c>
      <c r="H3281" t="s">
        <v>99</v>
      </c>
      <c r="I3281" t="s">
        <v>3</v>
      </c>
      <c r="J3281">
        <v>0</v>
      </c>
      <c r="K3281" s="5">
        <v>105000</v>
      </c>
      <c r="L3281" s="5">
        <v>105000</v>
      </c>
      <c r="M3281" t="s">
        <v>3273</v>
      </c>
      <c r="N3281" t="s">
        <v>1783</v>
      </c>
    </row>
    <row r="3282" spans="1:14" x14ac:dyDescent="0.25">
      <c r="A3282">
        <v>28493</v>
      </c>
      <c r="B3282" s="3">
        <v>45674</v>
      </c>
      <c r="C3282">
        <v>2025</v>
      </c>
      <c r="D3282" t="s">
        <v>3318</v>
      </c>
      <c r="E3282" t="s">
        <v>1784</v>
      </c>
      <c r="F3282" t="s">
        <v>26</v>
      </c>
      <c r="G3282">
        <v>0</v>
      </c>
      <c r="H3282" t="s">
        <v>2</v>
      </c>
      <c r="I3282" t="s">
        <v>3</v>
      </c>
      <c r="J3282">
        <v>1</v>
      </c>
      <c r="K3282" s="5">
        <v>70000</v>
      </c>
      <c r="L3282" s="5">
        <v>70000</v>
      </c>
      <c r="M3282" t="s">
        <v>3273</v>
      </c>
      <c r="N3282" t="s">
        <v>494</v>
      </c>
    </row>
    <row r="3283" spans="1:14" x14ac:dyDescent="0.25">
      <c r="A3283">
        <v>28482</v>
      </c>
      <c r="B3283" s="3">
        <v>45675</v>
      </c>
      <c r="C3283">
        <v>2025</v>
      </c>
      <c r="D3283" t="s">
        <v>3318</v>
      </c>
      <c r="E3283" t="s">
        <v>1780</v>
      </c>
      <c r="F3283" t="s">
        <v>21</v>
      </c>
      <c r="G3283">
        <v>0</v>
      </c>
      <c r="H3283" t="s">
        <v>1752</v>
      </c>
      <c r="I3283" t="s">
        <v>3</v>
      </c>
      <c r="J3283">
        <v>0</v>
      </c>
      <c r="K3283" s="5">
        <v>92500</v>
      </c>
      <c r="L3283" s="5">
        <v>92500</v>
      </c>
      <c r="M3283" t="s">
        <v>3265</v>
      </c>
      <c r="N3283" t="s">
        <v>1781</v>
      </c>
    </row>
    <row r="3284" spans="1:14" x14ac:dyDescent="0.25">
      <c r="A3284">
        <v>28495</v>
      </c>
      <c r="B3284" s="3">
        <v>45675</v>
      </c>
      <c r="C3284">
        <v>2025</v>
      </c>
      <c r="D3284" t="s">
        <v>3318</v>
      </c>
      <c r="E3284" t="s">
        <v>1782</v>
      </c>
      <c r="F3284" t="s">
        <v>1</v>
      </c>
      <c r="G3284">
        <v>0</v>
      </c>
      <c r="H3284" t="s">
        <v>99</v>
      </c>
      <c r="I3284" t="s">
        <v>3</v>
      </c>
      <c r="J3284">
        <v>0</v>
      </c>
      <c r="K3284" s="5">
        <v>105000</v>
      </c>
      <c r="L3284" s="5">
        <v>105000</v>
      </c>
      <c r="M3284" t="s">
        <v>3273</v>
      </c>
      <c r="N3284" t="s">
        <v>1783</v>
      </c>
    </row>
    <row r="3285" spans="1:14" x14ac:dyDescent="0.25">
      <c r="A3285">
        <v>28500</v>
      </c>
      <c r="B3285" s="3">
        <v>45675</v>
      </c>
      <c r="C3285">
        <v>2025</v>
      </c>
      <c r="D3285" t="s">
        <v>3318</v>
      </c>
      <c r="E3285" t="s">
        <v>1784</v>
      </c>
      <c r="F3285" t="s">
        <v>26</v>
      </c>
      <c r="G3285">
        <v>0</v>
      </c>
      <c r="H3285" t="s">
        <v>2</v>
      </c>
      <c r="I3285" t="s">
        <v>3</v>
      </c>
      <c r="J3285">
        <v>1</v>
      </c>
      <c r="K3285" s="5">
        <v>70000</v>
      </c>
      <c r="L3285" s="5">
        <v>70000</v>
      </c>
      <c r="M3285" t="s">
        <v>3273</v>
      </c>
      <c r="N3285" t="s">
        <v>494</v>
      </c>
    </row>
    <row r="3286" spans="1:14" x14ac:dyDescent="0.25">
      <c r="A3286">
        <v>29337</v>
      </c>
      <c r="B3286" s="3">
        <v>45675</v>
      </c>
      <c r="C3286">
        <v>2025</v>
      </c>
      <c r="D3286" t="s">
        <v>3318</v>
      </c>
      <c r="E3286" t="s">
        <v>1782</v>
      </c>
      <c r="F3286" t="s">
        <v>1</v>
      </c>
      <c r="G3286">
        <v>0</v>
      </c>
      <c r="H3286" t="s">
        <v>99</v>
      </c>
      <c r="I3286" t="s">
        <v>3</v>
      </c>
      <c r="J3286">
        <v>0</v>
      </c>
      <c r="K3286" s="5">
        <v>105000</v>
      </c>
      <c r="L3286" s="5">
        <v>105000</v>
      </c>
      <c r="M3286" t="s">
        <v>3270</v>
      </c>
      <c r="N3286" t="s">
        <v>1783</v>
      </c>
    </row>
    <row r="3287" spans="1:14" x14ac:dyDescent="0.25">
      <c r="A3287">
        <v>28480</v>
      </c>
      <c r="B3287" s="3">
        <v>45676</v>
      </c>
      <c r="C3287">
        <v>2025</v>
      </c>
      <c r="D3287" t="s">
        <v>3318</v>
      </c>
      <c r="E3287" t="s">
        <v>1778</v>
      </c>
      <c r="F3287" t="s">
        <v>1</v>
      </c>
      <c r="G3287">
        <v>0</v>
      </c>
      <c r="H3287" t="s">
        <v>6</v>
      </c>
      <c r="I3287" t="s">
        <v>3</v>
      </c>
      <c r="J3287">
        <v>0</v>
      </c>
      <c r="K3287" s="5">
        <v>98700</v>
      </c>
      <c r="L3287" s="5">
        <v>98700</v>
      </c>
      <c r="M3287" t="s">
        <v>3265</v>
      </c>
      <c r="N3287" t="s">
        <v>1779</v>
      </c>
    </row>
    <row r="3288" spans="1:14" x14ac:dyDescent="0.25">
      <c r="A3288">
        <v>28512</v>
      </c>
      <c r="B3288" s="3">
        <v>45676</v>
      </c>
      <c r="C3288">
        <v>2025</v>
      </c>
      <c r="D3288" t="s">
        <v>3318</v>
      </c>
      <c r="E3288" t="s">
        <v>1792</v>
      </c>
      <c r="F3288" t="s">
        <v>1</v>
      </c>
      <c r="G3288">
        <v>0</v>
      </c>
      <c r="H3288" t="s">
        <v>2</v>
      </c>
      <c r="I3288" t="s">
        <v>3</v>
      </c>
      <c r="J3288">
        <v>1</v>
      </c>
      <c r="K3288" s="5">
        <v>145320</v>
      </c>
      <c r="L3288" s="5">
        <v>145320</v>
      </c>
      <c r="M3288" t="s">
        <v>3273</v>
      </c>
      <c r="N3288" t="s">
        <v>1793</v>
      </c>
    </row>
    <row r="3289" spans="1:14" x14ac:dyDescent="0.25">
      <c r="A3289">
        <v>28763</v>
      </c>
      <c r="B3289" s="3">
        <v>45676</v>
      </c>
      <c r="C3289">
        <v>2025</v>
      </c>
      <c r="D3289" t="s">
        <v>3318</v>
      </c>
      <c r="E3289" t="s">
        <v>327</v>
      </c>
      <c r="F3289" t="s">
        <v>1</v>
      </c>
      <c r="G3289" t="s">
        <v>22</v>
      </c>
      <c r="H3289" t="s">
        <v>6</v>
      </c>
      <c r="I3289" t="s">
        <v>3</v>
      </c>
      <c r="J3289">
        <v>0</v>
      </c>
      <c r="K3289" s="5">
        <v>120000</v>
      </c>
      <c r="L3289" s="5">
        <v>120000</v>
      </c>
      <c r="M3289" t="s">
        <v>3276</v>
      </c>
      <c r="N3289" t="s">
        <v>328</v>
      </c>
    </row>
    <row r="3290" spans="1:14" x14ac:dyDescent="0.25">
      <c r="A3290">
        <v>28785</v>
      </c>
      <c r="B3290" s="3">
        <v>45676</v>
      </c>
      <c r="C3290">
        <v>2025</v>
      </c>
      <c r="D3290" t="s">
        <v>3318</v>
      </c>
      <c r="E3290" t="s">
        <v>1817</v>
      </c>
      <c r="F3290" t="s">
        <v>1</v>
      </c>
      <c r="G3290">
        <v>0</v>
      </c>
      <c r="H3290" t="s">
        <v>82</v>
      </c>
      <c r="I3290" t="s">
        <v>3</v>
      </c>
      <c r="J3290">
        <v>0</v>
      </c>
      <c r="K3290" s="5">
        <v>122500</v>
      </c>
      <c r="L3290" s="5">
        <v>122500</v>
      </c>
      <c r="M3290" t="s">
        <v>3276</v>
      </c>
      <c r="N3290" t="s">
        <v>1818</v>
      </c>
    </row>
    <row r="3291" spans="1:14" x14ac:dyDescent="0.25">
      <c r="A3291">
        <v>28788</v>
      </c>
      <c r="B3291" s="3">
        <v>45676</v>
      </c>
      <c r="C3291">
        <v>2025</v>
      </c>
      <c r="D3291" t="s">
        <v>3318</v>
      </c>
      <c r="E3291" t="s">
        <v>329</v>
      </c>
      <c r="F3291" t="s">
        <v>1</v>
      </c>
      <c r="G3291" t="s">
        <v>130</v>
      </c>
      <c r="H3291" t="s">
        <v>90</v>
      </c>
      <c r="I3291" t="s">
        <v>3</v>
      </c>
      <c r="J3291">
        <v>0</v>
      </c>
      <c r="K3291" s="5">
        <v>106000</v>
      </c>
      <c r="L3291" s="5">
        <v>106000</v>
      </c>
      <c r="M3291" t="s">
        <v>3276</v>
      </c>
      <c r="N3291" t="s">
        <v>1821</v>
      </c>
    </row>
    <row r="3292" spans="1:14" x14ac:dyDescent="0.25">
      <c r="A3292">
        <v>28566</v>
      </c>
      <c r="B3292" s="3">
        <v>45677</v>
      </c>
      <c r="C3292">
        <v>2025</v>
      </c>
      <c r="D3292" t="s">
        <v>3318</v>
      </c>
      <c r="E3292" t="s">
        <v>1782</v>
      </c>
      <c r="F3292" t="s">
        <v>1</v>
      </c>
      <c r="G3292">
        <v>0</v>
      </c>
      <c r="H3292" t="s">
        <v>99</v>
      </c>
      <c r="I3292" t="s">
        <v>3</v>
      </c>
      <c r="J3292">
        <v>0</v>
      </c>
      <c r="K3292" s="5">
        <v>105000</v>
      </c>
      <c r="L3292" s="5">
        <v>105000</v>
      </c>
      <c r="M3292" t="s">
        <v>3270</v>
      </c>
      <c r="N3292" t="s">
        <v>1783</v>
      </c>
    </row>
    <row r="3293" spans="1:14" x14ac:dyDescent="0.25">
      <c r="A3293">
        <v>28791</v>
      </c>
      <c r="B3293" s="3">
        <v>45677</v>
      </c>
      <c r="C3293">
        <v>2025</v>
      </c>
      <c r="D3293" t="s">
        <v>3318</v>
      </c>
      <c r="E3293" t="s">
        <v>1784</v>
      </c>
      <c r="F3293" t="s">
        <v>26</v>
      </c>
      <c r="G3293">
        <v>0</v>
      </c>
      <c r="H3293" t="s">
        <v>2</v>
      </c>
      <c r="I3293" t="s">
        <v>3</v>
      </c>
      <c r="J3293">
        <v>1</v>
      </c>
      <c r="K3293" s="5">
        <v>70000</v>
      </c>
      <c r="L3293" s="5">
        <v>70000</v>
      </c>
      <c r="M3293" t="s">
        <v>3302</v>
      </c>
      <c r="N3293" t="s">
        <v>1822</v>
      </c>
    </row>
    <row r="3294" spans="1:14" x14ac:dyDescent="0.25">
      <c r="A3294">
        <v>28543</v>
      </c>
      <c r="B3294" s="3">
        <v>45678</v>
      </c>
      <c r="C3294">
        <v>2025</v>
      </c>
      <c r="D3294" t="s">
        <v>3318</v>
      </c>
      <c r="E3294" t="s">
        <v>1794</v>
      </c>
      <c r="F3294" t="s">
        <v>14</v>
      </c>
      <c r="G3294">
        <v>0</v>
      </c>
      <c r="H3294" t="s">
        <v>82</v>
      </c>
      <c r="I3294" t="s">
        <v>3</v>
      </c>
      <c r="J3294">
        <v>0</v>
      </c>
      <c r="K3294" s="5">
        <v>83430</v>
      </c>
      <c r="L3294" s="5">
        <v>83430</v>
      </c>
      <c r="M3294" t="s">
        <v>30</v>
      </c>
      <c r="N3294" t="s">
        <v>1795</v>
      </c>
    </row>
    <row r="3295" spans="1:14" x14ac:dyDescent="0.25">
      <c r="A3295">
        <v>28567</v>
      </c>
      <c r="B3295" s="3">
        <v>45678</v>
      </c>
      <c r="C3295">
        <v>2025</v>
      </c>
      <c r="D3295" t="s">
        <v>3318</v>
      </c>
      <c r="E3295" t="s">
        <v>1782</v>
      </c>
      <c r="F3295" t="s">
        <v>1</v>
      </c>
      <c r="G3295">
        <v>0</v>
      </c>
      <c r="H3295" t="s">
        <v>99</v>
      </c>
      <c r="I3295" t="s">
        <v>3</v>
      </c>
      <c r="J3295">
        <v>0</v>
      </c>
      <c r="K3295" s="5">
        <v>105000</v>
      </c>
      <c r="L3295" s="5">
        <v>105000</v>
      </c>
      <c r="M3295" t="s">
        <v>3270</v>
      </c>
      <c r="N3295" t="s">
        <v>1783</v>
      </c>
    </row>
    <row r="3296" spans="1:14" x14ac:dyDescent="0.25">
      <c r="A3296">
        <v>28601</v>
      </c>
      <c r="B3296" s="3">
        <v>45678</v>
      </c>
      <c r="C3296">
        <v>2025</v>
      </c>
      <c r="D3296" t="s">
        <v>3318</v>
      </c>
      <c r="E3296" t="s">
        <v>1801</v>
      </c>
      <c r="F3296" t="s">
        <v>1</v>
      </c>
      <c r="G3296" t="s">
        <v>174</v>
      </c>
      <c r="H3296" t="s">
        <v>79</v>
      </c>
      <c r="I3296" t="s">
        <v>3</v>
      </c>
      <c r="J3296">
        <v>0</v>
      </c>
      <c r="K3296" s="5">
        <v>140000.5</v>
      </c>
      <c r="L3296" s="5">
        <v>140000.5</v>
      </c>
      <c r="M3296" t="s">
        <v>3276</v>
      </c>
      <c r="N3296" t="s">
        <v>43</v>
      </c>
    </row>
    <row r="3297" spans="1:14" x14ac:dyDescent="0.25">
      <c r="A3297">
        <v>28544</v>
      </c>
      <c r="B3297" s="3">
        <v>45679</v>
      </c>
      <c r="C3297">
        <v>2025</v>
      </c>
      <c r="D3297" t="s">
        <v>3318</v>
      </c>
      <c r="E3297" t="s">
        <v>1794</v>
      </c>
      <c r="F3297" t="s">
        <v>14</v>
      </c>
      <c r="G3297">
        <v>0</v>
      </c>
      <c r="H3297" t="s">
        <v>82</v>
      </c>
      <c r="I3297" t="s">
        <v>3</v>
      </c>
      <c r="J3297">
        <v>0</v>
      </c>
      <c r="K3297" s="5">
        <v>83430</v>
      </c>
      <c r="L3297" s="5">
        <v>83430</v>
      </c>
      <c r="M3297" t="s">
        <v>30</v>
      </c>
      <c r="N3297" t="s">
        <v>1795</v>
      </c>
    </row>
    <row r="3298" spans="1:14" x14ac:dyDescent="0.25">
      <c r="A3298">
        <v>28795</v>
      </c>
      <c r="B3298" s="3">
        <v>45679</v>
      </c>
      <c r="C3298">
        <v>2025</v>
      </c>
      <c r="D3298" t="s">
        <v>3318</v>
      </c>
      <c r="E3298" t="s">
        <v>1823</v>
      </c>
      <c r="F3298" t="s">
        <v>1</v>
      </c>
      <c r="G3298">
        <v>0</v>
      </c>
      <c r="H3298" t="s">
        <v>6</v>
      </c>
      <c r="I3298" t="s">
        <v>3</v>
      </c>
      <c r="J3298">
        <v>0</v>
      </c>
      <c r="K3298" s="5">
        <v>100000</v>
      </c>
      <c r="L3298" s="5">
        <v>100000</v>
      </c>
      <c r="M3298" t="s">
        <v>111</v>
      </c>
      <c r="N3298" t="s">
        <v>1824</v>
      </c>
    </row>
    <row r="3299" spans="1:14" x14ac:dyDescent="0.25">
      <c r="A3299">
        <v>28789</v>
      </c>
      <c r="B3299" s="3">
        <v>45681</v>
      </c>
      <c r="C3299">
        <v>2025</v>
      </c>
      <c r="D3299" t="s">
        <v>3318</v>
      </c>
      <c r="E3299" t="s">
        <v>1813</v>
      </c>
      <c r="F3299" t="s">
        <v>17</v>
      </c>
      <c r="G3299" t="s">
        <v>40</v>
      </c>
      <c r="H3299" t="s">
        <v>6</v>
      </c>
      <c r="I3299" t="s">
        <v>3</v>
      </c>
      <c r="J3299">
        <v>0</v>
      </c>
      <c r="K3299" s="5">
        <v>121550</v>
      </c>
      <c r="L3299" s="5">
        <v>121550</v>
      </c>
      <c r="M3299" t="s">
        <v>3276</v>
      </c>
      <c r="N3299" t="s">
        <v>361</v>
      </c>
    </row>
    <row r="3300" spans="1:14" x14ac:dyDescent="0.25">
      <c r="A3300">
        <v>28796</v>
      </c>
      <c r="B3300" s="3">
        <v>45681</v>
      </c>
      <c r="C3300">
        <v>2025</v>
      </c>
      <c r="D3300" t="s">
        <v>3318</v>
      </c>
      <c r="E3300" t="s">
        <v>195</v>
      </c>
      <c r="F3300" t="s">
        <v>1</v>
      </c>
      <c r="G3300" t="s">
        <v>69</v>
      </c>
      <c r="H3300" t="s">
        <v>6</v>
      </c>
      <c r="I3300" t="s">
        <v>3</v>
      </c>
      <c r="J3300">
        <v>0</v>
      </c>
      <c r="K3300" s="5">
        <v>176800</v>
      </c>
      <c r="L3300" s="5">
        <v>176800</v>
      </c>
      <c r="M3300" t="s">
        <v>111</v>
      </c>
      <c r="N3300" t="s">
        <v>1825</v>
      </c>
    </row>
    <row r="3301" spans="1:14" x14ac:dyDescent="0.25">
      <c r="A3301">
        <v>28799</v>
      </c>
      <c r="B3301" s="3">
        <v>45681</v>
      </c>
      <c r="C3301">
        <v>2025</v>
      </c>
      <c r="D3301" t="s">
        <v>3318</v>
      </c>
      <c r="E3301" t="s">
        <v>150</v>
      </c>
      <c r="F3301" t="s">
        <v>1</v>
      </c>
      <c r="G3301">
        <v>0</v>
      </c>
      <c r="H3301" t="s">
        <v>6</v>
      </c>
      <c r="I3301" t="s">
        <v>3</v>
      </c>
      <c r="J3301">
        <v>0</v>
      </c>
      <c r="K3301" s="5">
        <v>119537.5</v>
      </c>
      <c r="L3301" s="5">
        <v>119537.5</v>
      </c>
      <c r="M3301" t="s">
        <v>111</v>
      </c>
      <c r="N3301" t="s">
        <v>1829</v>
      </c>
    </row>
    <row r="3302" spans="1:14" x14ac:dyDescent="0.25">
      <c r="A3302">
        <v>28800</v>
      </c>
      <c r="B3302" s="3">
        <v>45681</v>
      </c>
      <c r="C3302">
        <v>2025</v>
      </c>
      <c r="D3302" t="s">
        <v>3318</v>
      </c>
      <c r="E3302" t="s">
        <v>1830</v>
      </c>
      <c r="F3302" t="s">
        <v>1</v>
      </c>
      <c r="G3302" t="s">
        <v>22</v>
      </c>
      <c r="H3302" t="s">
        <v>6</v>
      </c>
      <c r="I3302" t="s">
        <v>3</v>
      </c>
      <c r="J3302">
        <v>0</v>
      </c>
      <c r="K3302" s="5">
        <v>201960</v>
      </c>
      <c r="L3302" s="5">
        <v>201960</v>
      </c>
      <c r="M3302" t="s">
        <v>111</v>
      </c>
      <c r="N3302" t="s">
        <v>1831</v>
      </c>
    </row>
    <row r="3303" spans="1:14" x14ac:dyDescent="0.25">
      <c r="A3303">
        <v>28805</v>
      </c>
      <c r="B3303" s="3">
        <v>45681</v>
      </c>
      <c r="C3303">
        <v>2025</v>
      </c>
      <c r="D3303" t="s">
        <v>3318</v>
      </c>
      <c r="E3303" t="s">
        <v>1833</v>
      </c>
      <c r="F3303" t="s">
        <v>1</v>
      </c>
      <c r="G3303">
        <v>0</v>
      </c>
      <c r="H3303" t="s">
        <v>6</v>
      </c>
      <c r="I3303" t="s">
        <v>3</v>
      </c>
      <c r="J3303">
        <v>0</v>
      </c>
      <c r="K3303" s="5">
        <v>290000</v>
      </c>
      <c r="L3303" s="5">
        <v>290000</v>
      </c>
      <c r="M3303" t="s">
        <v>111</v>
      </c>
      <c r="N3303" t="s">
        <v>515</v>
      </c>
    </row>
    <row r="3304" spans="1:14" x14ac:dyDescent="0.25">
      <c r="A3304">
        <v>28546</v>
      </c>
      <c r="B3304" s="3">
        <v>45682</v>
      </c>
      <c r="C3304">
        <v>2025</v>
      </c>
      <c r="D3304" t="s">
        <v>3318</v>
      </c>
      <c r="E3304" t="s">
        <v>1796</v>
      </c>
      <c r="F3304" t="s">
        <v>1</v>
      </c>
      <c r="G3304">
        <v>0</v>
      </c>
      <c r="H3304" t="s">
        <v>1797</v>
      </c>
      <c r="I3304" t="s">
        <v>3</v>
      </c>
      <c r="J3304">
        <v>0</v>
      </c>
      <c r="K3304" s="5">
        <v>82500</v>
      </c>
      <c r="L3304" s="5">
        <v>82500</v>
      </c>
      <c r="M3304" t="s">
        <v>30</v>
      </c>
      <c r="N3304" t="s">
        <v>639</v>
      </c>
    </row>
    <row r="3305" spans="1:14" x14ac:dyDescent="0.25">
      <c r="A3305">
        <v>28726</v>
      </c>
      <c r="B3305" s="3">
        <v>45682</v>
      </c>
      <c r="C3305">
        <v>2025</v>
      </c>
      <c r="D3305" t="s">
        <v>3318</v>
      </c>
      <c r="E3305" t="s">
        <v>1811</v>
      </c>
      <c r="F3305" t="s">
        <v>26</v>
      </c>
      <c r="G3305">
        <v>0</v>
      </c>
      <c r="H3305" t="s">
        <v>286</v>
      </c>
      <c r="I3305" t="s">
        <v>3</v>
      </c>
      <c r="J3305">
        <v>0</v>
      </c>
      <c r="K3305" s="5">
        <v>82000</v>
      </c>
      <c r="L3305" s="5">
        <v>82000</v>
      </c>
      <c r="M3305" t="s">
        <v>3276</v>
      </c>
      <c r="N3305" t="s">
        <v>496</v>
      </c>
    </row>
    <row r="3306" spans="1:14" x14ac:dyDescent="0.25">
      <c r="A3306">
        <v>28765</v>
      </c>
      <c r="B3306" s="3">
        <v>45682</v>
      </c>
      <c r="C3306">
        <v>2025</v>
      </c>
      <c r="D3306" t="s">
        <v>3318</v>
      </c>
      <c r="E3306" t="s">
        <v>1813</v>
      </c>
      <c r="F3306" t="s">
        <v>1</v>
      </c>
      <c r="G3306" t="s">
        <v>22</v>
      </c>
      <c r="H3306" t="s">
        <v>6</v>
      </c>
      <c r="I3306" t="s">
        <v>3</v>
      </c>
      <c r="J3306">
        <v>0</v>
      </c>
      <c r="K3306" s="5">
        <v>110150</v>
      </c>
      <c r="L3306" s="5">
        <v>110150</v>
      </c>
      <c r="M3306" t="s">
        <v>3276</v>
      </c>
      <c r="N3306" t="s">
        <v>1814</v>
      </c>
    </row>
    <row r="3307" spans="1:14" x14ac:dyDescent="0.25">
      <c r="A3307">
        <v>28797</v>
      </c>
      <c r="B3307" s="3">
        <v>45682</v>
      </c>
      <c r="C3307">
        <v>2025</v>
      </c>
      <c r="D3307" t="s">
        <v>3318</v>
      </c>
      <c r="E3307" t="s">
        <v>1826</v>
      </c>
      <c r="F3307" t="s">
        <v>14</v>
      </c>
      <c r="G3307">
        <v>0</v>
      </c>
      <c r="H3307" t="s">
        <v>6</v>
      </c>
      <c r="I3307" t="s">
        <v>3</v>
      </c>
      <c r="J3307">
        <v>0</v>
      </c>
      <c r="K3307" s="5">
        <v>92500</v>
      </c>
      <c r="L3307" s="5">
        <v>92500</v>
      </c>
      <c r="M3307" t="s">
        <v>111</v>
      </c>
      <c r="N3307" t="s">
        <v>1827</v>
      </c>
    </row>
    <row r="3308" spans="1:14" x14ac:dyDescent="0.25">
      <c r="A3308">
        <v>29202</v>
      </c>
      <c r="B3308" s="3">
        <v>45682</v>
      </c>
      <c r="C3308">
        <v>2025</v>
      </c>
      <c r="D3308" t="s">
        <v>3318</v>
      </c>
      <c r="E3308" t="s">
        <v>644</v>
      </c>
      <c r="F3308" t="s">
        <v>1</v>
      </c>
      <c r="G3308">
        <v>0</v>
      </c>
      <c r="H3308" t="s">
        <v>319</v>
      </c>
      <c r="I3308" t="s">
        <v>3</v>
      </c>
      <c r="J3308">
        <v>0</v>
      </c>
      <c r="K3308" s="5">
        <v>99000</v>
      </c>
      <c r="L3308" s="5">
        <v>99000</v>
      </c>
      <c r="M3308" t="s">
        <v>645</v>
      </c>
      <c r="N3308" t="s">
        <v>27</v>
      </c>
    </row>
    <row r="3309" spans="1:14" x14ac:dyDescent="0.25">
      <c r="A3309">
        <v>29259</v>
      </c>
      <c r="B3309" s="3">
        <v>45682</v>
      </c>
      <c r="C3309">
        <v>2025</v>
      </c>
      <c r="D3309" t="s">
        <v>3318</v>
      </c>
      <c r="E3309" t="s">
        <v>1328</v>
      </c>
      <c r="F3309" t="s">
        <v>1</v>
      </c>
      <c r="G3309" t="s">
        <v>22</v>
      </c>
      <c r="H3309" t="s">
        <v>1840</v>
      </c>
      <c r="I3309" t="s">
        <v>3</v>
      </c>
      <c r="J3309">
        <v>0</v>
      </c>
      <c r="K3309" s="5">
        <v>156000</v>
      </c>
      <c r="L3309" s="5">
        <v>156000</v>
      </c>
      <c r="M3309" t="s">
        <v>3315</v>
      </c>
      <c r="N3309" t="s">
        <v>1841</v>
      </c>
    </row>
    <row r="3310" spans="1:14" x14ac:dyDescent="0.25">
      <c r="A3310">
        <v>27733</v>
      </c>
      <c r="B3310" s="3">
        <v>45683</v>
      </c>
      <c r="C3310">
        <v>2025</v>
      </c>
      <c r="D3310" t="s">
        <v>3318</v>
      </c>
      <c r="E3310" t="s">
        <v>408</v>
      </c>
      <c r="F3310" t="s">
        <v>17</v>
      </c>
      <c r="G3310" t="s">
        <v>22</v>
      </c>
      <c r="H3310" t="s">
        <v>79</v>
      </c>
      <c r="I3310" t="s">
        <v>3</v>
      </c>
      <c r="J3310">
        <v>0</v>
      </c>
      <c r="K3310" s="5">
        <v>138820</v>
      </c>
      <c r="L3310" s="5">
        <v>138820</v>
      </c>
      <c r="M3310" t="s">
        <v>3311</v>
      </c>
      <c r="N3310" t="s">
        <v>1777</v>
      </c>
    </row>
    <row r="3311" spans="1:14" x14ac:dyDescent="0.25">
      <c r="A3311">
        <v>28501</v>
      </c>
      <c r="B3311" s="3">
        <v>45683</v>
      </c>
      <c r="C3311">
        <v>2025</v>
      </c>
      <c r="D3311" t="s">
        <v>3318</v>
      </c>
      <c r="E3311" t="s">
        <v>1789</v>
      </c>
      <c r="F3311" t="s">
        <v>17</v>
      </c>
      <c r="G3311">
        <v>0</v>
      </c>
      <c r="H3311" t="s">
        <v>6</v>
      </c>
      <c r="I3311" t="s">
        <v>3</v>
      </c>
      <c r="J3311">
        <v>0</v>
      </c>
      <c r="K3311" s="5">
        <v>95000</v>
      </c>
      <c r="L3311" s="5">
        <v>95000</v>
      </c>
      <c r="M3311" t="s">
        <v>3273</v>
      </c>
      <c r="N3311" t="s">
        <v>1790</v>
      </c>
    </row>
    <row r="3312" spans="1:14" x14ac:dyDescent="0.25">
      <c r="A3312">
        <v>28777</v>
      </c>
      <c r="B3312" s="3">
        <v>45683</v>
      </c>
      <c r="C3312">
        <v>2025</v>
      </c>
      <c r="D3312" t="s">
        <v>3318</v>
      </c>
      <c r="E3312" t="s">
        <v>412</v>
      </c>
      <c r="F3312" t="s">
        <v>57</v>
      </c>
      <c r="G3312" t="s">
        <v>22</v>
      </c>
      <c r="H3312" t="s">
        <v>82</v>
      </c>
      <c r="I3312" t="s">
        <v>3</v>
      </c>
      <c r="J3312">
        <v>0</v>
      </c>
      <c r="K3312" s="5">
        <v>112100.5</v>
      </c>
      <c r="L3312" s="5">
        <v>112100.5</v>
      </c>
      <c r="M3312" t="s">
        <v>3276</v>
      </c>
      <c r="N3312" t="s">
        <v>1816</v>
      </c>
    </row>
    <row r="3313" spans="1:14" x14ac:dyDescent="0.25">
      <c r="A3313">
        <v>28798</v>
      </c>
      <c r="B3313" s="3">
        <v>45683</v>
      </c>
      <c r="C3313">
        <v>2025</v>
      </c>
      <c r="D3313" t="s">
        <v>3318</v>
      </c>
      <c r="E3313" t="s">
        <v>1828</v>
      </c>
      <c r="F3313" t="s">
        <v>1</v>
      </c>
      <c r="G3313">
        <v>0</v>
      </c>
      <c r="H3313" t="s">
        <v>6</v>
      </c>
      <c r="I3313" t="s">
        <v>3</v>
      </c>
      <c r="J3313">
        <v>0</v>
      </c>
      <c r="K3313" s="5">
        <v>70400</v>
      </c>
      <c r="L3313" s="5">
        <v>70400</v>
      </c>
      <c r="M3313" t="s">
        <v>111</v>
      </c>
      <c r="N3313" t="s">
        <v>299</v>
      </c>
    </row>
    <row r="3314" spans="1:14" x14ac:dyDescent="0.25">
      <c r="A3314">
        <v>29203</v>
      </c>
      <c r="B3314" s="3">
        <v>45683</v>
      </c>
      <c r="C3314">
        <v>2025</v>
      </c>
      <c r="D3314" t="s">
        <v>3318</v>
      </c>
      <c r="E3314" t="s">
        <v>644</v>
      </c>
      <c r="F3314" t="s">
        <v>1</v>
      </c>
      <c r="G3314">
        <v>0</v>
      </c>
      <c r="H3314" t="s">
        <v>319</v>
      </c>
      <c r="I3314" t="s">
        <v>3</v>
      </c>
      <c r="J3314">
        <v>0</v>
      </c>
      <c r="K3314" s="5">
        <v>99000</v>
      </c>
      <c r="L3314" s="5">
        <v>99000</v>
      </c>
      <c r="M3314" t="s">
        <v>645</v>
      </c>
      <c r="N3314" t="s">
        <v>27</v>
      </c>
    </row>
    <row r="3315" spans="1:14" x14ac:dyDescent="0.25">
      <c r="A3315">
        <v>29261</v>
      </c>
      <c r="B3315" s="3">
        <v>45683</v>
      </c>
      <c r="C3315">
        <v>2025</v>
      </c>
      <c r="D3315" t="s">
        <v>3318</v>
      </c>
      <c r="E3315" t="s">
        <v>1328</v>
      </c>
      <c r="F3315" t="s">
        <v>1</v>
      </c>
      <c r="G3315" t="s">
        <v>22</v>
      </c>
      <c r="H3315" t="s">
        <v>1840</v>
      </c>
      <c r="I3315" t="s">
        <v>3</v>
      </c>
      <c r="J3315">
        <v>0</v>
      </c>
      <c r="K3315" s="5">
        <v>156000</v>
      </c>
      <c r="L3315" s="5">
        <v>156000</v>
      </c>
      <c r="M3315" t="s">
        <v>3315</v>
      </c>
      <c r="N3315" t="s">
        <v>1841</v>
      </c>
    </row>
    <row r="3316" spans="1:14" x14ac:dyDescent="0.25">
      <c r="A3316">
        <v>27729</v>
      </c>
      <c r="B3316" s="3">
        <v>45684</v>
      </c>
      <c r="C3316">
        <v>2025</v>
      </c>
      <c r="D3316" t="s">
        <v>3318</v>
      </c>
      <c r="E3316" t="s">
        <v>644</v>
      </c>
      <c r="F3316" t="s">
        <v>1</v>
      </c>
      <c r="G3316">
        <v>0</v>
      </c>
      <c r="H3316" t="s">
        <v>319</v>
      </c>
      <c r="I3316" t="s">
        <v>3</v>
      </c>
      <c r="J3316">
        <v>0</v>
      </c>
      <c r="K3316" s="5">
        <v>118000</v>
      </c>
      <c r="L3316" s="5">
        <v>118000</v>
      </c>
      <c r="M3316" t="s">
        <v>562</v>
      </c>
      <c r="N3316" t="s">
        <v>968</v>
      </c>
    </row>
    <row r="3317" spans="1:14" x14ac:dyDescent="0.25">
      <c r="A3317">
        <v>28503</v>
      </c>
      <c r="B3317" s="3">
        <v>45684</v>
      </c>
      <c r="C3317">
        <v>2025</v>
      </c>
      <c r="D3317" t="s">
        <v>3318</v>
      </c>
      <c r="E3317" t="s">
        <v>1789</v>
      </c>
      <c r="F3317" t="s">
        <v>17</v>
      </c>
      <c r="G3317">
        <v>0</v>
      </c>
      <c r="H3317" t="s">
        <v>6</v>
      </c>
      <c r="I3317" t="s">
        <v>3</v>
      </c>
      <c r="J3317">
        <v>0</v>
      </c>
      <c r="K3317" s="5">
        <v>95000</v>
      </c>
      <c r="L3317" s="5">
        <v>95000</v>
      </c>
      <c r="M3317" t="s">
        <v>3273</v>
      </c>
      <c r="N3317" t="s">
        <v>1790</v>
      </c>
    </row>
    <row r="3318" spans="1:14" x14ac:dyDescent="0.25">
      <c r="A3318">
        <v>28609</v>
      </c>
      <c r="B3318" s="3">
        <v>45684</v>
      </c>
      <c r="C3318">
        <v>2025</v>
      </c>
      <c r="D3318" t="s">
        <v>3318</v>
      </c>
      <c r="E3318" t="s">
        <v>1735</v>
      </c>
      <c r="F3318" t="s">
        <v>259</v>
      </c>
      <c r="G3318">
        <v>0</v>
      </c>
      <c r="H3318" t="s">
        <v>2</v>
      </c>
      <c r="I3318" t="s">
        <v>3</v>
      </c>
      <c r="J3318">
        <v>1</v>
      </c>
      <c r="K3318" s="5">
        <v>65800</v>
      </c>
      <c r="L3318" s="5">
        <v>65800</v>
      </c>
      <c r="M3318" t="s">
        <v>3276</v>
      </c>
      <c r="N3318" t="s">
        <v>237</v>
      </c>
    </row>
    <row r="3319" spans="1:14" x14ac:dyDescent="0.25">
      <c r="A3319">
        <v>28505</v>
      </c>
      <c r="B3319" s="3">
        <v>45685</v>
      </c>
      <c r="C3319">
        <v>2025</v>
      </c>
      <c r="D3319" t="s">
        <v>3318</v>
      </c>
      <c r="E3319" t="s">
        <v>1789</v>
      </c>
      <c r="F3319" t="s">
        <v>17</v>
      </c>
      <c r="G3319">
        <v>0</v>
      </c>
      <c r="H3319" t="s">
        <v>6</v>
      </c>
      <c r="I3319" t="s">
        <v>3</v>
      </c>
      <c r="J3319">
        <v>0</v>
      </c>
      <c r="K3319" s="5">
        <v>95000</v>
      </c>
      <c r="L3319" s="5">
        <v>95000</v>
      </c>
      <c r="M3319" t="s">
        <v>3273</v>
      </c>
      <c r="N3319" t="s">
        <v>1790</v>
      </c>
    </row>
    <row r="3320" spans="1:14" x14ac:dyDescent="0.25">
      <c r="A3320">
        <v>28545</v>
      </c>
      <c r="B3320" s="3">
        <v>45685</v>
      </c>
      <c r="C3320">
        <v>2025</v>
      </c>
      <c r="D3320" t="s">
        <v>3318</v>
      </c>
      <c r="E3320" t="s">
        <v>1714</v>
      </c>
      <c r="F3320" t="s">
        <v>1</v>
      </c>
      <c r="G3320" t="s">
        <v>22</v>
      </c>
      <c r="H3320" t="s">
        <v>82</v>
      </c>
      <c r="I3320" t="s">
        <v>3</v>
      </c>
      <c r="J3320">
        <v>0</v>
      </c>
      <c r="K3320" s="5">
        <v>129500</v>
      </c>
      <c r="L3320" s="5">
        <v>129500</v>
      </c>
      <c r="M3320" t="s">
        <v>30</v>
      </c>
      <c r="N3320" t="s">
        <v>27</v>
      </c>
    </row>
    <row r="3321" spans="1:14" x14ac:dyDescent="0.25">
      <c r="A3321">
        <v>28635</v>
      </c>
      <c r="B3321" s="3">
        <v>45685</v>
      </c>
      <c r="C3321">
        <v>2025</v>
      </c>
      <c r="D3321" t="s">
        <v>3318</v>
      </c>
      <c r="E3321" t="s">
        <v>420</v>
      </c>
      <c r="F3321" t="s">
        <v>17</v>
      </c>
      <c r="G3321">
        <v>0</v>
      </c>
      <c r="H3321" t="s">
        <v>90</v>
      </c>
      <c r="I3321" t="s">
        <v>3</v>
      </c>
      <c r="J3321">
        <v>0</v>
      </c>
      <c r="K3321" s="5">
        <v>113500</v>
      </c>
      <c r="L3321" s="5">
        <v>113500</v>
      </c>
      <c r="M3321" t="s">
        <v>3276</v>
      </c>
      <c r="N3321" t="s">
        <v>1804</v>
      </c>
    </row>
    <row r="3322" spans="1:14" x14ac:dyDescent="0.25">
      <c r="A3322">
        <v>29264</v>
      </c>
      <c r="B3322" s="3">
        <v>45685</v>
      </c>
      <c r="C3322">
        <v>2025</v>
      </c>
      <c r="D3322" t="s">
        <v>3318</v>
      </c>
      <c r="E3322" t="s">
        <v>1328</v>
      </c>
      <c r="F3322" t="s">
        <v>1</v>
      </c>
      <c r="G3322" t="s">
        <v>22</v>
      </c>
      <c r="H3322" t="s">
        <v>1840</v>
      </c>
      <c r="I3322" t="s">
        <v>3</v>
      </c>
      <c r="J3322">
        <v>0</v>
      </c>
      <c r="K3322" s="5">
        <v>156000</v>
      </c>
      <c r="L3322" s="5">
        <v>156000</v>
      </c>
      <c r="M3322" t="s">
        <v>3315</v>
      </c>
      <c r="N3322" t="s">
        <v>1841</v>
      </c>
    </row>
    <row r="3323" spans="1:14" x14ac:dyDescent="0.25">
      <c r="A3323">
        <v>29351</v>
      </c>
      <c r="B3323" s="3">
        <v>45685</v>
      </c>
      <c r="C3323">
        <v>2025</v>
      </c>
      <c r="D3323" t="s">
        <v>3318</v>
      </c>
      <c r="E3323" t="s">
        <v>76</v>
      </c>
      <c r="F3323" t="s">
        <v>1</v>
      </c>
      <c r="G3323">
        <v>0</v>
      </c>
      <c r="H3323" t="s">
        <v>463</v>
      </c>
      <c r="I3323" t="s">
        <v>3</v>
      </c>
      <c r="J3323">
        <v>0</v>
      </c>
      <c r="K3323" s="5">
        <v>60000</v>
      </c>
      <c r="L3323" s="5">
        <v>60000</v>
      </c>
      <c r="M3323" t="s">
        <v>77</v>
      </c>
      <c r="N3323" t="s">
        <v>464</v>
      </c>
    </row>
    <row r="3324" spans="1:14" x14ac:dyDescent="0.25">
      <c r="A3324">
        <v>28589</v>
      </c>
      <c r="B3324" s="3">
        <v>45686</v>
      </c>
      <c r="C3324">
        <v>2025</v>
      </c>
      <c r="D3324" t="s">
        <v>3318</v>
      </c>
      <c r="E3324" t="s">
        <v>1800</v>
      </c>
      <c r="F3324" t="s">
        <v>122</v>
      </c>
      <c r="G3324">
        <v>0</v>
      </c>
      <c r="H3324" t="s">
        <v>79</v>
      </c>
      <c r="I3324" t="s">
        <v>3</v>
      </c>
      <c r="J3324">
        <v>0</v>
      </c>
      <c r="K3324" s="5">
        <v>90000</v>
      </c>
      <c r="L3324" s="5">
        <v>90000</v>
      </c>
      <c r="M3324" t="s">
        <v>3276</v>
      </c>
      <c r="N3324" t="s">
        <v>1034</v>
      </c>
    </row>
    <row r="3325" spans="1:14" x14ac:dyDescent="0.25">
      <c r="A3325">
        <v>28762</v>
      </c>
      <c r="B3325" s="3">
        <v>45686</v>
      </c>
      <c r="C3325">
        <v>2025</v>
      </c>
      <c r="D3325" t="s">
        <v>3318</v>
      </c>
      <c r="E3325" t="s">
        <v>84</v>
      </c>
      <c r="F3325" t="s">
        <v>85</v>
      </c>
      <c r="G3325">
        <v>0</v>
      </c>
      <c r="H3325" t="s">
        <v>82</v>
      </c>
      <c r="I3325" t="s">
        <v>3</v>
      </c>
      <c r="J3325">
        <v>0</v>
      </c>
      <c r="K3325" s="5">
        <v>127500</v>
      </c>
      <c r="L3325" s="5">
        <v>127500</v>
      </c>
      <c r="M3325" t="s">
        <v>3276</v>
      </c>
      <c r="N3325" t="s">
        <v>86</v>
      </c>
    </row>
    <row r="3326" spans="1:14" x14ac:dyDescent="0.25">
      <c r="A3326">
        <v>28792</v>
      </c>
      <c r="B3326" s="3">
        <v>45686</v>
      </c>
      <c r="C3326">
        <v>2025</v>
      </c>
      <c r="D3326" t="s">
        <v>3318</v>
      </c>
      <c r="E3326" t="s">
        <v>139</v>
      </c>
      <c r="F3326" t="s">
        <v>1</v>
      </c>
      <c r="G3326">
        <v>0</v>
      </c>
      <c r="H3326" t="s">
        <v>6</v>
      </c>
      <c r="I3326" t="s">
        <v>3</v>
      </c>
      <c r="J3326">
        <v>0</v>
      </c>
      <c r="K3326" s="5">
        <v>129780</v>
      </c>
      <c r="L3326" s="5">
        <v>129780</v>
      </c>
      <c r="M3326" t="s">
        <v>111</v>
      </c>
      <c r="N3326" t="s">
        <v>788</v>
      </c>
    </row>
    <row r="3327" spans="1:14" x14ac:dyDescent="0.25">
      <c r="A3327">
        <v>29352</v>
      </c>
      <c r="B3327" s="3">
        <v>45686</v>
      </c>
      <c r="C3327">
        <v>2025</v>
      </c>
      <c r="D3327" t="s">
        <v>3318</v>
      </c>
      <c r="E3327" t="s">
        <v>76</v>
      </c>
      <c r="F3327" t="s">
        <v>1</v>
      </c>
      <c r="G3327">
        <v>0</v>
      </c>
      <c r="H3327" t="s">
        <v>463</v>
      </c>
      <c r="I3327" t="s">
        <v>3</v>
      </c>
      <c r="J3327">
        <v>0</v>
      </c>
      <c r="K3327" s="5">
        <v>60000</v>
      </c>
      <c r="L3327" s="5">
        <v>60000</v>
      </c>
      <c r="M3327" t="s">
        <v>77</v>
      </c>
      <c r="N3327" t="s">
        <v>464</v>
      </c>
    </row>
    <row r="3328" spans="1:14" x14ac:dyDescent="0.25">
      <c r="A3328">
        <v>28636</v>
      </c>
      <c r="B3328" s="3">
        <v>45687</v>
      </c>
      <c r="C3328">
        <v>2025</v>
      </c>
      <c r="D3328" t="s">
        <v>3318</v>
      </c>
      <c r="E3328" t="s">
        <v>408</v>
      </c>
      <c r="F3328" t="s">
        <v>1</v>
      </c>
      <c r="G3328" t="s">
        <v>22</v>
      </c>
      <c r="H3328" t="s">
        <v>79</v>
      </c>
      <c r="I3328" t="s">
        <v>3</v>
      </c>
      <c r="J3328">
        <v>0</v>
      </c>
      <c r="K3328" s="5">
        <v>158855</v>
      </c>
      <c r="L3328" s="5">
        <v>158855</v>
      </c>
      <c r="M3328" t="s">
        <v>3276</v>
      </c>
      <c r="N3328" t="s">
        <v>1805</v>
      </c>
    </row>
    <row r="3329" spans="1:14" x14ac:dyDescent="0.25">
      <c r="A3329">
        <v>29243</v>
      </c>
      <c r="B3329" s="3">
        <v>45687</v>
      </c>
      <c r="C3329">
        <v>2025</v>
      </c>
      <c r="D3329" t="s">
        <v>3318</v>
      </c>
      <c r="E3329" t="s">
        <v>1837</v>
      </c>
      <c r="F3329" t="s">
        <v>17</v>
      </c>
      <c r="G3329" t="s">
        <v>22</v>
      </c>
      <c r="H3329" t="s">
        <v>415</v>
      </c>
      <c r="I3329" t="s">
        <v>3</v>
      </c>
      <c r="J3329">
        <v>0</v>
      </c>
      <c r="K3329" s="5">
        <v>99000</v>
      </c>
      <c r="L3329" s="5">
        <v>99000</v>
      </c>
      <c r="M3329" t="s">
        <v>123</v>
      </c>
      <c r="N3329" t="s">
        <v>1838</v>
      </c>
    </row>
    <row r="3330" spans="1:14" x14ac:dyDescent="0.25">
      <c r="A3330">
        <v>29247</v>
      </c>
      <c r="B3330" s="3">
        <v>45687</v>
      </c>
      <c r="C3330">
        <v>2025</v>
      </c>
      <c r="D3330" t="s">
        <v>3318</v>
      </c>
      <c r="E3330" t="s">
        <v>1835</v>
      </c>
      <c r="F3330" t="s">
        <v>1</v>
      </c>
      <c r="G3330">
        <v>0</v>
      </c>
      <c r="H3330" t="s">
        <v>82</v>
      </c>
      <c r="I3330" t="s">
        <v>3</v>
      </c>
      <c r="J3330">
        <v>0</v>
      </c>
      <c r="K3330" s="5">
        <v>92000</v>
      </c>
      <c r="L3330" s="5">
        <v>92000</v>
      </c>
      <c r="M3330" t="s">
        <v>123</v>
      </c>
      <c r="N3330" t="s">
        <v>1836</v>
      </c>
    </row>
    <row r="3331" spans="1:14" x14ac:dyDescent="0.25">
      <c r="A3331">
        <v>29260</v>
      </c>
      <c r="B3331" s="3">
        <v>45687</v>
      </c>
      <c r="C3331">
        <v>2025</v>
      </c>
      <c r="D3331" t="s">
        <v>3318</v>
      </c>
      <c r="E3331" t="s">
        <v>1842</v>
      </c>
      <c r="F3331" t="s">
        <v>1</v>
      </c>
      <c r="G3331">
        <v>0</v>
      </c>
      <c r="H3331" t="s">
        <v>1843</v>
      </c>
      <c r="I3331" t="s">
        <v>3</v>
      </c>
      <c r="J3331">
        <v>0</v>
      </c>
      <c r="K3331" s="5">
        <v>76750</v>
      </c>
      <c r="L3331" s="5">
        <v>76750</v>
      </c>
      <c r="M3331" t="s">
        <v>3315</v>
      </c>
      <c r="N3331" t="s">
        <v>1788</v>
      </c>
    </row>
    <row r="3332" spans="1:14" x14ac:dyDescent="0.25">
      <c r="A3332">
        <v>29355</v>
      </c>
      <c r="B3332" s="3">
        <v>45687</v>
      </c>
      <c r="C3332">
        <v>2025</v>
      </c>
      <c r="D3332" t="s">
        <v>3318</v>
      </c>
      <c r="E3332" t="s">
        <v>76</v>
      </c>
      <c r="F3332" t="s">
        <v>1</v>
      </c>
      <c r="G3332">
        <v>0</v>
      </c>
      <c r="H3332" t="s">
        <v>463</v>
      </c>
      <c r="I3332" t="s">
        <v>3</v>
      </c>
      <c r="J3332">
        <v>0</v>
      </c>
      <c r="K3332" s="5">
        <v>60000</v>
      </c>
      <c r="L3332" s="5">
        <v>60000</v>
      </c>
      <c r="M3332" t="s">
        <v>77</v>
      </c>
      <c r="N3332" t="s">
        <v>464</v>
      </c>
    </row>
    <row r="3333" spans="1:14" x14ac:dyDescent="0.25">
      <c r="A3333">
        <v>28496</v>
      </c>
      <c r="B3333" s="3">
        <v>45688</v>
      </c>
      <c r="C3333">
        <v>2025</v>
      </c>
      <c r="D3333" t="s">
        <v>3318</v>
      </c>
      <c r="E3333" t="s">
        <v>1787</v>
      </c>
      <c r="F3333" t="s">
        <v>1</v>
      </c>
      <c r="G3333">
        <v>0</v>
      </c>
      <c r="H3333" t="s">
        <v>82</v>
      </c>
      <c r="I3333" t="s">
        <v>3</v>
      </c>
      <c r="J3333">
        <v>0</v>
      </c>
      <c r="K3333" s="5">
        <v>75650</v>
      </c>
      <c r="L3333" s="5">
        <v>75650</v>
      </c>
      <c r="M3333" t="s">
        <v>3273</v>
      </c>
      <c r="N3333" t="s">
        <v>1788</v>
      </c>
    </row>
    <row r="3334" spans="1:14" x14ac:dyDescent="0.25">
      <c r="A3334">
        <v>29238</v>
      </c>
      <c r="B3334" s="3">
        <v>45688</v>
      </c>
      <c r="C3334">
        <v>2025</v>
      </c>
      <c r="D3334" t="s">
        <v>3318</v>
      </c>
      <c r="E3334" t="s">
        <v>1835</v>
      </c>
      <c r="F3334" t="s">
        <v>1</v>
      </c>
      <c r="G3334">
        <v>0</v>
      </c>
      <c r="H3334" t="s">
        <v>82</v>
      </c>
      <c r="I3334" t="s">
        <v>3</v>
      </c>
      <c r="J3334">
        <v>0</v>
      </c>
      <c r="K3334" s="5">
        <v>92000</v>
      </c>
      <c r="L3334" s="5">
        <v>92000</v>
      </c>
      <c r="M3334" t="s">
        <v>123</v>
      </c>
      <c r="N3334" t="s">
        <v>1836</v>
      </c>
    </row>
    <row r="3335" spans="1:14" x14ac:dyDescent="0.25">
      <c r="A3335">
        <v>29262</v>
      </c>
      <c r="B3335" s="3">
        <v>45688</v>
      </c>
      <c r="C3335">
        <v>2025</v>
      </c>
      <c r="D3335" t="s">
        <v>3318</v>
      </c>
      <c r="E3335" t="s">
        <v>1842</v>
      </c>
      <c r="F3335" t="s">
        <v>1</v>
      </c>
      <c r="G3335">
        <v>0</v>
      </c>
      <c r="H3335" t="s">
        <v>1843</v>
      </c>
      <c r="I3335" t="s">
        <v>3</v>
      </c>
      <c r="J3335">
        <v>0</v>
      </c>
      <c r="K3335" s="5">
        <v>76750</v>
      </c>
      <c r="L3335" s="5">
        <v>76750</v>
      </c>
      <c r="M3335" t="s">
        <v>3315</v>
      </c>
      <c r="N3335" t="s">
        <v>1788</v>
      </c>
    </row>
    <row r="3336" spans="1:14" x14ac:dyDescent="0.25">
      <c r="A3336">
        <v>29353</v>
      </c>
      <c r="B3336" s="3">
        <v>45688</v>
      </c>
      <c r="C3336">
        <v>2025</v>
      </c>
      <c r="D3336" t="s">
        <v>3318</v>
      </c>
      <c r="E3336" t="s">
        <v>76</v>
      </c>
      <c r="F3336" t="s">
        <v>1</v>
      </c>
      <c r="G3336">
        <v>0</v>
      </c>
      <c r="H3336" t="s">
        <v>463</v>
      </c>
      <c r="I3336" t="s">
        <v>3</v>
      </c>
      <c r="J3336">
        <v>0</v>
      </c>
      <c r="K3336" s="5">
        <v>60000</v>
      </c>
      <c r="L3336" s="5">
        <v>60000</v>
      </c>
      <c r="M3336" t="s">
        <v>77</v>
      </c>
      <c r="N3336" t="s">
        <v>464</v>
      </c>
    </row>
    <row r="3337" spans="1:14" x14ac:dyDescent="0.25">
      <c r="A3337">
        <v>28715</v>
      </c>
      <c r="B3337" s="3">
        <v>45689</v>
      </c>
      <c r="C3337">
        <v>2025</v>
      </c>
      <c r="D3337" t="s">
        <v>3319</v>
      </c>
      <c r="E3337" t="s">
        <v>1810</v>
      </c>
      <c r="F3337" t="s">
        <v>1</v>
      </c>
      <c r="G3337">
        <v>0</v>
      </c>
      <c r="H3337" t="s">
        <v>82</v>
      </c>
      <c r="I3337" t="s">
        <v>3</v>
      </c>
      <c r="J3337">
        <v>0</v>
      </c>
      <c r="K3337" s="5">
        <v>102500</v>
      </c>
      <c r="L3337" s="5">
        <v>102500</v>
      </c>
      <c r="M3337" t="s">
        <v>3276</v>
      </c>
      <c r="N3337" t="s">
        <v>43</v>
      </c>
    </row>
    <row r="3338" spans="1:14" x14ac:dyDescent="0.25">
      <c r="A3338">
        <v>29263</v>
      </c>
      <c r="B3338" s="3">
        <v>45689</v>
      </c>
      <c r="C3338">
        <v>2025</v>
      </c>
      <c r="D3338" t="s">
        <v>3319</v>
      </c>
      <c r="E3338" t="s">
        <v>1842</v>
      </c>
      <c r="F3338" t="s">
        <v>1</v>
      </c>
      <c r="G3338">
        <v>0</v>
      </c>
      <c r="H3338" t="s">
        <v>1843</v>
      </c>
      <c r="I3338" t="s">
        <v>3</v>
      </c>
      <c r="J3338">
        <v>0</v>
      </c>
      <c r="K3338" s="5">
        <v>76750</v>
      </c>
      <c r="L3338" s="5">
        <v>76750</v>
      </c>
      <c r="M3338" t="s">
        <v>3315</v>
      </c>
      <c r="N3338" t="s">
        <v>1788</v>
      </c>
    </row>
    <row r="3339" spans="1:14" x14ac:dyDescent="0.25">
      <c r="A3339">
        <v>29354</v>
      </c>
      <c r="B3339" s="3">
        <v>45689</v>
      </c>
      <c r="C3339">
        <v>2025</v>
      </c>
      <c r="D3339" t="s">
        <v>3319</v>
      </c>
      <c r="E3339" t="s">
        <v>76</v>
      </c>
      <c r="F3339" t="s">
        <v>1</v>
      </c>
      <c r="G3339">
        <v>0</v>
      </c>
      <c r="H3339" t="s">
        <v>463</v>
      </c>
      <c r="I3339" t="s">
        <v>3</v>
      </c>
      <c r="J3339">
        <v>0</v>
      </c>
      <c r="K3339" s="5">
        <v>60000</v>
      </c>
      <c r="L3339" s="5">
        <v>60000</v>
      </c>
      <c r="M3339" t="s">
        <v>77</v>
      </c>
      <c r="N3339" t="s">
        <v>464</v>
      </c>
    </row>
    <row r="3340" spans="1:14" x14ac:dyDescent="0.25">
      <c r="A3340">
        <v>28801</v>
      </c>
      <c r="B3340" s="3">
        <v>45690</v>
      </c>
      <c r="C3340">
        <v>2025</v>
      </c>
      <c r="D3340" t="s">
        <v>3319</v>
      </c>
      <c r="E3340" t="s">
        <v>787</v>
      </c>
      <c r="F3340" t="s">
        <v>1</v>
      </c>
      <c r="G3340">
        <v>0</v>
      </c>
      <c r="H3340" t="s">
        <v>6</v>
      </c>
      <c r="I3340" t="s">
        <v>3</v>
      </c>
      <c r="J3340">
        <v>0</v>
      </c>
      <c r="K3340" s="5">
        <v>126650</v>
      </c>
      <c r="L3340" s="5">
        <v>126650</v>
      </c>
      <c r="M3340" t="s">
        <v>111</v>
      </c>
      <c r="N3340" t="s">
        <v>1832</v>
      </c>
    </row>
    <row r="3341" spans="1:14" x14ac:dyDescent="0.25">
      <c r="A3341">
        <v>28810</v>
      </c>
      <c r="B3341" s="3">
        <v>45690</v>
      </c>
      <c r="C3341">
        <v>2025</v>
      </c>
      <c r="D3341" t="s">
        <v>3319</v>
      </c>
      <c r="E3341" t="s">
        <v>226</v>
      </c>
      <c r="F3341" t="s">
        <v>1</v>
      </c>
      <c r="G3341">
        <v>0</v>
      </c>
      <c r="H3341" t="s">
        <v>79</v>
      </c>
      <c r="I3341" t="s">
        <v>3</v>
      </c>
      <c r="J3341">
        <v>0</v>
      </c>
      <c r="K3341" s="5">
        <v>156187</v>
      </c>
      <c r="L3341" s="5">
        <v>156187</v>
      </c>
      <c r="M3341" t="s">
        <v>165</v>
      </c>
      <c r="N3341" t="s">
        <v>43</v>
      </c>
    </row>
    <row r="3342" spans="1:14" x14ac:dyDescent="0.25">
      <c r="A3342">
        <v>29245</v>
      </c>
      <c r="B3342" s="3">
        <v>45690</v>
      </c>
      <c r="C3342">
        <v>2025</v>
      </c>
      <c r="D3342" t="s">
        <v>3319</v>
      </c>
      <c r="E3342" t="s">
        <v>1839</v>
      </c>
      <c r="F3342" t="s">
        <v>17</v>
      </c>
      <c r="G3342">
        <v>0</v>
      </c>
      <c r="H3342" t="s">
        <v>82</v>
      </c>
      <c r="I3342" t="s">
        <v>3</v>
      </c>
      <c r="J3342">
        <v>0</v>
      </c>
      <c r="K3342" s="5">
        <v>97500</v>
      </c>
      <c r="L3342" s="5">
        <v>97500</v>
      </c>
      <c r="M3342" t="s">
        <v>123</v>
      </c>
      <c r="N3342" t="s">
        <v>83</v>
      </c>
    </row>
    <row r="3343" spans="1:14" x14ac:dyDescent="0.25">
      <c r="A3343">
        <v>29284</v>
      </c>
      <c r="B3343" s="3">
        <v>45690</v>
      </c>
      <c r="C3343">
        <v>2025</v>
      </c>
      <c r="D3343" t="s">
        <v>3319</v>
      </c>
      <c r="E3343" t="s">
        <v>1844</v>
      </c>
      <c r="F3343" t="s">
        <v>1</v>
      </c>
      <c r="G3343">
        <v>0</v>
      </c>
      <c r="H3343" t="s">
        <v>1845</v>
      </c>
      <c r="I3343" t="s">
        <v>3</v>
      </c>
      <c r="J3343">
        <v>0</v>
      </c>
      <c r="K3343" s="5">
        <v>114990</v>
      </c>
      <c r="L3343" s="5">
        <v>114990</v>
      </c>
      <c r="M3343" t="s">
        <v>55</v>
      </c>
      <c r="N3343" t="s">
        <v>1846</v>
      </c>
    </row>
    <row r="3344" spans="1:14" x14ac:dyDescent="0.25">
      <c r="A3344">
        <v>29357</v>
      </c>
      <c r="B3344" s="3">
        <v>45690</v>
      </c>
      <c r="C3344">
        <v>2025</v>
      </c>
      <c r="D3344" t="s">
        <v>3319</v>
      </c>
      <c r="E3344" t="s">
        <v>76</v>
      </c>
      <c r="F3344" t="s">
        <v>1</v>
      </c>
      <c r="G3344">
        <v>0</v>
      </c>
      <c r="H3344" t="s">
        <v>463</v>
      </c>
      <c r="I3344" t="s">
        <v>3</v>
      </c>
      <c r="J3344">
        <v>0</v>
      </c>
      <c r="K3344" s="5">
        <v>60000</v>
      </c>
      <c r="L3344" s="5">
        <v>60000</v>
      </c>
      <c r="M3344" t="s">
        <v>77</v>
      </c>
      <c r="N3344" t="s">
        <v>464</v>
      </c>
    </row>
    <row r="3345" spans="1:14" x14ac:dyDescent="0.25">
      <c r="A3345">
        <v>29356</v>
      </c>
      <c r="B3345" s="3">
        <v>45691</v>
      </c>
      <c r="C3345">
        <v>2025</v>
      </c>
      <c r="D3345" t="s">
        <v>3319</v>
      </c>
      <c r="E3345" t="s">
        <v>76</v>
      </c>
      <c r="F3345" t="s">
        <v>1</v>
      </c>
      <c r="G3345">
        <v>0</v>
      </c>
      <c r="H3345" t="s">
        <v>463</v>
      </c>
      <c r="I3345" t="s">
        <v>3</v>
      </c>
      <c r="J3345">
        <v>0</v>
      </c>
      <c r="K3345" s="5">
        <v>60000</v>
      </c>
      <c r="L3345" s="5">
        <v>60000</v>
      </c>
      <c r="M3345" t="s">
        <v>77</v>
      </c>
      <c r="N3345" t="s">
        <v>464</v>
      </c>
    </row>
    <row r="3346" spans="1:14" x14ac:dyDescent="0.25">
      <c r="A3346">
        <v>29702</v>
      </c>
      <c r="B3346" s="3">
        <v>45692</v>
      </c>
      <c r="C3346">
        <v>2025</v>
      </c>
      <c r="D3346" t="s">
        <v>3319</v>
      </c>
      <c r="E3346" t="s">
        <v>1853</v>
      </c>
      <c r="F3346" t="s">
        <v>17</v>
      </c>
      <c r="G3346">
        <v>0</v>
      </c>
      <c r="H3346" t="s">
        <v>82</v>
      </c>
      <c r="I3346" t="s">
        <v>3</v>
      </c>
      <c r="J3346">
        <v>0</v>
      </c>
      <c r="K3346" s="5">
        <v>85000</v>
      </c>
      <c r="L3346" s="5">
        <v>85000</v>
      </c>
      <c r="M3346" t="s">
        <v>3276</v>
      </c>
      <c r="N3346" t="s">
        <v>328</v>
      </c>
    </row>
    <row r="3347" spans="1:14" x14ac:dyDescent="0.25">
      <c r="A3347">
        <v>29759</v>
      </c>
      <c r="B3347" s="3">
        <v>45692</v>
      </c>
      <c r="C3347">
        <v>2025</v>
      </c>
      <c r="D3347" t="s">
        <v>3319</v>
      </c>
      <c r="E3347" t="s">
        <v>76</v>
      </c>
      <c r="F3347" t="s">
        <v>1</v>
      </c>
      <c r="G3347">
        <v>0</v>
      </c>
      <c r="H3347" t="s">
        <v>463</v>
      </c>
      <c r="I3347" t="s">
        <v>3</v>
      </c>
      <c r="J3347">
        <v>0</v>
      </c>
      <c r="K3347" s="5">
        <v>60000</v>
      </c>
      <c r="L3347" s="5">
        <v>60000</v>
      </c>
      <c r="M3347" t="s">
        <v>77</v>
      </c>
      <c r="N3347" t="s">
        <v>464</v>
      </c>
    </row>
    <row r="3348" spans="1:14" x14ac:dyDescent="0.25">
      <c r="A3348">
        <v>29655</v>
      </c>
      <c r="B3348" s="3">
        <v>45693</v>
      </c>
      <c r="C3348">
        <v>2025</v>
      </c>
      <c r="D3348" t="s">
        <v>3319</v>
      </c>
      <c r="E3348" t="s">
        <v>1850</v>
      </c>
      <c r="F3348" t="s">
        <v>17</v>
      </c>
      <c r="G3348" t="s">
        <v>22</v>
      </c>
      <c r="H3348" t="s">
        <v>1720</v>
      </c>
      <c r="I3348" t="s">
        <v>3</v>
      </c>
      <c r="J3348">
        <v>0</v>
      </c>
      <c r="K3348" s="5">
        <v>99000</v>
      </c>
      <c r="L3348" s="5">
        <v>99000</v>
      </c>
      <c r="M3348" t="s">
        <v>3265</v>
      </c>
      <c r="N3348" t="s">
        <v>1838</v>
      </c>
    </row>
    <row r="3349" spans="1:14" x14ac:dyDescent="0.25">
      <c r="A3349">
        <v>29711</v>
      </c>
      <c r="B3349" s="3">
        <v>45693</v>
      </c>
      <c r="C3349">
        <v>2025</v>
      </c>
      <c r="D3349" t="s">
        <v>3319</v>
      </c>
      <c r="E3349" t="s">
        <v>1856</v>
      </c>
      <c r="F3349" t="s">
        <v>1</v>
      </c>
      <c r="G3349" t="s">
        <v>22</v>
      </c>
      <c r="H3349" t="s">
        <v>82</v>
      </c>
      <c r="I3349" t="s">
        <v>3</v>
      </c>
      <c r="J3349">
        <v>0</v>
      </c>
      <c r="K3349" s="5">
        <v>85000</v>
      </c>
      <c r="L3349" s="5">
        <v>85000</v>
      </c>
      <c r="M3349" t="s">
        <v>88</v>
      </c>
      <c r="N3349" t="s">
        <v>297</v>
      </c>
    </row>
    <row r="3350" spans="1:14" x14ac:dyDescent="0.25">
      <c r="A3350">
        <v>29661</v>
      </c>
      <c r="B3350" s="3">
        <v>45694</v>
      </c>
      <c r="C3350">
        <v>2025</v>
      </c>
      <c r="D3350" t="s">
        <v>3319</v>
      </c>
      <c r="E3350" t="s">
        <v>1851</v>
      </c>
      <c r="F3350" t="s">
        <v>21</v>
      </c>
      <c r="G3350">
        <v>0</v>
      </c>
      <c r="H3350" t="s">
        <v>59</v>
      </c>
      <c r="I3350" t="s">
        <v>3</v>
      </c>
      <c r="J3350">
        <v>0</v>
      </c>
      <c r="K3350" s="5">
        <v>100000</v>
      </c>
      <c r="L3350" s="5">
        <v>100000</v>
      </c>
      <c r="M3350" t="s">
        <v>3276</v>
      </c>
      <c r="N3350" t="s">
        <v>1852</v>
      </c>
    </row>
    <row r="3351" spans="1:14" x14ac:dyDescent="0.25">
      <c r="A3351">
        <v>29761</v>
      </c>
      <c r="B3351" s="3">
        <v>45694</v>
      </c>
      <c r="C3351">
        <v>2025</v>
      </c>
      <c r="D3351" t="s">
        <v>3319</v>
      </c>
      <c r="E3351" t="s">
        <v>76</v>
      </c>
      <c r="F3351" t="s">
        <v>1</v>
      </c>
      <c r="G3351">
        <v>0</v>
      </c>
      <c r="H3351" t="s">
        <v>463</v>
      </c>
      <c r="I3351" t="s">
        <v>3</v>
      </c>
      <c r="J3351">
        <v>0</v>
      </c>
      <c r="K3351" s="5">
        <v>60000</v>
      </c>
      <c r="L3351" s="5">
        <v>60000</v>
      </c>
      <c r="M3351" t="s">
        <v>77</v>
      </c>
      <c r="N3351" t="s">
        <v>464</v>
      </c>
    </row>
    <row r="3352" spans="1:14" x14ac:dyDescent="0.25">
      <c r="A3352">
        <v>29828</v>
      </c>
      <c r="B3352" s="3">
        <v>45694</v>
      </c>
      <c r="C3352">
        <v>2025</v>
      </c>
      <c r="D3352" t="s">
        <v>3319</v>
      </c>
      <c r="E3352" t="s">
        <v>1862</v>
      </c>
      <c r="F3352" t="s">
        <v>17</v>
      </c>
      <c r="G3352">
        <v>0</v>
      </c>
      <c r="H3352" t="s">
        <v>3268</v>
      </c>
      <c r="I3352" t="s">
        <v>3</v>
      </c>
      <c r="J3352">
        <v>0</v>
      </c>
      <c r="K3352" s="5">
        <v>75000</v>
      </c>
      <c r="L3352" s="5">
        <v>75000</v>
      </c>
      <c r="M3352" t="s">
        <v>3271</v>
      </c>
      <c r="N3352" t="s">
        <v>1863</v>
      </c>
    </row>
    <row r="3353" spans="1:14" x14ac:dyDescent="0.25">
      <c r="A3353">
        <v>29475</v>
      </c>
      <c r="B3353" s="3">
        <v>45695</v>
      </c>
      <c r="C3353">
        <v>2025</v>
      </c>
      <c r="D3353" t="s">
        <v>3319</v>
      </c>
      <c r="E3353" t="s">
        <v>1847</v>
      </c>
      <c r="F3353" t="s">
        <v>1</v>
      </c>
      <c r="G3353" t="s">
        <v>40</v>
      </c>
      <c r="H3353" t="s">
        <v>2</v>
      </c>
      <c r="I3353" t="s">
        <v>3</v>
      </c>
      <c r="J3353">
        <v>1</v>
      </c>
      <c r="K3353" s="5">
        <v>87000</v>
      </c>
      <c r="L3353" s="5">
        <v>87000</v>
      </c>
      <c r="M3353" t="s">
        <v>3276</v>
      </c>
      <c r="N3353" t="s">
        <v>1848</v>
      </c>
    </row>
    <row r="3354" spans="1:14" x14ac:dyDescent="0.25">
      <c r="A3354">
        <v>29704</v>
      </c>
      <c r="B3354" s="3">
        <v>45695</v>
      </c>
      <c r="C3354">
        <v>2025</v>
      </c>
      <c r="D3354" t="s">
        <v>3319</v>
      </c>
      <c r="E3354" t="s">
        <v>1854</v>
      </c>
      <c r="F3354" t="s">
        <v>1</v>
      </c>
      <c r="G3354" t="s">
        <v>22</v>
      </c>
      <c r="H3354" t="s">
        <v>82</v>
      </c>
      <c r="I3354" t="s">
        <v>3</v>
      </c>
      <c r="J3354">
        <v>0</v>
      </c>
      <c r="K3354" s="5">
        <v>137500</v>
      </c>
      <c r="L3354" s="5">
        <v>137500</v>
      </c>
      <c r="M3354" t="s">
        <v>3276</v>
      </c>
      <c r="N3354" t="s">
        <v>1855</v>
      </c>
    </row>
    <row r="3355" spans="1:14" x14ac:dyDescent="0.25">
      <c r="A3355">
        <v>29760</v>
      </c>
      <c r="B3355" s="3">
        <v>45695</v>
      </c>
      <c r="C3355">
        <v>2025</v>
      </c>
      <c r="D3355" t="s">
        <v>3319</v>
      </c>
      <c r="E3355" t="s">
        <v>76</v>
      </c>
      <c r="F3355" t="s">
        <v>1</v>
      </c>
      <c r="G3355">
        <v>0</v>
      </c>
      <c r="H3355" t="s">
        <v>463</v>
      </c>
      <c r="I3355" t="s">
        <v>3</v>
      </c>
      <c r="J3355">
        <v>0</v>
      </c>
      <c r="K3355" s="5">
        <v>60000</v>
      </c>
      <c r="L3355" s="5">
        <v>60000</v>
      </c>
      <c r="M3355" t="s">
        <v>77</v>
      </c>
      <c r="N3355" t="s">
        <v>464</v>
      </c>
    </row>
    <row r="3356" spans="1:14" x14ac:dyDescent="0.25">
      <c r="A3356">
        <v>29772</v>
      </c>
      <c r="B3356" s="3">
        <v>45695</v>
      </c>
      <c r="C3356">
        <v>2025</v>
      </c>
      <c r="D3356" t="s">
        <v>3319</v>
      </c>
      <c r="E3356" t="s">
        <v>1857</v>
      </c>
      <c r="F3356" t="s">
        <v>384</v>
      </c>
      <c r="G3356">
        <v>0</v>
      </c>
      <c r="H3356" t="s">
        <v>6</v>
      </c>
      <c r="I3356" t="s">
        <v>3</v>
      </c>
      <c r="J3356">
        <v>0</v>
      </c>
      <c r="K3356" s="5">
        <v>126000</v>
      </c>
      <c r="L3356" s="5">
        <v>126000</v>
      </c>
      <c r="M3356" t="s">
        <v>111</v>
      </c>
      <c r="N3356" t="s">
        <v>1858</v>
      </c>
    </row>
    <row r="3357" spans="1:14" x14ac:dyDescent="0.25">
      <c r="A3357">
        <v>29773</v>
      </c>
      <c r="B3357" s="3">
        <v>45695</v>
      </c>
      <c r="C3357">
        <v>2025</v>
      </c>
      <c r="D3357" t="s">
        <v>3319</v>
      </c>
      <c r="E3357" t="s">
        <v>1859</v>
      </c>
      <c r="F3357" t="s">
        <v>1</v>
      </c>
      <c r="G3357">
        <v>0</v>
      </c>
      <c r="H3357" t="s">
        <v>6</v>
      </c>
      <c r="I3357" t="s">
        <v>3</v>
      </c>
      <c r="J3357">
        <v>0</v>
      </c>
      <c r="K3357" s="5">
        <v>143000</v>
      </c>
      <c r="L3357" s="5">
        <v>143000</v>
      </c>
      <c r="M3357" t="s">
        <v>111</v>
      </c>
      <c r="N3357" t="s">
        <v>43</v>
      </c>
    </row>
    <row r="3358" spans="1:14" x14ac:dyDescent="0.25">
      <c r="A3358">
        <v>29489</v>
      </c>
      <c r="B3358" s="3">
        <v>45696</v>
      </c>
      <c r="C3358">
        <v>2025</v>
      </c>
      <c r="D3358" t="s">
        <v>3319</v>
      </c>
      <c r="E3358" t="s">
        <v>1849</v>
      </c>
      <c r="F3358" t="s">
        <v>337</v>
      </c>
      <c r="G3358" t="s">
        <v>22</v>
      </c>
      <c r="H3358" t="s">
        <v>2</v>
      </c>
      <c r="I3358" t="s">
        <v>3</v>
      </c>
      <c r="J3358">
        <v>1</v>
      </c>
      <c r="K3358" s="5">
        <v>147500</v>
      </c>
      <c r="L3358" s="5">
        <v>147500</v>
      </c>
      <c r="M3358" t="s">
        <v>3276</v>
      </c>
      <c r="N3358" t="s">
        <v>410</v>
      </c>
    </row>
    <row r="3359" spans="1:14" x14ac:dyDescent="0.25">
      <c r="A3359">
        <v>29663</v>
      </c>
      <c r="B3359" s="3">
        <v>45696</v>
      </c>
      <c r="C3359">
        <v>2025</v>
      </c>
      <c r="D3359" t="s">
        <v>3319</v>
      </c>
      <c r="E3359" t="s">
        <v>1851</v>
      </c>
      <c r="F3359" t="s">
        <v>21</v>
      </c>
      <c r="G3359">
        <v>0</v>
      </c>
      <c r="H3359" t="s">
        <v>59</v>
      </c>
      <c r="I3359" t="s">
        <v>3</v>
      </c>
      <c r="J3359">
        <v>0</v>
      </c>
      <c r="K3359" s="5">
        <v>100000</v>
      </c>
      <c r="L3359" s="5">
        <v>100000</v>
      </c>
      <c r="M3359" t="s">
        <v>3276</v>
      </c>
      <c r="N3359" t="s">
        <v>1852</v>
      </c>
    </row>
    <row r="3360" spans="1:14" x14ac:dyDescent="0.25">
      <c r="A3360">
        <v>29762</v>
      </c>
      <c r="B3360" s="3">
        <v>45696</v>
      </c>
      <c r="C3360">
        <v>2025</v>
      </c>
      <c r="D3360" t="s">
        <v>3319</v>
      </c>
      <c r="E3360" t="s">
        <v>76</v>
      </c>
      <c r="F3360" t="s">
        <v>1</v>
      </c>
      <c r="G3360">
        <v>0</v>
      </c>
      <c r="H3360" t="s">
        <v>463</v>
      </c>
      <c r="I3360" t="s">
        <v>3</v>
      </c>
      <c r="J3360">
        <v>0</v>
      </c>
      <c r="K3360" s="5">
        <v>60000</v>
      </c>
      <c r="L3360" s="5">
        <v>60000</v>
      </c>
      <c r="M3360" t="s">
        <v>77</v>
      </c>
      <c r="N3360" t="s">
        <v>464</v>
      </c>
    </row>
    <row r="3361" spans="1:14" x14ac:dyDescent="0.25">
      <c r="A3361">
        <v>29823</v>
      </c>
      <c r="B3361" s="3">
        <v>45696</v>
      </c>
      <c r="C3361">
        <v>2025</v>
      </c>
      <c r="D3361" t="s">
        <v>3319</v>
      </c>
      <c r="E3361" t="s">
        <v>1860</v>
      </c>
      <c r="F3361" t="s">
        <v>1</v>
      </c>
      <c r="G3361">
        <v>0</v>
      </c>
      <c r="H3361" t="s">
        <v>6</v>
      </c>
      <c r="I3361" t="s">
        <v>3</v>
      </c>
      <c r="J3361">
        <v>0</v>
      </c>
      <c r="K3361" s="5">
        <v>117500</v>
      </c>
      <c r="L3361" s="5">
        <v>117500</v>
      </c>
      <c r="M3361" t="s">
        <v>3276</v>
      </c>
      <c r="N3361" t="s">
        <v>1861</v>
      </c>
    </row>
    <row r="3362" spans="1:14" x14ac:dyDescent="0.25">
      <c r="A3362">
        <v>30096</v>
      </c>
      <c r="B3362" s="3">
        <v>45697</v>
      </c>
      <c r="C3362">
        <v>2025</v>
      </c>
      <c r="D3362" t="s">
        <v>3319</v>
      </c>
      <c r="E3362" t="s">
        <v>1866</v>
      </c>
      <c r="F3362" t="s">
        <v>1</v>
      </c>
      <c r="G3362">
        <v>0</v>
      </c>
      <c r="H3362" t="s">
        <v>79</v>
      </c>
      <c r="I3362" t="s">
        <v>3</v>
      </c>
      <c r="J3362">
        <v>0</v>
      </c>
      <c r="K3362" s="5">
        <v>117500</v>
      </c>
      <c r="L3362" s="5">
        <v>117500</v>
      </c>
      <c r="M3362" t="s">
        <v>3273</v>
      </c>
      <c r="N3362" t="s">
        <v>4</v>
      </c>
    </row>
    <row r="3363" spans="1:14" x14ac:dyDescent="0.25">
      <c r="A3363">
        <v>30171</v>
      </c>
      <c r="B3363" s="3">
        <v>45697</v>
      </c>
      <c r="C3363">
        <v>2025</v>
      </c>
      <c r="D3363" t="s">
        <v>3319</v>
      </c>
      <c r="E3363" t="s">
        <v>76</v>
      </c>
      <c r="F3363" t="s">
        <v>1</v>
      </c>
      <c r="G3363">
        <v>0</v>
      </c>
      <c r="H3363" t="s">
        <v>463</v>
      </c>
      <c r="I3363" t="s">
        <v>3</v>
      </c>
      <c r="J3363">
        <v>0</v>
      </c>
      <c r="K3363" s="5">
        <v>60000</v>
      </c>
      <c r="L3363" s="5">
        <v>60000</v>
      </c>
      <c r="M3363" t="s">
        <v>77</v>
      </c>
      <c r="N3363" t="s">
        <v>464</v>
      </c>
    </row>
    <row r="3364" spans="1:14" x14ac:dyDescent="0.25">
      <c r="A3364">
        <v>30179</v>
      </c>
      <c r="B3364" s="3">
        <v>45697</v>
      </c>
      <c r="C3364">
        <v>2025</v>
      </c>
      <c r="D3364" t="s">
        <v>3319</v>
      </c>
      <c r="E3364" t="s">
        <v>1868</v>
      </c>
      <c r="F3364" t="s">
        <v>1</v>
      </c>
      <c r="G3364" t="s">
        <v>69</v>
      </c>
      <c r="H3364" t="s">
        <v>6</v>
      </c>
      <c r="I3364" t="s">
        <v>3</v>
      </c>
      <c r="J3364">
        <v>0</v>
      </c>
      <c r="K3364" s="5">
        <v>140000</v>
      </c>
      <c r="L3364" s="5">
        <v>140000</v>
      </c>
      <c r="M3364" t="s">
        <v>111</v>
      </c>
      <c r="N3364" t="s">
        <v>1869</v>
      </c>
    </row>
    <row r="3365" spans="1:14" x14ac:dyDescent="0.25">
      <c r="A3365">
        <v>29864</v>
      </c>
      <c r="B3365" s="3">
        <v>45698</v>
      </c>
      <c r="C3365">
        <v>2025</v>
      </c>
      <c r="D3365" t="s">
        <v>3319</v>
      </c>
      <c r="E3365" t="s">
        <v>662</v>
      </c>
      <c r="F3365" t="s">
        <v>17</v>
      </c>
      <c r="G3365">
        <v>0</v>
      </c>
      <c r="H3365" t="s">
        <v>2</v>
      </c>
      <c r="I3365" t="s">
        <v>3</v>
      </c>
      <c r="J3365">
        <v>1</v>
      </c>
      <c r="K3365" s="5">
        <v>118500</v>
      </c>
      <c r="L3365" s="5">
        <v>118500</v>
      </c>
      <c r="M3365" t="s">
        <v>3276</v>
      </c>
      <c r="N3365" t="s">
        <v>1864</v>
      </c>
    </row>
    <row r="3366" spans="1:14" x14ac:dyDescent="0.25">
      <c r="A3366">
        <v>29865</v>
      </c>
      <c r="B3366" s="3">
        <v>45698</v>
      </c>
      <c r="C3366">
        <v>2025</v>
      </c>
      <c r="D3366" t="s">
        <v>3319</v>
      </c>
      <c r="E3366" t="s">
        <v>631</v>
      </c>
      <c r="F3366" t="s">
        <v>259</v>
      </c>
      <c r="G3366">
        <v>0</v>
      </c>
      <c r="H3366" t="s">
        <v>2</v>
      </c>
      <c r="I3366" t="s">
        <v>3</v>
      </c>
      <c r="J3366">
        <v>1</v>
      </c>
      <c r="K3366" s="5">
        <v>74300</v>
      </c>
      <c r="L3366" s="5">
        <v>74300</v>
      </c>
      <c r="M3366" t="s">
        <v>3276</v>
      </c>
      <c r="N3366" t="s">
        <v>43</v>
      </c>
    </row>
    <row r="3367" spans="1:14" x14ac:dyDescent="0.25">
      <c r="A3367">
        <v>30094</v>
      </c>
      <c r="B3367" s="3">
        <v>45698</v>
      </c>
      <c r="C3367">
        <v>2025</v>
      </c>
      <c r="D3367" t="s">
        <v>3319</v>
      </c>
      <c r="E3367" t="s">
        <v>1866</v>
      </c>
      <c r="F3367" t="s">
        <v>1</v>
      </c>
      <c r="G3367">
        <v>0</v>
      </c>
      <c r="H3367" t="s">
        <v>79</v>
      </c>
      <c r="I3367" t="s">
        <v>3</v>
      </c>
      <c r="J3367">
        <v>0</v>
      </c>
      <c r="K3367" s="5">
        <v>117500</v>
      </c>
      <c r="L3367" s="5">
        <v>117500</v>
      </c>
      <c r="M3367" t="s">
        <v>3273</v>
      </c>
      <c r="N3367" t="s">
        <v>4</v>
      </c>
    </row>
    <row r="3368" spans="1:14" x14ac:dyDescent="0.25">
      <c r="A3368">
        <v>30168</v>
      </c>
      <c r="B3368" s="3">
        <v>45698</v>
      </c>
      <c r="C3368">
        <v>2025</v>
      </c>
      <c r="D3368" t="s">
        <v>3319</v>
      </c>
      <c r="E3368" t="s">
        <v>76</v>
      </c>
      <c r="F3368" t="s">
        <v>1</v>
      </c>
      <c r="G3368">
        <v>0</v>
      </c>
      <c r="H3368" t="s">
        <v>463</v>
      </c>
      <c r="I3368" t="s">
        <v>3</v>
      </c>
      <c r="J3368">
        <v>0</v>
      </c>
      <c r="K3368" s="5">
        <v>60000</v>
      </c>
      <c r="L3368" s="5">
        <v>60000</v>
      </c>
      <c r="M3368" t="s">
        <v>77</v>
      </c>
      <c r="N3368" t="s">
        <v>464</v>
      </c>
    </row>
    <row r="3369" spans="1:14" x14ac:dyDescent="0.25">
      <c r="A3369">
        <v>30095</v>
      </c>
      <c r="B3369" s="3">
        <v>45699</v>
      </c>
      <c r="C3369">
        <v>2025</v>
      </c>
      <c r="D3369" t="s">
        <v>3319</v>
      </c>
      <c r="E3369" t="s">
        <v>1866</v>
      </c>
      <c r="F3369" t="s">
        <v>1</v>
      </c>
      <c r="G3369">
        <v>0</v>
      </c>
      <c r="H3369" t="s">
        <v>79</v>
      </c>
      <c r="I3369" t="s">
        <v>3</v>
      </c>
      <c r="J3369">
        <v>0</v>
      </c>
      <c r="K3369" s="5">
        <v>117500</v>
      </c>
      <c r="L3369" s="5">
        <v>117500</v>
      </c>
      <c r="M3369" t="s">
        <v>3273</v>
      </c>
      <c r="N3369" t="s">
        <v>4</v>
      </c>
    </row>
    <row r="3370" spans="1:14" x14ac:dyDescent="0.25">
      <c r="A3370">
        <v>30169</v>
      </c>
      <c r="B3370" s="3">
        <v>45699</v>
      </c>
      <c r="C3370">
        <v>2025</v>
      </c>
      <c r="D3370" t="s">
        <v>3319</v>
      </c>
      <c r="E3370" t="s">
        <v>76</v>
      </c>
      <c r="F3370" t="s">
        <v>1</v>
      </c>
      <c r="G3370">
        <v>0</v>
      </c>
      <c r="H3370" t="s">
        <v>463</v>
      </c>
      <c r="I3370" t="s">
        <v>3</v>
      </c>
      <c r="J3370">
        <v>0</v>
      </c>
      <c r="K3370" s="5">
        <v>60000</v>
      </c>
      <c r="L3370" s="5">
        <v>60000</v>
      </c>
      <c r="M3370" t="s">
        <v>77</v>
      </c>
      <c r="N3370" t="s">
        <v>464</v>
      </c>
    </row>
    <row r="3371" spans="1:14" x14ac:dyDescent="0.25">
      <c r="A3371">
        <v>30223</v>
      </c>
      <c r="B3371" s="3">
        <v>45699</v>
      </c>
      <c r="C3371">
        <v>2025</v>
      </c>
      <c r="D3371" t="s">
        <v>3319</v>
      </c>
      <c r="E3371" t="s">
        <v>134</v>
      </c>
      <c r="F3371" t="s">
        <v>1</v>
      </c>
      <c r="G3371">
        <v>0</v>
      </c>
      <c r="H3371" t="s">
        <v>6</v>
      </c>
      <c r="I3371" t="s">
        <v>3</v>
      </c>
      <c r="J3371">
        <v>0</v>
      </c>
      <c r="K3371" s="5">
        <v>225000</v>
      </c>
      <c r="L3371" s="5">
        <v>225000</v>
      </c>
      <c r="M3371" t="s">
        <v>3276</v>
      </c>
      <c r="N3371" t="s">
        <v>136</v>
      </c>
    </row>
    <row r="3372" spans="1:14" x14ac:dyDescent="0.25">
      <c r="A3372">
        <v>30161</v>
      </c>
      <c r="B3372" s="3">
        <v>45700</v>
      </c>
      <c r="C3372">
        <v>2025</v>
      </c>
      <c r="D3372" t="s">
        <v>3319</v>
      </c>
      <c r="E3372" t="s">
        <v>1770</v>
      </c>
      <c r="F3372" t="s">
        <v>17</v>
      </c>
      <c r="G3372" t="s">
        <v>22</v>
      </c>
      <c r="H3372" t="s">
        <v>461</v>
      </c>
      <c r="I3372" t="s">
        <v>3</v>
      </c>
      <c r="J3372">
        <v>0</v>
      </c>
      <c r="K3372" s="5">
        <v>128839.5</v>
      </c>
      <c r="L3372" s="5">
        <v>128839.5</v>
      </c>
      <c r="M3372" t="s">
        <v>3276</v>
      </c>
      <c r="N3372" t="s">
        <v>383</v>
      </c>
    </row>
    <row r="3373" spans="1:14" x14ac:dyDescent="0.25">
      <c r="A3373">
        <v>30167</v>
      </c>
      <c r="B3373" s="3">
        <v>45700</v>
      </c>
      <c r="C3373">
        <v>2025</v>
      </c>
      <c r="D3373" t="s">
        <v>3319</v>
      </c>
      <c r="E3373" t="s">
        <v>76</v>
      </c>
      <c r="F3373" t="s">
        <v>1</v>
      </c>
      <c r="G3373">
        <v>0</v>
      </c>
      <c r="H3373" t="s">
        <v>463</v>
      </c>
      <c r="I3373" t="s">
        <v>3</v>
      </c>
      <c r="J3373">
        <v>0</v>
      </c>
      <c r="K3373" s="5">
        <v>60000</v>
      </c>
      <c r="L3373" s="5">
        <v>60000</v>
      </c>
      <c r="M3373" t="s">
        <v>77</v>
      </c>
      <c r="N3373" t="s">
        <v>464</v>
      </c>
    </row>
    <row r="3374" spans="1:14" x14ac:dyDescent="0.25">
      <c r="A3374">
        <v>29878</v>
      </c>
      <c r="B3374" s="3">
        <v>45701</v>
      </c>
      <c r="C3374">
        <v>2025</v>
      </c>
      <c r="D3374" t="s">
        <v>3319</v>
      </c>
      <c r="E3374" t="s">
        <v>1865</v>
      </c>
      <c r="F3374" t="s">
        <v>1</v>
      </c>
      <c r="G3374">
        <v>0</v>
      </c>
      <c r="H3374" t="s">
        <v>2</v>
      </c>
      <c r="I3374" t="s">
        <v>3</v>
      </c>
      <c r="J3374">
        <v>1</v>
      </c>
      <c r="K3374" s="5">
        <v>152955</v>
      </c>
      <c r="L3374" s="5">
        <v>152955</v>
      </c>
      <c r="M3374" t="s">
        <v>3276</v>
      </c>
      <c r="N3374" t="s">
        <v>27</v>
      </c>
    </row>
    <row r="3375" spans="1:14" x14ac:dyDescent="0.25">
      <c r="A3375">
        <v>30136</v>
      </c>
      <c r="B3375" s="3">
        <v>45701</v>
      </c>
      <c r="C3375">
        <v>2025</v>
      </c>
      <c r="D3375" t="s">
        <v>3319</v>
      </c>
      <c r="E3375" t="s">
        <v>1867</v>
      </c>
      <c r="F3375" t="s">
        <v>1</v>
      </c>
      <c r="G3375" t="s">
        <v>22</v>
      </c>
      <c r="H3375" t="s">
        <v>82</v>
      </c>
      <c r="I3375" t="s">
        <v>3</v>
      </c>
      <c r="J3375">
        <v>0</v>
      </c>
      <c r="K3375" s="5">
        <v>85000</v>
      </c>
      <c r="L3375" s="5">
        <v>85000</v>
      </c>
      <c r="M3375" t="s">
        <v>3276</v>
      </c>
      <c r="N3375" t="s">
        <v>297</v>
      </c>
    </row>
    <row r="3376" spans="1:14" x14ac:dyDescent="0.25">
      <c r="A3376">
        <v>30170</v>
      </c>
      <c r="B3376" s="3">
        <v>45701</v>
      </c>
      <c r="C3376">
        <v>2025</v>
      </c>
      <c r="D3376" t="s">
        <v>3319</v>
      </c>
      <c r="E3376" t="s">
        <v>76</v>
      </c>
      <c r="F3376" t="s">
        <v>1</v>
      </c>
      <c r="G3376">
        <v>0</v>
      </c>
      <c r="H3376" t="s">
        <v>463</v>
      </c>
      <c r="I3376" t="s">
        <v>3</v>
      </c>
      <c r="J3376">
        <v>0</v>
      </c>
      <c r="K3376" s="5">
        <v>60000</v>
      </c>
      <c r="L3376" s="5">
        <v>60000</v>
      </c>
      <c r="M3376" t="s">
        <v>77</v>
      </c>
      <c r="N3376" t="s">
        <v>464</v>
      </c>
    </row>
    <row r="3377" spans="1:14" x14ac:dyDescent="0.25">
      <c r="A3377">
        <v>30236</v>
      </c>
      <c r="B3377" s="3">
        <v>45701</v>
      </c>
      <c r="C3377">
        <v>2025</v>
      </c>
      <c r="D3377" t="s">
        <v>3319</v>
      </c>
      <c r="E3377" t="s">
        <v>1870</v>
      </c>
      <c r="F3377" t="s">
        <v>1</v>
      </c>
      <c r="G3377">
        <v>0</v>
      </c>
      <c r="H3377" t="s">
        <v>116</v>
      </c>
      <c r="I3377" t="s">
        <v>3</v>
      </c>
      <c r="J3377">
        <v>0</v>
      </c>
      <c r="K3377" s="5">
        <v>120889</v>
      </c>
      <c r="L3377" s="5">
        <v>120889</v>
      </c>
      <c r="M3377" t="s">
        <v>3273</v>
      </c>
      <c r="N3377" t="s">
        <v>1871</v>
      </c>
    </row>
    <row r="3378" spans="1:14" x14ac:dyDescent="0.25">
      <c r="A3378">
        <v>30253</v>
      </c>
      <c r="B3378" s="3">
        <v>45702</v>
      </c>
      <c r="C3378">
        <v>2025</v>
      </c>
      <c r="D3378" t="s">
        <v>3319</v>
      </c>
      <c r="E3378" t="s">
        <v>1874</v>
      </c>
      <c r="F3378" t="s">
        <v>1</v>
      </c>
      <c r="G3378" t="s">
        <v>22</v>
      </c>
      <c r="H3378" t="s">
        <v>2</v>
      </c>
      <c r="I3378" t="s">
        <v>3</v>
      </c>
      <c r="J3378">
        <v>1</v>
      </c>
      <c r="K3378" s="5">
        <v>134887.5</v>
      </c>
      <c r="L3378" s="5">
        <v>134887.5</v>
      </c>
      <c r="M3378" t="s">
        <v>3276</v>
      </c>
      <c r="N3378" t="s">
        <v>1875</v>
      </c>
    </row>
    <row r="3379" spans="1:14" x14ac:dyDescent="0.25">
      <c r="A3379">
        <v>30531</v>
      </c>
      <c r="B3379" s="3">
        <v>45702</v>
      </c>
      <c r="C3379">
        <v>2025</v>
      </c>
      <c r="D3379" t="s">
        <v>3319</v>
      </c>
      <c r="E3379" t="s">
        <v>76</v>
      </c>
      <c r="F3379" t="s">
        <v>1</v>
      </c>
      <c r="G3379">
        <v>0</v>
      </c>
      <c r="H3379" t="s">
        <v>463</v>
      </c>
      <c r="I3379" t="s">
        <v>3</v>
      </c>
      <c r="J3379">
        <v>0</v>
      </c>
      <c r="K3379" s="5">
        <v>60000</v>
      </c>
      <c r="L3379" s="5">
        <v>60000</v>
      </c>
      <c r="M3379" t="s">
        <v>77</v>
      </c>
      <c r="N3379" t="s">
        <v>464</v>
      </c>
    </row>
    <row r="3380" spans="1:14" x14ac:dyDescent="0.25">
      <c r="A3380">
        <v>30484</v>
      </c>
      <c r="B3380" s="3">
        <v>45703</v>
      </c>
      <c r="C3380">
        <v>2025</v>
      </c>
      <c r="D3380" t="s">
        <v>3319</v>
      </c>
      <c r="E3380" t="s">
        <v>1876</v>
      </c>
      <c r="F3380" t="s">
        <v>26</v>
      </c>
      <c r="G3380">
        <v>0</v>
      </c>
      <c r="H3380" t="s">
        <v>82</v>
      </c>
      <c r="I3380" t="s">
        <v>3</v>
      </c>
      <c r="J3380">
        <v>0</v>
      </c>
      <c r="K3380" s="5">
        <v>70000</v>
      </c>
      <c r="L3380" s="5">
        <v>70000</v>
      </c>
      <c r="M3380" t="s">
        <v>88</v>
      </c>
      <c r="N3380" t="s">
        <v>1399</v>
      </c>
    </row>
    <row r="3381" spans="1:14" x14ac:dyDescent="0.25">
      <c r="A3381">
        <v>30532</v>
      </c>
      <c r="B3381" s="3">
        <v>45703</v>
      </c>
      <c r="C3381">
        <v>2025</v>
      </c>
      <c r="D3381" t="s">
        <v>3319</v>
      </c>
      <c r="E3381" t="s">
        <v>76</v>
      </c>
      <c r="F3381" t="s">
        <v>1</v>
      </c>
      <c r="G3381">
        <v>0</v>
      </c>
      <c r="H3381" t="s">
        <v>463</v>
      </c>
      <c r="I3381" t="s">
        <v>3</v>
      </c>
      <c r="J3381">
        <v>0</v>
      </c>
      <c r="K3381" s="5">
        <v>60000</v>
      </c>
      <c r="L3381" s="5">
        <v>60000</v>
      </c>
      <c r="M3381" t="s">
        <v>77</v>
      </c>
      <c r="N3381" t="s">
        <v>464</v>
      </c>
    </row>
    <row r="3382" spans="1:14" x14ac:dyDescent="0.25">
      <c r="A3382">
        <v>30586</v>
      </c>
      <c r="B3382" s="3">
        <v>45703</v>
      </c>
      <c r="C3382">
        <v>2025</v>
      </c>
      <c r="D3382" t="s">
        <v>3319</v>
      </c>
      <c r="E3382" t="s">
        <v>1881</v>
      </c>
      <c r="F3382" t="s">
        <v>1</v>
      </c>
      <c r="G3382" t="s">
        <v>69</v>
      </c>
      <c r="H3382" t="s">
        <v>6</v>
      </c>
      <c r="I3382" t="s">
        <v>3</v>
      </c>
      <c r="J3382">
        <v>0</v>
      </c>
      <c r="K3382" s="5">
        <v>137500</v>
      </c>
      <c r="L3382" s="5">
        <v>137500</v>
      </c>
      <c r="M3382" t="s">
        <v>3276</v>
      </c>
      <c r="N3382" t="s">
        <v>683</v>
      </c>
    </row>
    <row r="3383" spans="1:14" x14ac:dyDescent="0.25">
      <c r="A3383">
        <v>30247</v>
      </c>
      <c r="B3383" s="3">
        <v>45704</v>
      </c>
      <c r="C3383">
        <v>2025</v>
      </c>
      <c r="D3383" t="s">
        <v>3319</v>
      </c>
      <c r="E3383" t="s">
        <v>389</v>
      </c>
      <c r="F3383" t="s">
        <v>1</v>
      </c>
      <c r="G3383">
        <v>0</v>
      </c>
      <c r="H3383" t="s">
        <v>2</v>
      </c>
      <c r="I3383" t="s">
        <v>3</v>
      </c>
      <c r="J3383">
        <v>1</v>
      </c>
      <c r="K3383" s="5">
        <v>66894</v>
      </c>
      <c r="L3383" s="5">
        <v>66894</v>
      </c>
      <c r="M3383" t="s">
        <v>3276</v>
      </c>
      <c r="N3383" t="s">
        <v>43</v>
      </c>
    </row>
    <row r="3384" spans="1:14" x14ac:dyDescent="0.25">
      <c r="A3384">
        <v>30521</v>
      </c>
      <c r="B3384" s="3">
        <v>45704</v>
      </c>
      <c r="C3384">
        <v>2025</v>
      </c>
      <c r="D3384" t="s">
        <v>3319</v>
      </c>
      <c r="E3384" t="s">
        <v>1770</v>
      </c>
      <c r="F3384" t="s">
        <v>1</v>
      </c>
      <c r="G3384" t="s">
        <v>22</v>
      </c>
      <c r="H3384" t="s">
        <v>461</v>
      </c>
      <c r="I3384" t="s">
        <v>3</v>
      </c>
      <c r="J3384">
        <v>0</v>
      </c>
      <c r="K3384" s="5">
        <v>128839.5</v>
      </c>
      <c r="L3384" s="5">
        <v>128839.5</v>
      </c>
      <c r="M3384" t="s">
        <v>3276</v>
      </c>
      <c r="N3384" t="s">
        <v>383</v>
      </c>
    </row>
    <row r="3385" spans="1:14" x14ac:dyDescent="0.25">
      <c r="A3385">
        <v>30529</v>
      </c>
      <c r="B3385" s="3">
        <v>45704</v>
      </c>
      <c r="C3385">
        <v>2025</v>
      </c>
      <c r="D3385" t="s">
        <v>3319</v>
      </c>
      <c r="E3385" t="s">
        <v>76</v>
      </c>
      <c r="F3385" t="s">
        <v>1</v>
      </c>
      <c r="G3385">
        <v>0</v>
      </c>
      <c r="H3385" t="s">
        <v>463</v>
      </c>
      <c r="I3385" t="s">
        <v>3</v>
      </c>
      <c r="J3385">
        <v>0</v>
      </c>
      <c r="K3385" s="5">
        <v>60000</v>
      </c>
      <c r="L3385" s="5">
        <v>60000</v>
      </c>
      <c r="M3385" t="s">
        <v>77</v>
      </c>
      <c r="N3385" t="s">
        <v>464</v>
      </c>
    </row>
    <row r="3386" spans="1:14" x14ac:dyDescent="0.25">
      <c r="A3386">
        <v>30571</v>
      </c>
      <c r="B3386" s="3">
        <v>45704</v>
      </c>
      <c r="C3386">
        <v>2025</v>
      </c>
      <c r="D3386" t="s">
        <v>3319</v>
      </c>
      <c r="E3386" t="s">
        <v>1881</v>
      </c>
      <c r="F3386" t="s">
        <v>1</v>
      </c>
      <c r="G3386" t="s">
        <v>69</v>
      </c>
      <c r="H3386" t="s">
        <v>6</v>
      </c>
      <c r="I3386" t="s">
        <v>3</v>
      </c>
      <c r="J3386">
        <v>0</v>
      </c>
      <c r="K3386" s="5">
        <v>137500</v>
      </c>
      <c r="L3386" s="5">
        <v>137500</v>
      </c>
      <c r="M3386" t="s">
        <v>3276</v>
      </c>
      <c r="N3386" t="s">
        <v>683</v>
      </c>
    </row>
    <row r="3387" spans="1:14" x14ac:dyDescent="0.25">
      <c r="A3387">
        <v>30486</v>
      </c>
      <c r="B3387" s="3">
        <v>45705</v>
      </c>
      <c r="C3387">
        <v>2025</v>
      </c>
      <c r="D3387" t="s">
        <v>3319</v>
      </c>
      <c r="E3387" t="s">
        <v>1877</v>
      </c>
      <c r="F3387" t="s">
        <v>1</v>
      </c>
      <c r="G3387">
        <v>0</v>
      </c>
      <c r="H3387" t="s">
        <v>415</v>
      </c>
      <c r="I3387" t="s">
        <v>3</v>
      </c>
      <c r="J3387">
        <v>0</v>
      </c>
      <c r="K3387" s="5">
        <v>66828</v>
      </c>
      <c r="L3387" s="5">
        <v>66828</v>
      </c>
      <c r="M3387" t="s">
        <v>3265</v>
      </c>
      <c r="N3387" t="s">
        <v>218</v>
      </c>
    </row>
    <row r="3388" spans="1:14" x14ac:dyDescent="0.25">
      <c r="A3388">
        <v>30525</v>
      </c>
      <c r="B3388" s="3">
        <v>45705</v>
      </c>
      <c r="C3388">
        <v>2025</v>
      </c>
      <c r="D3388" t="s">
        <v>3319</v>
      </c>
      <c r="E3388" t="s">
        <v>1878</v>
      </c>
      <c r="F3388" t="s">
        <v>85</v>
      </c>
      <c r="G3388">
        <v>0</v>
      </c>
      <c r="H3388" t="s">
        <v>1879</v>
      </c>
      <c r="I3388" t="s">
        <v>3</v>
      </c>
      <c r="J3388">
        <v>0</v>
      </c>
      <c r="K3388" s="5">
        <v>95000</v>
      </c>
      <c r="L3388" s="5">
        <v>95000</v>
      </c>
      <c r="M3388" t="s">
        <v>3265</v>
      </c>
      <c r="N3388" t="s">
        <v>383</v>
      </c>
    </row>
    <row r="3389" spans="1:14" x14ac:dyDescent="0.25">
      <c r="A3389">
        <v>30530</v>
      </c>
      <c r="B3389" s="3">
        <v>45705</v>
      </c>
      <c r="C3389">
        <v>2025</v>
      </c>
      <c r="D3389" t="s">
        <v>3319</v>
      </c>
      <c r="E3389" t="s">
        <v>76</v>
      </c>
      <c r="F3389" t="s">
        <v>1</v>
      </c>
      <c r="G3389">
        <v>0</v>
      </c>
      <c r="H3389" t="s">
        <v>463</v>
      </c>
      <c r="I3389" t="s">
        <v>3</v>
      </c>
      <c r="J3389">
        <v>0</v>
      </c>
      <c r="K3389" s="5">
        <v>60000</v>
      </c>
      <c r="L3389" s="5">
        <v>60000</v>
      </c>
      <c r="M3389" t="s">
        <v>77</v>
      </c>
      <c r="N3389" t="s">
        <v>464</v>
      </c>
    </row>
    <row r="3390" spans="1:14" x14ac:dyDescent="0.25">
      <c r="A3390">
        <v>30576</v>
      </c>
      <c r="B3390" s="3">
        <v>45705</v>
      </c>
      <c r="C3390">
        <v>2025</v>
      </c>
      <c r="D3390" t="s">
        <v>3319</v>
      </c>
      <c r="E3390" t="s">
        <v>1881</v>
      </c>
      <c r="F3390" t="s">
        <v>1</v>
      </c>
      <c r="G3390" t="s">
        <v>69</v>
      </c>
      <c r="H3390" t="s">
        <v>6</v>
      </c>
      <c r="I3390" t="s">
        <v>3</v>
      </c>
      <c r="J3390">
        <v>0</v>
      </c>
      <c r="K3390" s="5">
        <v>137500</v>
      </c>
      <c r="L3390" s="5">
        <v>137500</v>
      </c>
      <c r="M3390" t="s">
        <v>3276</v>
      </c>
      <c r="N3390" t="s">
        <v>683</v>
      </c>
    </row>
    <row r="3391" spans="1:14" x14ac:dyDescent="0.25">
      <c r="A3391">
        <v>30241</v>
      </c>
      <c r="B3391" s="3">
        <v>45706</v>
      </c>
      <c r="C3391">
        <v>2025</v>
      </c>
      <c r="D3391" t="s">
        <v>3319</v>
      </c>
      <c r="E3391" t="s">
        <v>1872</v>
      </c>
      <c r="F3391" t="s">
        <v>1</v>
      </c>
      <c r="G3391">
        <v>0</v>
      </c>
      <c r="H3391" t="s">
        <v>2</v>
      </c>
      <c r="I3391" t="s">
        <v>3</v>
      </c>
      <c r="J3391">
        <v>1</v>
      </c>
      <c r="K3391" s="5">
        <v>142000</v>
      </c>
      <c r="L3391" s="5">
        <v>142000</v>
      </c>
      <c r="M3391" t="s">
        <v>3276</v>
      </c>
      <c r="N3391" t="s">
        <v>448</v>
      </c>
    </row>
    <row r="3392" spans="1:14" x14ac:dyDescent="0.25">
      <c r="A3392">
        <v>30245</v>
      </c>
      <c r="B3392" s="3">
        <v>45706</v>
      </c>
      <c r="C3392">
        <v>2025</v>
      </c>
      <c r="D3392" t="s">
        <v>3319</v>
      </c>
      <c r="E3392" t="s">
        <v>1873</v>
      </c>
      <c r="F3392" t="s">
        <v>17</v>
      </c>
      <c r="G3392">
        <v>0</v>
      </c>
      <c r="H3392" t="s">
        <v>2</v>
      </c>
      <c r="I3392" t="s">
        <v>3</v>
      </c>
      <c r="J3392">
        <v>1</v>
      </c>
      <c r="K3392" s="5">
        <v>92500</v>
      </c>
      <c r="L3392" s="5">
        <v>92500</v>
      </c>
      <c r="M3392" t="s">
        <v>3276</v>
      </c>
      <c r="N3392" t="s">
        <v>43</v>
      </c>
    </row>
    <row r="3393" spans="1:14" x14ac:dyDescent="0.25">
      <c r="A3393">
        <v>30528</v>
      </c>
      <c r="B3393" s="3">
        <v>45706</v>
      </c>
      <c r="C3393">
        <v>2025</v>
      </c>
      <c r="D3393" t="s">
        <v>3319</v>
      </c>
      <c r="E3393" t="s">
        <v>76</v>
      </c>
      <c r="F3393" t="s">
        <v>1</v>
      </c>
      <c r="G3393">
        <v>0</v>
      </c>
      <c r="H3393" t="s">
        <v>463</v>
      </c>
      <c r="I3393" t="s">
        <v>3</v>
      </c>
      <c r="J3393">
        <v>0</v>
      </c>
      <c r="K3393" s="5">
        <v>60000</v>
      </c>
      <c r="L3393" s="5">
        <v>60000</v>
      </c>
      <c r="M3393" t="s">
        <v>77</v>
      </c>
      <c r="N3393" t="s">
        <v>464</v>
      </c>
    </row>
    <row r="3394" spans="1:14" x14ac:dyDescent="0.25">
      <c r="A3394">
        <v>30539</v>
      </c>
      <c r="B3394" s="3">
        <v>45706</v>
      </c>
      <c r="C3394">
        <v>2025</v>
      </c>
      <c r="D3394" t="s">
        <v>3319</v>
      </c>
      <c r="E3394" t="s">
        <v>1880</v>
      </c>
      <c r="F3394" t="s">
        <v>1</v>
      </c>
      <c r="G3394">
        <v>0</v>
      </c>
      <c r="H3394" t="s">
        <v>6</v>
      </c>
      <c r="I3394" t="s">
        <v>3</v>
      </c>
      <c r="J3394">
        <v>0</v>
      </c>
      <c r="K3394" s="5">
        <v>70400</v>
      </c>
      <c r="L3394" s="5">
        <v>70400</v>
      </c>
      <c r="M3394" t="s">
        <v>111</v>
      </c>
      <c r="N3394" t="s">
        <v>442</v>
      </c>
    </row>
    <row r="3395" spans="1:14" x14ac:dyDescent="0.25">
      <c r="A3395">
        <v>30767</v>
      </c>
      <c r="B3395" s="3">
        <v>45707</v>
      </c>
      <c r="C3395">
        <v>2025</v>
      </c>
      <c r="D3395" t="s">
        <v>3319</v>
      </c>
      <c r="E3395" t="s">
        <v>431</v>
      </c>
      <c r="F3395" t="s">
        <v>259</v>
      </c>
      <c r="G3395" t="s">
        <v>40</v>
      </c>
      <c r="H3395" t="s">
        <v>6</v>
      </c>
      <c r="I3395" t="s">
        <v>3</v>
      </c>
      <c r="J3395">
        <v>0</v>
      </c>
      <c r="K3395" s="5">
        <v>166500</v>
      </c>
      <c r="L3395" s="5">
        <v>166500</v>
      </c>
      <c r="M3395" t="s">
        <v>3276</v>
      </c>
      <c r="N3395" t="s">
        <v>1886</v>
      </c>
    </row>
    <row r="3396" spans="1:14" x14ac:dyDescent="0.25">
      <c r="A3396">
        <v>30608</v>
      </c>
      <c r="B3396" s="3">
        <v>45708</v>
      </c>
      <c r="C3396">
        <v>2025</v>
      </c>
      <c r="D3396" t="s">
        <v>3319</v>
      </c>
      <c r="E3396" t="s">
        <v>1529</v>
      </c>
      <c r="F3396" t="s">
        <v>110</v>
      </c>
      <c r="G3396" t="s">
        <v>22</v>
      </c>
      <c r="H3396" t="s">
        <v>6</v>
      </c>
      <c r="I3396" t="s">
        <v>3</v>
      </c>
      <c r="J3396">
        <v>0</v>
      </c>
      <c r="K3396" s="5">
        <v>109115</v>
      </c>
      <c r="L3396" s="5">
        <v>109115</v>
      </c>
      <c r="M3396" t="s">
        <v>111</v>
      </c>
      <c r="N3396" t="s">
        <v>43</v>
      </c>
    </row>
    <row r="3397" spans="1:14" x14ac:dyDescent="0.25">
      <c r="A3397">
        <v>30609</v>
      </c>
      <c r="B3397" s="3">
        <v>45708</v>
      </c>
      <c r="C3397">
        <v>2025</v>
      </c>
      <c r="D3397" t="s">
        <v>3319</v>
      </c>
      <c r="E3397" t="s">
        <v>1882</v>
      </c>
      <c r="F3397" t="s">
        <v>1</v>
      </c>
      <c r="G3397" t="s">
        <v>40</v>
      </c>
      <c r="H3397" t="s">
        <v>6</v>
      </c>
      <c r="I3397" t="s">
        <v>3</v>
      </c>
      <c r="J3397">
        <v>0</v>
      </c>
      <c r="K3397" s="5">
        <v>105930</v>
      </c>
      <c r="L3397" s="5">
        <v>105930</v>
      </c>
      <c r="M3397" t="s">
        <v>111</v>
      </c>
      <c r="N3397" t="s">
        <v>170</v>
      </c>
    </row>
    <row r="3398" spans="1:14" x14ac:dyDescent="0.25">
      <c r="A3398">
        <v>30750</v>
      </c>
      <c r="B3398" s="3">
        <v>45708</v>
      </c>
      <c r="C3398">
        <v>2025</v>
      </c>
      <c r="D3398" t="s">
        <v>3319</v>
      </c>
      <c r="E3398" t="s">
        <v>76</v>
      </c>
      <c r="F3398" t="s">
        <v>1</v>
      </c>
      <c r="G3398">
        <v>0</v>
      </c>
      <c r="H3398" t="s">
        <v>463</v>
      </c>
      <c r="I3398" t="s">
        <v>3</v>
      </c>
      <c r="J3398">
        <v>0</v>
      </c>
      <c r="K3398" s="5">
        <v>60000</v>
      </c>
      <c r="L3398" s="5">
        <v>60000</v>
      </c>
      <c r="M3398" t="s">
        <v>77</v>
      </c>
      <c r="N3398" t="s">
        <v>464</v>
      </c>
    </row>
    <row r="3399" spans="1:14" x14ac:dyDescent="0.25">
      <c r="A3399">
        <v>30780</v>
      </c>
      <c r="B3399" s="3">
        <v>45708</v>
      </c>
      <c r="C3399">
        <v>2025</v>
      </c>
      <c r="D3399" t="s">
        <v>3319</v>
      </c>
      <c r="E3399" t="s">
        <v>1888</v>
      </c>
      <c r="F3399" t="s">
        <v>1</v>
      </c>
      <c r="G3399">
        <v>0</v>
      </c>
      <c r="H3399" t="s">
        <v>6</v>
      </c>
      <c r="I3399" t="s">
        <v>3</v>
      </c>
      <c r="J3399">
        <v>0</v>
      </c>
      <c r="K3399" s="5">
        <v>147500</v>
      </c>
      <c r="L3399" s="5">
        <v>147500</v>
      </c>
      <c r="M3399" t="s">
        <v>3276</v>
      </c>
      <c r="N3399" t="s">
        <v>58</v>
      </c>
    </row>
    <row r="3400" spans="1:14" x14ac:dyDescent="0.25">
      <c r="A3400">
        <v>30610</v>
      </c>
      <c r="B3400" s="3">
        <v>45709</v>
      </c>
      <c r="C3400">
        <v>2025</v>
      </c>
      <c r="D3400" t="s">
        <v>3319</v>
      </c>
      <c r="E3400" t="s">
        <v>1883</v>
      </c>
      <c r="F3400" t="s">
        <v>1</v>
      </c>
      <c r="G3400">
        <v>0</v>
      </c>
      <c r="H3400" t="s">
        <v>6</v>
      </c>
      <c r="I3400" t="s">
        <v>3</v>
      </c>
      <c r="J3400">
        <v>0</v>
      </c>
      <c r="K3400" s="5">
        <v>62500</v>
      </c>
      <c r="L3400" s="5">
        <v>62500</v>
      </c>
      <c r="M3400" t="s">
        <v>111</v>
      </c>
      <c r="N3400" t="s">
        <v>1373</v>
      </c>
    </row>
    <row r="3401" spans="1:14" x14ac:dyDescent="0.25">
      <c r="A3401">
        <v>30611</v>
      </c>
      <c r="B3401" s="3">
        <v>45709</v>
      </c>
      <c r="C3401">
        <v>2025</v>
      </c>
      <c r="D3401" t="s">
        <v>3319</v>
      </c>
      <c r="E3401" t="s">
        <v>1884</v>
      </c>
      <c r="F3401" t="s">
        <v>17</v>
      </c>
      <c r="G3401">
        <v>0</v>
      </c>
      <c r="H3401" t="s">
        <v>6</v>
      </c>
      <c r="I3401" t="s">
        <v>3</v>
      </c>
      <c r="J3401">
        <v>0</v>
      </c>
      <c r="K3401" s="5">
        <v>81000</v>
      </c>
      <c r="L3401" s="5">
        <v>81000</v>
      </c>
      <c r="M3401" t="s">
        <v>111</v>
      </c>
      <c r="N3401" t="s">
        <v>1885</v>
      </c>
    </row>
    <row r="3402" spans="1:14" x14ac:dyDescent="0.25">
      <c r="A3402">
        <v>30754</v>
      </c>
      <c r="B3402" s="3">
        <v>45709</v>
      </c>
      <c r="C3402">
        <v>2025</v>
      </c>
      <c r="D3402" t="s">
        <v>3319</v>
      </c>
      <c r="E3402" t="s">
        <v>76</v>
      </c>
      <c r="F3402" t="s">
        <v>1</v>
      </c>
      <c r="G3402">
        <v>0</v>
      </c>
      <c r="H3402" t="s">
        <v>463</v>
      </c>
      <c r="I3402" t="s">
        <v>3</v>
      </c>
      <c r="J3402">
        <v>0</v>
      </c>
      <c r="K3402" s="5">
        <v>60000</v>
      </c>
      <c r="L3402" s="5">
        <v>60000</v>
      </c>
      <c r="M3402" t="s">
        <v>77</v>
      </c>
      <c r="N3402" t="s">
        <v>464</v>
      </c>
    </row>
    <row r="3403" spans="1:14" x14ac:dyDescent="0.25">
      <c r="A3403">
        <v>30831</v>
      </c>
      <c r="B3403" s="3">
        <v>45709</v>
      </c>
      <c r="C3403">
        <v>2025</v>
      </c>
      <c r="D3403" t="s">
        <v>3319</v>
      </c>
      <c r="E3403" t="s">
        <v>459</v>
      </c>
      <c r="F3403" t="s">
        <v>1</v>
      </c>
      <c r="G3403">
        <v>0</v>
      </c>
      <c r="H3403" t="s">
        <v>319</v>
      </c>
      <c r="I3403" t="s">
        <v>3</v>
      </c>
      <c r="J3403">
        <v>0</v>
      </c>
      <c r="K3403" s="5">
        <v>87050</v>
      </c>
      <c r="L3403" s="5">
        <v>87050</v>
      </c>
      <c r="M3403" t="s">
        <v>3281</v>
      </c>
      <c r="N3403" t="s">
        <v>418</v>
      </c>
    </row>
    <row r="3404" spans="1:14" x14ac:dyDescent="0.25">
      <c r="A3404">
        <v>30774</v>
      </c>
      <c r="B3404" s="3">
        <v>45710</v>
      </c>
      <c r="C3404">
        <v>2025</v>
      </c>
      <c r="D3404" t="s">
        <v>3319</v>
      </c>
      <c r="E3404" t="s">
        <v>1887</v>
      </c>
      <c r="F3404" t="s">
        <v>21</v>
      </c>
      <c r="G3404">
        <v>0</v>
      </c>
      <c r="H3404" t="s">
        <v>79</v>
      </c>
      <c r="I3404" t="s">
        <v>3</v>
      </c>
      <c r="J3404">
        <v>0</v>
      </c>
      <c r="K3404" s="5">
        <v>120000</v>
      </c>
      <c r="L3404" s="5">
        <v>120000</v>
      </c>
      <c r="M3404" t="s">
        <v>3276</v>
      </c>
      <c r="N3404" t="s">
        <v>43</v>
      </c>
    </row>
    <row r="3405" spans="1:14" x14ac:dyDescent="0.25">
      <c r="A3405">
        <v>30839</v>
      </c>
      <c r="B3405" s="3">
        <v>45710</v>
      </c>
      <c r="C3405">
        <v>2025</v>
      </c>
      <c r="D3405" t="s">
        <v>3319</v>
      </c>
      <c r="E3405" t="s">
        <v>1894</v>
      </c>
      <c r="F3405" t="s">
        <v>1</v>
      </c>
      <c r="G3405" t="s">
        <v>22</v>
      </c>
      <c r="H3405" t="s">
        <v>2</v>
      </c>
      <c r="I3405" t="s">
        <v>3</v>
      </c>
      <c r="J3405">
        <v>1</v>
      </c>
      <c r="K3405" s="5">
        <v>97500</v>
      </c>
      <c r="L3405" s="5">
        <v>97500</v>
      </c>
      <c r="M3405" t="s">
        <v>3273</v>
      </c>
      <c r="N3405" t="s">
        <v>1895</v>
      </c>
    </row>
    <row r="3406" spans="1:14" x14ac:dyDescent="0.25">
      <c r="A3406">
        <v>30752</v>
      </c>
      <c r="B3406" s="3">
        <v>45711</v>
      </c>
      <c r="C3406">
        <v>2025</v>
      </c>
      <c r="D3406" t="s">
        <v>3319</v>
      </c>
      <c r="E3406" t="s">
        <v>76</v>
      </c>
      <c r="F3406" t="s">
        <v>1</v>
      </c>
      <c r="G3406">
        <v>0</v>
      </c>
      <c r="H3406" t="s">
        <v>463</v>
      </c>
      <c r="I3406" t="s">
        <v>3</v>
      </c>
      <c r="J3406">
        <v>0</v>
      </c>
      <c r="K3406" s="5">
        <v>60000</v>
      </c>
      <c r="L3406" s="5">
        <v>60000</v>
      </c>
      <c r="M3406" t="s">
        <v>77</v>
      </c>
      <c r="N3406" t="s">
        <v>464</v>
      </c>
    </row>
    <row r="3407" spans="1:14" x14ac:dyDescent="0.25">
      <c r="A3407">
        <v>30785</v>
      </c>
      <c r="B3407" s="3">
        <v>45711</v>
      </c>
      <c r="C3407">
        <v>2025</v>
      </c>
      <c r="D3407" t="s">
        <v>3319</v>
      </c>
      <c r="E3407" t="s">
        <v>329</v>
      </c>
      <c r="F3407" t="s">
        <v>1</v>
      </c>
      <c r="G3407" t="s">
        <v>130</v>
      </c>
      <c r="H3407" t="s">
        <v>79</v>
      </c>
      <c r="I3407" t="s">
        <v>3</v>
      </c>
      <c r="J3407">
        <v>0</v>
      </c>
      <c r="K3407" s="5">
        <v>107500</v>
      </c>
      <c r="L3407" s="5">
        <v>107500</v>
      </c>
      <c r="M3407" t="s">
        <v>3276</v>
      </c>
      <c r="N3407" t="s">
        <v>1889</v>
      </c>
    </row>
    <row r="3408" spans="1:14" x14ac:dyDescent="0.25">
      <c r="A3408">
        <v>30786</v>
      </c>
      <c r="B3408" s="3">
        <v>45711</v>
      </c>
      <c r="C3408">
        <v>2025</v>
      </c>
      <c r="D3408" t="s">
        <v>3319</v>
      </c>
      <c r="E3408" t="s">
        <v>1890</v>
      </c>
      <c r="F3408" t="s">
        <v>1</v>
      </c>
      <c r="G3408">
        <v>0</v>
      </c>
      <c r="H3408" t="s">
        <v>1891</v>
      </c>
      <c r="I3408" t="s">
        <v>3</v>
      </c>
      <c r="J3408">
        <v>0</v>
      </c>
      <c r="K3408" s="5">
        <v>75000</v>
      </c>
      <c r="L3408" s="5">
        <v>75000</v>
      </c>
      <c r="M3408" t="s">
        <v>3276</v>
      </c>
      <c r="N3408" t="s">
        <v>1892</v>
      </c>
    </row>
    <row r="3409" spans="1:14" x14ac:dyDescent="0.25">
      <c r="A3409">
        <v>30788</v>
      </c>
      <c r="B3409" s="3">
        <v>45711</v>
      </c>
      <c r="C3409">
        <v>2025</v>
      </c>
      <c r="D3409" t="s">
        <v>3319</v>
      </c>
      <c r="E3409" t="s">
        <v>1893</v>
      </c>
      <c r="F3409" t="s">
        <v>1</v>
      </c>
      <c r="G3409" t="s">
        <v>69</v>
      </c>
      <c r="H3409" t="s">
        <v>82</v>
      </c>
      <c r="I3409" t="s">
        <v>3</v>
      </c>
      <c r="J3409">
        <v>0</v>
      </c>
      <c r="K3409" s="5">
        <v>103500</v>
      </c>
      <c r="L3409" s="5">
        <v>103500</v>
      </c>
      <c r="M3409" t="s">
        <v>3276</v>
      </c>
      <c r="N3409" t="s">
        <v>673</v>
      </c>
    </row>
    <row r="3410" spans="1:14" x14ac:dyDescent="0.25">
      <c r="A3410">
        <v>30791</v>
      </c>
      <c r="B3410" s="3">
        <v>45711</v>
      </c>
      <c r="C3410">
        <v>2025</v>
      </c>
      <c r="D3410" t="s">
        <v>3319</v>
      </c>
      <c r="E3410" t="s">
        <v>449</v>
      </c>
      <c r="F3410" t="s">
        <v>1</v>
      </c>
      <c r="G3410">
        <v>0</v>
      </c>
      <c r="H3410" t="s">
        <v>6</v>
      </c>
      <c r="I3410" t="s">
        <v>3</v>
      </c>
      <c r="J3410">
        <v>0</v>
      </c>
      <c r="K3410" s="5">
        <v>56934.5</v>
      </c>
      <c r="L3410" s="5">
        <v>56934.5</v>
      </c>
      <c r="M3410" t="s">
        <v>3276</v>
      </c>
      <c r="N3410" t="s">
        <v>450</v>
      </c>
    </row>
    <row r="3411" spans="1:14" x14ac:dyDescent="0.25">
      <c r="A3411">
        <v>30830</v>
      </c>
      <c r="B3411" s="3">
        <v>45711</v>
      </c>
      <c r="C3411">
        <v>2025</v>
      </c>
      <c r="D3411" t="s">
        <v>3319</v>
      </c>
      <c r="E3411" t="s">
        <v>459</v>
      </c>
      <c r="F3411" t="s">
        <v>1</v>
      </c>
      <c r="G3411">
        <v>0</v>
      </c>
      <c r="H3411" t="s">
        <v>319</v>
      </c>
      <c r="I3411" t="s">
        <v>3</v>
      </c>
      <c r="J3411">
        <v>0</v>
      </c>
      <c r="K3411" s="5">
        <v>87050</v>
      </c>
      <c r="L3411" s="5">
        <v>87050</v>
      </c>
      <c r="M3411" t="s">
        <v>3281</v>
      </c>
      <c r="N3411" t="s">
        <v>418</v>
      </c>
    </row>
    <row r="3412" spans="1:14" x14ac:dyDescent="0.25">
      <c r="A3412">
        <v>30844</v>
      </c>
      <c r="B3412" s="3">
        <v>45711</v>
      </c>
      <c r="C3412">
        <v>2025</v>
      </c>
      <c r="D3412" t="s">
        <v>3319</v>
      </c>
      <c r="E3412" t="s">
        <v>1894</v>
      </c>
      <c r="F3412" t="s">
        <v>1</v>
      </c>
      <c r="G3412" t="s">
        <v>22</v>
      </c>
      <c r="H3412" t="s">
        <v>2</v>
      </c>
      <c r="I3412" t="s">
        <v>3</v>
      </c>
      <c r="J3412">
        <v>1</v>
      </c>
      <c r="K3412" s="5">
        <v>97500</v>
      </c>
      <c r="L3412" s="5">
        <v>97500</v>
      </c>
      <c r="M3412" t="s">
        <v>3273</v>
      </c>
      <c r="N3412" t="s">
        <v>1895</v>
      </c>
    </row>
    <row r="3413" spans="1:14" x14ac:dyDescent="0.25">
      <c r="A3413">
        <v>30946</v>
      </c>
      <c r="B3413" s="3">
        <v>45712</v>
      </c>
      <c r="C3413">
        <v>2025</v>
      </c>
      <c r="D3413" t="s">
        <v>3319</v>
      </c>
      <c r="E3413" t="s">
        <v>459</v>
      </c>
      <c r="F3413" t="s">
        <v>1</v>
      </c>
      <c r="G3413">
        <v>0</v>
      </c>
      <c r="H3413" t="s">
        <v>319</v>
      </c>
      <c r="I3413" t="s">
        <v>3</v>
      </c>
      <c r="J3413">
        <v>0</v>
      </c>
      <c r="K3413" s="5">
        <v>87050</v>
      </c>
      <c r="L3413" s="5">
        <v>87050</v>
      </c>
      <c r="M3413" t="s">
        <v>3281</v>
      </c>
      <c r="N3413" t="s">
        <v>418</v>
      </c>
    </row>
    <row r="3414" spans="1:14" x14ac:dyDescent="0.25">
      <c r="A3414">
        <v>30948</v>
      </c>
      <c r="B3414" s="3">
        <v>45712</v>
      </c>
      <c r="C3414">
        <v>2025</v>
      </c>
      <c r="D3414" t="s">
        <v>3319</v>
      </c>
      <c r="E3414" t="s">
        <v>1890</v>
      </c>
      <c r="F3414" t="s">
        <v>1</v>
      </c>
      <c r="G3414">
        <v>0</v>
      </c>
      <c r="H3414" t="s">
        <v>1891</v>
      </c>
      <c r="I3414" t="s">
        <v>3</v>
      </c>
      <c r="J3414">
        <v>0</v>
      </c>
      <c r="K3414" s="5">
        <v>75000</v>
      </c>
      <c r="L3414" s="5">
        <v>75000</v>
      </c>
      <c r="M3414" t="s">
        <v>3273</v>
      </c>
      <c r="N3414" t="s">
        <v>1892</v>
      </c>
    </row>
    <row r="3415" spans="1:14" x14ac:dyDescent="0.25">
      <c r="A3415">
        <v>30949</v>
      </c>
      <c r="B3415" s="3">
        <v>45712</v>
      </c>
      <c r="C3415">
        <v>2025</v>
      </c>
      <c r="D3415" t="s">
        <v>3319</v>
      </c>
      <c r="E3415" t="s">
        <v>76</v>
      </c>
      <c r="F3415" t="s">
        <v>1</v>
      </c>
      <c r="G3415">
        <v>0</v>
      </c>
      <c r="H3415" t="s">
        <v>463</v>
      </c>
      <c r="I3415" t="s">
        <v>3</v>
      </c>
      <c r="J3415">
        <v>0</v>
      </c>
      <c r="K3415" s="5">
        <v>60000</v>
      </c>
      <c r="L3415" s="5">
        <v>60000</v>
      </c>
      <c r="M3415" t="s">
        <v>77</v>
      </c>
      <c r="N3415" t="s">
        <v>464</v>
      </c>
    </row>
    <row r="3416" spans="1:14" x14ac:dyDescent="0.25">
      <c r="A3416">
        <v>30950</v>
      </c>
      <c r="B3416" s="3">
        <v>45712</v>
      </c>
      <c r="C3416">
        <v>2025</v>
      </c>
      <c r="D3416" t="s">
        <v>3319</v>
      </c>
      <c r="E3416" t="s">
        <v>1894</v>
      </c>
      <c r="F3416" t="s">
        <v>1</v>
      </c>
      <c r="G3416" t="s">
        <v>22</v>
      </c>
      <c r="H3416" t="s">
        <v>2</v>
      </c>
      <c r="I3416" t="s">
        <v>3</v>
      </c>
      <c r="J3416">
        <v>1</v>
      </c>
      <c r="K3416" s="5">
        <v>97500</v>
      </c>
      <c r="L3416" s="5">
        <v>97500</v>
      </c>
      <c r="M3416" t="s">
        <v>3273</v>
      </c>
      <c r="N3416" t="s">
        <v>1895</v>
      </c>
    </row>
    <row r="3417" spans="1:14" x14ac:dyDescent="0.25">
      <c r="A3417">
        <v>30953</v>
      </c>
      <c r="B3417" s="3">
        <v>45712</v>
      </c>
      <c r="C3417">
        <v>2025</v>
      </c>
      <c r="D3417" t="s">
        <v>3319</v>
      </c>
      <c r="E3417" t="s">
        <v>1896</v>
      </c>
      <c r="F3417" t="s">
        <v>1</v>
      </c>
      <c r="G3417">
        <v>0</v>
      </c>
      <c r="H3417" t="s">
        <v>82</v>
      </c>
      <c r="I3417" t="s">
        <v>3</v>
      </c>
      <c r="J3417">
        <v>0</v>
      </c>
      <c r="K3417" s="5">
        <v>80000</v>
      </c>
      <c r="L3417" s="5">
        <v>80000</v>
      </c>
      <c r="M3417" t="s">
        <v>3273</v>
      </c>
      <c r="N3417" t="s">
        <v>1897</v>
      </c>
    </row>
    <row r="3418" spans="1:14" x14ac:dyDescent="0.25">
      <c r="A3418">
        <v>30955</v>
      </c>
      <c r="B3418" s="3">
        <v>45712</v>
      </c>
      <c r="C3418">
        <v>2025</v>
      </c>
      <c r="D3418" t="s">
        <v>3319</v>
      </c>
      <c r="E3418" t="s">
        <v>1844</v>
      </c>
      <c r="F3418" t="s">
        <v>1</v>
      </c>
      <c r="G3418">
        <v>0</v>
      </c>
      <c r="H3418" t="s">
        <v>1845</v>
      </c>
      <c r="I3418" t="s">
        <v>3</v>
      </c>
      <c r="J3418">
        <v>0</v>
      </c>
      <c r="K3418" s="5">
        <v>114990</v>
      </c>
      <c r="L3418" s="5">
        <v>114990</v>
      </c>
      <c r="M3418" t="s">
        <v>55</v>
      </c>
      <c r="N3418" t="s">
        <v>1846</v>
      </c>
    </row>
    <row r="3419" spans="1:14" x14ac:dyDescent="0.25">
      <c r="A3419">
        <v>30995</v>
      </c>
      <c r="B3419" s="3">
        <v>45713</v>
      </c>
      <c r="C3419">
        <v>2025</v>
      </c>
      <c r="D3419" t="s">
        <v>3319</v>
      </c>
      <c r="E3419" t="s">
        <v>459</v>
      </c>
      <c r="F3419" t="s">
        <v>1</v>
      </c>
      <c r="G3419">
        <v>0</v>
      </c>
      <c r="H3419" t="s">
        <v>319</v>
      </c>
      <c r="I3419" t="s">
        <v>3</v>
      </c>
      <c r="J3419">
        <v>0</v>
      </c>
      <c r="K3419" s="5">
        <v>87050</v>
      </c>
      <c r="L3419" s="5">
        <v>87050</v>
      </c>
      <c r="M3419" t="s">
        <v>3281</v>
      </c>
      <c r="N3419" t="s">
        <v>418</v>
      </c>
    </row>
    <row r="3420" spans="1:14" x14ac:dyDescent="0.25">
      <c r="A3420">
        <v>30999</v>
      </c>
      <c r="B3420" s="3">
        <v>45713</v>
      </c>
      <c r="C3420">
        <v>2025</v>
      </c>
      <c r="D3420" t="s">
        <v>3319</v>
      </c>
      <c r="E3420" t="s">
        <v>76</v>
      </c>
      <c r="F3420" t="s">
        <v>1</v>
      </c>
      <c r="G3420">
        <v>0</v>
      </c>
      <c r="H3420" t="s">
        <v>463</v>
      </c>
      <c r="I3420" t="s">
        <v>3</v>
      </c>
      <c r="J3420">
        <v>0</v>
      </c>
      <c r="K3420" s="5">
        <v>60000</v>
      </c>
      <c r="L3420" s="5">
        <v>60000</v>
      </c>
      <c r="M3420" t="s">
        <v>77</v>
      </c>
      <c r="N3420" t="s">
        <v>464</v>
      </c>
    </row>
    <row r="3421" spans="1:14" x14ac:dyDescent="0.25">
      <c r="A3421">
        <v>31001</v>
      </c>
      <c r="B3421" s="3">
        <v>45713</v>
      </c>
      <c r="C3421">
        <v>2025</v>
      </c>
      <c r="D3421" t="s">
        <v>3319</v>
      </c>
      <c r="E3421" t="s">
        <v>1890</v>
      </c>
      <c r="F3421" t="s">
        <v>1</v>
      </c>
      <c r="G3421">
        <v>0</v>
      </c>
      <c r="H3421" t="s">
        <v>1891</v>
      </c>
      <c r="I3421" t="s">
        <v>3</v>
      </c>
      <c r="J3421">
        <v>0</v>
      </c>
      <c r="K3421" s="5">
        <v>75000</v>
      </c>
      <c r="L3421" s="5">
        <v>75000</v>
      </c>
      <c r="M3421" t="s">
        <v>3273</v>
      </c>
      <c r="N3421" t="s">
        <v>1892</v>
      </c>
    </row>
    <row r="3422" spans="1:14" x14ac:dyDescent="0.25">
      <c r="A3422">
        <v>31004</v>
      </c>
      <c r="B3422" s="3">
        <v>45713</v>
      </c>
      <c r="C3422">
        <v>2025</v>
      </c>
      <c r="D3422" t="s">
        <v>3319</v>
      </c>
      <c r="E3422" t="s">
        <v>1896</v>
      </c>
      <c r="F3422" t="s">
        <v>1</v>
      </c>
      <c r="G3422">
        <v>0</v>
      </c>
      <c r="H3422" t="s">
        <v>82</v>
      </c>
      <c r="I3422" t="s">
        <v>3</v>
      </c>
      <c r="J3422">
        <v>0</v>
      </c>
      <c r="K3422" s="5">
        <v>80000</v>
      </c>
      <c r="L3422" s="5">
        <v>80000</v>
      </c>
      <c r="M3422" t="s">
        <v>3273</v>
      </c>
      <c r="N3422" t="s">
        <v>1897</v>
      </c>
    </row>
    <row r="3423" spans="1:14" x14ac:dyDescent="0.25">
      <c r="A3423">
        <v>31018</v>
      </c>
      <c r="B3423" s="3">
        <v>45713</v>
      </c>
      <c r="C3423">
        <v>2025</v>
      </c>
      <c r="D3423" t="s">
        <v>3319</v>
      </c>
      <c r="E3423" t="s">
        <v>1003</v>
      </c>
      <c r="F3423" t="s">
        <v>1</v>
      </c>
      <c r="G3423" t="s">
        <v>69</v>
      </c>
      <c r="H3423" t="s">
        <v>99</v>
      </c>
      <c r="I3423" t="s">
        <v>3</v>
      </c>
      <c r="J3423">
        <v>0</v>
      </c>
      <c r="K3423" s="5">
        <v>140500</v>
      </c>
      <c r="L3423" s="5">
        <v>140500</v>
      </c>
      <c r="M3423" t="s">
        <v>3276</v>
      </c>
      <c r="N3423" t="s">
        <v>1898</v>
      </c>
    </row>
    <row r="3424" spans="1:14" x14ac:dyDescent="0.25">
      <c r="A3424">
        <v>31027</v>
      </c>
      <c r="B3424" s="3">
        <v>45713</v>
      </c>
      <c r="C3424">
        <v>2025</v>
      </c>
      <c r="D3424" t="s">
        <v>3319</v>
      </c>
      <c r="E3424" t="s">
        <v>1810</v>
      </c>
      <c r="F3424" t="s">
        <v>1</v>
      </c>
      <c r="G3424">
        <v>0</v>
      </c>
      <c r="H3424" t="s">
        <v>82</v>
      </c>
      <c r="I3424" t="s">
        <v>3</v>
      </c>
      <c r="J3424">
        <v>0</v>
      </c>
      <c r="K3424" s="5">
        <v>102500</v>
      </c>
      <c r="L3424" s="5">
        <v>102500</v>
      </c>
      <c r="M3424" t="s">
        <v>3276</v>
      </c>
      <c r="N3424" t="s">
        <v>43</v>
      </c>
    </row>
    <row r="3425" spans="1:14" x14ac:dyDescent="0.25">
      <c r="A3425">
        <v>31029</v>
      </c>
      <c r="B3425" s="3">
        <v>45713</v>
      </c>
      <c r="C3425">
        <v>2025</v>
      </c>
      <c r="D3425" t="s">
        <v>3319</v>
      </c>
      <c r="E3425" t="s">
        <v>169</v>
      </c>
      <c r="F3425" t="s">
        <v>1</v>
      </c>
      <c r="G3425">
        <v>0</v>
      </c>
      <c r="H3425" t="s">
        <v>6</v>
      </c>
      <c r="I3425" t="s">
        <v>3</v>
      </c>
      <c r="J3425">
        <v>0</v>
      </c>
      <c r="K3425" s="5">
        <v>90000</v>
      </c>
      <c r="L3425" s="5">
        <v>90000</v>
      </c>
      <c r="M3425" t="s">
        <v>3276</v>
      </c>
      <c r="N3425" t="s">
        <v>1899</v>
      </c>
    </row>
    <row r="3426" spans="1:14" x14ac:dyDescent="0.25">
      <c r="A3426">
        <v>5653</v>
      </c>
      <c r="B3426" s="3">
        <v>45715</v>
      </c>
      <c r="C3426">
        <v>2025</v>
      </c>
      <c r="D3426" t="s">
        <v>3319</v>
      </c>
      <c r="E3426" t="s">
        <v>399</v>
      </c>
      <c r="F3426" t="s">
        <v>1</v>
      </c>
      <c r="G3426">
        <v>0</v>
      </c>
      <c r="H3426" t="s">
        <v>2</v>
      </c>
      <c r="I3426" t="s">
        <v>3</v>
      </c>
      <c r="J3426">
        <v>1</v>
      </c>
      <c r="K3426" s="5">
        <v>134000</v>
      </c>
      <c r="L3426" s="5">
        <v>134000</v>
      </c>
      <c r="M3426" t="s">
        <v>3273</v>
      </c>
      <c r="N3426" t="s">
        <v>400</v>
      </c>
    </row>
    <row r="3427" spans="1:14" x14ac:dyDescent="0.25">
      <c r="A3427">
        <v>5719</v>
      </c>
      <c r="B3427" s="3">
        <v>45715</v>
      </c>
      <c r="C3427">
        <v>2025</v>
      </c>
      <c r="D3427" t="s">
        <v>3319</v>
      </c>
      <c r="E3427" t="s">
        <v>453</v>
      </c>
      <c r="F3427" t="s">
        <v>21</v>
      </c>
      <c r="G3427">
        <v>0</v>
      </c>
      <c r="H3427" t="s">
        <v>79</v>
      </c>
      <c r="I3427" t="s">
        <v>3</v>
      </c>
      <c r="J3427">
        <v>0</v>
      </c>
      <c r="K3427" s="5">
        <v>115788.5</v>
      </c>
      <c r="L3427" s="5">
        <v>115788.5</v>
      </c>
      <c r="M3427" t="s">
        <v>3276</v>
      </c>
      <c r="N3427" t="s">
        <v>43</v>
      </c>
    </row>
    <row r="3428" spans="1:14" x14ac:dyDescent="0.25">
      <c r="A3428">
        <v>5796</v>
      </c>
      <c r="B3428" s="3">
        <v>45715</v>
      </c>
      <c r="C3428">
        <v>2025</v>
      </c>
      <c r="D3428" t="s">
        <v>3319</v>
      </c>
      <c r="E3428" t="s">
        <v>417</v>
      </c>
      <c r="F3428" t="s">
        <v>1</v>
      </c>
      <c r="G3428">
        <v>0</v>
      </c>
      <c r="H3428" t="s">
        <v>319</v>
      </c>
      <c r="I3428" t="s">
        <v>3</v>
      </c>
      <c r="J3428">
        <v>0</v>
      </c>
      <c r="K3428" s="5">
        <v>87050</v>
      </c>
      <c r="L3428" s="5">
        <v>87050</v>
      </c>
      <c r="M3428" t="s">
        <v>3270</v>
      </c>
      <c r="N3428" t="s">
        <v>418</v>
      </c>
    </row>
    <row r="3429" spans="1:14" x14ac:dyDescent="0.25">
      <c r="A3429">
        <v>5801</v>
      </c>
      <c r="B3429" s="3">
        <v>45715</v>
      </c>
      <c r="C3429">
        <v>2025</v>
      </c>
      <c r="D3429" t="s">
        <v>3319</v>
      </c>
      <c r="E3429" t="s">
        <v>459</v>
      </c>
      <c r="F3429" t="s">
        <v>1</v>
      </c>
      <c r="G3429">
        <v>0</v>
      </c>
      <c r="H3429" t="s">
        <v>319</v>
      </c>
      <c r="I3429" t="s">
        <v>3</v>
      </c>
      <c r="J3429">
        <v>0</v>
      </c>
      <c r="K3429" s="5">
        <v>87050</v>
      </c>
      <c r="L3429" s="5">
        <v>87050</v>
      </c>
      <c r="M3429" t="s">
        <v>3281</v>
      </c>
      <c r="N3429" t="s">
        <v>418</v>
      </c>
    </row>
    <row r="3430" spans="1:14" x14ac:dyDescent="0.25">
      <c r="A3430">
        <v>5652</v>
      </c>
      <c r="B3430" s="3">
        <v>45716</v>
      </c>
      <c r="C3430">
        <v>2025</v>
      </c>
      <c r="D3430" t="s">
        <v>3319</v>
      </c>
      <c r="E3430" t="s">
        <v>399</v>
      </c>
      <c r="F3430" t="s">
        <v>1</v>
      </c>
      <c r="G3430">
        <v>0</v>
      </c>
      <c r="H3430" t="s">
        <v>2</v>
      </c>
      <c r="I3430" t="s">
        <v>3</v>
      </c>
      <c r="J3430">
        <v>1</v>
      </c>
      <c r="K3430" s="5">
        <v>134000</v>
      </c>
      <c r="L3430" s="5">
        <v>134000</v>
      </c>
      <c r="M3430" t="s">
        <v>3270</v>
      </c>
      <c r="N3430" t="s">
        <v>400</v>
      </c>
    </row>
    <row r="3431" spans="1:14" x14ac:dyDescent="0.25">
      <c r="A3431">
        <v>5722</v>
      </c>
      <c r="B3431" s="3">
        <v>45716</v>
      </c>
      <c r="C3431">
        <v>2025</v>
      </c>
      <c r="D3431" t="s">
        <v>3319</v>
      </c>
      <c r="E3431" t="s">
        <v>454</v>
      </c>
      <c r="F3431" t="s">
        <v>135</v>
      </c>
      <c r="G3431">
        <v>0</v>
      </c>
      <c r="H3431" t="s">
        <v>79</v>
      </c>
      <c r="I3431" t="s">
        <v>3</v>
      </c>
      <c r="J3431">
        <v>0</v>
      </c>
      <c r="K3431" s="5">
        <v>110000</v>
      </c>
      <c r="L3431" s="5">
        <v>110000</v>
      </c>
      <c r="M3431" t="s">
        <v>3276</v>
      </c>
      <c r="N3431" t="s">
        <v>455</v>
      </c>
    </row>
    <row r="3432" spans="1:14" x14ac:dyDescent="0.25">
      <c r="A3432">
        <v>5802</v>
      </c>
      <c r="B3432" s="3">
        <v>45716</v>
      </c>
      <c r="C3432">
        <v>2025</v>
      </c>
      <c r="D3432" t="s">
        <v>3319</v>
      </c>
      <c r="E3432" t="s">
        <v>459</v>
      </c>
      <c r="F3432" t="s">
        <v>1</v>
      </c>
      <c r="G3432">
        <v>0</v>
      </c>
      <c r="H3432" t="s">
        <v>319</v>
      </c>
      <c r="I3432" t="s">
        <v>3</v>
      </c>
      <c r="J3432">
        <v>0</v>
      </c>
      <c r="K3432" s="5">
        <v>87050</v>
      </c>
      <c r="L3432" s="5">
        <v>87050</v>
      </c>
      <c r="M3432" t="s">
        <v>3281</v>
      </c>
      <c r="N3432" t="s">
        <v>418</v>
      </c>
    </row>
    <row r="3433" spans="1:14" x14ac:dyDescent="0.25">
      <c r="A3433">
        <v>5813</v>
      </c>
      <c r="B3433" s="3">
        <v>45716</v>
      </c>
      <c r="C3433">
        <v>2025</v>
      </c>
      <c r="D3433" t="s">
        <v>3319</v>
      </c>
      <c r="E3433" t="s">
        <v>460</v>
      </c>
      <c r="F3433" t="s">
        <v>57</v>
      </c>
      <c r="G3433">
        <v>0</v>
      </c>
      <c r="H3433" t="s">
        <v>461</v>
      </c>
      <c r="I3433" t="s">
        <v>3</v>
      </c>
      <c r="J3433">
        <v>0</v>
      </c>
      <c r="K3433" s="5">
        <v>88582</v>
      </c>
      <c r="L3433" s="5">
        <v>88582</v>
      </c>
      <c r="M3433" t="s">
        <v>3291</v>
      </c>
      <c r="N3433" t="s">
        <v>462</v>
      </c>
    </row>
    <row r="3434" spans="1:14" x14ac:dyDescent="0.25">
      <c r="A3434">
        <v>5825</v>
      </c>
      <c r="B3434" s="3">
        <v>45716</v>
      </c>
      <c r="C3434">
        <v>2025</v>
      </c>
      <c r="D3434" t="s">
        <v>3319</v>
      </c>
      <c r="E3434" t="s">
        <v>76</v>
      </c>
      <c r="F3434" t="s">
        <v>1</v>
      </c>
      <c r="G3434">
        <v>0</v>
      </c>
      <c r="H3434" t="s">
        <v>463</v>
      </c>
      <c r="I3434" t="s">
        <v>3</v>
      </c>
      <c r="J3434">
        <v>0</v>
      </c>
      <c r="K3434" s="5">
        <v>60000</v>
      </c>
      <c r="L3434" s="5">
        <v>60000</v>
      </c>
      <c r="M3434" t="s">
        <v>77</v>
      </c>
      <c r="N3434" t="s">
        <v>464</v>
      </c>
    </row>
    <row r="3435" spans="1:14" x14ac:dyDescent="0.25">
      <c r="A3435">
        <v>5835</v>
      </c>
      <c r="B3435" s="3">
        <v>45716</v>
      </c>
      <c r="C3435">
        <v>2025</v>
      </c>
      <c r="D3435" t="s">
        <v>3319</v>
      </c>
      <c r="E3435" t="s">
        <v>465</v>
      </c>
      <c r="F3435" t="s">
        <v>1</v>
      </c>
      <c r="G3435" t="s">
        <v>22</v>
      </c>
      <c r="H3435" t="s">
        <v>6</v>
      </c>
      <c r="I3435" t="s">
        <v>3</v>
      </c>
      <c r="J3435">
        <v>0</v>
      </c>
      <c r="K3435" s="5">
        <v>154000</v>
      </c>
      <c r="L3435" s="5">
        <v>154000</v>
      </c>
      <c r="M3435" t="s">
        <v>111</v>
      </c>
      <c r="N3435" t="s">
        <v>466</v>
      </c>
    </row>
    <row r="3436" spans="1:14" x14ac:dyDescent="0.25">
      <c r="A3436">
        <v>5836</v>
      </c>
      <c r="B3436" s="3">
        <v>45716</v>
      </c>
      <c r="C3436">
        <v>2025</v>
      </c>
      <c r="D3436" t="s">
        <v>3319</v>
      </c>
      <c r="E3436" t="s">
        <v>109</v>
      </c>
      <c r="F3436" t="s">
        <v>1</v>
      </c>
      <c r="G3436" t="s">
        <v>22</v>
      </c>
      <c r="H3436" t="s">
        <v>6</v>
      </c>
      <c r="I3436" t="s">
        <v>3</v>
      </c>
      <c r="J3436">
        <v>0</v>
      </c>
      <c r="K3436" s="5">
        <v>167283</v>
      </c>
      <c r="L3436" s="5">
        <v>167283</v>
      </c>
      <c r="M3436" t="s">
        <v>111</v>
      </c>
      <c r="N3436" t="s">
        <v>467</v>
      </c>
    </row>
    <row r="3437" spans="1:14" x14ac:dyDescent="0.25">
      <c r="A3437">
        <v>5895</v>
      </c>
      <c r="B3437" s="3">
        <v>45716</v>
      </c>
      <c r="C3437">
        <v>2025</v>
      </c>
      <c r="D3437" t="s">
        <v>3319</v>
      </c>
      <c r="E3437" t="s">
        <v>468</v>
      </c>
      <c r="F3437" t="s">
        <v>26</v>
      </c>
      <c r="G3437" t="s">
        <v>22</v>
      </c>
      <c r="H3437" t="s">
        <v>6</v>
      </c>
      <c r="I3437" t="s">
        <v>3</v>
      </c>
      <c r="J3437">
        <v>0</v>
      </c>
      <c r="K3437" s="5">
        <v>145000</v>
      </c>
      <c r="L3437" s="5">
        <v>145000</v>
      </c>
      <c r="M3437" t="s">
        <v>3276</v>
      </c>
      <c r="N3437" t="s">
        <v>469</v>
      </c>
    </row>
    <row r="3438" spans="1:14" x14ac:dyDescent="0.25">
      <c r="A3438">
        <v>5923</v>
      </c>
      <c r="B3438" s="3">
        <v>45716</v>
      </c>
      <c r="C3438">
        <v>2025</v>
      </c>
      <c r="D3438" t="s">
        <v>3319</v>
      </c>
      <c r="E3438" t="s">
        <v>477</v>
      </c>
      <c r="F3438" t="s">
        <v>1</v>
      </c>
      <c r="G3438">
        <v>0</v>
      </c>
      <c r="H3438" t="s">
        <v>478</v>
      </c>
      <c r="I3438" t="s">
        <v>3</v>
      </c>
      <c r="J3438">
        <v>0</v>
      </c>
      <c r="K3438" s="5">
        <v>67500</v>
      </c>
      <c r="L3438" s="5">
        <v>67500</v>
      </c>
      <c r="M3438" t="s">
        <v>123</v>
      </c>
      <c r="N3438" t="s">
        <v>27</v>
      </c>
    </row>
    <row r="3439" spans="1:14" x14ac:dyDescent="0.25">
      <c r="A3439">
        <v>5656</v>
      </c>
      <c r="B3439" s="3">
        <v>45717</v>
      </c>
      <c r="C3439">
        <v>2025</v>
      </c>
      <c r="D3439" t="s">
        <v>3320</v>
      </c>
      <c r="E3439" t="s">
        <v>399</v>
      </c>
      <c r="F3439" t="s">
        <v>1</v>
      </c>
      <c r="G3439">
        <v>0</v>
      </c>
      <c r="H3439" t="s">
        <v>2</v>
      </c>
      <c r="I3439" t="s">
        <v>3</v>
      </c>
      <c r="J3439">
        <v>1</v>
      </c>
      <c r="K3439" s="5">
        <v>134000</v>
      </c>
      <c r="L3439" s="5">
        <v>134000</v>
      </c>
      <c r="M3439" t="s">
        <v>3273</v>
      </c>
      <c r="N3439" t="s">
        <v>400</v>
      </c>
    </row>
    <row r="3440" spans="1:14" x14ac:dyDescent="0.25">
      <c r="A3440">
        <v>5766</v>
      </c>
      <c r="B3440" s="3">
        <v>45717</v>
      </c>
      <c r="C3440">
        <v>2025</v>
      </c>
      <c r="D3440" t="s">
        <v>3320</v>
      </c>
      <c r="E3440" t="s">
        <v>457</v>
      </c>
      <c r="F3440" t="s">
        <v>259</v>
      </c>
      <c r="G3440">
        <v>0</v>
      </c>
      <c r="H3440" t="s">
        <v>82</v>
      </c>
      <c r="I3440" t="s">
        <v>3</v>
      </c>
      <c r="J3440">
        <v>0</v>
      </c>
      <c r="K3440" s="5">
        <v>82620</v>
      </c>
      <c r="L3440" s="5">
        <v>82620</v>
      </c>
      <c r="M3440" t="s">
        <v>3276</v>
      </c>
      <c r="N3440" t="s">
        <v>458</v>
      </c>
    </row>
    <row r="3441" spans="1:14" x14ac:dyDescent="0.25">
      <c r="A3441">
        <v>5797</v>
      </c>
      <c r="B3441" s="3">
        <v>45717</v>
      </c>
      <c r="C3441">
        <v>2025</v>
      </c>
      <c r="D3441" t="s">
        <v>3320</v>
      </c>
      <c r="E3441" t="s">
        <v>417</v>
      </c>
      <c r="F3441" t="s">
        <v>1</v>
      </c>
      <c r="G3441">
        <v>0</v>
      </c>
      <c r="H3441" t="s">
        <v>319</v>
      </c>
      <c r="I3441" t="s">
        <v>3</v>
      </c>
      <c r="J3441">
        <v>0</v>
      </c>
      <c r="K3441" s="5">
        <v>87050</v>
      </c>
      <c r="L3441" s="5">
        <v>87050</v>
      </c>
      <c r="M3441" t="s">
        <v>3270</v>
      </c>
      <c r="N3441" t="s">
        <v>418</v>
      </c>
    </row>
    <row r="3442" spans="1:14" x14ac:dyDescent="0.25">
      <c r="A3442">
        <v>5804</v>
      </c>
      <c r="B3442" s="3">
        <v>45717</v>
      </c>
      <c r="C3442">
        <v>2025</v>
      </c>
      <c r="D3442" t="s">
        <v>3320</v>
      </c>
      <c r="E3442" t="s">
        <v>459</v>
      </c>
      <c r="F3442" t="s">
        <v>1</v>
      </c>
      <c r="G3442">
        <v>0</v>
      </c>
      <c r="H3442" t="s">
        <v>319</v>
      </c>
      <c r="I3442" t="s">
        <v>3</v>
      </c>
      <c r="J3442">
        <v>0</v>
      </c>
      <c r="K3442" s="5">
        <v>87050</v>
      </c>
      <c r="L3442" s="5">
        <v>87050</v>
      </c>
      <c r="M3442" t="s">
        <v>3281</v>
      </c>
      <c r="N3442" t="s">
        <v>418</v>
      </c>
    </row>
    <row r="3443" spans="1:14" x14ac:dyDescent="0.25">
      <c r="A3443">
        <v>5904</v>
      </c>
      <c r="B3443" s="3">
        <v>45717</v>
      </c>
      <c r="C3443">
        <v>2025</v>
      </c>
      <c r="D3443" t="s">
        <v>3320</v>
      </c>
      <c r="E3443" t="s">
        <v>471</v>
      </c>
      <c r="F3443" t="s">
        <v>1</v>
      </c>
      <c r="G3443" t="s">
        <v>22</v>
      </c>
      <c r="H3443" t="s">
        <v>6</v>
      </c>
      <c r="I3443" t="s">
        <v>3</v>
      </c>
      <c r="J3443">
        <v>0</v>
      </c>
      <c r="K3443" s="5">
        <v>102000</v>
      </c>
      <c r="L3443" s="5">
        <v>102000</v>
      </c>
      <c r="M3443" t="s">
        <v>3276</v>
      </c>
      <c r="N3443" t="s">
        <v>472</v>
      </c>
    </row>
    <row r="3444" spans="1:14" x14ac:dyDescent="0.25">
      <c r="A3444">
        <v>5905</v>
      </c>
      <c r="B3444" s="3">
        <v>45717</v>
      </c>
      <c r="C3444">
        <v>2025</v>
      </c>
      <c r="D3444" t="s">
        <v>3320</v>
      </c>
      <c r="E3444" t="s">
        <v>473</v>
      </c>
      <c r="F3444" t="s">
        <v>1</v>
      </c>
      <c r="G3444">
        <v>0</v>
      </c>
      <c r="H3444" t="s">
        <v>6</v>
      </c>
      <c r="I3444" t="s">
        <v>3</v>
      </c>
      <c r="J3444">
        <v>0</v>
      </c>
      <c r="K3444" s="5">
        <v>200000</v>
      </c>
      <c r="L3444" s="5">
        <v>200000</v>
      </c>
      <c r="M3444" t="s">
        <v>3276</v>
      </c>
      <c r="N3444" t="s">
        <v>474</v>
      </c>
    </row>
    <row r="3445" spans="1:14" x14ac:dyDescent="0.25">
      <c r="A3445">
        <v>5908</v>
      </c>
      <c r="B3445" s="3">
        <v>45717</v>
      </c>
      <c r="C3445">
        <v>2025</v>
      </c>
      <c r="D3445" t="s">
        <v>3320</v>
      </c>
      <c r="E3445" t="s">
        <v>475</v>
      </c>
      <c r="F3445" t="s">
        <v>1</v>
      </c>
      <c r="G3445">
        <v>0</v>
      </c>
      <c r="H3445" t="s">
        <v>6</v>
      </c>
      <c r="I3445" t="s">
        <v>3</v>
      </c>
      <c r="J3445">
        <v>0</v>
      </c>
      <c r="K3445" s="5">
        <v>86000</v>
      </c>
      <c r="L3445" s="5">
        <v>86000</v>
      </c>
      <c r="M3445" t="s">
        <v>3276</v>
      </c>
      <c r="N3445" t="s">
        <v>476</v>
      </c>
    </row>
    <row r="3446" spans="1:14" x14ac:dyDescent="0.25">
      <c r="A3446">
        <v>5655</v>
      </c>
      <c r="B3446" s="3">
        <v>45718</v>
      </c>
      <c r="C3446">
        <v>2025</v>
      </c>
      <c r="D3446" t="s">
        <v>3320</v>
      </c>
      <c r="E3446" t="s">
        <v>399</v>
      </c>
      <c r="F3446" t="s">
        <v>1</v>
      </c>
      <c r="G3446">
        <v>0</v>
      </c>
      <c r="H3446" t="s">
        <v>2</v>
      </c>
      <c r="I3446" t="s">
        <v>3</v>
      </c>
      <c r="J3446">
        <v>1</v>
      </c>
      <c r="K3446" s="5">
        <v>134000</v>
      </c>
      <c r="L3446" s="5">
        <v>134000</v>
      </c>
      <c r="M3446" t="s">
        <v>3273</v>
      </c>
      <c r="N3446" t="s">
        <v>400</v>
      </c>
    </row>
    <row r="3447" spans="1:14" x14ac:dyDescent="0.25">
      <c r="A3447">
        <v>5700</v>
      </c>
      <c r="B3447" s="3">
        <v>45718</v>
      </c>
      <c r="C3447">
        <v>2025</v>
      </c>
      <c r="D3447" t="s">
        <v>3320</v>
      </c>
      <c r="E3447" t="s">
        <v>451</v>
      </c>
      <c r="F3447" t="s">
        <v>1</v>
      </c>
      <c r="G3447" t="s">
        <v>22</v>
      </c>
      <c r="H3447" t="s">
        <v>140</v>
      </c>
      <c r="I3447" t="s">
        <v>3</v>
      </c>
      <c r="J3447">
        <v>0</v>
      </c>
      <c r="K3447" s="5">
        <v>126000</v>
      </c>
      <c r="L3447" s="5">
        <v>126000</v>
      </c>
      <c r="M3447" t="s">
        <v>3276</v>
      </c>
      <c r="N3447" t="s">
        <v>452</v>
      </c>
    </row>
    <row r="3448" spans="1:14" x14ac:dyDescent="0.25">
      <c r="A3448">
        <v>5799</v>
      </c>
      <c r="B3448" s="3">
        <v>45718</v>
      </c>
      <c r="C3448">
        <v>2025</v>
      </c>
      <c r="D3448" t="s">
        <v>3320</v>
      </c>
      <c r="E3448" t="s">
        <v>417</v>
      </c>
      <c r="F3448" t="s">
        <v>1</v>
      </c>
      <c r="G3448">
        <v>0</v>
      </c>
      <c r="H3448" t="s">
        <v>319</v>
      </c>
      <c r="I3448" t="s">
        <v>3</v>
      </c>
      <c r="J3448">
        <v>0</v>
      </c>
      <c r="K3448" s="5">
        <v>87050</v>
      </c>
      <c r="L3448" s="5">
        <v>87050</v>
      </c>
      <c r="M3448" t="s">
        <v>55</v>
      </c>
      <c r="N3448" t="s">
        <v>419</v>
      </c>
    </row>
    <row r="3449" spans="1:14" x14ac:dyDescent="0.25">
      <c r="A3449">
        <v>5803</v>
      </c>
      <c r="B3449" s="3">
        <v>45718</v>
      </c>
      <c r="C3449">
        <v>2025</v>
      </c>
      <c r="D3449" t="s">
        <v>3320</v>
      </c>
      <c r="E3449" t="s">
        <v>459</v>
      </c>
      <c r="F3449" t="s">
        <v>1</v>
      </c>
      <c r="G3449">
        <v>0</v>
      </c>
      <c r="H3449" t="s">
        <v>319</v>
      </c>
      <c r="I3449" t="s">
        <v>3</v>
      </c>
      <c r="J3449">
        <v>0</v>
      </c>
      <c r="K3449" s="5">
        <v>87050</v>
      </c>
      <c r="L3449" s="5">
        <v>87050</v>
      </c>
      <c r="M3449" t="s">
        <v>3281</v>
      </c>
      <c r="N3449" t="s">
        <v>418</v>
      </c>
    </row>
    <row r="3450" spans="1:14" x14ac:dyDescent="0.25">
      <c r="A3450">
        <v>5897</v>
      </c>
      <c r="B3450" s="3">
        <v>45718</v>
      </c>
      <c r="C3450">
        <v>2025</v>
      </c>
      <c r="D3450" t="s">
        <v>3320</v>
      </c>
      <c r="E3450" t="s">
        <v>431</v>
      </c>
      <c r="F3450" t="s">
        <v>1</v>
      </c>
      <c r="G3450" t="s">
        <v>22</v>
      </c>
      <c r="H3450" t="s">
        <v>6</v>
      </c>
      <c r="I3450" t="s">
        <v>7</v>
      </c>
      <c r="J3450">
        <v>0</v>
      </c>
      <c r="K3450" s="5">
        <v>91093.6</v>
      </c>
      <c r="L3450" s="5">
        <v>91093.6</v>
      </c>
      <c r="M3450" t="s">
        <v>3276</v>
      </c>
      <c r="N3450" t="s">
        <v>470</v>
      </c>
    </row>
    <row r="3451" spans="1:14" x14ac:dyDescent="0.25">
      <c r="A3451">
        <v>5759</v>
      </c>
      <c r="B3451" s="3">
        <v>45719</v>
      </c>
      <c r="C3451">
        <v>2025</v>
      </c>
      <c r="D3451" t="s">
        <v>3320</v>
      </c>
      <c r="E3451" t="s">
        <v>456</v>
      </c>
      <c r="F3451" t="s">
        <v>296</v>
      </c>
      <c r="G3451" t="s">
        <v>69</v>
      </c>
      <c r="H3451" t="s">
        <v>82</v>
      </c>
      <c r="I3451" t="s">
        <v>3</v>
      </c>
      <c r="J3451">
        <v>0</v>
      </c>
      <c r="K3451" s="5">
        <v>61700</v>
      </c>
      <c r="L3451" s="5">
        <v>61700</v>
      </c>
      <c r="M3451" t="s">
        <v>3276</v>
      </c>
      <c r="N3451" t="s">
        <v>43</v>
      </c>
    </row>
    <row r="3452" spans="1:14" x14ac:dyDescent="0.25">
      <c r="A3452">
        <v>5798</v>
      </c>
      <c r="B3452" s="3">
        <v>45719</v>
      </c>
      <c r="C3452">
        <v>2025</v>
      </c>
      <c r="D3452" t="s">
        <v>3320</v>
      </c>
      <c r="E3452" t="s">
        <v>417</v>
      </c>
      <c r="F3452" t="s">
        <v>1</v>
      </c>
      <c r="G3452">
        <v>0</v>
      </c>
      <c r="H3452" t="s">
        <v>319</v>
      </c>
      <c r="I3452" t="s">
        <v>3</v>
      </c>
      <c r="J3452">
        <v>0</v>
      </c>
      <c r="K3452" s="5">
        <v>87050</v>
      </c>
      <c r="L3452" s="5">
        <v>87050</v>
      </c>
      <c r="M3452" t="s">
        <v>55</v>
      </c>
      <c r="N3452" t="s">
        <v>419</v>
      </c>
    </row>
    <row r="3453" spans="1:14" x14ac:dyDescent="0.25">
      <c r="A3453">
        <v>5800</v>
      </c>
      <c r="B3453" s="3">
        <v>45719</v>
      </c>
      <c r="C3453">
        <v>2025</v>
      </c>
      <c r="D3453" t="s">
        <v>3320</v>
      </c>
      <c r="E3453" t="s">
        <v>459</v>
      </c>
      <c r="F3453" t="s">
        <v>1</v>
      </c>
      <c r="G3453">
        <v>0</v>
      </c>
      <c r="H3453" t="s">
        <v>319</v>
      </c>
      <c r="I3453" t="s">
        <v>3</v>
      </c>
      <c r="J3453">
        <v>0</v>
      </c>
      <c r="K3453" s="5">
        <v>87050</v>
      </c>
      <c r="L3453" s="5">
        <v>87050</v>
      </c>
      <c r="M3453" t="s">
        <v>3281</v>
      </c>
      <c r="N3453" t="s">
        <v>418</v>
      </c>
    </row>
    <row r="3454" spans="1:14" x14ac:dyDescent="0.25">
      <c r="A3454">
        <v>5031</v>
      </c>
      <c r="B3454" s="3">
        <v>45720</v>
      </c>
      <c r="C3454">
        <v>2025</v>
      </c>
      <c r="D3454" t="s">
        <v>3320</v>
      </c>
      <c r="E3454" t="s">
        <v>399</v>
      </c>
      <c r="F3454" t="s">
        <v>1</v>
      </c>
      <c r="G3454">
        <v>0</v>
      </c>
      <c r="H3454" t="s">
        <v>2</v>
      </c>
      <c r="I3454" t="s">
        <v>3</v>
      </c>
      <c r="J3454">
        <v>1</v>
      </c>
      <c r="K3454" s="5">
        <v>134000</v>
      </c>
      <c r="L3454" s="5">
        <v>134000</v>
      </c>
      <c r="M3454" t="s">
        <v>3270</v>
      </c>
      <c r="N3454" t="s">
        <v>400</v>
      </c>
    </row>
    <row r="3455" spans="1:14" x14ac:dyDescent="0.25">
      <c r="A3455">
        <v>5171</v>
      </c>
      <c r="B3455" s="3">
        <v>45720</v>
      </c>
      <c r="C3455">
        <v>2025</v>
      </c>
      <c r="D3455" t="s">
        <v>3320</v>
      </c>
      <c r="E3455" t="s">
        <v>412</v>
      </c>
      <c r="F3455" t="s">
        <v>122</v>
      </c>
      <c r="G3455">
        <v>0</v>
      </c>
      <c r="H3455" t="s">
        <v>82</v>
      </c>
      <c r="I3455" t="s">
        <v>3</v>
      </c>
      <c r="J3455">
        <v>0</v>
      </c>
      <c r="K3455" s="5">
        <v>130754</v>
      </c>
      <c r="L3455" s="5">
        <v>130754</v>
      </c>
      <c r="M3455" t="s">
        <v>3276</v>
      </c>
      <c r="N3455" t="s">
        <v>413</v>
      </c>
    </row>
    <row r="3456" spans="1:14" x14ac:dyDescent="0.25">
      <c r="A3456">
        <v>5207</v>
      </c>
      <c r="B3456" s="3">
        <v>45720</v>
      </c>
      <c r="C3456">
        <v>2025</v>
      </c>
      <c r="D3456" t="s">
        <v>3320</v>
      </c>
      <c r="E3456" t="s">
        <v>417</v>
      </c>
      <c r="F3456" t="s">
        <v>1</v>
      </c>
      <c r="G3456">
        <v>0</v>
      </c>
      <c r="H3456" t="s">
        <v>319</v>
      </c>
      <c r="I3456" t="s">
        <v>3</v>
      </c>
      <c r="J3456">
        <v>0</v>
      </c>
      <c r="K3456" s="5">
        <v>87050</v>
      </c>
      <c r="L3456" s="5">
        <v>87050</v>
      </c>
      <c r="M3456" t="s">
        <v>3270</v>
      </c>
      <c r="N3456" t="s">
        <v>418</v>
      </c>
    </row>
    <row r="3457" spans="1:14" x14ac:dyDescent="0.25">
      <c r="A3457">
        <v>5033</v>
      </c>
      <c r="B3457" s="3">
        <v>45721</v>
      </c>
      <c r="C3457">
        <v>2025</v>
      </c>
      <c r="D3457" t="s">
        <v>3320</v>
      </c>
      <c r="E3457" t="s">
        <v>401</v>
      </c>
      <c r="F3457" t="s">
        <v>1</v>
      </c>
      <c r="G3457" t="s">
        <v>174</v>
      </c>
      <c r="H3457" t="s">
        <v>2</v>
      </c>
      <c r="I3457" t="s">
        <v>3</v>
      </c>
      <c r="J3457">
        <v>1</v>
      </c>
      <c r="K3457" s="5">
        <v>134000</v>
      </c>
      <c r="L3457" s="5">
        <v>134000</v>
      </c>
      <c r="M3457" t="s">
        <v>3273</v>
      </c>
      <c r="N3457" t="s">
        <v>402</v>
      </c>
    </row>
    <row r="3458" spans="1:14" x14ac:dyDescent="0.25">
      <c r="A3458">
        <v>5117</v>
      </c>
      <c r="B3458" s="3">
        <v>45721</v>
      </c>
      <c r="C3458">
        <v>2025</v>
      </c>
      <c r="D3458" t="s">
        <v>3320</v>
      </c>
      <c r="E3458" t="s">
        <v>407</v>
      </c>
      <c r="F3458" t="s">
        <v>1</v>
      </c>
      <c r="G3458">
        <v>0</v>
      </c>
      <c r="H3458" t="s">
        <v>99</v>
      </c>
      <c r="I3458" t="s">
        <v>3</v>
      </c>
      <c r="J3458">
        <v>0</v>
      </c>
      <c r="K3458" s="5">
        <v>92250</v>
      </c>
      <c r="L3458" s="5">
        <v>92250</v>
      </c>
      <c r="M3458" t="s">
        <v>3276</v>
      </c>
      <c r="N3458" t="s">
        <v>297</v>
      </c>
    </row>
    <row r="3459" spans="1:14" x14ac:dyDescent="0.25">
      <c r="A3459">
        <v>5145</v>
      </c>
      <c r="B3459" s="3">
        <v>45721</v>
      </c>
      <c r="C3459">
        <v>2025</v>
      </c>
      <c r="D3459" t="s">
        <v>3320</v>
      </c>
      <c r="E3459" t="s">
        <v>411</v>
      </c>
      <c r="F3459" t="s">
        <v>17</v>
      </c>
      <c r="G3459">
        <v>0</v>
      </c>
      <c r="H3459" t="s">
        <v>79</v>
      </c>
      <c r="I3459" t="s">
        <v>3</v>
      </c>
      <c r="J3459">
        <v>0</v>
      </c>
      <c r="K3459" s="5">
        <v>112255</v>
      </c>
      <c r="L3459" s="5">
        <v>112255</v>
      </c>
      <c r="M3459" t="s">
        <v>3276</v>
      </c>
      <c r="N3459" t="s">
        <v>27</v>
      </c>
    </row>
    <row r="3460" spans="1:14" x14ac:dyDescent="0.25">
      <c r="A3460">
        <v>5208</v>
      </c>
      <c r="B3460" s="3">
        <v>45721</v>
      </c>
      <c r="C3460">
        <v>2025</v>
      </c>
      <c r="D3460" t="s">
        <v>3320</v>
      </c>
      <c r="E3460" t="s">
        <v>417</v>
      </c>
      <c r="F3460" t="s">
        <v>1</v>
      </c>
      <c r="G3460">
        <v>0</v>
      </c>
      <c r="H3460" t="s">
        <v>319</v>
      </c>
      <c r="I3460" t="s">
        <v>3</v>
      </c>
      <c r="J3460">
        <v>0</v>
      </c>
      <c r="K3460" s="5">
        <v>87050</v>
      </c>
      <c r="L3460" s="5">
        <v>87050</v>
      </c>
      <c r="M3460" t="s">
        <v>55</v>
      </c>
      <c r="N3460" t="s">
        <v>419</v>
      </c>
    </row>
    <row r="3461" spans="1:14" x14ac:dyDescent="0.25">
      <c r="A3461">
        <v>5222</v>
      </c>
      <c r="B3461" s="3">
        <v>45721</v>
      </c>
      <c r="C3461">
        <v>2025</v>
      </c>
      <c r="D3461" t="s">
        <v>3320</v>
      </c>
      <c r="E3461" t="s">
        <v>424</v>
      </c>
      <c r="F3461" t="s">
        <v>1</v>
      </c>
      <c r="G3461">
        <v>0</v>
      </c>
      <c r="H3461" t="s">
        <v>425</v>
      </c>
      <c r="I3461" t="s">
        <v>3</v>
      </c>
      <c r="J3461">
        <v>0</v>
      </c>
      <c r="K3461" s="5">
        <v>107089</v>
      </c>
      <c r="L3461" s="5">
        <v>107089</v>
      </c>
      <c r="M3461" t="s">
        <v>3273</v>
      </c>
      <c r="N3461" t="s">
        <v>426</v>
      </c>
    </row>
    <row r="3462" spans="1:14" x14ac:dyDescent="0.25">
      <c r="A3462">
        <v>5035</v>
      </c>
      <c r="B3462" s="3">
        <v>45722</v>
      </c>
      <c r="C3462">
        <v>2025</v>
      </c>
      <c r="D3462" t="s">
        <v>3320</v>
      </c>
      <c r="E3462" t="s">
        <v>403</v>
      </c>
      <c r="F3462" t="s">
        <v>17</v>
      </c>
      <c r="G3462" t="s">
        <v>22</v>
      </c>
      <c r="H3462" t="s">
        <v>2</v>
      </c>
      <c r="I3462" t="s">
        <v>3</v>
      </c>
      <c r="J3462">
        <v>1</v>
      </c>
      <c r="K3462" s="5">
        <v>144000</v>
      </c>
      <c r="L3462" s="5">
        <v>144000</v>
      </c>
      <c r="M3462" t="s">
        <v>3276</v>
      </c>
      <c r="N3462" t="s">
        <v>404</v>
      </c>
    </row>
    <row r="3463" spans="1:14" x14ac:dyDescent="0.25">
      <c r="A3463">
        <v>5036</v>
      </c>
      <c r="B3463" s="3">
        <v>45722</v>
      </c>
      <c r="C3463">
        <v>2025</v>
      </c>
      <c r="D3463" t="s">
        <v>3320</v>
      </c>
      <c r="E3463" t="s">
        <v>405</v>
      </c>
      <c r="F3463" t="s">
        <v>1</v>
      </c>
      <c r="G3463">
        <v>0</v>
      </c>
      <c r="H3463" t="s">
        <v>2</v>
      </c>
      <c r="I3463" t="s">
        <v>3</v>
      </c>
      <c r="J3463">
        <v>1</v>
      </c>
      <c r="K3463" s="5">
        <v>127500</v>
      </c>
      <c r="L3463" s="5">
        <v>127500</v>
      </c>
      <c r="M3463" t="s">
        <v>3276</v>
      </c>
      <c r="N3463" t="s">
        <v>43</v>
      </c>
    </row>
    <row r="3464" spans="1:14" x14ac:dyDescent="0.25">
      <c r="A3464">
        <v>5143</v>
      </c>
      <c r="B3464" s="3">
        <v>45722</v>
      </c>
      <c r="C3464">
        <v>2025</v>
      </c>
      <c r="D3464" t="s">
        <v>3320</v>
      </c>
      <c r="E3464" t="s">
        <v>408</v>
      </c>
      <c r="F3464" t="s">
        <v>409</v>
      </c>
      <c r="G3464" t="s">
        <v>10</v>
      </c>
      <c r="H3464" t="s">
        <v>79</v>
      </c>
      <c r="I3464" t="s">
        <v>3</v>
      </c>
      <c r="J3464">
        <v>0</v>
      </c>
      <c r="K3464" s="5">
        <v>150590</v>
      </c>
      <c r="L3464" s="5">
        <v>150590</v>
      </c>
      <c r="M3464" t="s">
        <v>3276</v>
      </c>
      <c r="N3464" t="s">
        <v>410</v>
      </c>
    </row>
    <row r="3465" spans="1:14" x14ac:dyDescent="0.25">
      <c r="A3465">
        <v>5213</v>
      </c>
      <c r="B3465" s="3">
        <v>45722</v>
      </c>
      <c r="C3465">
        <v>2025</v>
      </c>
      <c r="D3465" t="s">
        <v>3320</v>
      </c>
      <c r="E3465" t="s">
        <v>420</v>
      </c>
      <c r="F3465" t="s">
        <v>17</v>
      </c>
      <c r="G3465">
        <v>0</v>
      </c>
      <c r="H3465" t="s">
        <v>90</v>
      </c>
      <c r="I3465" t="s">
        <v>3</v>
      </c>
      <c r="J3465">
        <v>0</v>
      </c>
      <c r="K3465" s="5">
        <v>144000</v>
      </c>
      <c r="L3465" s="5">
        <v>144000</v>
      </c>
      <c r="M3465" t="s">
        <v>3276</v>
      </c>
      <c r="N3465" t="s">
        <v>421</v>
      </c>
    </row>
    <row r="3466" spans="1:14" x14ac:dyDescent="0.25">
      <c r="A3466">
        <v>5236</v>
      </c>
      <c r="B3466" s="3">
        <v>45722</v>
      </c>
      <c r="C3466">
        <v>2025</v>
      </c>
      <c r="D3466" t="s">
        <v>3320</v>
      </c>
      <c r="E3466" t="s">
        <v>427</v>
      </c>
      <c r="F3466" t="s">
        <v>1</v>
      </c>
      <c r="G3466">
        <v>0</v>
      </c>
      <c r="H3466" t="s">
        <v>6</v>
      </c>
      <c r="I3466" t="s">
        <v>3</v>
      </c>
      <c r="J3466">
        <v>0</v>
      </c>
      <c r="K3466" s="5">
        <v>36091</v>
      </c>
      <c r="L3466" s="5">
        <v>36091</v>
      </c>
      <c r="M3466" t="s">
        <v>111</v>
      </c>
      <c r="N3466" t="s">
        <v>428</v>
      </c>
    </row>
    <row r="3467" spans="1:14" x14ac:dyDescent="0.25">
      <c r="A3467">
        <v>5237</v>
      </c>
      <c r="B3467" s="3">
        <v>45722</v>
      </c>
      <c r="C3467">
        <v>2025</v>
      </c>
      <c r="D3467" t="s">
        <v>3320</v>
      </c>
      <c r="E3467" t="s">
        <v>0</v>
      </c>
      <c r="F3467" t="s">
        <v>57</v>
      </c>
      <c r="G3467">
        <v>0</v>
      </c>
      <c r="H3467" t="s">
        <v>6</v>
      </c>
      <c r="I3467" t="s">
        <v>3</v>
      </c>
      <c r="J3467">
        <v>0</v>
      </c>
      <c r="K3467" s="5">
        <v>214000</v>
      </c>
      <c r="L3467" s="5">
        <v>214000</v>
      </c>
      <c r="M3467" t="s">
        <v>111</v>
      </c>
      <c r="N3467" t="s">
        <v>429</v>
      </c>
    </row>
    <row r="3468" spans="1:14" x14ac:dyDescent="0.25">
      <c r="A3468">
        <v>5238</v>
      </c>
      <c r="B3468" s="3">
        <v>45722</v>
      </c>
      <c r="C3468">
        <v>2025</v>
      </c>
      <c r="D3468" t="s">
        <v>3320</v>
      </c>
      <c r="E3468" t="s">
        <v>430</v>
      </c>
      <c r="F3468" t="s">
        <v>1</v>
      </c>
      <c r="G3468" t="s">
        <v>184</v>
      </c>
      <c r="H3468" t="s">
        <v>6</v>
      </c>
      <c r="I3468" t="s">
        <v>3</v>
      </c>
      <c r="J3468">
        <v>0</v>
      </c>
      <c r="K3468" s="5">
        <v>114400</v>
      </c>
      <c r="L3468" s="5">
        <v>114400</v>
      </c>
      <c r="M3468" t="s">
        <v>111</v>
      </c>
      <c r="N3468" t="s">
        <v>216</v>
      </c>
    </row>
    <row r="3469" spans="1:14" x14ac:dyDescent="0.25">
      <c r="A3469">
        <v>5280</v>
      </c>
      <c r="B3469" s="3">
        <v>45722</v>
      </c>
      <c r="C3469">
        <v>2025</v>
      </c>
      <c r="D3469" t="s">
        <v>3320</v>
      </c>
      <c r="E3469" t="s">
        <v>431</v>
      </c>
      <c r="F3469" t="s">
        <v>1</v>
      </c>
      <c r="G3469">
        <v>0</v>
      </c>
      <c r="H3469" t="s">
        <v>6</v>
      </c>
      <c r="I3469" t="s">
        <v>3</v>
      </c>
      <c r="J3469">
        <v>0</v>
      </c>
      <c r="K3469" s="5">
        <v>68500</v>
      </c>
      <c r="L3469" s="5">
        <v>68500</v>
      </c>
      <c r="M3469" t="s">
        <v>3276</v>
      </c>
      <c r="N3469" t="s">
        <v>432</v>
      </c>
    </row>
    <row r="3470" spans="1:14" x14ac:dyDescent="0.25">
      <c r="A3470">
        <v>5113</v>
      </c>
      <c r="B3470" s="3">
        <v>45723</v>
      </c>
      <c r="C3470">
        <v>2025</v>
      </c>
      <c r="D3470" t="s">
        <v>3320</v>
      </c>
      <c r="E3470" t="s">
        <v>406</v>
      </c>
      <c r="F3470" t="s">
        <v>1</v>
      </c>
      <c r="G3470">
        <v>0</v>
      </c>
      <c r="H3470" t="s">
        <v>286</v>
      </c>
      <c r="I3470" t="s">
        <v>3</v>
      </c>
      <c r="J3470">
        <v>0</v>
      </c>
      <c r="K3470" s="5">
        <v>65000</v>
      </c>
      <c r="L3470" s="5">
        <v>65000</v>
      </c>
      <c r="M3470" t="s">
        <v>3276</v>
      </c>
      <c r="N3470" t="s">
        <v>328</v>
      </c>
    </row>
    <row r="3471" spans="1:14" x14ac:dyDescent="0.25">
      <c r="A3471">
        <v>5116</v>
      </c>
      <c r="B3471" s="3">
        <v>45723</v>
      </c>
      <c r="C3471">
        <v>2025</v>
      </c>
      <c r="D3471" t="s">
        <v>3320</v>
      </c>
      <c r="E3471" t="s">
        <v>407</v>
      </c>
      <c r="F3471" t="s">
        <v>1</v>
      </c>
      <c r="G3471">
        <v>0</v>
      </c>
      <c r="H3471" t="s">
        <v>99</v>
      </c>
      <c r="I3471" t="s">
        <v>3</v>
      </c>
      <c r="J3471">
        <v>0</v>
      </c>
      <c r="K3471" s="5">
        <v>92250</v>
      </c>
      <c r="L3471" s="5">
        <v>92250</v>
      </c>
      <c r="M3471" t="s">
        <v>3276</v>
      </c>
      <c r="N3471" t="s">
        <v>297</v>
      </c>
    </row>
    <row r="3472" spans="1:14" x14ac:dyDescent="0.25">
      <c r="A3472">
        <v>5187</v>
      </c>
      <c r="B3472" s="3">
        <v>45723</v>
      </c>
      <c r="C3472">
        <v>2025</v>
      </c>
      <c r="D3472" t="s">
        <v>3320</v>
      </c>
      <c r="E3472" t="s">
        <v>414</v>
      </c>
      <c r="F3472" t="s">
        <v>1</v>
      </c>
      <c r="G3472" t="s">
        <v>22</v>
      </c>
      <c r="H3472" t="s">
        <v>415</v>
      </c>
      <c r="I3472" t="s">
        <v>3</v>
      </c>
      <c r="J3472">
        <v>0</v>
      </c>
      <c r="K3472" s="5">
        <v>115000</v>
      </c>
      <c r="L3472" s="5">
        <v>115000</v>
      </c>
      <c r="M3472" t="s">
        <v>123</v>
      </c>
      <c r="N3472" t="s">
        <v>416</v>
      </c>
    </row>
    <row r="3473" spans="1:14" x14ac:dyDescent="0.25">
      <c r="A3473">
        <v>5217</v>
      </c>
      <c r="B3473" s="3">
        <v>45723</v>
      </c>
      <c r="C3473">
        <v>2025</v>
      </c>
      <c r="D3473" t="s">
        <v>3320</v>
      </c>
      <c r="E3473" t="s">
        <v>422</v>
      </c>
      <c r="F3473" t="s">
        <v>135</v>
      </c>
      <c r="G3473">
        <v>0</v>
      </c>
      <c r="H3473" t="s">
        <v>360</v>
      </c>
      <c r="I3473" t="s">
        <v>3</v>
      </c>
      <c r="J3473">
        <v>0</v>
      </c>
      <c r="K3473" s="5">
        <v>79000</v>
      </c>
      <c r="L3473" s="5">
        <v>79000</v>
      </c>
      <c r="M3473" t="s">
        <v>3276</v>
      </c>
      <c r="N3473" t="s">
        <v>423</v>
      </c>
    </row>
    <row r="3474" spans="1:14" x14ac:dyDescent="0.25">
      <c r="A3474">
        <v>5221</v>
      </c>
      <c r="B3474" s="3">
        <v>45723</v>
      </c>
      <c r="C3474">
        <v>2025</v>
      </c>
      <c r="D3474" t="s">
        <v>3320</v>
      </c>
      <c r="E3474" t="s">
        <v>424</v>
      </c>
      <c r="F3474" t="s">
        <v>1</v>
      </c>
      <c r="G3474">
        <v>0</v>
      </c>
      <c r="H3474" t="s">
        <v>425</v>
      </c>
      <c r="I3474" t="s">
        <v>3</v>
      </c>
      <c r="J3474">
        <v>0</v>
      </c>
      <c r="K3474" s="5">
        <v>107089</v>
      </c>
      <c r="L3474" s="5">
        <v>107089</v>
      </c>
      <c r="M3474" t="s">
        <v>3273</v>
      </c>
      <c r="N3474" t="s">
        <v>426</v>
      </c>
    </row>
    <row r="3475" spans="1:14" x14ac:dyDescent="0.25">
      <c r="A3475">
        <v>5292</v>
      </c>
      <c r="B3475" s="3">
        <v>45723</v>
      </c>
      <c r="C3475">
        <v>2025</v>
      </c>
      <c r="D3475" t="s">
        <v>3320</v>
      </c>
      <c r="E3475" t="s">
        <v>431</v>
      </c>
      <c r="F3475" t="s">
        <v>1</v>
      </c>
      <c r="G3475">
        <v>0</v>
      </c>
      <c r="H3475" t="s">
        <v>6</v>
      </c>
      <c r="I3475" t="s">
        <v>3</v>
      </c>
      <c r="J3475">
        <v>0</v>
      </c>
      <c r="K3475" s="5">
        <v>68500</v>
      </c>
      <c r="L3475" s="5">
        <v>68500</v>
      </c>
      <c r="M3475" t="s">
        <v>3276</v>
      </c>
      <c r="N3475" t="s">
        <v>432</v>
      </c>
    </row>
    <row r="3476" spans="1:14" x14ac:dyDescent="0.25">
      <c r="A3476">
        <v>5293</v>
      </c>
      <c r="B3476" s="3">
        <v>45723</v>
      </c>
      <c r="C3476">
        <v>2025</v>
      </c>
      <c r="D3476" t="s">
        <v>3320</v>
      </c>
      <c r="E3476" t="s">
        <v>433</v>
      </c>
      <c r="F3476" t="s">
        <v>1</v>
      </c>
      <c r="G3476">
        <v>0</v>
      </c>
      <c r="H3476" t="s">
        <v>6</v>
      </c>
      <c r="I3476" t="s">
        <v>3</v>
      </c>
      <c r="J3476">
        <v>0</v>
      </c>
      <c r="K3476" s="5">
        <v>110000</v>
      </c>
      <c r="L3476" s="5">
        <v>110000</v>
      </c>
      <c r="M3476" t="s">
        <v>3276</v>
      </c>
      <c r="N3476" t="s">
        <v>434</v>
      </c>
    </row>
    <row r="3477" spans="1:14" x14ac:dyDescent="0.25">
      <c r="A3477">
        <v>5296</v>
      </c>
      <c r="B3477" s="3">
        <v>45723</v>
      </c>
      <c r="C3477">
        <v>2025</v>
      </c>
      <c r="D3477" t="s">
        <v>3320</v>
      </c>
      <c r="E3477" t="s">
        <v>435</v>
      </c>
      <c r="F3477" t="s">
        <v>337</v>
      </c>
      <c r="G3477">
        <v>0</v>
      </c>
      <c r="H3477" t="s">
        <v>6</v>
      </c>
      <c r="I3477" t="s">
        <v>3</v>
      </c>
      <c r="J3477">
        <v>0</v>
      </c>
      <c r="K3477" s="5">
        <v>150000</v>
      </c>
      <c r="L3477" s="5">
        <v>150000</v>
      </c>
      <c r="M3477" t="s">
        <v>3276</v>
      </c>
      <c r="N3477" t="s">
        <v>43</v>
      </c>
    </row>
    <row r="3478" spans="1:14" x14ac:dyDescent="0.25">
      <c r="A3478">
        <v>5298</v>
      </c>
      <c r="B3478" s="3">
        <v>45723</v>
      </c>
      <c r="C3478">
        <v>2025</v>
      </c>
      <c r="D3478" t="s">
        <v>3320</v>
      </c>
      <c r="E3478" t="s">
        <v>433</v>
      </c>
      <c r="F3478" t="s">
        <v>135</v>
      </c>
      <c r="G3478">
        <v>0</v>
      </c>
      <c r="H3478" t="s">
        <v>6</v>
      </c>
      <c r="I3478" t="s">
        <v>3</v>
      </c>
      <c r="J3478">
        <v>0</v>
      </c>
      <c r="K3478" s="5">
        <v>110000</v>
      </c>
      <c r="L3478" s="5">
        <v>110000</v>
      </c>
      <c r="M3478" t="s">
        <v>3276</v>
      </c>
      <c r="N3478" t="s">
        <v>434</v>
      </c>
    </row>
    <row r="3479" spans="1:14" x14ac:dyDescent="0.25">
      <c r="A3479">
        <v>5343</v>
      </c>
      <c r="B3479" s="3">
        <v>45723</v>
      </c>
      <c r="C3479">
        <v>2025</v>
      </c>
      <c r="D3479" t="s">
        <v>3320</v>
      </c>
      <c r="E3479" t="s">
        <v>438</v>
      </c>
      <c r="F3479" t="s">
        <v>1</v>
      </c>
      <c r="G3479">
        <v>0</v>
      </c>
      <c r="H3479" t="s">
        <v>116</v>
      </c>
      <c r="I3479" t="s">
        <v>3</v>
      </c>
      <c r="J3479">
        <v>0</v>
      </c>
      <c r="K3479" s="5">
        <v>83000</v>
      </c>
      <c r="L3479" s="5">
        <v>83000</v>
      </c>
      <c r="M3479" t="s">
        <v>3273</v>
      </c>
      <c r="N3479" t="s">
        <v>439</v>
      </c>
    </row>
    <row r="3480" spans="1:14" x14ac:dyDescent="0.25">
      <c r="A3480">
        <v>5223</v>
      </c>
      <c r="B3480" s="3">
        <v>45724</v>
      </c>
      <c r="C3480">
        <v>2025</v>
      </c>
      <c r="D3480" t="s">
        <v>3320</v>
      </c>
      <c r="E3480" t="s">
        <v>424</v>
      </c>
      <c r="F3480" t="s">
        <v>1</v>
      </c>
      <c r="G3480">
        <v>0</v>
      </c>
      <c r="H3480" t="s">
        <v>425</v>
      </c>
      <c r="I3480" t="s">
        <v>3</v>
      </c>
      <c r="J3480">
        <v>0</v>
      </c>
      <c r="K3480" s="5">
        <v>107089</v>
      </c>
      <c r="L3480" s="5">
        <v>107089</v>
      </c>
      <c r="M3480" t="s">
        <v>3273</v>
      </c>
      <c r="N3480" t="s">
        <v>426</v>
      </c>
    </row>
    <row r="3481" spans="1:14" x14ac:dyDescent="0.25">
      <c r="A3481">
        <v>5329</v>
      </c>
      <c r="B3481" s="3">
        <v>45724</v>
      </c>
      <c r="C3481">
        <v>2025</v>
      </c>
      <c r="D3481" t="s">
        <v>3320</v>
      </c>
      <c r="E3481" t="s">
        <v>436</v>
      </c>
      <c r="F3481" t="s">
        <v>17</v>
      </c>
      <c r="G3481" t="s">
        <v>48</v>
      </c>
      <c r="H3481" t="s">
        <v>6</v>
      </c>
      <c r="I3481" t="s">
        <v>437</v>
      </c>
      <c r="J3481">
        <v>0</v>
      </c>
      <c r="K3481" s="5">
        <v>36400</v>
      </c>
      <c r="L3481" s="5">
        <v>36400</v>
      </c>
      <c r="M3481" t="s">
        <v>3276</v>
      </c>
      <c r="N3481" t="s">
        <v>218</v>
      </c>
    </row>
    <row r="3482" spans="1:14" x14ac:dyDescent="0.25">
      <c r="A3482">
        <v>6103</v>
      </c>
      <c r="B3482" s="3">
        <v>45725</v>
      </c>
      <c r="C3482">
        <v>2025</v>
      </c>
      <c r="D3482" t="s">
        <v>3320</v>
      </c>
      <c r="E3482" t="s">
        <v>417</v>
      </c>
      <c r="F3482" t="s">
        <v>1</v>
      </c>
      <c r="G3482">
        <v>0</v>
      </c>
      <c r="H3482" t="s">
        <v>319</v>
      </c>
      <c r="I3482" t="s">
        <v>3</v>
      </c>
      <c r="J3482">
        <v>0</v>
      </c>
      <c r="K3482" s="5">
        <v>87050</v>
      </c>
      <c r="L3482" s="5">
        <v>87050</v>
      </c>
      <c r="M3482" t="s">
        <v>55</v>
      </c>
      <c r="N3482" t="s">
        <v>419</v>
      </c>
    </row>
    <row r="3483" spans="1:14" x14ac:dyDescent="0.25">
      <c r="A3483">
        <v>6118</v>
      </c>
      <c r="B3483" s="3">
        <v>45725</v>
      </c>
      <c r="C3483">
        <v>2025</v>
      </c>
      <c r="D3483" t="s">
        <v>3320</v>
      </c>
      <c r="E3483" t="s">
        <v>424</v>
      </c>
      <c r="F3483" t="s">
        <v>1</v>
      </c>
      <c r="G3483">
        <v>0</v>
      </c>
      <c r="H3483" t="s">
        <v>425</v>
      </c>
      <c r="I3483" t="s">
        <v>3</v>
      </c>
      <c r="J3483">
        <v>0</v>
      </c>
      <c r="K3483" s="5">
        <v>107089</v>
      </c>
      <c r="L3483" s="5">
        <v>107089</v>
      </c>
      <c r="M3483" t="s">
        <v>3273</v>
      </c>
      <c r="N3483" t="s">
        <v>426</v>
      </c>
    </row>
    <row r="3484" spans="1:14" x14ac:dyDescent="0.25">
      <c r="A3484">
        <v>6100</v>
      </c>
      <c r="B3484" s="3">
        <v>45726</v>
      </c>
      <c r="C3484">
        <v>2025</v>
      </c>
      <c r="D3484" t="s">
        <v>3320</v>
      </c>
      <c r="E3484" t="s">
        <v>417</v>
      </c>
      <c r="F3484" t="s">
        <v>1</v>
      </c>
      <c r="G3484">
        <v>0</v>
      </c>
      <c r="H3484" t="s">
        <v>319</v>
      </c>
      <c r="I3484" t="s">
        <v>3</v>
      </c>
      <c r="J3484">
        <v>0</v>
      </c>
      <c r="K3484" s="5">
        <v>87050</v>
      </c>
      <c r="L3484" s="5">
        <v>87050</v>
      </c>
      <c r="M3484" t="s">
        <v>55</v>
      </c>
      <c r="N3484" t="s">
        <v>419</v>
      </c>
    </row>
    <row r="3485" spans="1:14" x14ac:dyDescent="0.25">
      <c r="A3485">
        <v>6116</v>
      </c>
      <c r="B3485" s="3">
        <v>45726</v>
      </c>
      <c r="C3485">
        <v>2025</v>
      </c>
      <c r="D3485" t="s">
        <v>3320</v>
      </c>
      <c r="E3485" t="s">
        <v>424</v>
      </c>
      <c r="F3485" t="s">
        <v>1</v>
      </c>
      <c r="G3485">
        <v>0</v>
      </c>
      <c r="H3485" t="s">
        <v>425</v>
      </c>
      <c r="I3485" t="s">
        <v>3</v>
      </c>
      <c r="J3485">
        <v>0</v>
      </c>
      <c r="K3485" s="5">
        <v>107089</v>
      </c>
      <c r="L3485" s="5">
        <v>107089</v>
      </c>
      <c r="M3485" t="s">
        <v>3270</v>
      </c>
      <c r="N3485" t="s">
        <v>426</v>
      </c>
    </row>
    <row r="3486" spans="1:14" x14ac:dyDescent="0.25">
      <c r="A3486">
        <v>5933</v>
      </c>
      <c r="B3486" s="3">
        <v>45727</v>
      </c>
      <c r="C3486">
        <v>2025</v>
      </c>
      <c r="D3486" t="s">
        <v>3320</v>
      </c>
      <c r="E3486" t="s">
        <v>479</v>
      </c>
      <c r="F3486" t="s">
        <v>1</v>
      </c>
      <c r="G3486">
        <v>0</v>
      </c>
      <c r="H3486" t="s">
        <v>2</v>
      </c>
      <c r="I3486" t="s">
        <v>3</v>
      </c>
      <c r="J3486">
        <v>1</v>
      </c>
      <c r="K3486" s="5">
        <v>85000</v>
      </c>
      <c r="L3486" s="5">
        <v>85000</v>
      </c>
      <c r="M3486" t="s">
        <v>3273</v>
      </c>
      <c r="N3486" t="s">
        <v>480</v>
      </c>
    </row>
    <row r="3487" spans="1:14" x14ac:dyDescent="0.25">
      <c r="A3487">
        <v>6030</v>
      </c>
      <c r="B3487" s="3">
        <v>45727</v>
      </c>
      <c r="C3487">
        <v>2025</v>
      </c>
      <c r="D3487" t="s">
        <v>3320</v>
      </c>
      <c r="E3487" t="s">
        <v>411</v>
      </c>
      <c r="F3487" t="s">
        <v>337</v>
      </c>
      <c r="G3487" t="s">
        <v>69</v>
      </c>
      <c r="H3487" t="s">
        <v>79</v>
      </c>
      <c r="I3487" t="s">
        <v>3</v>
      </c>
      <c r="J3487">
        <v>0</v>
      </c>
      <c r="K3487" s="5">
        <v>230305</v>
      </c>
      <c r="L3487" s="5">
        <v>230305</v>
      </c>
      <c r="M3487" t="s">
        <v>3276</v>
      </c>
      <c r="N3487" t="s">
        <v>484</v>
      </c>
    </row>
    <row r="3488" spans="1:14" x14ac:dyDescent="0.25">
      <c r="A3488">
        <v>6068</v>
      </c>
      <c r="B3488" s="3">
        <v>45727</v>
      </c>
      <c r="C3488">
        <v>2025</v>
      </c>
      <c r="D3488" t="s">
        <v>3320</v>
      </c>
      <c r="E3488" t="s">
        <v>485</v>
      </c>
      <c r="F3488" t="s">
        <v>57</v>
      </c>
      <c r="G3488" t="s">
        <v>22</v>
      </c>
      <c r="H3488" t="s">
        <v>82</v>
      </c>
      <c r="I3488" t="s">
        <v>3</v>
      </c>
      <c r="J3488">
        <v>0</v>
      </c>
      <c r="K3488" s="5">
        <v>107500</v>
      </c>
      <c r="L3488" s="5">
        <v>107500</v>
      </c>
      <c r="M3488" t="s">
        <v>3276</v>
      </c>
      <c r="N3488" t="s">
        <v>486</v>
      </c>
    </row>
    <row r="3489" spans="1:14" x14ac:dyDescent="0.25">
      <c r="A3489">
        <v>6102</v>
      </c>
      <c r="B3489" s="3">
        <v>45727</v>
      </c>
      <c r="C3489">
        <v>2025</v>
      </c>
      <c r="D3489" t="s">
        <v>3320</v>
      </c>
      <c r="E3489" t="s">
        <v>417</v>
      </c>
      <c r="F3489" t="s">
        <v>1</v>
      </c>
      <c r="G3489">
        <v>0</v>
      </c>
      <c r="H3489" t="s">
        <v>319</v>
      </c>
      <c r="I3489" t="s">
        <v>3</v>
      </c>
      <c r="J3489">
        <v>0</v>
      </c>
      <c r="K3489" s="5">
        <v>87050</v>
      </c>
      <c r="L3489" s="5">
        <v>87050</v>
      </c>
      <c r="M3489" t="s">
        <v>55</v>
      </c>
      <c r="N3489" t="s">
        <v>419</v>
      </c>
    </row>
    <row r="3490" spans="1:14" x14ac:dyDescent="0.25">
      <c r="A3490">
        <v>6117</v>
      </c>
      <c r="B3490" s="3">
        <v>45727</v>
      </c>
      <c r="C3490">
        <v>2025</v>
      </c>
      <c r="D3490" t="s">
        <v>3320</v>
      </c>
      <c r="E3490" t="s">
        <v>424</v>
      </c>
      <c r="F3490" t="s">
        <v>1</v>
      </c>
      <c r="G3490">
        <v>0</v>
      </c>
      <c r="H3490" t="s">
        <v>425</v>
      </c>
      <c r="I3490" t="s">
        <v>3</v>
      </c>
      <c r="J3490">
        <v>0</v>
      </c>
      <c r="K3490" s="5">
        <v>107089</v>
      </c>
      <c r="L3490" s="5">
        <v>107089</v>
      </c>
      <c r="M3490" t="s">
        <v>3270</v>
      </c>
      <c r="N3490" t="s">
        <v>426</v>
      </c>
    </row>
    <row r="3491" spans="1:14" x14ac:dyDescent="0.25">
      <c r="A3491">
        <v>6191</v>
      </c>
      <c r="B3491" s="3">
        <v>45727</v>
      </c>
      <c r="C3491">
        <v>2025</v>
      </c>
      <c r="D3491" t="s">
        <v>3320</v>
      </c>
      <c r="E3491" t="s">
        <v>493</v>
      </c>
      <c r="F3491" t="s">
        <v>17</v>
      </c>
      <c r="G3491" t="s">
        <v>22</v>
      </c>
      <c r="H3491" t="s">
        <v>6</v>
      </c>
      <c r="I3491" t="s">
        <v>3</v>
      </c>
      <c r="J3491">
        <v>0</v>
      </c>
      <c r="K3491" s="5">
        <v>145500</v>
      </c>
      <c r="L3491" s="5">
        <v>145500</v>
      </c>
      <c r="M3491" t="s">
        <v>3276</v>
      </c>
      <c r="N3491" t="s">
        <v>494</v>
      </c>
    </row>
    <row r="3492" spans="1:14" x14ac:dyDescent="0.25">
      <c r="A3492">
        <v>5931</v>
      </c>
      <c r="B3492" s="3">
        <v>45728</v>
      </c>
      <c r="C3492">
        <v>2025</v>
      </c>
      <c r="D3492" t="s">
        <v>3320</v>
      </c>
      <c r="E3492" t="s">
        <v>479</v>
      </c>
      <c r="F3492" t="s">
        <v>1</v>
      </c>
      <c r="G3492">
        <v>0</v>
      </c>
      <c r="H3492" t="s">
        <v>2</v>
      </c>
      <c r="I3492" t="s">
        <v>3</v>
      </c>
      <c r="J3492">
        <v>1</v>
      </c>
      <c r="K3492" s="5">
        <v>85000</v>
      </c>
      <c r="L3492" s="5">
        <v>85000</v>
      </c>
      <c r="M3492" t="s">
        <v>3273</v>
      </c>
      <c r="N3492" t="s">
        <v>480</v>
      </c>
    </row>
    <row r="3493" spans="1:14" x14ac:dyDescent="0.25">
      <c r="A3493">
        <v>5932</v>
      </c>
      <c r="B3493" s="3">
        <v>45728</v>
      </c>
      <c r="C3493">
        <v>2025</v>
      </c>
      <c r="D3493" t="s">
        <v>3320</v>
      </c>
      <c r="E3493" t="s">
        <v>481</v>
      </c>
      <c r="F3493" t="s">
        <v>1</v>
      </c>
      <c r="G3493">
        <v>0</v>
      </c>
      <c r="H3493" t="s">
        <v>2</v>
      </c>
      <c r="I3493" t="s">
        <v>3</v>
      </c>
      <c r="J3493">
        <v>1</v>
      </c>
      <c r="K3493" s="5">
        <v>103150</v>
      </c>
      <c r="L3493" s="5">
        <v>103150</v>
      </c>
      <c r="M3493" t="s">
        <v>3273</v>
      </c>
      <c r="N3493" t="s">
        <v>228</v>
      </c>
    </row>
    <row r="3494" spans="1:14" x14ac:dyDescent="0.25">
      <c r="A3494">
        <v>5943</v>
      </c>
      <c r="B3494" s="3">
        <v>45728</v>
      </c>
      <c r="C3494">
        <v>2025</v>
      </c>
      <c r="D3494" t="s">
        <v>3320</v>
      </c>
      <c r="E3494" t="s">
        <v>482</v>
      </c>
      <c r="F3494" t="s">
        <v>1</v>
      </c>
      <c r="G3494" t="s">
        <v>22</v>
      </c>
      <c r="H3494" t="s">
        <v>2</v>
      </c>
      <c r="I3494" t="s">
        <v>3</v>
      </c>
      <c r="J3494">
        <v>1</v>
      </c>
      <c r="K3494" s="5">
        <v>132500</v>
      </c>
      <c r="L3494" s="5">
        <v>132500</v>
      </c>
      <c r="M3494" t="s">
        <v>3276</v>
      </c>
      <c r="N3494" t="s">
        <v>483</v>
      </c>
    </row>
    <row r="3495" spans="1:14" x14ac:dyDescent="0.25">
      <c r="A3495">
        <v>6101</v>
      </c>
      <c r="B3495" s="3">
        <v>45728</v>
      </c>
      <c r="C3495">
        <v>2025</v>
      </c>
      <c r="D3495" t="s">
        <v>3320</v>
      </c>
      <c r="E3495" t="s">
        <v>417</v>
      </c>
      <c r="F3495" t="s">
        <v>1</v>
      </c>
      <c r="G3495">
        <v>0</v>
      </c>
      <c r="H3495" t="s">
        <v>319</v>
      </c>
      <c r="I3495" t="s">
        <v>3</v>
      </c>
      <c r="J3495">
        <v>0</v>
      </c>
      <c r="K3495" s="5">
        <v>87050</v>
      </c>
      <c r="L3495" s="5">
        <v>87050</v>
      </c>
      <c r="M3495" t="s">
        <v>55</v>
      </c>
      <c r="N3495" t="s">
        <v>419</v>
      </c>
    </row>
    <row r="3496" spans="1:14" x14ac:dyDescent="0.25">
      <c r="A3496">
        <v>6185</v>
      </c>
      <c r="B3496" s="3">
        <v>45728</v>
      </c>
      <c r="C3496">
        <v>2025</v>
      </c>
      <c r="D3496" t="s">
        <v>3320</v>
      </c>
      <c r="E3496" t="s">
        <v>134</v>
      </c>
      <c r="F3496" t="s">
        <v>110</v>
      </c>
      <c r="G3496">
        <v>0</v>
      </c>
      <c r="H3496" t="s">
        <v>6</v>
      </c>
      <c r="I3496" t="s">
        <v>3</v>
      </c>
      <c r="J3496">
        <v>0</v>
      </c>
      <c r="K3496" s="5">
        <v>225000</v>
      </c>
      <c r="L3496" s="5">
        <v>225000</v>
      </c>
      <c r="M3496" t="s">
        <v>3276</v>
      </c>
      <c r="N3496" t="s">
        <v>136</v>
      </c>
    </row>
    <row r="3497" spans="1:14" x14ac:dyDescent="0.25">
      <c r="A3497">
        <v>6186</v>
      </c>
      <c r="B3497" s="3">
        <v>45728</v>
      </c>
      <c r="C3497">
        <v>2025</v>
      </c>
      <c r="D3497" t="s">
        <v>3320</v>
      </c>
      <c r="E3497" t="s">
        <v>490</v>
      </c>
      <c r="F3497" t="s">
        <v>143</v>
      </c>
      <c r="G3497">
        <v>0</v>
      </c>
      <c r="H3497" t="s">
        <v>6</v>
      </c>
      <c r="I3497" t="s">
        <v>3</v>
      </c>
      <c r="J3497">
        <v>0</v>
      </c>
      <c r="K3497" s="5">
        <v>237500</v>
      </c>
      <c r="L3497" s="5">
        <v>237500</v>
      </c>
      <c r="M3497" t="s">
        <v>3276</v>
      </c>
      <c r="N3497" t="s">
        <v>43</v>
      </c>
    </row>
    <row r="3498" spans="1:14" x14ac:dyDescent="0.25">
      <c r="A3498">
        <v>6187</v>
      </c>
      <c r="B3498" s="3">
        <v>45728</v>
      </c>
      <c r="C3498">
        <v>2025</v>
      </c>
      <c r="D3498" t="s">
        <v>3320</v>
      </c>
      <c r="E3498" t="s">
        <v>491</v>
      </c>
      <c r="F3498" t="s">
        <v>17</v>
      </c>
      <c r="G3498">
        <v>0</v>
      </c>
      <c r="H3498" t="s">
        <v>6</v>
      </c>
      <c r="I3498" t="s">
        <v>3</v>
      </c>
      <c r="J3498">
        <v>0</v>
      </c>
      <c r="K3498" s="5">
        <v>120000</v>
      </c>
      <c r="L3498" s="5">
        <v>120000</v>
      </c>
      <c r="M3498" t="s">
        <v>3276</v>
      </c>
      <c r="N3498" t="s">
        <v>492</v>
      </c>
    </row>
    <row r="3499" spans="1:14" x14ac:dyDescent="0.25">
      <c r="A3499">
        <v>6059</v>
      </c>
      <c r="B3499" s="3">
        <v>45729</v>
      </c>
      <c r="C3499">
        <v>2025</v>
      </c>
      <c r="D3499" t="s">
        <v>3320</v>
      </c>
      <c r="E3499" t="s">
        <v>84</v>
      </c>
      <c r="F3499" t="s">
        <v>1</v>
      </c>
      <c r="G3499">
        <v>0</v>
      </c>
      <c r="H3499" t="s">
        <v>82</v>
      </c>
      <c r="I3499" t="s">
        <v>3</v>
      </c>
      <c r="J3499">
        <v>0</v>
      </c>
      <c r="K3499" s="5">
        <v>127500</v>
      </c>
      <c r="L3499" s="5">
        <v>127500</v>
      </c>
      <c r="M3499" t="s">
        <v>3276</v>
      </c>
      <c r="N3499" t="s">
        <v>86</v>
      </c>
    </row>
    <row r="3500" spans="1:14" x14ac:dyDescent="0.25">
      <c r="A3500">
        <v>6082</v>
      </c>
      <c r="B3500" s="3">
        <v>45729</v>
      </c>
      <c r="C3500">
        <v>2025</v>
      </c>
      <c r="D3500" t="s">
        <v>3320</v>
      </c>
      <c r="E3500" t="s">
        <v>487</v>
      </c>
      <c r="F3500" t="s">
        <v>122</v>
      </c>
      <c r="G3500" t="s">
        <v>69</v>
      </c>
      <c r="H3500" t="s">
        <v>82</v>
      </c>
      <c r="I3500" t="s">
        <v>3</v>
      </c>
      <c r="J3500">
        <v>0</v>
      </c>
      <c r="K3500" s="5">
        <v>75000</v>
      </c>
      <c r="L3500" s="5">
        <v>75000</v>
      </c>
      <c r="M3500" t="s">
        <v>123</v>
      </c>
      <c r="N3500" t="s">
        <v>488</v>
      </c>
    </row>
    <row r="3501" spans="1:14" x14ac:dyDescent="0.25">
      <c r="A3501">
        <v>6178</v>
      </c>
      <c r="B3501" s="3">
        <v>45729</v>
      </c>
      <c r="C3501">
        <v>2025</v>
      </c>
      <c r="D3501" t="s">
        <v>3320</v>
      </c>
      <c r="E3501" t="s">
        <v>300</v>
      </c>
      <c r="F3501" t="s">
        <v>1</v>
      </c>
      <c r="G3501">
        <v>0</v>
      </c>
      <c r="H3501" t="s">
        <v>6</v>
      </c>
      <c r="I3501" t="s">
        <v>3</v>
      </c>
      <c r="J3501">
        <v>0</v>
      </c>
      <c r="K3501" s="5">
        <v>51000</v>
      </c>
      <c r="L3501" s="5">
        <v>51000</v>
      </c>
      <c r="M3501" t="s">
        <v>3276</v>
      </c>
      <c r="N3501" t="s">
        <v>489</v>
      </c>
    </row>
    <row r="3502" spans="1:14" x14ac:dyDescent="0.25">
      <c r="A3502">
        <v>5438</v>
      </c>
      <c r="B3502" s="3">
        <v>45730</v>
      </c>
      <c r="C3502">
        <v>2025</v>
      </c>
      <c r="D3502" t="s">
        <v>3320</v>
      </c>
      <c r="E3502" t="s">
        <v>443</v>
      </c>
      <c r="F3502" t="s">
        <v>1</v>
      </c>
      <c r="G3502">
        <v>0</v>
      </c>
      <c r="H3502" t="s">
        <v>140</v>
      </c>
      <c r="I3502" t="s">
        <v>3</v>
      </c>
      <c r="J3502">
        <v>0</v>
      </c>
      <c r="K3502" s="5">
        <v>64750</v>
      </c>
      <c r="L3502" s="5">
        <v>64750</v>
      </c>
      <c r="M3502" t="s">
        <v>3310</v>
      </c>
      <c r="N3502" t="s">
        <v>43</v>
      </c>
    </row>
    <row r="3503" spans="1:14" x14ac:dyDescent="0.25">
      <c r="A3503">
        <v>5526</v>
      </c>
      <c r="B3503" s="3">
        <v>45730</v>
      </c>
      <c r="C3503">
        <v>2025</v>
      </c>
      <c r="D3503" t="s">
        <v>3320</v>
      </c>
      <c r="E3503" t="s">
        <v>329</v>
      </c>
      <c r="F3503" t="s">
        <v>1</v>
      </c>
      <c r="G3503" t="s">
        <v>130</v>
      </c>
      <c r="H3503" t="s">
        <v>445</v>
      </c>
      <c r="I3503" t="s">
        <v>3</v>
      </c>
      <c r="J3503">
        <v>0</v>
      </c>
      <c r="K3503" s="5">
        <v>113500</v>
      </c>
      <c r="L3503" s="5">
        <v>113500</v>
      </c>
      <c r="M3503" t="s">
        <v>3276</v>
      </c>
      <c r="N3503" t="s">
        <v>446</v>
      </c>
    </row>
    <row r="3504" spans="1:14" x14ac:dyDescent="0.25">
      <c r="A3504">
        <v>5508</v>
      </c>
      <c r="B3504" s="3">
        <v>45731</v>
      </c>
      <c r="C3504">
        <v>2025</v>
      </c>
      <c r="D3504" t="s">
        <v>3320</v>
      </c>
      <c r="E3504" t="s">
        <v>444</v>
      </c>
      <c r="F3504" t="s">
        <v>1</v>
      </c>
      <c r="G3504" t="s">
        <v>22</v>
      </c>
      <c r="H3504" t="s">
        <v>82</v>
      </c>
      <c r="I3504" t="s">
        <v>3</v>
      </c>
      <c r="J3504">
        <v>0</v>
      </c>
      <c r="K3504" s="5">
        <v>175500</v>
      </c>
      <c r="L3504" s="5">
        <v>175500</v>
      </c>
      <c r="M3504" t="s">
        <v>3276</v>
      </c>
      <c r="N3504" t="s">
        <v>340</v>
      </c>
    </row>
    <row r="3505" spans="1:14" x14ac:dyDescent="0.25">
      <c r="A3505">
        <v>5426</v>
      </c>
      <c r="B3505" s="3">
        <v>45733</v>
      </c>
      <c r="C3505">
        <v>2025</v>
      </c>
      <c r="D3505" t="s">
        <v>3320</v>
      </c>
      <c r="E3505" t="s">
        <v>440</v>
      </c>
      <c r="F3505" t="s">
        <v>57</v>
      </c>
      <c r="G3505" t="s">
        <v>22</v>
      </c>
      <c r="H3505" t="s">
        <v>441</v>
      </c>
      <c r="I3505" t="s">
        <v>3</v>
      </c>
      <c r="J3505">
        <v>0</v>
      </c>
      <c r="K3505" s="5">
        <v>68750</v>
      </c>
      <c r="L3505" s="5">
        <v>68750</v>
      </c>
      <c r="M3505" t="s">
        <v>123</v>
      </c>
      <c r="N3505" t="s">
        <v>442</v>
      </c>
    </row>
    <row r="3506" spans="1:14" x14ac:dyDescent="0.25">
      <c r="A3506">
        <v>5630</v>
      </c>
      <c r="B3506" s="3">
        <v>45733</v>
      </c>
      <c r="C3506">
        <v>2025</v>
      </c>
      <c r="D3506" t="s">
        <v>3320</v>
      </c>
      <c r="E3506" t="s">
        <v>310</v>
      </c>
      <c r="F3506" t="s">
        <v>337</v>
      </c>
      <c r="G3506" t="s">
        <v>69</v>
      </c>
      <c r="H3506" t="s">
        <v>6</v>
      </c>
      <c r="I3506" t="s">
        <v>3</v>
      </c>
      <c r="J3506">
        <v>0</v>
      </c>
      <c r="K3506" s="5">
        <v>140000</v>
      </c>
      <c r="L3506" s="5">
        <v>140000</v>
      </c>
      <c r="M3506" t="s">
        <v>3276</v>
      </c>
      <c r="N3506" t="s">
        <v>448</v>
      </c>
    </row>
    <row r="3507" spans="1:14" x14ac:dyDescent="0.25">
      <c r="A3507">
        <v>5633</v>
      </c>
      <c r="B3507" s="3">
        <v>45733</v>
      </c>
      <c r="C3507">
        <v>2025</v>
      </c>
      <c r="D3507" t="s">
        <v>3320</v>
      </c>
      <c r="E3507" t="s">
        <v>449</v>
      </c>
      <c r="F3507" t="s">
        <v>122</v>
      </c>
      <c r="G3507">
        <v>0</v>
      </c>
      <c r="H3507" t="s">
        <v>6</v>
      </c>
      <c r="I3507" t="s">
        <v>3</v>
      </c>
      <c r="J3507">
        <v>0</v>
      </c>
      <c r="K3507" s="5">
        <v>56934.5</v>
      </c>
      <c r="L3507" s="5">
        <v>56934.5</v>
      </c>
      <c r="M3507" t="s">
        <v>3276</v>
      </c>
      <c r="N3507" t="s">
        <v>450</v>
      </c>
    </row>
    <row r="3508" spans="1:14" x14ac:dyDescent="0.25">
      <c r="A3508">
        <v>5624</v>
      </c>
      <c r="B3508" s="3">
        <v>45734</v>
      </c>
      <c r="C3508">
        <v>2025</v>
      </c>
      <c r="D3508" t="s">
        <v>3320</v>
      </c>
      <c r="E3508" t="s">
        <v>447</v>
      </c>
      <c r="F3508" t="s">
        <v>17</v>
      </c>
      <c r="G3508">
        <v>0</v>
      </c>
      <c r="H3508" t="s">
        <v>6</v>
      </c>
      <c r="I3508" t="s">
        <v>3</v>
      </c>
      <c r="J3508">
        <v>0</v>
      </c>
      <c r="K3508" s="5">
        <v>140000</v>
      </c>
      <c r="L3508" s="5">
        <v>140000</v>
      </c>
      <c r="M3508" t="s">
        <v>3276</v>
      </c>
      <c r="N3508" t="s">
        <v>43</v>
      </c>
    </row>
    <row r="3509" spans="1:14" x14ac:dyDescent="0.25">
      <c r="A3509">
        <v>6226</v>
      </c>
      <c r="B3509" s="3">
        <v>45735</v>
      </c>
      <c r="C3509">
        <v>2025</v>
      </c>
      <c r="D3509" t="s">
        <v>3320</v>
      </c>
      <c r="E3509" t="s">
        <v>195</v>
      </c>
      <c r="F3509" t="s">
        <v>1</v>
      </c>
      <c r="G3509">
        <v>0</v>
      </c>
      <c r="H3509" t="s">
        <v>6</v>
      </c>
      <c r="I3509" t="s">
        <v>3</v>
      </c>
      <c r="J3509">
        <v>0</v>
      </c>
      <c r="K3509" s="5">
        <v>133900</v>
      </c>
      <c r="L3509" s="5">
        <v>133900</v>
      </c>
      <c r="M3509" t="s">
        <v>111</v>
      </c>
      <c r="N3509" t="s">
        <v>497</v>
      </c>
    </row>
    <row r="3510" spans="1:14" x14ac:dyDescent="0.25">
      <c r="A3510">
        <v>6374</v>
      </c>
      <c r="B3510" s="3">
        <v>45735</v>
      </c>
      <c r="C3510">
        <v>2025</v>
      </c>
      <c r="D3510" t="s">
        <v>3320</v>
      </c>
      <c r="E3510" t="s">
        <v>503</v>
      </c>
      <c r="F3510" t="s">
        <v>1</v>
      </c>
      <c r="G3510">
        <v>0</v>
      </c>
      <c r="H3510" t="s">
        <v>6</v>
      </c>
      <c r="I3510" t="s">
        <v>3</v>
      </c>
      <c r="J3510">
        <v>0</v>
      </c>
      <c r="K3510" s="5">
        <v>64500</v>
      </c>
      <c r="L3510" s="5">
        <v>64500</v>
      </c>
      <c r="M3510" t="s">
        <v>3276</v>
      </c>
      <c r="N3510" t="s">
        <v>297</v>
      </c>
    </row>
    <row r="3511" spans="1:14" x14ac:dyDescent="0.25">
      <c r="A3511">
        <v>6351</v>
      </c>
      <c r="B3511" s="3">
        <v>45736</v>
      </c>
      <c r="C3511">
        <v>2025</v>
      </c>
      <c r="D3511" t="s">
        <v>3320</v>
      </c>
      <c r="E3511" t="s">
        <v>500</v>
      </c>
      <c r="F3511" t="s">
        <v>57</v>
      </c>
      <c r="G3511">
        <v>0</v>
      </c>
      <c r="H3511" t="s">
        <v>6</v>
      </c>
      <c r="I3511" t="s">
        <v>3</v>
      </c>
      <c r="J3511">
        <v>0</v>
      </c>
      <c r="K3511" s="5">
        <v>91000</v>
      </c>
      <c r="L3511" s="5">
        <v>91000</v>
      </c>
      <c r="M3511" t="s">
        <v>3273</v>
      </c>
      <c r="N3511" t="s">
        <v>501</v>
      </c>
    </row>
    <row r="3512" spans="1:14" x14ac:dyDescent="0.25">
      <c r="A3512">
        <v>6225</v>
      </c>
      <c r="B3512" s="3">
        <v>45737</v>
      </c>
      <c r="C3512">
        <v>2025</v>
      </c>
      <c r="D3512" t="s">
        <v>3320</v>
      </c>
      <c r="E3512" t="s">
        <v>495</v>
      </c>
      <c r="F3512" t="s">
        <v>17</v>
      </c>
      <c r="G3512" t="s">
        <v>69</v>
      </c>
      <c r="H3512" t="s">
        <v>6</v>
      </c>
      <c r="I3512" t="s">
        <v>7</v>
      </c>
      <c r="J3512">
        <v>0</v>
      </c>
      <c r="K3512" s="5">
        <v>164000</v>
      </c>
      <c r="L3512" s="5">
        <v>164000</v>
      </c>
      <c r="M3512" t="s">
        <v>111</v>
      </c>
      <c r="N3512" t="s">
        <v>496</v>
      </c>
    </row>
    <row r="3513" spans="1:14" x14ac:dyDescent="0.25">
      <c r="A3513">
        <v>6430</v>
      </c>
      <c r="B3513" s="3">
        <v>45737</v>
      </c>
      <c r="C3513">
        <v>2025</v>
      </c>
      <c r="D3513" t="s">
        <v>3320</v>
      </c>
      <c r="E3513" t="s">
        <v>504</v>
      </c>
      <c r="F3513" t="s">
        <v>17</v>
      </c>
      <c r="G3513">
        <v>0</v>
      </c>
      <c r="H3513" t="s">
        <v>286</v>
      </c>
      <c r="I3513" t="s">
        <v>3</v>
      </c>
      <c r="J3513">
        <v>0</v>
      </c>
      <c r="K3513" s="5">
        <v>65000</v>
      </c>
      <c r="L3513" s="5">
        <v>65000</v>
      </c>
      <c r="M3513" t="s">
        <v>123</v>
      </c>
      <c r="N3513" t="s">
        <v>260</v>
      </c>
    </row>
    <row r="3514" spans="1:14" x14ac:dyDescent="0.25">
      <c r="A3514">
        <v>6345</v>
      </c>
      <c r="B3514" s="3">
        <v>45738</v>
      </c>
      <c r="C3514">
        <v>2025</v>
      </c>
      <c r="D3514" t="s">
        <v>3320</v>
      </c>
      <c r="E3514" t="s">
        <v>498</v>
      </c>
      <c r="F3514" t="s">
        <v>1</v>
      </c>
      <c r="G3514" t="s">
        <v>69</v>
      </c>
      <c r="H3514" t="s">
        <v>82</v>
      </c>
      <c r="I3514" t="s">
        <v>3</v>
      </c>
      <c r="J3514">
        <v>0</v>
      </c>
      <c r="K3514" s="5">
        <v>88582</v>
      </c>
      <c r="L3514" s="5">
        <v>88582</v>
      </c>
      <c r="M3514" t="s">
        <v>3291</v>
      </c>
      <c r="N3514" t="s">
        <v>499</v>
      </c>
    </row>
    <row r="3515" spans="1:14" x14ac:dyDescent="0.25">
      <c r="A3515">
        <v>6363</v>
      </c>
      <c r="B3515" s="3">
        <v>45738</v>
      </c>
      <c r="C3515">
        <v>2025</v>
      </c>
      <c r="D3515" t="s">
        <v>3320</v>
      </c>
      <c r="E3515" t="s">
        <v>502</v>
      </c>
      <c r="F3515" t="s">
        <v>57</v>
      </c>
      <c r="G3515" t="s">
        <v>40</v>
      </c>
      <c r="H3515" t="s">
        <v>6</v>
      </c>
      <c r="I3515" t="s">
        <v>3</v>
      </c>
      <c r="J3515">
        <v>0</v>
      </c>
      <c r="K3515" s="5">
        <v>124500</v>
      </c>
      <c r="L3515" s="5">
        <v>124500</v>
      </c>
      <c r="M3515" t="s">
        <v>3276</v>
      </c>
      <c r="N3515" t="s">
        <v>383</v>
      </c>
    </row>
    <row r="3516" spans="1:14" x14ac:dyDescent="0.25">
      <c r="A3516">
        <v>1601</v>
      </c>
      <c r="B3516" s="3">
        <v>45741</v>
      </c>
      <c r="C3516">
        <v>2025</v>
      </c>
      <c r="D3516" t="s">
        <v>3320</v>
      </c>
      <c r="E3516" t="s">
        <v>124</v>
      </c>
      <c r="F3516" t="s">
        <v>45</v>
      </c>
      <c r="G3516">
        <v>0</v>
      </c>
      <c r="H3516" t="s">
        <v>6</v>
      </c>
      <c r="I3516" t="s">
        <v>3</v>
      </c>
      <c r="J3516">
        <v>0</v>
      </c>
      <c r="K3516" s="5">
        <v>80000</v>
      </c>
      <c r="L3516" s="5">
        <v>80000</v>
      </c>
      <c r="M3516" t="s">
        <v>3276</v>
      </c>
      <c r="N3516" t="s">
        <v>43</v>
      </c>
    </row>
    <row r="3517" spans="1:14" x14ac:dyDescent="0.25">
      <c r="A3517">
        <v>1380</v>
      </c>
      <c r="B3517" s="3">
        <v>45743</v>
      </c>
      <c r="C3517">
        <v>2025</v>
      </c>
      <c r="D3517" t="s">
        <v>3320</v>
      </c>
      <c r="E3517" t="s">
        <v>118</v>
      </c>
      <c r="F3517" t="s">
        <v>85</v>
      </c>
      <c r="G3517">
        <v>0</v>
      </c>
      <c r="H3517" t="s">
        <v>2</v>
      </c>
      <c r="I3517" t="s">
        <v>3</v>
      </c>
      <c r="J3517">
        <v>1</v>
      </c>
      <c r="K3517" s="5">
        <v>79500</v>
      </c>
      <c r="L3517" s="5">
        <v>79500</v>
      </c>
      <c r="M3517" t="s">
        <v>3273</v>
      </c>
      <c r="N3517" t="s">
        <v>119</v>
      </c>
    </row>
    <row r="3518" spans="1:14" x14ac:dyDescent="0.25">
      <c r="A3518">
        <v>1521</v>
      </c>
      <c r="B3518" s="3">
        <v>45743</v>
      </c>
      <c r="C3518">
        <v>2025</v>
      </c>
      <c r="D3518" t="s">
        <v>3320</v>
      </c>
      <c r="E3518" t="s">
        <v>76</v>
      </c>
      <c r="F3518" t="s">
        <v>122</v>
      </c>
      <c r="G3518">
        <v>0</v>
      </c>
      <c r="H3518" t="s">
        <v>82</v>
      </c>
      <c r="I3518" t="s">
        <v>3</v>
      </c>
      <c r="J3518">
        <v>0</v>
      </c>
      <c r="K3518" s="5">
        <v>63854.04</v>
      </c>
      <c r="L3518" s="5">
        <v>63854.04</v>
      </c>
      <c r="M3518" t="s">
        <v>123</v>
      </c>
      <c r="N3518" t="s">
        <v>58</v>
      </c>
    </row>
    <row r="3519" spans="1:14" x14ac:dyDescent="0.25">
      <c r="A3519">
        <v>1381</v>
      </c>
      <c r="B3519" s="3">
        <v>45744</v>
      </c>
      <c r="C3519">
        <v>2025</v>
      </c>
      <c r="D3519" t="s">
        <v>3320</v>
      </c>
      <c r="E3519" t="s">
        <v>120</v>
      </c>
      <c r="F3519" t="s">
        <v>1</v>
      </c>
      <c r="G3519">
        <v>0</v>
      </c>
      <c r="H3519" t="s">
        <v>2</v>
      </c>
      <c r="I3519" t="s">
        <v>3</v>
      </c>
      <c r="J3519">
        <v>1</v>
      </c>
      <c r="K3519" s="5">
        <v>82500</v>
      </c>
      <c r="L3519" s="5">
        <v>82500</v>
      </c>
      <c r="M3519" t="s">
        <v>3273</v>
      </c>
      <c r="N3519" t="s">
        <v>121</v>
      </c>
    </row>
    <row r="3520" spans="1:14" x14ac:dyDescent="0.25">
      <c r="A3520">
        <v>1470</v>
      </c>
      <c r="B3520" s="3">
        <v>45744</v>
      </c>
      <c r="C3520">
        <v>2025</v>
      </c>
      <c r="D3520" t="s">
        <v>3320</v>
      </c>
      <c r="E3520" t="s">
        <v>76</v>
      </c>
      <c r="F3520" t="s">
        <v>1</v>
      </c>
      <c r="G3520">
        <v>0</v>
      </c>
      <c r="H3520" t="s">
        <v>59</v>
      </c>
      <c r="I3520" t="s">
        <v>3</v>
      </c>
      <c r="J3520">
        <v>0</v>
      </c>
      <c r="K3520" s="5">
        <v>80000.179999999993</v>
      </c>
      <c r="L3520" s="5">
        <v>80000.179999999993</v>
      </c>
      <c r="M3520" t="s">
        <v>77</v>
      </c>
      <c r="N3520" t="s">
        <v>67</v>
      </c>
    </row>
    <row r="3521" spans="1:14" x14ac:dyDescent="0.25">
      <c r="A3521">
        <v>2167</v>
      </c>
      <c r="B3521" s="3">
        <v>45745</v>
      </c>
      <c r="C3521">
        <v>2025</v>
      </c>
      <c r="D3521" t="s">
        <v>3320</v>
      </c>
      <c r="E3521" t="s">
        <v>139</v>
      </c>
      <c r="F3521" t="s">
        <v>1</v>
      </c>
      <c r="G3521">
        <v>0</v>
      </c>
      <c r="H3521" t="s">
        <v>140</v>
      </c>
      <c r="I3521" t="s">
        <v>3</v>
      </c>
      <c r="J3521">
        <v>0</v>
      </c>
      <c r="K3521" s="5">
        <v>72984.800000000003</v>
      </c>
      <c r="L3521" s="5">
        <v>72984.800000000003</v>
      </c>
      <c r="M3521" t="s">
        <v>3273</v>
      </c>
      <c r="N3521" t="s">
        <v>141</v>
      </c>
    </row>
    <row r="3522" spans="1:14" x14ac:dyDescent="0.25">
      <c r="A3522">
        <v>2168</v>
      </c>
      <c r="B3522" s="3">
        <v>45745</v>
      </c>
      <c r="C3522">
        <v>2025</v>
      </c>
      <c r="D3522" t="s">
        <v>3320</v>
      </c>
      <c r="E3522" t="s">
        <v>142</v>
      </c>
      <c r="F3522" t="s">
        <v>143</v>
      </c>
      <c r="G3522">
        <v>0</v>
      </c>
      <c r="H3522" t="s">
        <v>6</v>
      </c>
      <c r="I3522" t="s">
        <v>144</v>
      </c>
      <c r="J3522">
        <v>0</v>
      </c>
      <c r="K3522" s="5">
        <v>87900</v>
      </c>
      <c r="L3522" s="5">
        <v>87900</v>
      </c>
      <c r="M3522" t="s">
        <v>111</v>
      </c>
      <c r="N3522" t="s">
        <v>145</v>
      </c>
    </row>
    <row r="3523" spans="1:14" x14ac:dyDescent="0.25">
      <c r="A3523">
        <v>2174</v>
      </c>
      <c r="B3523" s="3">
        <v>45745</v>
      </c>
      <c r="C3523">
        <v>2025</v>
      </c>
      <c r="D3523" t="s">
        <v>3320</v>
      </c>
      <c r="E3523" t="s">
        <v>146</v>
      </c>
      <c r="F3523" t="s">
        <v>1</v>
      </c>
      <c r="G3523">
        <v>0</v>
      </c>
      <c r="H3523" t="s">
        <v>3267</v>
      </c>
      <c r="I3523" t="s">
        <v>3</v>
      </c>
      <c r="J3523">
        <v>1</v>
      </c>
      <c r="K3523" s="5">
        <v>75000</v>
      </c>
      <c r="L3523" s="5">
        <v>75000</v>
      </c>
      <c r="M3523" t="s">
        <v>3270</v>
      </c>
      <c r="N3523" t="s">
        <v>147</v>
      </c>
    </row>
    <row r="3524" spans="1:14" x14ac:dyDescent="0.25">
      <c r="A3524">
        <v>2177</v>
      </c>
      <c r="B3524" s="3">
        <v>45745</v>
      </c>
      <c r="C3524">
        <v>2025</v>
      </c>
      <c r="D3524" t="s">
        <v>3320</v>
      </c>
      <c r="E3524" t="s">
        <v>76</v>
      </c>
      <c r="F3524" t="s">
        <v>1</v>
      </c>
      <c r="G3524">
        <v>0</v>
      </c>
      <c r="H3524" t="s">
        <v>59</v>
      </c>
      <c r="I3524" t="s">
        <v>3</v>
      </c>
      <c r="J3524">
        <v>0</v>
      </c>
      <c r="K3524" s="5">
        <v>80000.179999999993</v>
      </c>
      <c r="L3524" s="5">
        <v>80000.179999999993</v>
      </c>
      <c r="M3524" t="s">
        <v>77</v>
      </c>
      <c r="N3524" t="s">
        <v>67</v>
      </c>
    </row>
    <row r="3525" spans="1:14" x14ac:dyDescent="0.25">
      <c r="A3525">
        <v>2184</v>
      </c>
      <c r="B3525" s="3">
        <v>45745</v>
      </c>
      <c r="C3525">
        <v>2025</v>
      </c>
      <c r="D3525" t="s">
        <v>3320</v>
      </c>
      <c r="E3525" t="s">
        <v>120</v>
      </c>
      <c r="F3525" t="s">
        <v>1</v>
      </c>
      <c r="G3525">
        <v>0</v>
      </c>
      <c r="H3525" t="s">
        <v>2</v>
      </c>
      <c r="I3525" t="s">
        <v>3</v>
      </c>
      <c r="J3525">
        <v>1</v>
      </c>
      <c r="K3525" s="5">
        <v>82500</v>
      </c>
      <c r="L3525" s="5">
        <v>82500</v>
      </c>
      <c r="M3525" t="s">
        <v>3273</v>
      </c>
      <c r="N3525" t="s">
        <v>121</v>
      </c>
    </row>
    <row r="3526" spans="1:14" x14ac:dyDescent="0.25">
      <c r="A3526">
        <v>2180</v>
      </c>
      <c r="B3526" s="3">
        <v>45746</v>
      </c>
      <c r="C3526">
        <v>2025</v>
      </c>
      <c r="D3526" t="s">
        <v>3320</v>
      </c>
      <c r="E3526" t="s">
        <v>76</v>
      </c>
      <c r="F3526" t="s">
        <v>1</v>
      </c>
      <c r="G3526">
        <v>0</v>
      </c>
      <c r="H3526" t="s">
        <v>59</v>
      </c>
      <c r="I3526" t="s">
        <v>3</v>
      </c>
      <c r="J3526">
        <v>0</v>
      </c>
      <c r="K3526" s="5">
        <v>80000.179999999993</v>
      </c>
      <c r="L3526" s="5">
        <v>80000.179999999993</v>
      </c>
      <c r="M3526" t="s">
        <v>77</v>
      </c>
      <c r="N3526" t="s">
        <v>67</v>
      </c>
    </row>
    <row r="3527" spans="1:14" x14ac:dyDescent="0.25">
      <c r="A3527">
        <v>2183</v>
      </c>
      <c r="B3527" s="3">
        <v>45746</v>
      </c>
      <c r="C3527">
        <v>2025</v>
      </c>
      <c r="D3527" t="s">
        <v>3320</v>
      </c>
      <c r="E3527" t="s">
        <v>66</v>
      </c>
      <c r="F3527" t="s">
        <v>1</v>
      </c>
      <c r="G3527">
        <v>0</v>
      </c>
      <c r="H3527" t="s">
        <v>2</v>
      </c>
      <c r="I3527" t="s">
        <v>3</v>
      </c>
      <c r="J3527">
        <v>1</v>
      </c>
      <c r="K3527" s="5">
        <v>80000.179999999993</v>
      </c>
      <c r="L3527" s="5">
        <v>80000.179999999993</v>
      </c>
      <c r="M3527" t="s">
        <v>3273</v>
      </c>
      <c r="N3527" t="s">
        <v>67</v>
      </c>
    </row>
    <row r="3528" spans="1:14" x14ac:dyDescent="0.25">
      <c r="A3528">
        <v>2170</v>
      </c>
      <c r="B3528" s="3">
        <v>45747</v>
      </c>
      <c r="C3528">
        <v>2025</v>
      </c>
      <c r="D3528" t="s">
        <v>3320</v>
      </c>
      <c r="E3528" t="s">
        <v>64</v>
      </c>
      <c r="F3528" t="s">
        <v>17</v>
      </c>
      <c r="G3528" t="s">
        <v>22</v>
      </c>
      <c r="H3528" t="s">
        <v>2</v>
      </c>
      <c r="I3528" t="s">
        <v>3</v>
      </c>
      <c r="J3528">
        <v>1</v>
      </c>
      <c r="K3528" s="5">
        <v>64203</v>
      </c>
      <c r="L3528" s="5">
        <v>64203</v>
      </c>
      <c r="M3528" t="s">
        <v>3273</v>
      </c>
      <c r="N3528" t="s">
        <v>65</v>
      </c>
    </row>
    <row r="3529" spans="1:14" x14ac:dyDescent="0.25">
      <c r="A3529">
        <v>2179</v>
      </c>
      <c r="B3529" s="3">
        <v>45747</v>
      </c>
      <c r="C3529">
        <v>2025</v>
      </c>
      <c r="D3529" t="s">
        <v>3320</v>
      </c>
      <c r="E3529" t="s">
        <v>76</v>
      </c>
      <c r="F3529" t="s">
        <v>1</v>
      </c>
      <c r="G3529">
        <v>0</v>
      </c>
      <c r="H3529" t="s">
        <v>59</v>
      </c>
      <c r="I3529" t="s">
        <v>3</v>
      </c>
      <c r="J3529">
        <v>0</v>
      </c>
      <c r="K3529" s="5">
        <v>80000.179999999993</v>
      </c>
      <c r="L3529" s="5">
        <v>80000.179999999993</v>
      </c>
      <c r="M3529" t="s">
        <v>77</v>
      </c>
      <c r="N3529" t="s">
        <v>67</v>
      </c>
    </row>
    <row r="3530" spans="1:14" x14ac:dyDescent="0.25">
      <c r="A3530">
        <v>2182</v>
      </c>
      <c r="B3530" s="3">
        <v>45747</v>
      </c>
      <c r="C3530">
        <v>2025</v>
      </c>
      <c r="D3530" t="s">
        <v>3320</v>
      </c>
      <c r="E3530" t="s">
        <v>66</v>
      </c>
      <c r="F3530" t="s">
        <v>1</v>
      </c>
      <c r="G3530">
        <v>0</v>
      </c>
      <c r="H3530" t="s">
        <v>2</v>
      </c>
      <c r="I3530" t="s">
        <v>3</v>
      </c>
      <c r="J3530">
        <v>1</v>
      </c>
      <c r="K3530" s="5">
        <v>80000.179999999993</v>
      </c>
      <c r="L3530" s="5">
        <v>80000.179999999993</v>
      </c>
      <c r="M3530" t="s">
        <v>3273</v>
      </c>
      <c r="N3530" t="s">
        <v>67</v>
      </c>
    </row>
    <row r="3531" spans="1:14" x14ac:dyDescent="0.25">
      <c r="A3531">
        <v>2175</v>
      </c>
      <c r="B3531" s="3">
        <v>45748</v>
      </c>
      <c r="C3531">
        <v>2025</v>
      </c>
      <c r="D3531" t="s">
        <v>3321</v>
      </c>
      <c r="E3531" t="s">
        <v>148</v>
      </c>
      <c r="F3531" t="s">
        <v>1</v>
      </c>
      <c r="G3531">
        <v>0</v>
      </c>
      <c r="H3531" t="s">
        <v>116</v>
      </c>
      <c r="I3531" t="s">
        <v>3</v>
      </c>
      <c r="J3531">
        <v>0</v>
      </c>
      <c r="K3531" s="5">
        <v>77500</v>
      </c>
      <c r="L3531" s="5">
        <v>77500</v>
      </c>
      <c r="M3531" t="s">
        <v>3273</v>
      </c>
      <c r="N3531" t="s">
        <v>149</v>
      </c>
    </row>
    <row r="3532" spans="1:14" x14ac:dyDescent="0.25">
      <c r="A3532">
        <v>2176</v>
      </c>
      <c r="B3532" s="3">
        <v>45748</v>
      </c>
      <c r="C3532">
        <v>2025</v>
      </c>
      <c r="D3532" t="s">
        <v>3321</v>
      </c>
      <c r="E3532" t="s">
        <v>76</v>
      </c>
      <c r="F3532" t="s">
        <v>1</v>
      </c>
      <c r="G3532">
        <v>0</v>
      </c>
      <c r="H3532" t="s">
        <v>59</v>
      </c>
      <c r="I3532" t="s">
        <v>3</v>
      </c>
      <c r="J3532">
        <v>0</v>
      </c>
      <c r="K3532" s="5">
        <v>80000.179999999993</v>
      </c>
      <c r="L3532" s="5">
        <v>80000.179999999993</v>
      </c>
      <c r="M3532" t="s">
        <v>77</v>
      </c>
      <c r="N3532" t="s">
        <v>67</v>
      </c>
    </row>
    <row r="3533" spans="1:14" x14ac:dyDescent="0.25">
      <c r="A3533">
        <v>2181</v>
      </c>
      <c r="B3533" s="3">
        <v>45748</v>
      </c>
      <c r="C3533">
        <v>2025</v>
      </c>
      <c r="D3533" t="s">
        <v>3321</v>
      </c>
      <c r="E3533" t="s">
        <v>66</v>
      </c>
      <c r="F3533" t="s">
        <v>1</v>
      </c>
      <c r="G3533">
        <v>0</v>
      </c>
      <c r="H3533" t="s">
        <v>2</v>
      </c>
      <c r="I3533" t="s">
        <v>3</v>
      </c>
      <c r="J3533">
        <v>1</v>
      </c>
      <c r="K3533" s="5">
        <v>80000.179999999993</v>
      </c>
      <c r="L3533" s="5">
        <v>80000.179999999993</v>
      </c>
      <c r="M3533" t="s">
        <v>3273</v>
      </c>
      <c r="N3533" t="s">
        <v>67</v>
      </c>
    </row>
    <row r="3534" spans="1:14" x14ac:dyDescent="0.25">
      <c r="A3534">
        <v>2160</v>
      </c>
      <c r="B3534" s="3">
        <v>45749</v>
      </c>
      <c r="C3534">
        <v>2025</v>
      </c>
      <c r="D3534" t="s">
        <v>3321</v>
      </c>
      <c r="E3534" t="s">
        <v>71</v>
      </c>
      <c r="F3534" t="s">
        <v>1</v>
      </c>
      <c r="G3534">
        <v>0</v>
      </c>
      <c r="H3534" t="s">
        <v>2</v>
      </c>
      <c r="I3534" t="s">
        <v>7</v>
      </c>
      <c r="J3534">
        <v>1</v>
      </c>
      <c r="K3534" s="5">
        <v>127500</v>
      </c>
      <c r="L3534" s="5">
        <v>127500</v>
      </c>
      <c r="M3534" t="s">
        <v>3276</v>
      </c>
      <c r="N3534" t="s">
        <v>72</v>
      </c>
    </row>
    <row r="3535" spans="1:14" x14ac:dyDescent="0.25">
      <c r="A3535">
        <v>2164</v>
      </c>
      <c r="B3535" s="3">
        <v>45749</v>
      </c>
      <c r="C3535">
        <v>2025</v>
      </c>
      <c r="D3535" t="s">
        <v>3321</v>
      </c>
      <c r="E3535" t="s">
        <v>137</v>
      </c>
      <c r="F3535" t="s">
        <v>1</v>
      </c>
      <c r="G3535" t="s">
        <v>22</v>
      </c>
      <c r="H3535" t="s">
        <v>6</v>
      </c>
      <c r="I3535" t="s">
        <v>3</v>
      </c>
      <c r="J3535">
        <v>0</v>
      </c>
      <c r="K3535" s="5">
        <v>163000</v>
      </c>
      <c r="L3535" s="5">
        <v>163000</v>
      </c>
      <c r="M3535" t="s">
        <v>111</v>
      </c>
      <c r="N3535" t="s">
        <v>138</v>
      </c>
    </row>
    <row r="3536" spans="1:14" x14ac:dyDescent="0.25">
      <c r="A3536">
        <v>2169</v>
      </c>
      <c r="B3536" s="3">
        <v>45749</v>
      </c>
      <c r="C3536">
        <v>2025</v>
      </c>
      <c r="D3536" t="s">
        <v>3321</v>
      </c>
      <c r="E3536" t="s">
        <v>64</v>
      </c>
      <c r="F3536" t="s">
        <v>17</v>
      </c>
      <c r="G3536" t="s">
        <v>22</v>
      </c>
      <c r="H3536" t="s">
        <v>2</v>
      </c>
      <c r="I3536" t="s">
        <v>3</v>
      </c>
      <c r="J3536">
        <v>1</v>
      </c>
      <c r="K3536" s="5">
        <v>64203</v>
      </c>
      <c r="L3536" s="5">
        <v>64203</v>
      </c>
      <c r="M3536" t="s">
        <v>3273</v>
      </c>
      <c r="N3536" t="s">
        <v>65</v>
      </c>
    </row>
    <row r="3537" spans="1:14" x14ac:dyDescent="0.25">
      <c r="A3537">
        <v>2178</v>
      </c>
      <c r="B3537" s="3">
        <v>45749</v>
      </c>
      <c r="C3537">
        <v>2025</v>
      </c>
      <c r="D3537" t="s">
        <v>3321</v>
      </c>
      <c r="E3537" t="s">
        <v>76</v>
      </c>
      <c r="F3537" t="s">
        <v>1</v>
      </c>
      <c r="G3537">
        <v>0</v>
      </c>
      <c r="H3537" t="s">
        <v>59</v>
      </c>
      <c r="I3537" t="s">
        <v>3</v>
      </c>
      <c r="J3537">
        <v>0</v>
      </c>
      <c r="K3537" s="5">
        <v>80000.179999999993</v>
      </c>
      <c r="L3537" s="5">
        <v>80000.179999999993</v>
      </c>
      <c r="M3537" t="s">
        <v>77</v>
      </c>
      <c r="N3537" t="s">
        <v>67</v>
      </c>
    </row>
    <row r="3538" spans="1:14" x14ac:dyDescent="0.25">
      <c r="A3538">
        <v>835</v>
      </c>
      <c r="B3538" s="3">
        <v>45750</v>
      </c>
      <c r="C3538">
        <v>2025</v>
      </c>
      <c r="D3538" t="s">
        <v>3321</v>
      </c>
      <c r="E3538" t="s">
        <v>64</v>
      </c>
      <c r="F3538" t="s">
        <v>17</v>
      </c>
      <c r="G3538" t="s">
        <v>22</v>
      </c>
      <c r="H3538" t="s">
        <v>2</v>
      </c>
      <c r="I3538" t="s">
        <v>3</v>
      </c>
      <c r="J3538">
        <v>1</v>
      </c>
      <c r="K3538" s="5">
        <v>64203</v>
      </c>
      <c r="L3538" s="5">
        <v>64203</v>
      </c>
      <c r="M3538" t="s">
        <v>3273</v>
      </c>
      <c r="N3538" t="s">
        <v>65</v>
      </c>
    </row>
    <row r="3539" spans="1:14" x14ac:dyDescent="0.25">
      <c r="A3539">
        <v>836</v>
      </c>
      <c r="B3539" s="3">
        <v>45750</v>
      </c>
      <c r="C3539">
        <v>2025</v>
      </c>
      <c r="D3539" t="s">
        <v>3321</v>
      </c>
      <c r="E3539" t="s">
        <v>66</v>
      </c>
      <c r="F3539" t="s">
        <v>1</v>
      </c>
      <c r="G3539">
        <v>0</v>
      </c>
      <c r="H3539" t="s">
        <v>2</v>
      </c>
      <c r="I3539" t="s">
        <v>3</v>
      </c>
      <c r="J3539">
        <v>1</v>
      </c>
      <c r="K3539" s="5">
        <v>80000.179999999993</v>
      </c>
      <c r="L3539" s="5">
        <v>80000.179999999993</v>
      </c>
      <c r="M3539" t="s">
        <v>3273</v>
      </c>
      <c r="N3539" t="s">
        <v>67</v>
      </c>
    </row>
    <row r="3540" spans="1:14" x14ac:dyDescent="0.25">
      <c r="A3540">
        <v>840</v>
      </c>
      <c r="B3540" s="3">
        <v>45750</v>
      </c>
      <c r="C3540">
        <v>2025</v>
      </c>
      <c r="D3540" t="s">
        <v>3321</v>
      </c>
      <c r="E3540" t="s">
        <v>71</v>
      </c>
      <c r="F3540" t="s">
        <v>1</v>
      </c>
      <c r="G3540">
        <v>0</v>
      </c>
      <c r="H3540" t="s">
        <v>2</v>
      </c>
      <c r="I3540" t="s">
        <v>7</v>
      </c>
      <c r="J3540">
        <v>1</v>
      </c>
      <c r="K3540" s="5">
        <v>127500</v>
      </c>
      <c r="L3540" s="5">
        <v>127500</v>
      </c>
      <c r="M3540" t="s">
        <v>3276</v>
      </c>
      <c r="N3540" t="s">
        <v>72</v>
      </c>
    </row>
    <row r="3541" spans="1:14" x14ac:dyDescent="0.25">
      <c r="A3541">
        <v>951</v>
      </c>
      <c r="B3541" s="3">
        <v>45750</v>
      </c>
      <c r="C3541">
        <v>2025</v>
      </c>
      <c r="D3541" t="s">
        <v>3321</v>
      </c>
      <c r="E3541" t="s">
        <v>76</v>
      </c>
      <c r="F3541" t="s">
        <v>1</v>
      </c>
      <c r="G3541">
        <v>0</v>
      </c>
      <c r="H3541" t="s">
        <v>59</v>
      </c>
      <c r="I3541" t="s">
        <v>3</v>
      </c>
      <c r="J3541">
        <v>0</v>
      </c>
      <c r="K3541" s="5">
        <v>80000.179999999993</v>
      </c>
      <c r="L3541" s="5">
        <v>80000.179999999993</v>
      </c>
      <c r="M3541" t="s">
        <v>77</v>
      </c>
      <c r="N3541" t="s">
        <v>67</v>
      </c>
    </row>
    <row r="3542" spans="1:14" x14ac:dyDescent="0.25">
      <c r="A3542">
        <v>837</v>
      </c>
      <c r="B3542" s="3">
        <v>45751</v>
      </c>
      <c r="C3542">
        <v>2025</v>
      </c>
      <c r="D3542" t="s">
        <v>3321</v>
      </c>
      <c r="E3542" t="s">
        <v>68</v>
      </c>
      <c r="F3542" t="s">
        <v>1</v>
      </c>
      <c r="G3542" t="s">
        <v>69</v>
      </c>
      <c r="H3542" t="s">
        <v>2</v>
      </c>
      <c r="I3542" t="s">
        <v>3</v>
      </c>
      <c r="J3542">
        <v>1</v>
      </c>
      <c r="K3542" s="5">
        <v>160000</v>
      </c>
      <c r="L3542" s="5">
        <v>160000</v>
      </c>
      <c r="M3542" t="s">
        <v>3273</v>
      </c>
      <c r="N3542" t="s">
        <v>70</v>
      </c>
    </row>
    <row r="3543" spans="1:14" x14ac:dyDescent="0.25">
      <c r="A3543">
        <v>952</v>
      </c>
      <c r="B3543" s="3">
        <v>45751</v>
      </c>
      <c r="C3543">
        <v>2025</v>
      </c>
      <c r="D3543" t="s">
        <v>3321</v>
      </c>
      <c r="E3543" t="s">
        <v>76</v>
      </c>
      <c r="F3543" t="s">
        <v>1</v>
      </c>
      <c r="G3543">
        <v>0</v>
      </c>
      <c r="H3543" t="s">
        <v>59</v>
      </c>
      <c r="I3543" t="s">
        <v>3</v>
      </c>
      <c r="J3543">
        <v>0</v>
      </c>
      <c r="K3543" s="5">
        <v>80000.179999999993</v>
      </c>
      <c r="L3543" s="5">
        <v>80000.179999999993</v>
      </c>
      <c r="M3543" t="s">
        <v>77</v>
      </c>
      <c r="N3543" t="s">
        <v>67</v>
      </c>
    </row>
    <row r="3544" spans="1:14" x14ac:dyDescent="0.25">
      <c r="A3544">
        <v>1002</v>
      </c>
      <c r="B3544" s="3">
        <v>45751</v>
      </c>
      <c r="C3544">
        <v>2025</v>
      </c>
      <c r="D3544" t="s">
        <v>3321</v>
      </c>
      <c r="E3544" t="s">
        <v>84</v>
      </c>
      <c r="F3544" t="s">
        <v>85</v>
      </c>
      <c r="G3544">
        <v>0</v>
      </c>
      <c r="H3544" t="s">
        <v>82</v>
      </c>
      <c r="I3544" t="s">
        <v>3</v>
      </c>
      <c r="J3544">
        <v>0</v>
      </c>
      <c r="K3544" s="5">
        <v>127500</v>
      </c>
      <c r="L3544" s="5">
        <v>127500</v>
      </c>
      <c r="M3544" t="s">
        <v>3276</v>
      </c>
      <c r="N3544" t="s">
        <v>86</v>
      </c>
    </row>
    <row r="3545" spans="1:14" x14ac:dyDescent="0.25">
      <c r="A3545">
        <v>1046</v>
      </c>
      <c r="B3545" s="3">
        <v>45751</v>
      </c>
      <c r="C3545">
        <v>2025</v>
      </c>
      <c r="D3545" t="s">
        <v>3321</v>
      </c>
      <c r="E3545" t="s">
        <v>89</v>
      </c>
      <c r="F3545" t="s">
        <v>1</v>
      </c>
      <c r="G3545">
        <v>0</v>
      </c>
      <c r="H3545" t="s">
        <v>90</v>
      </c>
      <c r="I3545" t="s">
        <v>7</v>
      </c>
      <c r="J3545">
        <v>0</v>
      </c>
      <c r="K3545" s="5">
        <v>65000</v>
      </c>
      <c r="L3545" s="5">
        <v>65000</v>
      </c>
      <c r="M3545" t="s">
        <v>3273</v>
      </c>
      <c r="N3545" t="s">
        <v>43</v>
      </c>
    </row>
    <row r="3546" spans="1:14" x14ac:dyDescent="0.25">
      <c r="A3546">
        <v>838</v>
      </c>
      <c r="B3546" s="3">
        <v>45752</v>
      </c>
      <c r="C3546">
        <v>2025</v>
      </c>
      <c r="D3546" t="s">
        <v>3321</v>
      </c>
      <c r="E3546" t="s">
        <v>68</v>
      </c>
      <c r="F3546" t="s">
        <v>1</v>
      </c>
      <c r="G3546" t="s">
        <v>69</v>
      </c>
      <c r="H3546" t="s">
        <v>2</v>
      </c>
      <c r="I3546" t="s">
        <v>3</v>
      </c>
      <c r="J3546">
        <v>1</v>
      </c>
      <c r="K3546" s="5">
        <v>160000</v>
      </c>
      <c r="L3546" s="5">
        <v>160000</v>
      </c>
      <c r="M3546" t="s">
        <v>3273</v>
      </c>
      <c r="N3546" t="s">
        <v>70</v>
      </c>
    </row>
    <row r="3547" spans="1:14" x14ac:dyDescent="0.25">
      <c r="A3547">
        <v>933</v>
      </c>
      <c r="B3547" s="3">
        <v>45752</v>
      </c>
      <c r="C3547">
        <v>2025</v>
      </c>
      <c r="D3547" t="s">
        <v>3321</v>
      </c>
      <c r="E3547" t="s">
        <v>73</v>
      </c>
      <c r="F3547" t="s">
        <v>1</v>
      </c>
      <c r="G3547">
        <v>0</v>
      </c>
      <c r="H3547" t="s">
        <v>74</v>
      </c>
      <c r="I3547" t="s">
        <v>3</v>
      </c>
      <c r="J3547">
        <v>0</v>
      </c>
      <c r="K3547" s="5">
        <v>100000</v>
      </c>
      <c r="L3547" s="5">
        <v>100000</v>
      </c>
      <c r="M3547" t="s">
        <v>3273</v>
      </c>
      <c r="N3547" t="s">
        <v>75</v>
      </c>
    </row>
    <row r="3548" spans="1:14" x14ac:dyDescent="0.25">
      <c r="A3548">
        <v>953</v>
      </c>
      <c r="B3548" s="3">
        <v>45752</v>
      </c>
      <c r="C3548">
        <v>2025</v>
      </c>
      <c r="D3548" t="s">
        <v>3321</v>
      </c>
      <c r="E3548" t="s">
        <v>76</v>
      </c>
      <c r="F3548" t="s">
        <v>1</v>
      </c>
      <c r="G3548">
        <v>0</v>
      </c>
      <c r="H3548" t="s">
        <v>59</v>
      </c>
      <c r="I3548" t="s">
        <v>3</v>
      </c>
      <c r="J3548">
        <v>0</v>
      </c>
      <c r="K3548" s="5">
        <v>80000.179999999993</v>
      </c>
      <c r="L3548" s="5">
        <v>80000.179999999993</v>
      </c>
      <c r="M3548" t="s">
        <v>77</v>
      </c>
      <c r="N3548" t="s">
        <v>67</v>
      </c>
    </row>
    <row r="3549" spans="1:14" x14ac:dyDescent="0.25">
      <c r="A3549">
        <v>931</v>
      </c>
      <c r="B3549" s="3">
        <v>45753</v>
      </c>
      <c r="C3549">
        <v>2025</v>
      </c>
      <c r="D3549" t="s">
        <v>3321</v>
      </c>
      <c r="E3549" t="s">
        <v>73</v>
      </c>
      <c r="F3549" t="s">
        <v>1</v>
      </c>
      <c r="G3549">
        <v>0</v>
      </c>
      <c r="H3549" t="s">
        <v>74</v>
      </c>
      <c r="I3549" t="s">
        <v>3</v>
      </c>
      <c r="J3549">
        <v>0</v>
      </c>
      <c r="K3549" s="5">
        <v>100000</v>
      </c>
      <c r="L3549" s="5">
        <v>100000</v>
      </c>
      <c r="M3549" t="s">
        <v>3273</v>
      </c>
      <c r="N3549" t="s">
        <v>75</v>
      </c>
    </row>
    <row r="3550" spans="1:14" x14ac:dyDescent="0.25">
      <c r="A3550">
        <v>964</v>
      </c>
      <c r="B3550" s="3">
        <v>45753</v>
      </c>
      <c r="C3550">
        <v>2025</v>
      </c>
      <c r="D3550" t="s">
        <v>3321</v>
      </c>
      <c r="E3550" t="s">
        <v>78</v>
      </c>
      <c r="F3550" t="s">
        <v>1</v>
      </c>
      <c r="G3550">
        <v>0</v>
      </c>
      <c r="H3550" t="s">
        <v>79</v>
      </c>
      <c r="I3550" t="s">
        <v>3</v>
      </c>
      <c r="J3550">
        <v>0</v>
      </c>
      <c r="K3550" s="5">
        <v>79202.214999999997</v>
      </c>
      <c r="L3550" s="5">
        <v>79202.214999999997</v>
      </c>
      <c r="M3550" t="s">
        <v>77</v>
      </c>
      <c r="N3550" t="s">
        <v>80</v>
      </c>
    </row>
    <row r="3551" spans="1:14" x14ac:dyDescent="0.25">
      <c r="A3551">
        <v>1000</v>
      </c>
      <c r="B3551" s="3">
        <v>45753</v>
      </c>
      <c r="C3551">
        <v>2025</v>
      </c>
      <c r="D3551" t="s">
        <v>3321</v>
      </c>
      <c r="E3551" t="s">
        <v>81</v>
      </c>
      <c r="F3551" t="s">
        <v>17</v>
      </c>
      <c r="G3551">
        <v>0</v>
      </c>
      <c r="H3551" t="s">
        <v>82</v>
      </c>
      <c r="I3551" t="s">
        <v>3</v>
      </c>
      <c r="J3551">
        <v>0</v>
      </c>
      <c r="K3551" s="5">
        <v>97500</v>
      </c>
      <c r="L3551" s="5">
        <v>97500</v>
      </c>
      <c r="M3551" t="s">
        <v>3276</v>
      </c>
      <c r="N3551" t="s">
        <v>83</v>
      </c>
    </row>
    <row r="3552" spans="1:14" x14ac:dyDescent="0.25">
      <c r="A3552">
        <v>1040</v>
      </c>
      <c r="B3552" s="3">
        <v>45753</v>
      </c>
      <c r="C3552">
        <v>2025</v>
      </c>
      <c r="D3552" t="s">
        <v>3321</v>
      </c>
      <c r="E3552" t="s">
        <v>87</v>
      </c>
      <c r="F3552" t="s">
        <v>1</v>
      </c>
      <c r="G3552">
        <v>0</v>
      </c>
      <c r="H3552" t="s">
        <v>54</v>
      </c>
      <c r="I3552" t="s">
        <v>3</v>
      </c>
      <c r="J3552">
        <v>0</v>
      </c>
      <c r="K3552" s="5">
        <v>69562.570000000007</v>
      </c>
      <c r="L3552" s="5">
        <v>69562.570000000007</v>
      </c>
      <c r="M3552" t="s">
        <v>88</v>
      </c>
      <c r="N3552" t="s">
        <v>43</v>
      </c>
    </row>
    <row r="3553" spans="1:14" x14ac:dyDescent="0.25">
      <c r="A3553">
        <v>932</v>
      </c>
      <c r="B3553" s="3">
        <v>45754</v>
      </c>
      <c r="C3553">
        <v>2025</v>
      </c>
      <c r="D3553" t="s">
        <v>3321</v>
      </c>
      <c r="E3553" t="s">
        <v>73</v>
      </c>
      <c r="F3553" t="s">
        <v>1</v>
      </c>
      <c r="G3553">
        <v>0</v>
      </c>
      <c r="H3553" t="s">
        <v>74</v>
      </c>
      <c r="I3553" t="s">
        <v>3</v>
      </c>
      <c r="J3553">
        <v>0</v>
      </c>
      <c r="K3553" s="5">
        <v>100000</v>
      </c>
      <c r="L3553" s="5">
        <v>100000</v>
      </c>
      <c r="M3553" t="s">
        <v>3273</v>
      </c>
      <c r="N3553" t="s">
        <v>75</v>
      </c>
    </row>
    <row r="3554" spans="1:14" x14ac:dyDescent="0.25">
      <c r="A3554">
        <v>965</v>
      </c>
      <c r="B3554" s="3">
        <v>45754</v>
      </c>
      <c r="C3554">
        <v>2025</v>
      </c>
      <c r="D3554" t="s">
        <v>3321</v>
      </c>
      <c r="E3554" t="s">
        <v>78</v>
      </c>
      <c r="F3554" t="s">
        <v>1</v>
      </c>
      <c r="G3554">
        <v>0</v>
      </c>
      <c r="H3554" t="s">
        <v>79</v>
      </c>
      <c r="I3554" t="s">
        <v>3</v>
      </c>
      <c r="J3554">
        <v>0</v>
      </c>
      <c r="K3554" s="5">
        <v>79202.214999999997</v>
      </c>
      <c r="L3554" s="5">
        <v>79202.214999999997</v>
      </c>
      <c r="M3554" t="s">
        <v>77</v>
      </c>
      <c r="N3554" t="s">
        <v>80</v>
      </c>
    </row>
    <row r="3555" spans="1:14" x14ac:dyDescent="0.25">
      <c r="A3555">
        <v>1041</v>
      </c>
      <c r="B3555" s="3">
        <v>45754</v>
      </c>
      <c r="C3555">
        <v>2025</v>
      </c>
      <c r="D3555" t="s">
        <v>3321</v>
      </c>
      <c r="E3555" t="s">
        <v>87</v>
      </c>
      <c r="F3555" t="s">
        <v>1</v>
      </c>
      <c r="G3555">
        <v>0</v>
      </c>
      <c r="H3555" t="s">
        <v>54</v>
      </c>
      <c r="I3555" t="s">
        <v>3</v>
      </c>
      <c r="J3555">
        <v>0</v>
      </c>
      <c r="K3555" s="5">
        <v>69562.570000000007</v>
      </c>
      <c r="L3555" s="5">
        <v>69562.570000000007</v>
      </c>
      <c r="M3555" t="s">
        <v>88</v>
      </c>
      <c r="N3555" t="s">
        <v>43</v>
      </c>
    </row>
    <row r="3556" spans="1:14" x14ac:dyDescent="0.25">
      <c r="A3556">
        <v>1696</v>
      </c>
      <c r="B3556" s="3">
        <v>45755</v>
      </c>
      <c r="C3556">
        <v>2025</v>
      </c>
      <c r="D3556" t="s">
        <v>3321</v>
      </c>
      <c r="E3556" t="s">
        <v>73</v>
      </c>
      <c r="F3556" t="s">
        <v>1</v>
      </c>
      <c r="G3556">
        <v>0</v>
      </c>
      <c r="H3556" t="s">
        <v>74</v>
      </c>
      <c r="I3556" t="s">
        <v>3</v>
      </c>
      <c r="J3556">
        <v>0</v>
      </c>
      <c r="K3556" s="5">
        <v>100000</v>
      </c>
      <c r="L3556" s="5">
        <v>100000</v>
      </c>
      <c r="M3556" t="s">
        <v>3273</v>
      </c>
      <c r="N3556" t="s">
        <v>75</v>
      </c>
    </row>
    <row r="3557" spans="1:14" x14ac:dyDescent="0.25">
      <c r="A3557">
        <v>1705</v>
      </c>
      <c r="B3557" s="3">
        <v>45755</v>
      </c>
      <c r="C3557">
        <v>2025</v>
      </c>
      <c r="D3557" t="s">
        <v>3321</v>
      </c>
      <c r="E3557" t="s">
        <v>127</v>
      </c>
      <c r="F3557" t="s">
        <v>1</v>
      </c>
      <c r="G3557" t="s">
        <v>22</v>
      </c>
      <c r="H3557" t="s">
        <v>96</v>
      </c>
      <c r="I3557" t="s">
        <v>3</v>
      </c>
      <c r="J3557">
        <v>0</v>
      </c>
      <c r="K3557" s="5">
        <v>115000</v>
      </c>
      <c r="L3557" s="5">
        <v>115000</v>
      </c>
      <c r="M3557" t="s">
        <v>3276</v>
      </c>
      <c r="N3557" t="s">
        <v>97</v>
      </c>
    </row>
    <row r="3558" spans="1:14" x14ac:dyDescent="0.25">
      <c r="A3558">
        <v>1736</v>
      </c>
      <c r="B3558" s="3">
        <v>45755</v>
      </c>
      <c r="C3558">
        <v>2025</v>
      </c>
      <c r="D3558" t="s">
        <v>3321</v>
      </c>
      <c r="E3558" t="s">
        <v>78</v>
      </c>
      <c r="F3558" t="s">
        <v>1</v>
      </c>
      <c r="G3558">
        <v>0</v>
      </c>
      <c r="H3558" t="s">
        <v>79</v>
      </c>
      <c r="I3558" t="s">
        <v>3</v>
      </c>
      <c r="J3558">
        <v>0</v>
      </c>
      <c r="K3558" s="5">
        <v>79202.214999999997</v>
      </c>
      <c r="L3558" s="5">
        <v>79202.214999999997</v>
      </c>
      <c r="M3558" t="s">
        <v>77</v>
      </c>
      <c r="N3558" t="s">
        <v>80</v>
      </c>
    </row>
    <row r="3559" spans="1:14" x14ac:dyDescent="0.25">
      <c r="A3559">
        <v>1807</v>
      </c>
      <c r="B3559" s="3">
        <v>45755</v>
      </c>
      <c r="C3559">
        <v>2025</v>
      </c>
      <c r="D3559" t="s">
        <v>3321</v>
      </c>
      <c r="E3559" t="s">
        <v>87</v>
      </c>
      <c r="F3559" t="s">
        <v>1</v>
      </c>
      <c r="G3559">
        <v>0</v>
      </c>
      <c r="H3559" t="s">
        <v>54</v>
      </c>
      <c r="I3559" t="s">
        <v>3</v>
      </c>
      <c r="J3559">
        <v>0</v>
      </c>
      <c r="K3559" s="5">
        <v>69562.570000000007</v>
      </c>
      <c r="L3559" s="5">
        <v>69562.570000000007</v>
      </c>
      <c r="M3559" t="s">
        <v>88</v>
      </c>
      <c r="N3559" t="s">
        <v>43</v>
      </c>
    </row>
    <row r="3560" spans="1:14" x14ac:dyDescent="0.25">
      <c r="A3560">
        <v>1869</v>
      </c>
      <c r="B3560" s="3">
        <v>45755</v>
      </c>
      <c r="C3560">
        <v>2025</v>
      </c>
      <c r="D3560" t="s">
        <v>3321</v>
      </c>
      <c r="E3560" t="s">
        <v>132</v>
      </c>
      <c r="F3560" t="s">
        <v>1</v>
      </c>
      <c r="G3560">
        <v>0</v>
      </c>
      <c r="H3560" t="s">
        <v>6</v>
      </c>
      <c r="I3560" t="s">
        <v>3</v>
      </c>
      <c r="J3560">
        <v>0</v>
      </c>
      <c r="K3560" s="5">
        <v>225000</v>
      </c>
      <c r="L3560" s="5">
        <v>225000</v>
      </c>
      <c r="M3560" t="s">
        <v>562</v>
      </c>
      <c r="N3560" t="s">
        <v>133</v>
      </c>
    </row>
    <row r="3561" spans="1:14" x14ac:dyDescent="0.25">
      <c r="A3561">
        <v>1697</v>
      </c>
      <c r="B3561" s="3">
        <v>45756</v>
      </c>
      <c r="C3561">
        <v>2025</v>
      </c>
      <c r="D3561" t="s">
        <v>3321</v>
      </c>
      <c r="E3561" t="s">
        <v>73</v>
      </c>
      <c r="F3561" t="s">
        <v>1</v>
      </c>
      <c r="G3561">
        <v>0</v>
      </c>
      <c r="H3561" t="s">
        <v>74</v>
      </c>
      <c r="I3561" t="s">
        <v>3</v>
      </c>
      <c r="J3561">
        <v>0</v>
      </c>
      <c r="K3561" s="5">
        <v>100000</v>
      </c>
      <c r="L3561" s="5">
        <v>100000</v>
      </c>
      <c r="M3561" t="s">
        <v>3273</v>
      </c>
      <c r="N3561" t="s">
        <v>75</v>
      </c>
    </row>
    <row r="3562" spans="1:14" x14ac:dyDescent="0.25">
      <c r="A3562">
        <v>1707</v>
      </c>
      <c r="B3562" s="3">
        <v>45756</v>
      </c>
      <c r="C3562">
        <v>2025</v>
      </c>
      <c r="D3562" t="s">
        <v>3321</v>
      </c>
      <c r="E3562" t="s">
        <v>127</v>
      </c>
      <c r="F3562" t="s">
        <v>1</v>
      </c>
      <c r="G3562" t="s">
        <v>22</v>
      </c>
      <c r="H3562" t="s">
        <v>96</v>
      </c>
      <c r="I3562" t="s">
        <v>3</v>
      </c>
      <c r="J3562">
        <v>0</v>
      </c>
      <c r="K3562" s="5">
        <v>115000</v>
      </c>
      <c r="L3562" s="5">
        <v>115000</v>
      </c>
      <c r="M3562" t="s">
        <v>3276</v>
      </c>
      <c r="N3562" t="s">
        <v>97</v>
      </c>
    </row>
    <row r="3563" spans="1:14" x14ac:dyDescent="0.25">
      <c r="A3563">
        <v>1737</v>
      </c>
      <c r="B3563" s="3">
        <v>45756</v>
      </c>
      <c r="C3563">
        <v>2025</v>
      </c>
      <c r="D3563" t="s">
        <v>3321</v>
      </c>
      <c r="E3563" t="s">
        <v>78</v>
      </c>
      <c r="F3563" t="s">
        <v>1</v>
      </c>
      <c r="G3563">
        <v>0</v>
      </c>
      <c r="H3563" t="s">
        <v>79</v>
      </c>
      <c r="I3563" t="s">
        <v>3</v>
      </c>
      <c r="J3563">
        <v>0</v>
      </c>
      <c r="K3563" s="5">
        <v>79202.214999999997</v>
      </c>
      <c r="L3563" s="5">
        <v>79202.214999999997</v>
      </c>
      <c r="M3563" t="s">
        <v>77</v>
      </c>
      <c r="N3563" t="s">
        <v>80</v>
      </c>
    </row>
    <row r="3564" spans="1:14" x14ac:dyDescent="0.25">
      <c r="A3564">
        <v>1808</v>
      </c>
      <c r="B3564" s="3">
        <v>45756</v>
      </c>
      <c r="C3564">
        <v>2025</v>
      </c>
      <c r="D3564" t="s">
        <v>3321</v>
      </c>
      <c r="E3564" t="s">
        <v>87</v>
      </c>
      <c r="F3564" t="s">
        <v>1</v>
      </c>
      <c r="G3564">
        <v>0</v>
      </c>
      <c r="H3564" t="s">
        <v>54</v>
      </c>
      <c r="I3564" t="s">
        <v>3</v>
      </c>
      <c r="J3564">
        <v>0</v>
      </c>
      <c r="K3564" s="5">
        <v>69562.570000000007</v>
      </c>
      <c r="L3564" s="5">
        <v>69562.570000000007</v>
      </c>
      <c r="M3564" t="s">
        <v>88</v>
      </c>
      <c r="N3564" t="s">
        <v>43</v>
      </c>
    </row>
    <row r="3565" spans="1:14" x14ac:dyDescent="0.25">
      <c r="A3565">
        <v>1870</v>
      </c>
      <c r="B3565" s="3">
        <v>45756</v>
      </c>
      <c r="C3565">
        <v>2025</v>
      </c>
      <c r="D3565" t="s">
        <v>3321</v>
      </c>
      <c r="E3565" t="s">
        <v>132</v>
      </c>
      <c r="F3565" t="s">
        <v>1</v>
      </c>
      <c r="G3565">
        <v>0</v>
      </c>
      <c r="H3565" t="s">
        <v>6</v>
      </c>
      <c r="I3565" t="s">
        <v>3</v>
      </c>
      <c r="J3565">
        <v>0</v>
      </c>
      <c r="K3565" s="5">
        <v>225000</v>
      </c>
      <c r="L3565" s="5">
        <v>225000</v>
      </c>
      <c r="M3565" t="s">
        <v>562</v>
      </c>
      <c r="N3565" t="s">
        <v>133</v>
      </c>
    </row>
    <row r="3566" spans="1:14" x14ac:dyDescent="0.25">
      <c r="A3566">
        <v>1709</v>
      </c>
      <c r="B3566" s="3">
        <v>45757</v>
      </c>
      <c r="C3566">
        <v>2025</v>
      </c>
      <c r="D3566" t="s">
        <v>3321</v>
      </c>
      <c r="E3566" t="s">
        <v>127</v>
      </c>
      <c r="F3566" t="s">
        <v>1</v>
      </c>
      <c r="G3566" t="s">
        <v>22</v>
      </c>
      <c r="H3566" t="s">
        <v>96</v>
      </c>
      <c r="I3566" t="s">
        <v>3</v>
      </c>
      <c r="J3566">
        <v>0</v>
      </c>
      <c r="K3566" s="5">
        <v>115000</v>
      </c>
      <c r="L3566" s="5">
        <v>115000</v>
      </c>
      <c r="M3566" t="s">
        <v>3276</v>
      </c>
      <c r="N3566" t="s">
        <v>97</v>
      </c>
    </row>
    <row r="3567" spans="1:14" x14ac:dyDescent="0.25">
      <c r="A3567">
        <v>1738</v>
      </c>
      <c r="B3567" s="3">
        <v>45757</v>
      </c>
      <c r="C3567">
        <v>2025</v>
      </c>
      <c r="D3567" t="s">
        <v>3321</v>
      </c>
      <c r="E3567" t="s">
        <v>78</v>
      </c>
      <c r="F3567" t="s">
        <v>1</v>
      </c>
      <c r="G3567">
        <v>0</v>
      </c>
      <c r="H3567" t="s">
        <v>79</v>
      </c>
      <c r="I3567" t="s">
        <v>3</v>
      </c>
      <c r="J3567">
        <v>0</v>
      </c>
      <c r="K3567" s="5">
        <v>79202.214999999997</v>
      </c>
      <c r="L3567" s="5">
        <v>79202.214999999997</v>
      </c>
      <c r="M3567" t="s">
        <v>77</v>
      </c>
      <c r="N3567" t="s">
        <v>80</v>
      </c>
    </row>
    <row r="3568" spans="1:14" x14ac:dyDescent="0.25">
      <c r="A3568">
        <v>1771</v>
      </c>
      <c r="B3568" s="3">
        <v>45757</v>
      </c>
      <c r="C3568">
        <v>2025</v>
      </c>
      <c r="D3568" t="s">
        <v>3321</v>
      </c>
      <c r="E3568" t="s">
        <v>101</v>
      </c>
      <c r="F3568" t="s">
        <v>1</v>
      </c>
      <c r="G3568">
        <v>0</v>
      </c>
      <c r="H3568" t="s">
        <v>82</v>
      </c>
      <c r="I3568" t="s">
        <v>3</v>
      </c>
      <c r="J3568">
        <v>0</v>
      </c>
      <c r="K3568" s="5">
        <v>68114.28</v>
      </c>
      <c r="L3568" s="5">
        <v>68114.28</v>
      </c>
      <c r="M3568" t="s">
        <v>3273</v>
      </c>
      <c r="N3568" t="s">
        <v>102</v>
      </c>
    </row>
    <row r="3569" spans="1:14" x14ac:dyDescent="0.25">
      <c r="A3569">
        <v>1809</v>
      </c>
      <c r="B3569" s="3">
        <v>45757</v>
      </c>
      <c r="C3569">
        <v>2025</v>
      </c>
      <c r="D3569" t="s">
        <v>3321</v>
      </c>
      <c r="E3569" t="s">
        <v>87</v>
      </c>
      <c r="F3569" t="s">
        <v>1</v>
      </c>
      <c r="G3569">
        <v>0</v>
      </c>
      <c r="H3569" t="s">
        <v>54</v>
      </c>
      <c r="I3569" t="s">
        <v>3</v>
      </c>
      <c r="J3569">
        <v>0</v>
      </c>
      <c r="K3569" s="5">
        <v>69562.570000000007</v>
      </c>
      <c r="L3569" s="5">
        <v>69562.570000000007</v>
      </c>
      <c r="M3569" t="s">
        <v>88</v>
      </c>
      <c r="N3569" t="s">
        <v>43</v>
      </c>
    </row>
    <row r="3570" spans="1:14" x14ac:dyDescent="0.25">
      <c r="A3570">
        <v>1620</v>
      </c>
      <c r="B3570" s="3">
        <v>45758</v>
      </c>
      <c r="C3570">
        <v>2025</v>
      </c>
      <c r="D3570" t="s">
        <v>3321</v>
      </c>
      <c r="E3570" t="s">
        <v>125</v>
      </c>
      <c r="F3570" t="s">
        <v>1</v>
      </c>
      <c r="G3570">
        <v>0</v>
      </c>
      <c r="H3570" t="s">
        <v>2</v>
      </c>
      <c r="I3570" t="s">
        <v>3</v>
      </c>
      <c r="J3570">
        <v>1</v>
      </c>
      <c r="K3570" s="5">
        <v>77300</v>
      </c>
      <c r="L3570" s="5">
        <v>77300</v>
      </c>
      <c r="M3570" t="s">
        <v>3273</v>
      </c>
      <c r="N3570" t="s">
        <v>126</v>
      </c>
    </row>
    <row r="3571" spans="1:14" x14ac:dyDescent="0.25">
      <c r="A3571">
        <v>1735</v>
      </c>
      <c r="B3571" s="3">
        <v>45758</v>
      </c>
      <c r="C3571">
        <v>2025</v>
      </c>
      <c r="D3571" t="s">
        <v>3321</v>
      </c>
      <c r="E3571" t="s">
        <v>78</v>
      </c>
      <c r="F3571" t="s">
        <v>1</v>
      </c>
      <c r="G3571">
        <v>0</v>
      </c>
      <c r="H3571" t="s">
        <v>79</v>
      </c>
      <c r="I3571" t="s">
        <v>3</v>
      </c>
      <c r="J3571">
        <v>0</v>
      </c>
      <c r="K3571" s="5">
        <v>79202.214999999997</v>
      </c>
      <c r="L3571" s="5">
        <v>79202.214999999997</v>
      </c>
      <c r="M3571" t="s">
        <v>77</v>
      </c>
      <c r="N3571" t="s">
        <v>80</v>
      </c>
    </row>
    <row r="3572" spans="1:14" x14ac:dyDescent="0.25">
      <c r="A3572">
        <v>1769</v>
      </c>
      <c r="B3572" s="3">
        <v>45758</v>
      </c>
      <c r="C3572">
        <v>2025</v>
      </c>
      <c r="D3572" t="s">
        <v>3321</v>
      </c>
      <c r="E3572" t="s">
        <v>101</v>
      </c>
      <c r="F3572" t="s">
        <v>1</v>
      </c>
      <c r="G3572">
        <v>0</v>
      </c>
      <c r="H3572" t="s">
        <v>82</v>
      </c>
      <c r="I3572" t="s">
        <v>3</v>
      </c>
      <c r="J3572">
        <v>0</v>
      </c>
      <c r="K3572" s="5">
        <v>68114.28</v>
      </c>
      <c r="L3572" s="5">
        <v>68114.28</v>
      </c>
      <c r="M3572" t="s">
        <v>3273</v>
      </c>
      <c r="N3572" t="s">
        <v>102</v>
      </c>
    </row>
    <row r="3573" spans="1:14" x14ac:dyDescent="0.25">
      <c r="A3573">
        <v>1875</v>
      </c>
      <c r="B3573" s="3">
        <v>45758</v>
      </c>
      <c r="C3573">
        <v>2025</v>
      </c>
      <c r="D3573" t="s">
        <v>3321</v>
      </c>
      <c r="E3573" t="s">
        <v>134</v>
      </c>
      <c r="F3573" t="s">
        <v>135</v>
      </c>
      <c r="G3573">
        <v>0</v>
      </c>
      <c r="H3573" t="s">
        <v>6</v>
      </c>
      <c r="I3573" t="s">
        <v>3</v>
      </c>
      <c r="J3573">
        <v>0</v>
      </c>
      <c r="K3573" s="5">
        <v>225000</v>
      </c>
      <c r="L3573" s="5">
        <v>225000</v>
      </c>
      <c r="M3573" t="s">
        <v>3276</v>
      </c>
      <c r="N3573" t="s">
        <v>136</v>
      </c>
    </row>
    <row r="3574" spans="1:14" x14ac:dyDescent="0.25">
      <c r="A3574">
        <v>1621</v>
      </c>
      <c r="B3574" s="3">
        <v>45759</v>
      </c>
      <c r="C3574">
        <v>2025</v>
      </c>
      <c r="D3574" t="s">
        <v>3321</v>
      </c>
      <c r="E3574" t="s">
        <v>93</v>
      </c>
      <c r="F3574" t="s">
        <v>1</v>
      </c>
      <c r="G3574">
        <v>0</v>
      </c>
      <c r="H3574" t="s">
        <v>2</v>
      </c>
      <c r="I3574" t="s">
        <v>3</v>
      </c>
      <c r="J3574">
        <v>1</v>
      </c>
      <c r="K3574" s="5">
        <v>88500</v>
      </c>
      <c r="L3574" s="5">
        <v>88500</v>
      </c>
      <c r="M3574" t="s">
        <v>3273</v>
      </c>
      <c r="N3574" t="s">
        <v>94</v>
      </c>
    </row>
    <row r="3575" spans="1:14" x14ac:dyDescent="0.25">
      <c r="A3575">
        <v>1622</v>
      </c>
      <c r="B3575" s="3">
        <v>45759</v>
      </c>
      <c r="C3575">
        <v>2025</v>
      </c>
      <c r="D3575" t="s">
        <v>3321</v>
      </c>
      <c r="E3575" t="s">
        <v>125</v>
      </c>
      <c r="F3575" t="s">
        <v>1</v>
      </c>
      <c r="G3575">
        <v>0</v>
      </c>
      <c r="H3575" t="s">
        <v>2</v>
      </c>
      <c r="I3575" t="s">
        <v>3</v>
      </c>
      <c r="J3575">
        <v>1</v>
      </c>
      <c r="K3575" s="5">
        <v>77300</v>
      </c>
      <c r="L3575" s="5">
        <v>77300</v>
      </c>
      <c r="M3575" t="s">
        <v>3273</v>
      </c>
      <c r="N3575" t="s">
        <v>126</v>
      </c>
    </row>
    <row r="3576" spans="1:14" x14ac:dyDescent="0.25">
      <c r="A3576">
        <v>1739</v>
      </c>
      <c r="B3576" s="3">
        <v>45759</v>
      </c>
      <c r="C3576">
        <v>2025</v>
      </c>
      <c r="D3576" t="s">
        <v>3321</v>
      </c>
      <c r="E3576" t="s">
        <v>128</v>
      </c>
      <c r="F3576" t="s">
        <v>1</v>
      </c>
      <c r="G3576">
        <v>0</v>
      </c>
      <c r="H3576" t="s">
        <v>79</v>
      </c>
      <c r="I3576" t="s">
        <v>3</v>
      </c>
      <c r="J3576">
        <v>0</v>
      </c>
      <c r="K3576" s="5">
        <v>79202.214999999997</v>
      </c>
      <c r="L3576" s="5">
        <v>79202.214999999997</v>
      </c>
      <c r="M3576" t="s">
        <v>3273</v>
      </c>
      <c r="N3576" t="s">
        <v>80</v>
      </c>
    </row>
    <row r="3577" spans="1:14" x14ac:dyDescent="0.25">
      <c r="A3577">
        <v>1765</v>
      </c>
      <c r="B3577" s="3">
        <v>45759</v>
      </c>
      <c r="C3577">
        <v>2025</v>
      </c>
      <c r="D3577" t="s">
        <v>3321</v>
      </c>
      <c r="E3577" t="s">
        <v>129</v>
      </c>
      <c r="F3577" t="s">
        <v>1</v>
      </c>
      <c r="G3577" t="s">
        <v>130</v>
      </c>
      <c r="H3577" t="s">
        <v>82</v>
      </c>
      <c r="I3577" t="s">
        <v>3</v>
      </c>
      <c r="J3577">
        <v>0</v>
      </c>
      <c r="K3577" s="5">
        <v>70000</v>
      </c>
      <c r="L3577" s="5">
        <v>70000</v>
      </c>
      <c r="M3577" t="s">
        <v>55</v>
      </c>
      <c r="N3577" t="s">
        <v>131</v>
      </c>
    </row>
    <row r="3578" spans="1:14" x14ac:dyDescent="0.25">
      <c r="A3578">
        <v>1770</v>
      </c>
      <c r="B3578" s="3">
        <v>45759</v>
      </c>
      <c r="C3578">
        <v>2025</v>
      </c>
      <c r="D3578" t="s">
        <v>3321</v>
      </c>
      <c r="E3578" t="s">
        <v>101</v>
      </c>
      <c r="F3578" t="s">
        <v>1</v>
      </c>
      <c r="G3578">
        <v>0</v>
      </c>
      <c r="H3578" t="s">
        <v>82</v>
      </c>
      <c r="I3578" t="s">
        <v>3</v>
      </c>
      <c r="J3578">
        <v>0</v>
      </c>
      <c r="K3578" s="5">
        <v>68114.28</v>
      </c>
      <c r="L3578" s="5">
        <v>68114.28</v>
      </c>
      <c r="M3578" t="s">
        <v>3273</v>
      </c>
      <c r="N3578" t="s">
        <v>102</v>
      </c>
    </row>
    <row r="3579" spans="1:14" x14ac:dyDescent="0.25">
      <c r="A3579">
        <v>1167</v>
      </c>
      <c r="B3579" s="3">
        <v>45760</v>
      </c>
      <c r="C3579">
        <v>2025</v>
      </c>
      <c r="D3579" t="s">
        <v>3321</v>
      </c>
      <c r="E3579" t="s">
        <v>93</v>
      </c>
      <c r="F3579" t="s">
        <v>1</v>
      </c>
      <c r="G3579">
        <v>0</v>
      </c>
      <c r="H3579" t="s">
        <v>2</v>
      </c>
      <c r="I3579" t="s">
        <v>3</v>
      </c>
      <c r="J3579">
        <v>1</v>
      </c>
      <c r="K3579" s="5">
        <v>88500</v>
      </c>
      <c r="L3579" s="5">
        <v>88500</v>
      </c>
      <c r="M3579" t="s">
        <v>3273</v>
      </c>
      <c r="N3579" t="s">
        <v>94</v>
      </c>
    </row>
    <row r="3580" spans="1:14" x14ac:dyDescent="0.25">
      <c r="A3580">
        <v>1286</v>
      </c>
      <c r="B3580" s="3">
        <v>45760</v>
      </c>
      <c r="C3580">
        <v>2025</v>
      </c>
      <c r="D3580" t="s">
        <v>3321</v>
      </c>
      <c r="E3580" t="s">
        <v>101</v>
      </c>
      <c r="F3580" t="s">
        <v>1</v>
      </c>
      <c r="G3580">
        <v>0</v>
      </c>
      <c r="H3580" t="s">
        <v>82</v>
      </c>
      <c r="I3580" t="s">
        <v>3</v>
      </c>
      <c r="J3580">
        <v>0</v>
      </c>
      <c r="K3580" s="5">
        <v>68114.28</v>
      </c>
      <c r="L3580" s="5">
        <v>68114.28</v>
      </c>
      <c r="M3580" t="s">
        <v>3273</v>
      </c>
      <c r="N3580" t="s">
        <v>102</v>
      </c>
    </row>
    <row r="3581" spans="1:14" x14ac:dyDescent="0.25">
      <c r="A3581">
        <v>1302</v>
      </c>
      <c r="B3581" s="3">
        <v>45760</v>
      </c>
      <c r="C3581">
        <v>2025</v>
      </c>
      <c r="D3581" t="s">
        <v>3321</v>
      </c>
      <c r="E3581" t="s">
        <v>103</v>
      </c>
      <c r="F3581" t="s">
        <v>1</v>
      </c>
      <c r="G3581">
        <v>0</v>
      </c>
      <c r="H3581" t="s">
        <v>104</v>
      </c>
      <c r="I3581" t="s">
        <v>3</v>
      </c>
      <c r="J3581">
        <v>0</v>
      </c>
      <c r="K3581" s="5">
        <v>92500</v>
      </c>
      <c r="L3581" s="5">
        <v>92500</v>
      </c>
      <c r="M3581" t="s">
        <v>3273</v>
      </c>
      <c r="N3581" t="s">
        <v>105</v>
      </c>
    </row>
    <row r="3582" spans="1:14" x14ac:dyDescent="0.25">
      <c r="A3582">
        <v>1314</v>
      </c>
      <c r="B3582" s="3">
        <v>45760</v>
      </c>
      <c r="C3582">
        <v>2025</v>
      </c>
      <c r="D3582" t="s">
        <v>3321</v>
      </c>
      <c r="E3582" t="s">
        <v>53</v>
      </c>
      <c r="F3582" t="s">
        <v>1</v>
      </c>
      <c r="G3582">
        <v>0</v>
      </c>
      <c r="H3582" t="s">
        <v>54</v>
      </c>
      <c r="I3582" t="s">
        <v>3</v>
      </c>
      <c r="J3582">
        <v>0</v>
      </c>
      <c r="K3582" s="5">
        <v>60100</v>
      </c>
      <c r="L3582" s="5">
        <v>60100</v>
      </c>
      <c r="M3582" t="s">
        <v>55</v>
      </c>
      <c r="N3582" t="s">
        <v>27</v>
      </c>
    </row>
    <row r="3583" spans="1:14" x14ac:dyDescent="0.25">
      <c r="A3583">
        <v>1165</v>
      </c>
      <c r="B3583" s="3">
        <v>45761</v>
      </c>
      <c r="C3583">
        <v>2025</v>
      </c>
      <c r="D3583" t="s">
        <v>3321</v>
      </c>
      <c r="E3583" t="s">
        <v>93</v>
      </c>
      <c r="F3583" t="s">
        <v>1</v>
      </c>
      <c r="G3583">
        <v>0</v>
      </c>
      <c r="H3583" t="s">
        <v>2</v>
      </c>
      <c r="I3583" t="s">
        <v>3</v>
      </c>
      <c r="J3583">
        <v>1</v>
      </c>
      <c r="K3583" s="5">
        <v>88500</v>
      </c>
      <c r="L3583" s="5">
        <v>88500</v>
      </c>
      <c r="M3583" t="s">
        <v>3273</v>
      </c>
      <c r="N3583" t="s">
        <v>94</v>
      </c>
    </row>
    <row r="3584" spans="1:14" x14ac:dyDescent="0.25">
      <c r="A3584">
        <v>1284</v>
      </c>
      <c r="B3584" s="3">
        <v>45761</v>
      </c>
      <c r="C3584">
        <v>2025</v>
      </c>
      <c r="D3584" t="s">
        <v>3321</v>
      </c>
      <c r="E3584" t="s">
        <v>101</v>
      </c>
      <c r="F3584" t="s">
        <v>1</v>
      </c>
      <c r="G3584">
        <v>0</v>
      </c>
      <c r="H3584" t="s">
        <v>82</v>
      </c>
      <c r="I3584" t="s">
        <v>3</v>
      </c>
      <c r="J3584">
        <v>0</v>
      </c>
      <c r="K3584" s="5">
        <v>68114.28</v>
      </c>
      <c r="L3584" s="5">
        <v>68114.28</v>
      </c>
      <c r="M3584" t="s">
        <v>3273</v>
      </c>
      <c r="N3584" t="s">
        <v>102</v>
      </c>
    </row>
    <row r="3585" spans="1:14" x14ac:dyDescent="0.25">
      <c r="A3585">
        <v>1301</v>
      </c>
      <c r="B3585" s="3">
        <v>45761</v>
      </c>
      <c r="C3585">
        <v>2025</v>
      </c>
      <c r="D3585" t="s">
        <v>3321</v>
      </c>
      <c r="E3585" t="s">
        <v>103</v>
      </c>
      <c r="F3585" t="s">
        <v>1</v>
      </c>
      <c r="G3585">
        <v>0</v>
      </c>
      <c r="H3585" t="s">
        <v>104</v>
      </c>
      <c r="I3585" t="s">
        <v>3</v>
      </c>
      <c r="J3585">
        <v>0</v>
      </c>
      <c r="K3585" s="5">
        <v>92500</v>
      </c>
      <c r="L3585" s="5">
        <v>92500</v>
      </c>
      <c r="M3585" t="s">
        <v>3273</v>
      </c>
      <c r="N3585" t="s">
        <v>105</v>
      </c>
    </row>
    <row r="3586" spans="1:14" x14ac:dyDescent="0.25">
      <c r="A3586">
        <v>1313</v>
      </c>
      <c r="B3586" s="3">
        <v>45761</v>
      </c>
      <c r="C3586">
        <v>2025</v>
      </c>
      <c r="D3586" t="s">
        <v>3321</v>
      </c>
      <c r="E3586" t="s">
        <v>53</v>
      </c>
      <c r="F3586" t="s">
        <v>1</v>
      </c>
      <c r="G3586">
        <v>0</v>
      </c>
      <c r="H3586" t="s">
        <v>54</v>
      </c>
      <c r="I3586" t="s">
        <v>3</v>
      </c>
      <c r="J3586">
        <v>0</v>
      </c>
      <c r="K3586" s="5">
        <v>60100</v>
      </c>
      <c r="L3586" s="5">
        <v>60100</v>
      </c>
      <c r="M3586" t="s">
        <v>55</v>
      </c>
      <c r="N3586" t="s">
        <v>27</v>
      </c>
    </row>
    <row r="3587" spans="1:14" x14ac:dyDescent="0.25">
      <c r="A3587">
        <v>1159</v>
      </c>
      <c r="B3587" s="3">
        <v>45762</v>
      </c>
      <c r="C3587">
        <v>2025</v>
      </c>
      <c r="D3587" t="s">
        <v>3321</v>
      </c>
      <c r="E3587" t="s">
        <v>91</v>
      </c>
      <c r="F3587" t="s">
        <v>1</v>
      </c>
      <c r="G3587">
        <v>0</v>
      </c>
      <c r="H3587" t="s">
        <v>2</v>
      </c>
      <c r="I3587" t="s">
        <v>3</v>
      </c>
      <c r="J3587">
        <v>1</v>
      </c>
      <c r="K3587" s="5">
        <v>82500</v>
      </c>
      <c r="L3587" s="5">
        <v>82500</v>
      </c>
      <c r="M3587" t="s">
        <v>3273</v>
      </c>
      <c r="N3587" t="s">
        <v>92</v>
      </c>
    </row>
    <row r="3588" spans="1:14" x14ac:dyDescent="0.25">
      <c r="A3588">
        <v>1166</v>
      </c>
      <c r="B3588" s="3">
        <v>45762</v>
      </c>
      <c r="C3588">
        <v>2025</v>
      </c>
      <c r="D3588" t="s">
        <v>3321</v>
      </c>
      <c r="E3588" t="s">
        <v>93</v>
      </c>
      <c r="F3588" t="s">
        <v>1</v>
      </c>
      <c r="G3588">
        <v>0</v>
      </c>
      <c r="H3588" t="s">
        <v>2</v>
      </c>
      <c r="I3588" t="s">
        <v>3</v>
      </c>
      <c r="J3588">
        <v>1</v>
      </c>
      <c r="K3588" s="5">
        <v>88500</v>
      </c>
      <c r="L3588" s="5">
        <v>88500</v>
      </c>
      <c r="M3588" t="s">
        <v>3273</v>
      </c>
      <c r="N3588" t="s">
        <v>94</v>
      </c>
    </row>
    <row r="3589" spans="1:14" x14ac:dyDescent="0.25">
      <c r="A3589">
        <v>1246</v>
      </c>
      <c r="B3589" s="3">
        <v>45762</v>
      </c>
      <c r="C3589">
        <v>2025</v>
      </c>
      <c r="D3589" t="s">
        <v>3321</v>
      </c>
      <c r="E3589" t="s">
        <v>95</v>
      </c>
      <c r="F3589" t="s">
        <v>1</v>
      </c>
      <c r="G3589" t="s">
        <v>22</v>
      </c>
      <c r="H3589" t="s">
        <v>96</v>
      </c>
      <c r="I3589" t="s">
        <v>3</v>
      </c>
      <c r="J3589">
        <v>0</v>
      </c>
      <c r="K3589" s="5">
        <v>100000</v>
      </c>
      <c r="L3589" s="5">
        <v>100000</v>
      </c>
      <c r="M3589" t="s">
        <v>30</v>
      </c>
      <c r="N3589" t="s">
        <v>97</v>
      </c>
    </row>
    <row r="3590" spans="1:14" x14ac:dyDescent="0.25">
      <c r="A3590">
        <v>1285</v>
      </c>
      <c r="B3590" s="3">
        <v>45762</v>
      </c>
      <c r="C3590">
        <v>2025</v>
      </c>
      <c r="D3590" t="s">
        <v>3321</v>
      </c>
      <c r="E3590" t="s">
        <v>101</v>
      </c>
      <c r="F3590" t="s">
        <v>1</v>
      </c>
      <c r="G3590">
        <v>0</v>
      </c>
      <c r="H3590" t="s">
        <v>82</v>
      </c>
      <c r="I3590" t="s">
        <v>3</v>
      </c>
      <c r="J3590">
        <v>0</v>
      </c>
      <c r="K3590" s="5">
        <v>68114.28</v>
      </c>
      <c r="L3590" s="5">
        <v>68114.28</v>
      </c>
      <c r="M3590" t="s">
        <v>3273</v>
      </c>
      <c r="N3590" t="s">
        <v>102</v>
      </c>
    </row>
    <row r="3591" spans="1:14" x14ac:dyDescent="0.25">
      <c r="A3591">
        <v>1359</v>
      </c>
      <c r="B3591" s="3">
        <v>45762</v>
      </c>
      <c r="C3591">
        <v>2025</v>
      </c>
      <c r="D3591" t="s">
        <v>3321</v>
      </c>
      <c r="E3591" t="s">
        <v>113</v>
      </c>
      <c r="F3591" t="s">
        <v>17</v>
      </c>
      <c r="G3591">
        <v>0</v>
      </c>
      <c r="H3591" t="s">
        <v>6</v>
      </c>
      <c r="I3591" t="s">
        <v>3</v>
      </c>
      <c r="J3591">
        <v>0</v>
      </c>
      <c r="K3591" s="5">
        <v>97407</v>
      </c>
      <c r="L3591" s="5">
        <v>97407</v>
      </c>
      <c r="M3591" t="s">
        <v>3276</v>
      </c>
      <c r="N3591" t="s">
        <v>114</v>
      </c>
    </row>
    <row r="3592" spans="1:14" x14ac:dyDescent="0.25">
      <c r="A3592">
        <v>1161</v>
      </c>
      <c r="B3592" s="3">
        <v>45763</v>
      </c>
      <c r="C3592">
        <v>2025</v>
      </c>
      <c r="D3592" t="s">
        <v>3321</v>
      </c>
      <c r="E3592" t="s">
        <v>91</v>
      </c>
      <c r="F3592" t="s">
        <v>1</v>
      </c>
      <c r="G3592">
        <v>0</v>
      </c>
      <c r="H3592" t="s">
        <v>2</v>
      </c>
      <c r="I3592" t="s">
        <v>3</v>
      </c>
      <c r="J3592">
        <v>1</v>
      </c>
      <c r="K3592" s="5">
        <v>82500</v>
      </c>
      <c r="L3592" s="5">
        <v>82500</v>
      </c>
      <c r="M3592" t="s">
        <v>3273</v>
      </c>
      <c r="N3592" t="s">
        <v>92</v>
      </c>
    </row>
    <row r="3593" spans="1:14" x14ac:dyDescent="0.25">
      <c r="A3593">
        <v>1252</v>
      </c>
      <c r="B3593" s="3">
        <v>45763</v>
      </c>
      <c r="C3593">
        <v>2025</v>
      </c>
      <c r="D3593" t="s">
        <v>3321</v>
      </c>
      <c r="E3593" t="s">
        <v>98</v>
      </c>
      <c r="F3593" t="s">
        <v>1</v>
      </c>
      <c r="G3593">
        <v>0</v>
      </c>
      <c r="H3593" t="s">
        <v>99</v>
      </c>
      <c r="I3593" t="s">
        <v>3</v>
      </c>
      <c r="J3593">
        <v>0</v>
      </c>
      <c r="K3593" s="5">
        <v>108267</v>
      </c>
      <c r="L3593" s="5">
        <v>108267</v>
      </c>
      <c r="M3593" t="s">
        <v>3291</v>
      </c>
      <c r="N3593" t="s">
        <v>100</v>
      </c>
    </row>
    <row r="3594" spans="1:14" x14ac:dyDescent="0.25">
      <c r="A3594">
        <v>1325</v>
      </c>
      <c r="B3594" s="3">
        <v>45763</v>
      </c>
      <c r="C3594">
        <v>2025</v>
      </c>
      <c r="D3594" t="s">
        <v>3321</v>
      </c>
      <c r="E3594" t="s">
        <v>106</v>
      </c>
      <c r="F3594" t="s">
        <v>1</v>
      </c>
      <c r="G3594">
        <v>0</v>
      </c>
      <c r="H3594" t="s">
        <v>107</v>
      </c>
      <c r="I3594" t="s">
        <v>3</v>
      </c>
      <c r="J3594">
        <v>0</v>
      </c>
      <c r="K3594" s="5">
        <v>92500</v>
      </c>
      <c r="L3594" s="5">
        <v>92500</v>
      </c>
      <c r="M3594" t="s">
        <v>30</v>
      </c>
      <c r="N3594" t="s">
        <v>108</v>
      </c>
    </row>
    <row r="3595" spans="1:14" x14ac:dyDescent="0.25">
      <c r="A3595">
        <v>1328</v>
      </c>
      <c r="B3595" s="3">
        <v>45763</v>
      </c>
      <c r="C3595">
        <v>2025</v>
      </c>
      <c r="D3595" t="s">
        <v>3321</v>
      </c>
      <c r="E3595" t="s">
        <v>109</v>
      </c>
      <c r="F3595" t="s">
        <v>110</v>
      </c>
      <c r="G3595" t="s">
        <v>69</v>
      </c>
      <c r="H3595" t="s">
        <v>6</v>
      </c>
      <c r="I3595" t="s">
        <v>3</v>
      </c>
      <c r="J3595">
        <v>0</v>
      </c>
      <c r="K3595" s="5">
        <v>172000</v>
      </c>
      <c r="L3595" s="5">
        <v>172000</v>
      </c>
      <c r="M3595" t="s">
        <v>111</v>
      </c>
      <c r="N3595" t="s">
        <v>112</v>
      </c>
    </row>
    <row r="3596" spans="1:14" x14ac:dyDescent="0.25">
      <c r="A3596">
        <v>1376</v>
      </c>
      <c r="B3596" s="3">
        <v>45763</v>
      </c>
      <c r="C3596">
        <v>2025</v>
      </c>
      <c r="D3596" t="s">
        <v>3321</v>
      </c>
      <c r="E3596" t="s">
        <v>115</v>
      </c>
      <c r="F3596" t="s">
        <v>1</v>
      </c>
      <c r="G3596">
        <v>0</v>
      </c>
      <c r="H3596" t="s">
        <v>116</v>
      </c>
      <c r="I3596" t="s">
        <v>3</v>
      </c>
      <c r="J3596">
        <v>0</v>
      </c>
      <c r="K3596" s="5">
        <v>64366.5</v>
      </c>
      <c r="L3596" s="5">
        <v>64366.5</v>
      </c>
      <c r="M3596" t="s">
        <v>3276</v>
      </c>
      <c r="N3596" t="s">
        <v>117</v>
      </c>
    </row>
    <row r="3597" spans="1:14" x14ac:dyDescent="0.25">
      <c r="A3597">
        <v>1160</v>
      </c>
      <c r="B3597" s="3">
        <v>45764</v>
      </c>
      <c r="C3597">
        <v>2025</v>
      </c>
      <c r="D3597" t="s">
        <v>3321</v>
      </c>
      <c r="E3597" t="s">
        <v>91</v>
      </c>
      <c r="F3597" t="s">
        <v>1</v>
      </c>
      <c r="G3597">
        <v>0</v>
      </c>
      <c r="H3597" t="s">
        <v>2</v>
      </c>
      <c r="I3597" t="s">
        <v>3</v>
      </c>
      <c r="J3597">
        <v>1</v>
      </c>
      <c r="K3597" s="5">
        <v>82500</v>
      </c>
      <c r="L3597" s="5">
        <v>82500</v>
      </c>
      <c r="M3597" t="s">
        <v>3273</v>
      </c>
      <c r="N3597" t="s">
        <v>92</v>
      </c>
    </row>
    <row r="3598" spans="1:14" x14ac:dyDescent="0.25">
      <c r="A3598">
        <v>1251</v>
      </c>
      <c r="B3598" s="3">
        <v>45764</v>
      </c>
      <c r="C3598">
        <v>2025</v>
      </c>
      <c r="D3598" t="s">
        <v>3321</v>
      </c>
      <c r="E3598" t="s">
        <v>98</v>
      </c>
      <c r="F3598" t="s">
        <v>1</v>
      </c>
      <c r="G3598">
        <v>0</v>
      </c>
      <c r="H3598" t="s">
        <v>99</v>
      </c>
      <c r="I3598" t="s">
        <v>3</v>
      </c>
      <c r="J3598">
        <v>0</v>
      </c>
      <c r="K3598" s="5">
        <v>108267</v>
      </c>
      <c r="L3598" s="5">
        <v>108267</v>
      </c>
      <c r="M3598" t="s">
        <v>3291</v>
      </c>
      <c r="N3598" t="s">
        <v>100</v>
      </c>
    </row>
    <row r="3599" spans="1:14" x14ac:dyDescent="0.25">
      <c r="A3599">
        <v>1324</v>
      </c>
      <c r="B3599" s="3">
        <v>45764</v>
      </c>
      <c r="C3599">
        <v>2025</v>
      </c>
      <c r="D3599" t="s">
        <v>3321</v>
      </c>
      <c r="E3599" t="s">
        <v>106</v>
      </c>
      <c r="F3599" t="s">
        <v>1</v>
      </c>
      <c r="G3599">
        <v>0</v>
      </c>
      <c r="H3599" t="s">
        <v>107</v>
      </c>
      <c r="I3599" t="s">
        <v>3</v>
      </c>
      <c r="J3599">
        <v>0</v>
      </c>
      <c r="K3599" s="5">
        <v>92500</v>
      </c>
      <c r="L3599" s="5">
        <v>92500</v>
      </c>
      <c r="M3599" t="s">
        <v>30</v>
      </c>
      <c r="N3599" t="s">
        <v>108</v>
      </c>
    </row>
    <row r="3600" spans="1:14" x14ac:dyDescent="0.25">
      <c r="A3600">
        <v>1327</v>
      </c>
      <c r="B3600" s="3">
        <v>45764</v>
      </c>
      <c r="C3600">
        <v>2025</v>
      </c>
      <c r="D3600" t="s">
        <v>3321</v>
      </c>
      <c r="E3600" t="s">
        <v>109</v>
      </c>
      <c r="F3600" t="s">
        <v>110</v>
      </c>
      <c r="G3600" t="s">
        <v>69</v>
      </c>
      <c r="H3600" t="s">
        <v>6</v>
      </c>
      <c r="I3600" t="s">
        <v>3</v>
      </c>
      <c r="J3600">
        <v>0</v>
      </c>
      <c r="K3600" s="5">
        <v>172000</v>
      </c>
      <c r="L3600" s="5">
        <v>172000</v>
      </c>
      <c r="M3600" t="s">
        <v>111</v>
      </c>
      <c r="N3600" t="s">
        <v>112</v>
      </c>
    </row>
    <row r="3601" spans="1:14" x14ac:dyDescent="0.25">
      <c r="A3601">
        <v>1375</v>
      </c>
      <c r="B3601" s="3">
        <v>45764</v>
      </c>
      <c r="C3601">
        <v>2025</v>
      </c>
      <c r="D3601" t="s">
        <v>3321</v>
      </c>
      <c r="E3601" t="s">
        <v>115</v>
      </c>
      <c r="F3601" t="s">
        <v>1</v>
      </c>
      <c r="G3601">
        <v>0</v>
      </c>
      <c r="H3601" t="s">
        <v>116</v>
      </c>
      <c r="I3601" t="s">
        <v>3</v>
      </c>
      <c r="J3601">
        <v>0</v>
      </c>
      <c r="K3601" s="5">
        <v>64366.5</v>
      </c>
      <c r="L3601" s="5">
        <v>64366.5</v>
      </c>
      <c r="M3601" t="s">
        <v>3276</v>
      </c>
      <c r="N3601" t="s">
        <v>117</v>
      </c>
    </row>
    <row r="3602" spans="1:14" x14ac:dyDescent="0.25">
      <c r="A3602">
        <v>462</v>
      </c>
      <c r="B3602" s="3">
        <v>45765</v>
      </c>
      <c r="C3602">
        <v>2025</v>
      </c>
      <c r="D3602" t="s">
        <v>3321</v>
      </c>
      <c r="E3602" t="s">
        <v>47</v>
      </c>
      <c r="F3602" t="s">
        <v>1</v>
      </c>
      <c r="G3602" t="s">
        <v>48</v>
      </c>
      <c r="H3602" t="s">
        <v>2</v>
      </c>
      <c r="I3602" t="s">
        <v>3</v>
      </c>
      <c r="J3602">
        <v>1</v>
      </c>
      <c r="K3602" s="5">
        <v>52000</v>
      </c>
      <c r="L3602" s="5">
        <v>52000</v>
      </c>
      <c r="M3602" t="s">
        <v>3273</v>
      </c>
      <c r="N3602" t="s">
        <v>49</v>
      </c>
    </row>
    <row r="3603" spans="1:14" x14ac:dyDescent="0.25">
      <c r="A3603">
        <v>467</v>
      </c>
      <c r="B3603" s="3">
        <v>45765</v>
      </c>
      <c r="C3603">
        <v>2025</v>
      </c>
      <c r="D3603" t="s">
        <v>3321</v>
      </c>
      <c r="E3603" t="s">
        <v>50</v>
      </c>
      <c r="F3603" t="s">
        <v>1</v>
      </c>
      <c r="G3603">
        <v>0</v>
      </c>
      <c r="H3603" t="s">
        <v>51</v>
      </c>
      <c r="I3603" t="s">
        <v>3</v>
      </c>
      <c r="J3603">
        <v>0</v>
      </c>
      <c r="K3603" s="5">
        <v>153000</v>
      </c>
      <c r="L3603" s="5">
        <v>153000</v>
      </c>
      <c r="M3603" t="s">
        <v>3270</v>
      </c>
      <c r="N3603" t="s">
        <v>52</v>
      </c>
    </row>
    <row r="3604" spans="1:14" x14ac:dyDescent="0.25">
      <c r="A3604">
        <v>470</v>
      </c>
      <c r="B3604" s="3">
        <v>45765</v>
      </c>
      <c r="C3604">
        <v>2025</v>
      </c>
      <c r="D3604" t="s">
        <v>3321</v>
      </c>
      <c r="E3604" t="s">
        <v>53</v>
      </c>
      <c r="F3604" t="s">
        <v>1</v>
      </c>
      <c r="G3604">
        <v>0</v>
      </c>
      <c r="H3604" t="s">
        <v>54</v>
      </c>
      <c r="I3604" t="s">
        <v>3</v>
      </c>
      <c r="J3604">
        <v>0</v>
      </c>
      <c r="K3604" s="5">
        <v>60100</v>
      </c>
      <c r="L3604" s="5">
        <v>60100</v>
      </c>
      <c r="M3604" t="s">
        <v>55</v>
      </c>
      <c r="N3604" t="s">
        <v>27</v>
      </c>
    </row>
  </sheetData>
  <sheetProtection sheet="1" objects="1" scenarios="1"/>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4DDB7-4A07-4074-849B-E28F6DC5D407}">
  <sheetPr codeName="Sheet8"/>
  <dimension ref="A1:C14424"/>
  <sheetViews>
    <sheetView topLeftCell="A14386" workbookViewId="0">
      <selection activeCell="C14409" sqref="C14409"/>
    </sheetView>
  </sheetViews>
  <sheetFormatPr defaultRowHeight="13.8" x14ac:dyDescent="0.25"/>
  <cols>
    <col min="3" max="3" width="11.8984375" customWidth="1"/>
  </cols>
  <sheetData>
    <row r="1" spans="1:3" x14ac:dyDescent="0.25">
      <c r="A1" s="9" t="s">
        <v>3133</v>
      </c>
      <c r="B1" s="9" t="s">
        <v>3146</v>
      </c>
      <c r="C1" s="9" t="s">
        <v>3147</v>
      </c>
    </row>
    <row r="2" spans="1:3" x14ac:dyDescent="0.25">
      <c r="A2" s="9">
        <v>0</v>
      </c>
      <c r="B2" s="9">
        <v>1</v>
      </c>
      <c r="C2" s="9" t="s">
        <v>3148</v>
      </c>
    </row>
    <row r="3" spans="1:3" x14ac:dyDescent="0.25">
      <c r="A3" s="9">
        <v>0</v>
      </c>
      <c r="B3" s="9">
        <v>2</v>
      </c>
      <c r="C3" s="9" t="s">
        <v>3149</v>
      </c>
    </row>
    <row r="4" spans="1:3" x14ac:dyDescent="0.25">
      <c r="A4" s="9">
        <v>0</v>
      </c>
      <c r="B4" s="9">
        <v>3</v>
      </c>
      <c r="C4" s="9" t="s">
        <v>3150</v>
      </c>
    </row>
    <row r="5" spans="1:3" x14ac:dyDescent="0.25">
      <c r="A5" s="9">
        <v>0</v>
      </c>
      <c r="B5" s="9">
        <v>4</v>
      </c>
      <c r="C5" s="9" t="s">
        <v>3151</v>
      </c>
    </row>
    <row r="6" spans="1:3" x14ac:dyDescent="0.25">
      <c r="A6" s="9">
        <v>4</v>
      </c>
      <c r="B6" s="9">
        <v>5</v>
      </c>
      <c r="C6" s="9" t="s">
        <v>3152</v>
      </c>
    </row>
    <row r="7" spans="1:3" x14ac:dyDescent="0.25">
      <c r="A7" s="9">
        <v>4</v>
      </c>
      <c r="B7" s="9">
        <v>6</v>
      </c>
      <c r="C7" s="9" t="s">
        <v>3153</v>
      </c>
    </row>
    <row r="8" spans="1:3" x14ac:dyDescent="0.25">
      <c r="A8" s="9">
        <v>4</v>
      </c>
      <c r="B8" s="9">
        <v>8</v>
      </c>
      <c r="C8" s="9" t="s">
        <v>3154</v>
      </c>
    </row>
    <row r="9" spans="1:3" x14ac:dyDescent="0.25">
      <c r="A9" s="9">
        <v>4</v>
      </c>
      <c r="B9" s="9">
        <v>9</v>
      </c>
      <c r="C9" s="9" t="s">
        <v>3155</v>
      </c>
    </row>
    <row r="10" spans="1:3" x14ac:dyDescent="0.25">
      <c r="A10" s="9">
        <v>14</v>
      </c>
      <c r="B10" s="9">
        <v>4</v>
      </c>
      <c r="C10" s="9" t="s">
        <v>3151</v>
      </c>
    </row>
    <row r="11" spans="1:3" x14ac:dyDescent="0.25">
      <c r="A11" s="9">
        <v>14</v>
      </c>
      <c r="B11" s="9">
        <v>6</v>
      </c>
      <c r="C11" s="9" t="s">
        <v>3153</v>
      </c>
    </row>
    <row r="12" spans="1:3" x14ac:dyDescent="0.25">
      <c r="A12" s="9">
        <v>14</v>
      </c>
      <c r="B12" s="9">
        <v>21</v>
      </c>
      <c r="C12" s="9" t="s">
        <v>3156</v>
      </c>
    </row>
    <row r="13" spans="1:3" x14ac:dyDescent="0.25">
      <c r="A13" s="9">
        <v>14</v>
      </c>
      <c r="B13" s="9">
        <v>22</v>
      </c>
      <c r="C13" s="9" t="s">
        <v>3157</v>
      </c>
    </row>
    <row r="14" spans="1:3" x14ac:dyDescent="0.25">
      <c r="A14" s="9">
        <v>49</v>
      </c>
      <c r="B14" s="9">
        <v>4</v>
      </c>
      <c r="C14" s="9" t="s">
        <v>3151</v>
      </c>
    </row>
    <row r="15" spans="1:3" x14ac:dyDescent="0.25">
      <c r="A15" s="9">
        <v>49</v>
      </c>
      <c r="B15" s="9">
        <v>32</v>
      </c>
      <c r="C15" s="9" t="s">
        <v>3158</v>
      </c>
    </row>
    <row r="16" spans="1:3" x14ac:dyDescent="0.25">
      <c r="A16" s="9">
        <v>49</v>
      </c>
      <c r="B16" s="9">
        <v>34</v>
      </c>
      <c r="C16" s="9" t="s">
        <v>3159</v>
      </c>
    </row>
    <row r="17" spans="1:3" x14ac:dyDescent="0.25">
      <c r="A17" s="9">
        <v>72</v>
      </c>
      <c r="B17" s="9">
        <v>1</v>
      </c>
      <c r="C17" s="9" t="s">
        <v>3148</v>
      </c>
    </row>
    <row r="18" spans="1:3" x14ac:dyDescent="0.25">
      <c r="A18" s="9">
        <v>72</v>
      </c>
      <c r="B18" s="9">
        <v>3</v>
      </c>
      <c r="C18" s="9" t="s">
        <v>3150</v>
      </c>
    </row>
    <row r="19" spans="1:3" x14ac:dyDescent="0.25">
      <c r="A19" s="9">
        <v>72</v>
      </c>
      <c r="B19" s="9">
        <v>4</v>
      </c>
      <c r="C19" s="9" t="s">
        <v>3151</v>
      </c>
    </row>
    <row r="20" spans="1:3" x14ac:dyDescent="0.25">
      <c r="A20" s="9">
        <v>72</v>
      </c>
      <c r="B20" s="9">
        <v>6</v>
      </c>
      <c r="C20" s="9" t="s">
        <v>3153</v>
      </c>
    </row>
    <row r="21" spans="1:3" x14ac:dyDescent="0.25">
      <c r="A21" s="9">
        <v>104</v>
      </c>
      <c r="B21" s="9">
        <v>9</v>
      </c>
      <c r="C21" s="9" t="s">
        <v>3155</v>
      </c>
    </row>
    <row r="22" spans="1:3" x14ac:dyDescent="0.25">
      <c r="A22" s="9">
        <v>104</v>
      </c>
      <c r="B22" s="9">
        <v>61</v>
      </c>
      <c r="C22" s="9" t="s">
        <v>3160</v>
      </c>
    </row>
    <row r="23" spans="1:3" x14ac:dyDescent="0.25">
      <c r="A23" s="9">
        <v>105</v>
      </c>
      <c r="B23" s="9">
        <v>4</v>
      </c>
      <c r="C23" s="9" t="s">
        <v>3151</v>
      </c>
    </row>
    <row r="24" spans="1:3" x14ac:dyDescent="0.25">
      <c r="A24" s="9">
        <v>108</v>
      </c>
      <c r="B24" s="9">
        <v>4</v>
      </c>
      <c r="C24" s="9" t="s">
        <v>3151</v>
      </c>
    </row>
    <row r="25" spans="1:3" x14ac:dyDescent="0.25">
      <c r="A25" s="9">
        <v>108</v>
      </c>
      <c r="B25" s="9">
        <v>7</v>
      </c>
      <c r="C25" s="9" t="s">
        <v>3161</v>
      </c>
    </row>
    <row r="26" spans="1:3" x14ac:dyDescent="0.25">
      <c r="A26" s="9">
        <v>108</v>
      </c>
      <c r="B26" s="9">
        <v>33</v>
      </c>
      <c r="C26" s="9" t="s">
        <v>3162</v>
      </c>
    </row>
    <row r="27" spans="1:3" x14ac:dyDescent="0.25">
      <c r="A27" s="9">
        <v>108</v>
      </c>
      <c r="B27" s="9">
        <v>36</v>
      </c>
      <c r="C27" s="9" t="s">
        <v>3163</v>
      </c>
    </row>
    <row r="28" spans="1:3" x14ac:dyDescent="0.25">
      <c r="A28" s="9">
        <v>108</v>
      </c>
      <c r="B28" s="9">
        <v>38</v>
      </c>
      <c r="C28" s="9" t="s">
        <v>3164</v>
      </c>
    </row>
    <row r="29" spans="1:3" x14ac:dyDescent="0.25">
      <c r="A29" s="9">
        <v>108</v>
      </c>
      <c r="B29" s="9">
        <v>48</v>
      </c>
      <c r="C29" s="9" t="s">
        <v>3165</v>
      </c>
    </row>
    <row r="30" spans="1:3" x14ac:dyDescent="0.25">
      <c r="A30" s="9">
        <v>114</v>
      </c>
      <c r="B30" s="9">
        <v>4</v>
      </c>
      <c r="C30" s="9" t="s">
        <v>3151</v>
      </c>
    </row>
    <row r="31" spans="1:3" x14ac:dyDescent="0.25">
      <c r="A31" s="9">
        <v>114</v>
      </c>
      <c r="B31" s="9">
        <v>32</v>
      </c>
      <c r="C31" s="9" t="s">
        <v>3158</v>
      </c>
    </row>
    <row r="32" spans="1:3" x14ac:dyDescent="0.25">
      <c r="A32" s="9">
        <v>129</v>
      </c>
      <c r="B32" s="9">
        <v>1</v>
      </c>
      <c r="C32" s="9" t="s">
        <v>3148</v>
      </c>
    </row>
    <row r="33" spans="1:3" x14ac:dyDescent="0.25">
      <c r="A33" s="9">
        <v>129</v>
      </c>
      <c r="B33" s="9">
        <v>2</v>
      </c>
      <c r="C33" s="9" t="s">
        <v>3149</v>
      </c>
    </row>
    <row r="34" spans="1:3" x14ac:dyDescent="0.25">
      <c r="A34" s="9">
        <v>129</v>
      </c>
      <c r="B34" s="9">
        <v>3</v>
      </c>
      <c r="C34" s="9" t="s">
        <v>3150</v>
      </c>
    </row>
    <row r="35" spans="1:3" x14ac:dyDescent="0.25">
      <c r="A35" s="9">
        <v>129</v>
      </c>
      <c r="B35" s="9">
        <v>4</v>
      </c>
      <c r="C35" s="9" t="s">
        <v>3151</v>
      </c>
    </row>
    <row r="36" spans="1:3" x14ac:dyDescent="0.25">
      <c r="A36" s="9">
        <v>129</v>
      </c>
      <c r="B36" s="9">
        <v>7</v>
      </c>
      <c r="C36" s="9" t="s">
        <v>3161</v>
      </c>
    </row>
    <row r="37" spans="1:3" x14ac:dyDescent="0.25">
      <c r="A37" s="9">
        <v>129</v>
      </c>
      <c r="B37" s="9">
        <v>24</v>
      </c>
      <c r="C37" s="9" t="s">
        <v>3166</v>
      </c>
    </row>
    <row r="38" spans="1:3" x14ac:dyDescent="0.25">
      <c r="A38" s="9">
        <v>129</v>
      </c>
      <c r="B38" s="9">
        <v>25</v>
      </c>
      <c r="C38" s="9" t="s">
        <v>3167</v>
      </c>
    </row>
    <row r="39" spans="1:3" x14ac:dyDescent="0.25">
      <c r="A39" s="9">
        <v>129</v>
      </c>
      <c r="B39" s="9">
        <v>26</v>
      </c>
      <c r="C39" s="9" t="s">
        <v>3168</v>
      </c>
    </row>
    <row r="40" spans="1:3" x14ac:dyDescent="0.25">
      <c r="A40" s="9">
        <v>129</v>
      </c>
      <c r="B40" s="9">
        <v>31</v>
      </c>
      <c r="C40" s="9" t="s">
        <v>3169</v>
      </c>
    </row>
    <row r="41" spans="1:3" x14ac:dyDescent="0.25">
      <c r="A41" s="9">
        <v>138</v>
      </c>
      <c r="B41" s="9">
        <v>6</v>
      </c>
      <c r="C41" s="9" t="s">
        <v>3153</v>
      </c>
    </row>
    <row r="42" spans="1:3" x14ac:dyDescent="0.25">
      <c r="A42" s="9">
        <v>138</v>
      </c>
      <c r="B42" s="9">
        <v>7</v>
      </c>
      <c r="C42" s="9" t="s">
        <v>3161</v>
      </c>
    </row>
    <row r="43" spans="1:3" x14ac:dyDescent="0.25">
      <c r="A43" s="9">
        <v>139</v>
      </c>
      <c r="B43" s="9">
        <v>6</v>
      </c>
      <c r="C43" s="9" t="s">
        <v>3153</v>
      </c>
    </row>
    <row r="44" spans="1:3" x14ac:dyDescent="0.25">
      <c r="A44" s="9">
        <v>139</v>
      </c>
      <c r="B44" s="9">
        <v>7</v>
      </c>
      <c r="C44" s="9" t="s">
        <v>3161</v>
      </c>
    </row>
    <row r="45" spans="1:3" x14ac:dyDescent="0.25">
      <c r="A45" s="9">
        <v>185</v>
      </c>
      <c r="B45" s="9">
        <v>4</v>
      </c>
      <c r="C45" s="9" t="s">
        <v>3151</v>
      </c>
    </row>
    <row r="46" spans="1:3" x14ac:dyDescent="0.25">
      <c r="A46" s="9">
        <v>185</v>
      </c>
      <c r="B46" s="9">
        <v>6</v>
      </c>
      <c r="C46" s="9" t="s">
        <v>3153</v>
      </c>
    </row>
    <row r="47" spans="1:3" x14ac:dyDescent="0.25">
      <c r="A47" s="9">
        <v>185</v>
      </c>
      <c r="B47" s="9">
        <v>48</v>
      </c>
      <c r="C47" s="9" t="s">
        <v>3165</v>
      </c>
    </row>
    <row r="48" spans="1:3" x14ac:dyDescent="0.25">
      <c r="A48" s="9">
        <v>399</v>
      </c>
      <c r="B48" s="9">
        <v>4</v>
      </c>
      <c r="C48" s="9" t="s">
        <v>3151</v>
      </c>
    </row>
    <row r="49" spans="1:3" x14ac:dyDescent="0.25">
      <c r="A49" s="9">
        <v>399</v>
      </c>
      <c r="B49" s="9">
        <v>6</v>
      </c>
      <c r="C49" s="9" t="s">
        <v>3153</v>
      </c>
    </row>
    <row r="50" spans="1:3" x14ac:dyDescent="0.25">
      <c r="A50" s="9">
        <v>399</v>
      </c>
      <c r="B50" s="9">
        <v>25</v>
      </c>
      <c r="C50" s="9" t="s">
        <v>3167</v>
      </c>
    </row>
    <row r="51" spans="1:3" x14ac:dyDescent="0.25">
      <c r="A51" s="9">
        <v>399</v>
      </c>
      <c r="B51" s="9">
        <v>61</v>
      </c>
      <c r="C51" s="9" t="s">
        <v>3160</v>
      </c>
    </row>
    <row r="52" spans="1:3" x14ac:dyDescent="0.25">
      <c r="A52" s="9">
        <v>462</v>
      </c>
      <c r="B52" s="9">
        <v>4</v>
      </c>
      <c r="C52" s="9" t="s">
        <v>3151</v>
      </c>
    </row>
    <row r="53" spans="1:3" x14ac:dyDescent="0.25">
      <c r="A53" s="9">
        <v>462</v>
      </c>
      <c r="B53" s="9">
        <v>6</v>
      </c>
      <c r="C53" s="9" t="s">
        <v>3153</v>
      </c>
    </row>
    <row r="54" spans="1:3" x14ac:dyDescent="0.25">
      <c r="A54" s="9">
        <v>462</v>
      </c>
      <c r="B54" s="9">
        <v>7</v>
      </c>
      <c r="C54" s="9" t="s">
        <v>3161</v>
      </c>
    </row>
    <row r="55" spans="1:3" x14ac:dyDescent="0.25">
      <c r="A55" s="9">
        <v>462</v>
      </c>
      <c r="B55" s="9">
        <v>8</v>
      </c>
      <c r="C55" s="9" t="s">
        <v>3154</v>
      </c>
    </row>
    <row r="56" spans="1:3" x14ac:dyDescent="0.25">
      <c r="A56" s="9">
        <v>462</v>
      </c>
      <c r="B56" s="9">
        <v>9</v>
      </c>
      <c r="C56" s="9" t="s">
        <v>3155</v>
      </c>
    </row>
    <row r="57" spans="1:3" x14ac:dyDescent="0.25">
      <c r="A57" s="9">
        <v>462</v>
      </c>
      <c r="B57" s="9">
        <v>61</v>
      </c>
      <c r="C57" s="9" t="s">
        <v>3160</v>
      </c>
    </row>
    <row r="58" spans="1:3" x14ac:dyDescent="0.25">
      <c r="A58" s="9">
        <v>467</v>
      </c>
      <c r="B58" s="9">
        <v>1</v>
      </c>
      <c r="C58" s="9" t="s">
        <v>3148</v>
      </c>
    </row>
    <row r="59" spans="1:3" x14ac:dyDescent="0.25">
      <c r="A59" s="9">
        <v>467</v>
      </c>
      <c r="B59" s="9">
        <v>4</v>
      </c>
      <c r="C59" s="9" t="s">
        <v>3151</v>
      </c>
    </row>
    <row r="60" spans="1:3" x14ac:dyDescent="0.25">
      <c r="A60" s="9">
        <v>467</v>
      </c>
      <c r="B60" s="9">
        <v>6</v>
      </c>
      <c r="C60" s="9" t="s">
        <v>3153</v>
      </c>
    </row>
    <row r="61" spans="1:3" x14ac:dyDescent="0.25">
      <c r="A61" s="9">
        <v>470</v>
      </c>
      <c r="B61" s="9">
        <v>4</v>
      </c>
      <c r="C61" s="9" t="s">
        <v>3151</v>
      </c>
    </row>
    <row r="62" spans="1:3" x14ac:dyDescent="0.25">
      <c r="A62" s="9">
        <v>637</v>
      </c>
      <c r="B62" s="9">
        <v>19</v>
      </c>
      <c r="C62" s="9" t="s">
        <v>3170</v>
      </c>
    </row>
    <row r="63" spans="1:3" x14ac:dyDescent="0.25">
      <c r="A63" s="9">
        <v>727</v>
      </c>
      <c r="B63" s="9">
        <v>1</v>
      </c>
      <c r="C63" s="9" t="s">
        <v>3148</v>
      </c>
    </row>
    <row r="64" spans="1:3" x14ac:dyDescent="0.25">
      <c r="A64" s="9">
        <v>727</v>
      </c>
      <c r="B64" s="9">
        <v>4</v>
      </c>
      <c r="C64" s="9" t="s">
        <v>3151</v>
      </c>
    </row>
    <row r="65" spans="1:3" x14ac:dyDescent="0.25">
      <c r="A65" s="9">
        <v>727</v>
      </c>
      <c r="B65" s="9">
        <v>7</v>
      </c>
      <c r="C65" s="9" t="s">
        <v>3161</v>
      </c>
    </row>
    <row r="66" spans="1:3" x14ac:dyDescent="0.25">
      <c r="A66" s="9">
        <v>727</v>
      </c>
      <c r="B66" s="9">
        <v>9</v>
      </c>
      <c r="C66" s="9" t="s">
        <v>3155</v>
      </c>
    </row>
    <row r="67" spans="1:3" x14ac:dyDescent="0.25">
      <c r="A67" s="9">
        <v>727</v>
      </c>
      <c r="B67" s="9">
        <v>22</v>
      </c>
      <c r="C67" s="9" t="s">
        <v>3157</v>
      </c>
    </row>
    <row r="68" spans="1:3" x14ac:dyDescent="0.25">
      <c r="A68" s="9">
        <v>727</v>
      </c>
      <c r="B68" s="9">
        <v>39</v>
      </c>
      <c r="C68" s="9" t="s">
        <v>3171</v>
      </c>
    </row>
    <row r="69" spans="1:3" x14ac:dyDescent="0.25">
      <c r="A69" s="9">
        <v>833</v>
      </c>
      <c r="B69" s="9">
        <v>1</v>
      </c>
      <c r="C69" s="9" t="s">
        <v>3148</v>
      </c>
    </row>
    <row r="70" spans="1:3" x14ac:dyDescent="0.25">
      <c r="A70" s="9">
        <v>833</v>
      </c>
      <c r="B70" s="9">
        <v>4</v>
      </c>
      <c r="C70" s="9" t="s">
        <v>3151</v>
      </c>
    </row>
    <row r="71" spans="1:3" x14ac:dyDescent="0.25">
      <c r="A71" s="9">
        <v>833</v>
      </c>
      <c r="B71" s="9">
        <v>7</v>
      </c>
      <c r="C71" s="9" t="s">
        <v>3161</v>
      </c>
    </row>
    <row r="72" spans="1:3" x14ac:dyDescent="0.25">
      <c r="A72" s="9">
        <v>833</v>
      </c>
      <c r="B72" s="9">
        <v>9</v>
      </c>
      <c r="C72" s="9" t="s">
        <v>3155</v>
      </c>
    </row>
    <row r="73" spans="1:3" x14ac:dyDescent="0.25">
      <c r="A73" s="9">
        <v>833</v>
      </c>
      <c r="B73" s="9">
        <v>22</v>
      </c>
      <c r="C73" s="9" t="s">
        <v>3157</v>
      </c>
    </row>
    <row r="74" spans="1:3" x14ac:dyDescent="0.25">
      <c r="A74" s="9">
        <v>833</v>
      </c>
      <c r="B74" s="9">
        <v>39</v>
      </c>
      <c r="C74" s="9" t="s">
        <v>3171</v>
      </c>
    </row>
    <row r="75" spans="1:3" x14ac:dyDescent="0.25">
      <c r="A75" s="9">
        <v>835</v>
      </c>
      <c r="B75" s="9">
        <v>10</v>
      </c>
      <c r="C75" s="9" t="s">
        <v>3172</v>
      </c>
    </row>
    <row r="76" spans="1:3" x14ac:dyDescent="0.25">
      <c r="A76" s="9">
        <v>835</v>
      </c>
      <c r="B76" s="9">
        <v>19</v>
      </c>
      <c r="C76" s="9" t="s">
        <v>3170</v>
      </c>
    </row>
    <row r="77" spans="1:3" x14ac:dyDescent="0.25">
      <c r="A77" s="9">
        <v>836</v>
      </c>
      <c r="B77" s="9">
        <v>1</v>
      </c>
      <c r="C77" s="9" t="s">
        <v>3148</v>
      </c>
    </row>
    <row r="78" spans="1:3" x14ac:dyDescent="0.25">
      <c r="A78" s="9">
        <v>836</v>
      </c>
      <c r="B78" s="9">
        <v>6</v>
      </c>
      <c r="C78" s="9" t="s">
        <v>3153</v>
      </c>
    </row>
    <row r="79" spans="1:3" x14ac:dyDescent="0.25">
      <c r="A79" s="9">
        <v>836</v>
      </c>
      <c r="B79" s="9">
        <v>7</v>
      </c>
      <c r="C79" s="9" t="s">
        <v>3161</v>
      </c>
    </row>
    <row r="80" spans="1:3" x14ac:dyDescent="0.25">
      <c r="A80" s="9">
        <v>837</v>
      </c>
      <c r="B80" s="9">
        <v>1</v>
      </c>
      <c r="C80" s="9" t="s">
        <v>3148</v>
      </c>
    </row>
    <row r="81" spans="1:3" x14ac:dyDescent="0.25">
      <c r="A81" s="9">
        <v>837</v>
      </c>
      <c r="B81" s="9">
        <v>2</v>
      </c>
      <c r="C81" s="9" t="s">
        <v>3149</v>
      </c>
    </row>
    <row r="82" spans="1:3" x14ac:dyDescent="0.25">
      <c r="A82" s="9">
        <v>837</v>
      </c>
      <c r="B82" s="9">
        <v>3</v>
      </c>
      <c r="C82" s="9" t="s">
        <v>3150</v>
      </c>
    </row>
    <row r="83" spans="1:3" x14ac:dyDescent="0.25">
      <c r="A83" s="9">
        <v>837</v>
      </c>
      <c r="B83" s="9">
        <v>4</v>
      </c>
      <c r="C83" s="9" t="s">
        <v>3151</v>
      </c>
    </row>
    <row r="84" spans="1:3" x14ac:dyDescent="0.25">
      <c r="A84" s="9">
        <v>837</v>
      </c>
      <c r="B84" s="9">
        <v>26</v>
      </c>
      <c r="C84" s="9" t="s">
        <v>3168</v>
      </c>
    </row>
    <row r="85" spans="1:3" x14ac:dyDescent="0.25">
      <c r="A85" s="9">
        <v>838</v>
      </c>
      <c r="B85" s="9">
        <v>1</v>
      </c>
      <c r="C85" s="9" t="s">
        <v>3148</v>
      </c>
    </row>
    <row r="86" spans="1:3" x14ac:dyDescent="0.25">
      <c r="A86" s="9">
        <v>838</v>
      </c>
      <c r="B86" s="9">
        <v>2</v>
      </c>
      <c r="C86" s="9" t="s">
        <v>3149</v>
      </c>
    </row>
    <row r="87" spans="1:3" x14ac:dyDescent="0.25">
      <c r="A87" s="9">
        <v>838</v>
      </c>
      <c r="B87" s="9">
        <v>3</v>
      </c>
      <c r="C87" s="9" t="s">
        <v>3150</v>
      </c>
    </row>
    <row r="88" spans="1:3" x14ac:dyDescent="0.25">
      <c r="A88" s="9">
        <v>838</v>
      </c>
      <c r="B88" s="9">
        <v>4</v>
      </c>
      <c r="C88" s="9" t="s">
        <v>3151</v>
      </c>
    </row>
    <row r="89" spans="1:3" x14ac:dyDescent="0.25">
      <c r="A89" s="9">
        <v>838</v>
      </c>
      <c r="B89" s="9">
        <v>26</v>
      </c>
      <c r="C89" s="9" t="s">
        <v>3168</v>
      </c>
    </row>
    <row r="90" spans="1:3" x14ac:dyDescent="0.25">
      <c r="A90" s="9">
        <v>840</v>
      </c>
      <c r="B90" s="9">
        <v>4</v>
      </c>
      <c r="C90" s="9" t="s">
        <v>3151</v>
      </c>
    </row>
    <row r="91" spans="1:3" x14ac:dyDescent="0.25">
      <c r="A91" s="9">
        <v>840</v>
      </c>
      <c r="B91" s="9">
        <v>17</v>
      </c>
      <c r="C91" s="9" t="s">
        <v>3173</v>
      </c>
    </row>
    <row r="92" spans="1:3" x14ac:dyDescent="0.25">
      <c r="A92" s="9">
        <v>840</v>
      </c>
      <c r="B92" s="9">
        <v>20</v>
      </c>
      <c r="C92" s="9" t="s">
        <v>3174</v>
      </c>
    </row>
    <row r="93" spans="1:3" x14ac:dyDescent="0.25">
      <c r="A93" s="9">
        <v>931</v>
      </c>
      <c r="B93" s="9">
        <v>4</v>
      </c>
      <c r="C93" s="9" t="s">
        <v>3151</v>
      </c>
    </row>
    <row r="94" spans="1:3" x14ac:dyDescent="0.25">
      <c r="A94" s="9">
        <v>931</v>
      </c>
      <c r="B94" s="9">
        <v>7</v>
      </c>
      <c r="C94" s="9" t="s">
        <v>3161</v>
      </c>
    </row>
    <row r="95" spans="1:3" x14ac:dyDescent="0.25">
      <c r="A95" s="9">
        <v>931</v>
      </c>
      <c r="B95" s="9">
        <v>28</v>
      </c>
      <c r="C95" s="9" t="s">
        <v>3175</v>
      </c>
    </row>
    <row r="96" spans="1:3" x14ac:dyDescent="0.25">
      <c r="A96" s="9">
        <v>931</v>
      </c>
      <c r="B96" s="9">
        <v>39</v>
      </c>
      <c r="C96" s="9" t="s">
        <v>3171</v>
      </c>
    </row>
    <row r="97" spans="1:3" x14ac:dyDescent="0.25">
      <c r="A97" s="9">
        <v>931</v>
      </c>
      <c r="B97" s="9">
        <v>52</v>
      </c>
      <c r="C97" s="9" t="s">
        <v>3176</v>
      </c>
    </row>
    <row r="98" spans="1:3" x14ac:dyDescent="0.25">
      <c r="A98" s="9">
        <v>931</v>
      </c>
      <c r="B98" s="9">
        <v>67</v>
      </c>
      <c r="C98" s="9" t="s">
        <v>3177</v>
      </c>
    </row>
    <row r="99" spans="1:3" x14ac:dyDescent="0.25">
      <c r="A99" s="9">
        <v>932</v>
      </c>
      <c r="B99" s="9">
        <v>4</v>
      </c>
      <c r="C99" s="9" t="s">
        <v>3151</v>
      </c>
    </row>
    <row r="100" spans="1:3" x14ac:dyDescent="0.25">
      <c r="A100" s="9">
        <v>932</v>
      </c>
      <c r="B100" s="9">
        <v>7</v>
      </c>
      <c r="C100" s="9" t="s">
        <v>3161</v>
      </c>
    </row>
    <row r="101" spans="1:3" x14ac:dyDescent="0.25">
      <c r="A101" s="9">
        <v>932</v>
      </c>
      <c r="B101" s="9">
        <v>28</v>
      </c>
      <c r="C101" s="9" t="s">
        <v>3175</v>
      </c>
    </row>
    <row r="102" spans="1:3" x14ac:dyDescent="0.25">
      <c r="A102" s="9">
        <v>932</v>
      </c>
      <c r="B102" s="9">
        <v>39</v>
      </c>
      <c r="C102" s="9" t="s">
        <v>3171</v>
      </c>
    </row>
    <row r="103" spans="1:3" x14ac:dyDescent="0.25">
      <c r="A103" s="9">
        <v>932</v>
      </c>
      <c r="B103" s="9">
        <v>52</v>
      </c>
      <c r="C103" s="9" t="s">
        <v>3176</v>
      </c>
    </row>
    <row r="104" spans="1:3" x14ac:dyDescent="0.25">
      <c r="A104" s="9">
        <v>932</v>
      </c>
      <c r="B104" s="9">
        <v>67</v>
      </c>
      <c r="C104" s="9" t="s">
        <v>3177</v>
      </c>
    </row>
    <row r="105" spans="1:3" x14ac:dyDescent="0.25">
      <c r="A105" s="9">
        <v>933</v>
      </c>
      <c r="B105" s="9">
        <v>4</v>
      </c>
      <c r="C105" s="9" t="s">
        <v>3151</v>
      </c>
    </row>
    <row r="106" spans="1:3" x14ac:dyDescent="0.25">
      <c r="A106" s="9">
        <v>933</v>
      </c>
      <c r="B106" s="9">
        <v>7</v>
      </c>
      <c r="C106" s="9" t="s">
        <v>3161</v>
      </c>
    </row>
    <row r="107" spans="1:3" x14ac:dyDescent="0.25">
      <c r="A107" s="9">
        <v>933</v>
      </c>
      <c r="B107" s="9">
        <v>28</v>
      </c>
      <c r="C107" s="9" t="s">
        <v>3175</v>
      </c>
    </row>
    <row r="108" spans="1:3" x14ac:dyDescent="0.25">
      <c r="A108" s="9">
        <v>933</v>
      </c>
      <c r="B108" s="9">
        <v>39</v>
      </c>
      <c r="C108" s="9" t="s">
        <v>3171</v>
      </c>
    </row>
    <row r="109" spans="1:3" x14ac:dyDescent="0.25">
      <c r="A109" s="9">
        <v>933</v>
      </c>
      <c r="B109" s="9">
        <v>52</v>
      </c>
      <c r="C109" s="9" t="s">
        <v>3176</v>
      </c>
    </row>
    <row r="110" spans="1:3" x14ac:dyDescent="0.25">
      <c r="A110" s="9">
        <v>933</v>
      </c>
      <c r="B110" s="9">
        <v>67</v>
      </c>
      <c r="C110" s="9" t="s">
        <v>3177</v>
      </c>
    </row>
    <row r="111" spans="1:3" x14ac:dyDescent="0.25">
      <c r="A111" s="9">
        <v>951</v>
      </c>
      <c r="B111" s="9">
        <v>1</v>
      </c>
      <c r="C111" s="9" t="s">
        <v>3148</v>
      </c>
    </row>
    <row r="112" spans="1:3" x14ac:dyDescent="0.25">
      <c r="A112" s="9">
        <v>951</v>
      </c>
      <c r="B112" s="9">
        <v>6</v>
      </c>
      <c r="C112" s="9" t="s">
        <v>3153</v>
      </c>
    </row>
    <row r="113" spans="1:3" x14ac:dyDescent="0.25">
      <c r="A113" s="9">
        <v>951</v>
      </c>
      <c r="B113" s="9">
        <v>7</v>
      </c>
      <c r="C113" s="9" t="s">
        <v>3161</v>
      </c>
    </row>
    <row r="114" spans="1:3" x14ac:dyDescent="0.25">
      <c r="A114" s="9">
        <v>952</v>
      </c>
      <c r="B114" s="9">
        <v>1</v>
      </c>
      <c r="C114" s="9" t="s">
        <v>3148</v>
      </c>
    </row>
    <row r="115" spans="1:3" x14ac:dyDescent="0.25">
      <c r="A115" s="9">
        <v>952</v>
      </c>
      <c r="B115" s="9">
        <v>6</v>
      </c>
      <c r="C115" s="9" t="s">
        <v>3153</v>
      </c>
    </row>
    <row r="116" spans="1:3" x14ac:dyDescent="0.25">
      <c r="A116" s="9">
        <v>952</v>
      </c>
      <c r="B116" s="9">
        <v>7</v>
      </c>
      <c r="C116" s="9" t="s">
        <v>3161</v>
      </c>
    </row>
    <row r="117" spans="1:3" x14ac:dyDescent="0.25">
      <c r="A117" s="9">
        <v>953</v>
      </c>
      <c r="B117" s="9">
        <v>1</v>
      </c>
      <c r="C117" s="9" t="s">
        <v>3148</v>
      </c>
    </row>
    <row r="118" spans="1:3" x14ac:dyDescent="0.25">
      <c r="A118" s="9">
        <v>953</v>
      </c>
      <c r="B118" s="9">
        <v>6</v>
      </c>
      <c r="C118" s="9" t="s">
        <v>3153</v>
      </c>
    </row>
    <row r="119" spans="1:3" x14ac:dyDescent="0.25">
      <c r="A119" s="9">
        <v>953</v>
      </c>
      <c r="B119" s="9">
        <v>7</v>
      </c>
      <c r="C119" s="9" t="s">
        <v>3161</v>
      </c>
    </row>
    <row r="120" spans="1:3" x14ac:dyDescent="0.25">
      <c r="A120" s="9">
        <v>964</v>
      </c>
      <c r="B120" s="9">
        <v>4</v>
      </c>
      <c r="C120" s="9" t="s">
        <v>3151</v>
      </c>
    </row>
    <row r="121" spans="1:3" x14ac:dyDescent="0.25">
      <c r="A121" s="9">
        <v>964</v>
      </c>
      <c r="B121" s="9">
        <v>7</v>
      </c>
      <c r="C121" s="9" t="s">
        <v>3161</v>
      </c>
    </row>
    <row r="122" spans="1:3" x14ac:dyDescent="0.25">
      <c r="A122" s="9">
        <v>965</v>
      </c>
      <c r="B122" s="9">
        <v>4</v>
      </c>
      <c r="C122" s="9" t="s">
        <v>3151</v>
      </c>
    </row>
    <row r="123" spans="1:3" x14ac:dyDescent="0.25">
      <c r="A123" s="9">
        <v>965</v>
      </c>
      <c r="B123" s="9">
        <v>7</v>
      </c>
      <c r="C123" s="9" t="s">
        <v>3161</v>
      </c>
    </row>
    <row r="124" spans="1:3" x14ac:dyDescent="0.25">
      <c r="A124" s="9">
        <v>1000</v>
      </c>
      <c r="B124" s="9">
        <v>3</v>
      </c>
      <c r="C124" s="9" t="s">
        <v>3150</v>
      </c>
    </row>
    <row r="125" spans="1:3" x14ac:dyDescent="0.25">
      <c r="A125" s="9">
        <v>1000</v>
      </c>
      <c r="B125" s="9">
        <v>4</v>
      </c>
      <c r="C125" s="9" t="s">
        <v>3151</v>
      </c>
    </row>
    <row r="126" spans="1:3" x14ac:dyDescent="0.25">
      <c r="A126" s="9">
        <v>1000</v>
      </c>
      <c r="B126" s="9">
        <v>7</v>
      </c>
      <c r="C126" s="9" t="s">
        <v>3161</v>
      </c>
    </row>
    <row r="127" spans="1:3" x14ac:dyDescent="0.25">
      <c r="A127" s="9">
        <v>1002</v>
      </c>
      <c r="B127" s="9">
        <v>14</v>
      </c>
      <c r="C127" s="9" t="s">
        <v>3178</v>
      </c>
    </row>
    <row r="128" spans="1:3" x14ac:dyDescent="0.25">
      <c r="A128" s="9">
        <v>1159</v>
      </c>
      <c r="B128" s="9">
        <v>1</v>
      </c>
      <c r="C128" s="9" t="s">
        <v>3148</v>
      </c>
    </row>
    <row r="129" spans="1:3" x14ac:dyDescent="0.25">
      <c r="A129" s="9">
        <v>1159</v>
      </c>
      <c r="B129" s="9">
        <v>3</v>
      </c>
      <c r="C129" s="9" t="s">
        <v>3150</v>
      </c>
    </row>
    <row r="130" spans="1:3" x14ac:dyDescent="0.25">
      <c r="A130" s="9">
        <v>1159</v>
      </c>
      <c r="B130" s="9">
        <v>4</v>
      </c>
      <c r="C130" s="9" t="s">
        <v>3151</v>
      </c>
    </row>
    <row r="131" spans="1:3" x14ac:dyDescent="0.25">
      <c r="A131" s="9">
        <v>1159</v>
      </c>
      <c r="B131" s="9">
        <v>6</v>
      </c>
      <c r="C131" s="9" t="s">
        <v>3153</v>
      </c>
    </row>
    <row r="132" spans="1:3" x14ac:dyDescent="0.25">
      <c r="A132" s="9">
        <v>1160</v>
      </c>
      <c r="B132" s="9">
        <v>1</v>
      </c>
      <c r="C132" s="9" t="s">
        <v>3148</v>
      </c>
    </row>
    <row r="133" spans="1:3" x14ac:dyDescent="0.25">
      <c r="A133" s="9">
        <v>1160</v>
      </c>
      <c r="B133" s="9">
        <v>3</v>
      </c>
      <c r="C133" s="9" t="s">
        <v>3150</v>
      </c>
    </row>
    <row r="134" spans="1:3" x14ac:dyDescent="0.25">
      <c r="A134" s="9">
        <v>1160</v>
      </c>
      <c r="B134" s="9">
        <v>4</v>
      </c>
      <c r="C134" s="9" t="s">
        <v>3151</v>
      </c>
    </row>
    <row r="135" spans="1:3" x14ac:dyDescent="0.25">
      <c r="A135" s="9">
        <v>1160</v>
      </c>
      <c r="B135" s="9">
        <v>6</v>
      </c>
      <c r="C135" s="9" t="s">
        <v>3153</v>
      </c>
    </row>
    <row r="136" spans="1:3" x14ac:dyDescent="0.25">
      <c r="A136" s="9">
        <v>1161</v>
      </c>
      <c r="B136" s="9">
        <v>1</v>
      </c>
      <c r="C136" s="9" t="s">
        <v>3148</v>
      </c>
    </row>
    <row r="137" spans="1:3" x14ac:dyDescent="0.25">
      <c r="A137" s="9">
        <v>1161</v>
      </c>
      <c r="B137" s="9">
        <v>3</v>
      </c>
      <c r="C137" s="9" t="s">
        <v>3150</v>
      </c>
    </row>
    <row r="138" spans="1:3" x14ac:dyDescent="0.25">
      <c r="A138" s="9">
        <v>1161</v>
      </c>
      <c r="B138" s="9">
        <v>4</v>
      </c>
      <c r="C138" s="9" t="s">
        <v>3151</v>
      </c>
    </row>
    <row r="139" spans="1:3" x14ac:dyDescent="0.25">
      <c r="A139" s="9">
        <v>1161</v>
      </c>
      <c r="B139" s="9">
        <v>6</v>
      </c>
      <c r="C139" s="9" t="s">
        <v>3153</v>
      </c>
    </row>
    <row r="140" spans="1:3" x14ac:dyDescent="0.25">
      <c r="A140" s="9">
        <v>1165</v>
      </c>
      <c r="B140" s="9">
        <v>4</v>
      </c>
      <c r="C140" s="9" t="s">
        <v>3151</v>
      </c>
    </row>
    <row r="141" spans="1:3" x14ac:dyDescent="0.25">
      <c r="A141" s="9">
        <v>1165</v>
      </c>
      <c r="B141" s="9">
        <v>7</v>
      </c>
      <c r="C141" s="9" t="s">
        <v>3161</v>
      </c>
    </row>
    <row r="142" spans="1:3" x14ac:dyDescent="0.25">
      <c r="A142" s="9">
        <v>1165</v>
      </c>
      <c r="B142" s="9">
        <v>28</v>
      </c>
      <c r="C142" s="9" t="s">
        <v>3175</v>
      </c>
    </row>
    <row r="143" spans="1:3" x14ac:dyDescent="0.25">
      <c r="A143" s="9">
        <v>1165</v>
      </c>
      <c r="B143" s="9">
        <v>32</v>
      </c>
      <c r="C143" s="9" t="s">
        <v>3158</v>
      </c>
    </row>
    <row r="144" spans="1:3" x14ac:dyDescent="0.25">
      <c r="A144" s="9">
        <v>1165</v>
      </c>
      <c r="B144" s="9">
        <v>34</v>
      </c>
      <c r="C144" s="9" t="s">
        <v>3159</v>
      </c>
    </row>
    <row r="145" spans="1:3" x14ac:dyDescent="0.25">
      <c r="A145" s="9">
        <v>1165</v>
      </c>
      <c r="B145" s="9">
        <v>39</v>
      </c>
      <c r="C145" s="9" t="s">
        <v>3171</v>
      </c>
    </row>
    <row r="146" spans="1:3" x14ac:dyDescent="0.25">
      <c r="A146" s="9">
        <v>1166</v>
      </c>
      <c r="B146" s="9">
        <v>4</v>
      </c>
      <c r="C146" s="9" t="s">
        <v>3151</v>
      </c>
    </row>
    <row r="147" spans="1:3" x14ac:dyDescent="0.25">
      <c r="A147" s="9">
        <v>1166</v>
      </c>
      <c r="B147" s="9">
        <v>7</v>
      </c>
      <c r="C147" s="9" t="s">
        <v>3161</v>
      </c>
    </row>
    <row r="148" spans="1:3" x14ac:dyDescent="0.25">
      <c r="A148" s="9">
        <v>1166</v>
      </c>
      <c r="B148" s="9">
        <v>28</v>
      </c>
      <c r="C148" s="9" t="s">
        <v>3175</v>
      </c>
    </row>
    <row r="149" spans="1:3" x14ac:dyDescent="0.25">
      <c r="A149" s="9">
        <v>1166</v>
      </c>
      <c r="B149" s="9">
        <v>32</v>
      </c>
      <c r="C149" s="9" t="s">
        <v>3158</v>
      </c>
    </row>
    <row r="150" spans="1:3" x14ac:dyDescent="0.25">
      <c r="A150" s="9">
        <v>1166</v>
      </c>
      <c r="B150" s="9">
        <v>34</v>
      </c>
      <c r="C150" s="9" t="s">
        <v>3159</v>
      </c>
    </row>
    <row r="151" spans="1:3" x14ac:dyDescent="0.25">
      <c r="A151" s="9">
        <v>1166</v>
      </c>
      <c r="B151" s="9">
        <v>39</v>
      </c>
      <c r="C151" s="9" t="s">
        <v>3171</v>
      </c>
    </row>
    <row r="152" spans="1:3" x14ac:dyDescent="0.25">
      <c r="A152" s="9">
        <v>1167</v>
      </c>
      <c r="B152" s="9">
        <v>4</v>
      </c>
      <c r="C152" s="9" t="s">
        <v>3151</v>
      </c>
    </row>
    <row r="153" spans="1:3" x14ac:dyDescent="0.25">
      <c r="A153" s="9">
        <v>1167</v>
      </c>
      <c r="B153" s="9">
        <v>7</v>
      </c>
      <c r="C153" s="9" t="s">
        <v>3161</v>
      </c>
    </row>
    <row r="154" spans="1:3" x14ac:dyDescent="0.25">
      <c r="A154" s="9">
        <v>1167</v>
      </c>
      <c r="B154" s="9">
        <v>28</v>
      </c>
      <c r="C154" s="9" t="s">
        <v>3175</v>
      </c>
    </row>
    <row r="155" spans="1:3" x14ac:dyDescent="0.25">
      <c r="A155" s="9">
        <v>1167</v>
      </c>
      <c r="B155" s="9">
        <v>32</v>
      </c>
      <c r="C155" s="9" t="s">
        <v>3158</v>
      </c>
    </row>
    <row r="156" spans="1:3" x14ac:dyDescent="0.25">
      <c r="A156" s="9">
        <v>1167</v>
      </c>
      <c r="B156" s="9">
        <v>34</v>
      </c>
      <c r="C156" s="9" t="s">
        <v>3159</v>
      </c>
    </row>
    <row r="157" spans="1:3" x14ac:dyDescent="0.25">
      <c r="A157" s="9">
        <v>1167</v>
      </c>
      <c r="B157" s="9">
        <v>39</v>
      </c>
      <c r="C157" s="9" t="s">
        <v>3171</v>
      </c>
    </row>
    <row r="158" spans="1:3" x14ac:dyDescent="0.25">
      <c r="A158" s="9">
        <v>1246</v>
      </c>
      <c r="B158" s="9">
        <v>4</v>
      </c>
      <c r="C158" s="9" t="s">
        <v>3151</v>
      </c>
    </row>
    <row r="159" spans="1:3" x14ac:dyDescent="0.25">
      <c r="A159" s="9">
        <v>1246</v>
      </c>
      <c r="B159" s="9">
        <v>7</v>
      </c>
      <c r="C159" s="9" t="s">
        <v>3161</v>
      </c>
    </row>
    <row r="160" spans="1:3" x14ac:dyDescent="0.25">
      <c r="A160" s="9">
        <v>1246</v>
      </c>
      <c r="B160" s="9">
        <v>32</v>
      </c>
      <c r="C160" s="9" t="s">
        <v>3158</v>
      </c>
    </row>
    <row r="161" spans="1:3" x14ac:dyDescent="0.25">
      <c r="A161" s="9">
        <v>1246</v>
      </c>
      <c r="B161" s="9">
        <v>39</v>
      </c>
      <c r="C161" s="9" t="s">
        <v>3171</v>
      </c>
    </row>
    <row r="162" spans="1:3" x14ac:dyDescent="0.25">
      <c r="A162" s="9">
        <v>1251</v>
      </c>
      <c r="B162" s="9">
        <v>1</v>
      </c>
      <c r="C162" s="9" t="s">
        <v>3148</v>
      </c>
    </row>
    <row r="163" spans="1:3" x14ac:dyDescent="0.25">
      <c r="A163" s="9">
        <v>1251</v>
      </c>
      <c r="B163" s="9">
        <v>2</v>
      </c>
      <c r="C163" s="9" t="s">
        <v>3149</v>
      </c>
    </row>
    <row r="164" spans="1:3" x14ac:dyDescent="0.25">
      <c r="A164" s="9">
        <v>1251</v>
      </c>
      <c r="B164" s="9">
        <v>3</v>
      </c>
      <c r="C164" s="9" t="s">
        <v>3150</v>
      </c>
    </row>
    <row r="165" spans="1:3" x14ac:dyDescent="0.25">
      <c r="A165" s="9">
        <v>1251</v>
      </c>
      <c r="B165" s="9">
        <v>4</v>
      </c>
      <c r="C165" s="9" t="s">
        <v>3151</v>
      </c>
    </row>
    <row r="166" spans="1:3" x14ac:dyDescent="0.25">
      <c r="A166" s="9">
        <v>1251</v>
      </c>
      <c r="B166" s="9">
        <v>7</v>
      </c>
      <c r="C166" s="9" t="s">
        <v>3161</v>
      </c>
    </row>
    <row r="167" spans="1:3" x14ac:dyDescent="0.25">
      <c r="A167" s="9">
        <v>1251</v>
      </c>
      <c r="B167" s="9">
        <v>13</v>
      </c>
      <c r="C167" s="9" t="s">
        <v>3179</v>
      </c>
    </row>
    <row r="168" spans="1:3" x14ac:dyDescent="0.25">
      <c r="A168" s="9">
        <v>1251</v>
      </c>
      <c r="B168" s="9">
        <v>26</v>
      </c>
      <c r="C168" s="9" t="s">
        <v>3168</v>
      </c>
    </row>
    <row r="169" spans="1:3" x14ac:dyDescent="0.25">
      <c r="A169" s="9">
        <v>1251</v>
      </c>
      <c r="B169" s="9">
        <v>99</v>
      </c>
      <c r="C169" s="9" t="s">
        <v>3180</v>
      </c>
    </row>
    <row r="170" spans="1:3" x14ac:dyDescent="0.25">
      <c r="A170" s="9">
        <v>1252</v>
      </c>
      <c r="B170" s="9">
        <v>1</v>
      </c>
      <c r="C170" s="9" t="s">
        <v>3148</v>
      </c>
    </row>
    <row r="171" spans="1:3" x14ac:dyDescent="0.25">
      <c r="A171" s="9">
        <v>1252</v>
      </c>
      <c r="B171" s="9">
        <v>2</v>
      </c>
      <c r="C171" s="9" t="s">
        <v>3149</v>
      </c>
    </row>
    <row r="172" spans="1:3" x14ac:dyDescent="0.25">
      <c r="A172" s="9">
        <v>1252</v>
      </c>
      <c r="B172" s="9">
        <v>3</v>
      </c>
      <c r="C172" s="9" t="s">
        <v>3150</v>
      </c>
    </row>
    <row r="173" spans="1:3" x14ac:dyDescent="0.25">
      <c r="A173" s="9">
        <v>1252</v>
      </c>
      <c r="B173" s="9">
        <v>4</v>
      </c>
      <c r="C173" s="9" t="s">
        <v>3151</v>
      </c>
    </row>
    <row r="174" spans="1:3" x14ac:dyDescent="0.25">
      <c r="A174" s="9">
        <v>1252</v>
      </c>
      <c r="B174" s="9">
        <v>7</v>
      </c>
      <c r="C174" s="9" t="s">
        <v>3161</v>
      </c>
    </row>
    <row r="175" spans="1:3" x14ac:dyDescent="0.25">
      <c r="A175" s="9">
        <v>1252</v>
      </c>
      <c r="B175" s="9">
        <v>13</v>
      </c>
      <c r="C175" s="9" t="s">
        <v>3179</v>
      </c>
    </row>
    <row r="176" spans="1:3" x14ac:dyDescent="0.25">
      <c r="A176" s="9">
        <v>1252</v>
      </c>
      <c r="B176" s="9">
        <v>26</v>
      </c>
      <c r="C176" s="9" t="s">
        <v>3168</v>
      </c>
    </row>
    <row r="177" spans="1:3" x14ac:dyDescent="0.25">
      <c r="A177" s="9">
        <v>1252</v>
      </c>
      <c r="B177" s="9">
        <v>99</v>
      </c>
      <c r="C177" s="9" t="s">
        <v>3180</v>
      </c>
    </row>
    <row r="178" spans="1:3" x14ac:dyDescent="0.25">
      <c r="A178" s="9">
        <v>1284</v>
      </c>
      <c r="B178" s="9">
        <v>1</v>
      </c>
      <c r="C178" s="9" t="s">
        <v>3148</v>
      </c>
    </row>
    <row r="179" spans="1:3" x14ac:dyDescent="0.25">
      <c r="A179" s="9">
        <v>1284</v>
      </c>
      <c r="B179" s="9">
        <v>4</v>
      </c>
      <c r="C179" s="9" t="s">
        <v>3151</v>
      </c>
    </row>
    <row r="180" spans="1:3" x14ac:dyDescent="0.25">
      <c r="A180" s="9">
        <v>1284</v>
      </c>
      <c r="B180" s="9">
        <v>6</v>
      </c>
      <c r="C180" s="9" t="s">
        <v>3153</v>
      </c>
    </row>
    <row r="181" spans="1:3" x14ac:dyDescent="0.25">
      <c r="A181" s="9">
        <v>1284</v>
      </c>
      <c r="B181" s="9">
        <v>46</v>
      </c>
      <c r="C181" s="9" t="s">
        <v>3181</v>
      </c>
    </row>
    <row r="182" spans="1:3" x14ac:dyDescent="0.25">
      <c r="A182" s="9">
        <v>1285</v>
      </c>
      <c r="B182" s="9">
        <v>1</v>
      </c>
      <c r="C182" s="9" t="s">
        <v>3148</v>
      </c>
    </row>
    <row r="183" spans="1:3" x14ac:dyDescent="0.25">
      <c r="A183" s="9">
        <v>1285</v>
      </c>
      <c r="B183" s="9">
        <v>4</v>
      </c>
      <c r="C183" s="9" t="s">
        <v>3151</v>
      </c>
    </row>
    <row r="184" spans="1:3" x14ac:dyDescent="0.25">
      <c r="A184" s="9">
        <v>1285</v>
      </c>
      <c r="B184" s="9">
        <v>6</v>
      </c>
      <c r="C184" s="9" t="s">
        <v>3153</v>
      </c>
    </row>
    <row r="185" spans="1:3" x14ac:dyDescent="0.25">
      <c r="A185" s="9">
        <v>1285</v>
      </c>
      <c r="B185" s="9">
        <v>46</v>
      </c>
      <c r="C185" s="9" t="s">
        <v>3181</v>
      </c>
    </row>
    <row r="186" spans="1:3" x14ac:dyDescent="0.25">
      <c r="A186" s="9">
        <v>1286</v>
      </c>
      <c r="B186" s="9">
        <v>1</v>
      </c>
      <c r="C186" s="9" t="s">
        <v>3148</v>
      </c>
    </row>
    <row r="187" spans="1:3" x14ac:dyDescent="0.25">
      <c r="A187" s="9">
        <v>1286</v>
      </c>
      <c r="B187" s="9">
        <v>4</v>
      </c>
      <c r="C187" s="9" t="s">
        <v>3151</v>
      </c>
    </row>
    <row r="188" spans="1:3" x14ac:dyDescent="0.25">
      <c r="A188" s="9">
        <v>1286</v>
      </c>
      <c r="B188" s="9">
        <v>6</v>
      </c>
      <c r="C188" s="9" t="s">
        <v>3153</v>
      </c>
    </row>
    <row r="189" spans="1:3" x14ac:dyDescent="0.25">
      <c r="A189" s="9">
        <v>1286</v>
      </c>
      <c r="B189" s="9">
        <v>46</v>
      </c>
      <c r="C189" s="9" t="s">
        <v>3181</v>
      </c>
    </row>
    <row r="190" spans="1:3" x14ac:dyDescent="0.25">
      <c r="A190" s="9">
        <v>1301</v>
      </c>
      <c r="B190" s="9">
        <v>2</v>
      </c>
      <c r="C190" s="9" t="s">
        <v>3149</v>
      </c>
    </row>
    <row r="191" spans="1:3" x14ac:dyDescent="0.25">
      <c r="A191" s="9">
        <v>1301</v>
      </c>
      <c r="B191" s="9">
        <v>3</v>
      </c>
      <c r="C191" s="9" t="s">
        <v>3150</v>
      </c>
    </row>
    <row r="192" spans="1:3" x14ac:dyDescent="0.25">
      <c r="A192" s="9">
        <v>1301</v>
      </c>
      <c r="B192" s="9">
        <v>4</v>
      </c>
      <c r="C192" s="9" t="s">
        <v>3151</v>
      </c>
    </row>
    <row r="193" spans="1:3" x14ac:dyDescent="0.25">
      <c r="A193" s="9">
        <v>1301</v>
      </c>
      <c r="B193" s="9">
        <v>30</v>
      </c>
      <c r="C193" s="9" t="s">
        <v>3182</v>
      </c>
    </row>
    <row r="194" spans="1:3" x14ac:dyDescent="0.25">
      <c r="A194" s="9">
        <v>1301</v>
      </c>
      <c r="B194" s="9">
        <v>45</v>
      </c>
      <c r="C194" s="9" t="s">
        <v>3183</v>
      </c>
    </row>
    <row r="195" spans="1:3" x14ac:dyDescent="0.25">
      <c r="A195" s="9">
        <v>1302</v>
      </c>
      <c r="B195" s="9">
        <v>2</v>
      </c>
      <c r="C195" s="9" t="s">
        <v>3149</v>
      </c>
    </row>
    <row r="196" spans="1:3" x14ac:dyDescent="0.25">
      <c r="A196" s="9">
        <v>1302</v>
      </c>
      <c r="B196" s="9">
        <v>3</v>
      </c>
      <c r="C196" s="9" t="s">
        <v>3150</v>
      </c>
    </row>
    <row r="197" spans="1:3" x14ac:dyDescent="0.25">
      <c r="A197" s="9">
        <v>1302</v>
      </c>
      <c r="B197" s="9">
        <v>4</v>
      </c>
      <c r="C197" s="9" t="s">
        <v>3151</v>
      </c>
    </row>
    <row r="198" spans="1:3" x14ac:dyDescent="0.25">
      <c r="A198" s="9">
        <v>1302</v>
      </c>
      <c r="B198" s="9">
        <v>30</v>
      </c>
      <c r="C198" s="9" t="s">
        <v>3182</v>
      </c>
    </row>
    <row r="199" spans="1:3" x14ac:dyDescent="0.25">
      <c r="A199" s="9">
        <v>1302</v>
      </c>
      <c r="B199" s="9">
        <v>45</v>
      </c>
      <c r="C199" s="9" t="s">
        <v>3183</v>
      </c>
    </row>
    <row r="200" spans="1:3" x14ac:dyDescent="0.25">
      <c r="A200" s="9">
        <v>1313</v>
      </c>
      <c r="B200" s="9">
        <v>4</v>
      </c>
      <c r="C200" s="9" t="s">
        <v>3151</v>
      </c>
    </row>
    <row r="201" spans="1:3" x14ac:dyDescent="0.25">
      <c r="A201" s="9">
        <v>1314</v>
      </c>
      <c r="B201" s="9">
        <v>4</v>
      </c>
      <c r="C201" s="9" t="s">
        <v>3151</v>
      </c>
    </row>
    <row r="202" spans="1:3" x14ac:dyDescent="0.25">
      <c r="A202" s="9">
        <v>1324</v>
      </c>
      <c r="B202" s="9">
        <v>2</v>
      </c>
      <c r="C202" s="9" t="s">
        <v>3149</v>
      </c>
    </row>
    <row r="203" spans="1:3" x14ac:dyDescent="0.25">
      <c r="A203" s="9">
        <v>1324</v>
      </c>
      <c r="B203" s="9">
        <v>3</v>
      </c>
      <c r="C203" s="9" t="s">
        <v>3150</v>
      </c>
    </row>
    <row r="204" spans="1:3" x14ac:dyDescent="0.25">
      <c r="A204" s="9">
        <v>1324</v>
      </c>
      <c r="B204" s="9">
        <v>4</v>
      </c>
      <c r="C204" s="9" t="s">
        <v>3151</v>
      </c>
    </row>
    <row r="205" spans="1:3" x14ac:dyDescent="0.25">
      <c r="A205" s="9">
        <v>1324</v>
      </c>
      <c r="B205" s="9">
        <v>30</v>
      </c>
      <c r="C205" s="9" t="s">
        <v>3182</v>
      </c>
    </row>
    <row r="206" spans="1:3" x14ac:dyDescent="0.25">
      <c r="A206" s="9">
        <v>1324</v>
      </c>
      <c r="B206" s="9">
        <v>45</v>
      </c>
      <c r="C206" s="9" t="s">
        <v>3183</v>
      </c>
    </row>
    <row r="207" spans="1:3" x14ac:dyDescent="0.25">
      <c r="A207" s="9">
        <v>1325</v>
      </c>
      <c r="B207" s="9">
        <v>2</v>
      </c>
      <c r="C207" s="9" t="s">
        <v>3149</v>
      </c>
    </row>
    <row r="208" spans="1:3" x14ac:dyDescent="0.25">
      <c r="A208" s="9">
        <v>1325</v>
      </c>
      <c r="B208" s="9">
        <v>3</v>
      </c>
      <c r="C208" s="9" t="s">
        <v>3150</v>
      </c>
    </row>
    <row r="209" spans="1:3" x14ac:dyDescent="0.25">
      <c r="A209" s="9">
        <v>1325</v>
      </c>
      <c r="B209" s="9">
        <v>4</v>
      </c>
      <c r="C209" s="9" t="s">
        <v>3151</v>
      </c>
    </row>
    <row r="210" spans="1:3" x14ac:dyDescent="0.25">
      <c r="A210" s="9">
        <v>1325</v>
      </c>
      <c r="B210" s="9">
        <v>30</v>
      </c>
      <c r="C210" s="9" t="s">
        <v>3182</v>
      </c>
    </row>
    <row r="211" spans="1:3" x14ac:dyDescent="0.25">
      <c r="A211" s="9">
        <v>1325</v>
      </c>
      <c r="B211" s="9">
        <v>45</v>
      </c>
      <c r="C211" s="9" t="s">
        <v>3183</v>
      </c>
    </row>
    <row r="212" spans="1:3" x14ac:dyDescent="0.25">
      <c r="A212" s="9">
        <v>1327</v>
      </c>
      <c r="B212" s="9">
        <v>2</v>
      </c>
      <c r="C212" s="9" t="s">
        <v>3149</v>
      </c>
    </row>
    <row r="213" spans="1:3" x14ac:dyDescent="0.25">
      <c r="A213" s="9">
        <v>1327</v>
      </c>
      <c r="B213" s="9">
        <v>3</v>
      </c>
      <c r="C213" s="9" t="s">
        <v>3150</v>
      </c>
    </row>
    <row r="214" spans="1:3" x14ac:dyDescent="0.25">
      <c r="A214" s="9">
        <v>1327</v>
      </c>
      <c r="B214" s="9">
        <v>4</v>
      </c>
      <c r="C214" s="9" t="s">
        <v>3151</v>
      </c>
    </row>
    <row r="215" spans="1:3" x14ac:dyDescent="0.25">
      <c r="A215" s="9">
        <v>1327</v>
      </c>
      <c r="B215" s="9">
        <v>16</v>
      </c>
      <c r="C215" s="9" t="s">
        <v>3184</v>
      </c>
    </row>
    <row r="216" spans="1:3" x14ac:dyDescent="0.25">
      <c r="A216" s="9">
        <v>1327</v>
      </c>
      <c r="B216" s="9">
        <v>19</v>
      </c>
      <c r="C216" s="9" t="s">
        <v>3170</v>
      </c>
    </row>
    <row r="217" spans="1:3" x14ac:dyDescent="0.25">
      <c r="A217" s="9">
        <v>1327</v>
      </c>
      <c r="B217" s="9">
        <v>35</v>
      </c>
      <c r="C217" s="9" t="s">
        <v>403</v>
      </c>
    </row>
    <row r="218" spans="1:3" x14ac:dyDescent="0.25">
      <c r="A218" s="9">
        <v>1328</v>
      </c>
      <c r="B218" s="9">
        <v>2</v>
      </c>
      <c r="C218" s="9" t="s">
        <v>3149</v>
      </c>
    </row>
    <row r="219" spans="1:3" x14ac:dyDescent="0.25">
      <c r="A219" s="9">
        <v>1328</v>
      </c>
      <c r="B219" s="9">
        <v>3</v>
      </c>
      <c r="C219" s="9" t="s">
        <v>3150</v>
      </c>
    </row>
    <row r="220" spans="1:3" x14ac:dyDescent="0.25">
      <c r="A220" s="9">
        <v>1328</v>
      </c>
      <c r="B220" s="9">
        <v>4</v>
      </c>
      <c r="C220" s="9" t="s">
        <v>3151</v>
      </c>
    </row>
    <row r="221" spans="1:3" x14ac:dyDescent="0.25">
      <c r="A221" s="9">
        <v>1328</v>
      </c>
      <c r="B221" s="9">
        <v>16</v>
      </c>
      <c r="C221" s="9" t="s">
        <v>3184</v>
      </c>
    </row>
    <row r="222" spans="1:3" x14ac:dyDescent="0.25">
      <c r="A222" s="9">
        <v>1328</v>
      </c>
      <c r="B222" s="9">
        <v>19</v>
      </c>
      <c r="C222" s="9" t="s">
        <v>3170</v>
      </c>
    </row>
    <row r="223" spans="1:3" x14ac:dyDescent="0.25">
      <c r="A223" s="9">
        <v>1328</v>
      </c>
      <c r="B223" s="9">
        <v>35</v>
      </c>
      <c r="C223" s="9" t="s">
        <v>403</v>
      </c>
    </row>
    <row r="224" spans="1:3" x14ac:dyDescent="0.25">
      <c r="A224" s="9">
        <v>1359</v>
      </c>
      <c r="B224" s="9">
        <v>1</v>
      </c>
      <c r="C224" s="9" t="s">
        <v>3148</v>
      </c>
    </row>
    <row r="225" spans="1:3" x14ac:dyDescent="0.25">
      <c r="A225" s="9">
        <v>1359</v>
      </c>
      <c r="B225" s="9">
        <v>4</v>
      </c>
      <c r="C225" s="9" t="s">
        <v>3151</v>
      </c>
    </row>
    <row r="226" spans="1:3" x14ac:dyDescent="0.25">
      <c r="A226" s="9">
        <v>1359</v>
      </c>
      <c r="B226" s="9">
        <v>6</v>
      </c>
      <c r="C226" s="9" t="s">
        <v>3153</v>
      </c>
    </row>
    <row r="227" spans="1:3" x14ac:dyDescent="0.25">
      <c r="A227" s="9">
        <v>1359</v>
      </c>
      <c r="B227" s="9">
        <v>7</v>
      </c>
      <c r="C227" s="9" t="s">
        <v>3161</v>
      </c>
    </row>
    <row r="228" spans="1:3" x14ac:dyDescent="0.25">
      <c r="A228" s="9">
        <v>1359</v>
      </c>
      <c r="B228" s="9">
        <v>61</v>
      </c>
      <c r="C228" s="9" t="s">
        <v>3160</v>
      </c>
    </row>
    <row r="229" spans="1:3" x14ac:dyDescent="0.25">
      <c r="A229" s="9">
        <v>1375</v>
      </c>
      <c r="B229" s="9">
        <v>4</v>
      </c>
      <c r="C229" s="9" t="s">
        <v>3151</v>
      </c>
    </row>
    <row r="230" spans="1:3" x14ac:dyDescent="0.25">
      <c r="A230" s="9">
        <v>1375</v>
      </c>
      <c r="B230" s="9">
        <v>6</v>
      </c>
      <c r="C230" s="9" t="s">
        <v>3153</v>
      </c>
    </row>
    <row r="231" spans="1:3" x14ac:dyDescent="0.25">
      <c r="A231" s="9">
        <v>1375</v>
      </c>
      <c r="B231" s="9">
        <v>7</v>
      </c>
      <c r="C231" s="9" t="s">
        <v>3161</v>
      </c>
    </row>
    <row r="232" spans="1:3" x14ac:dyDescent="0.25">
      <c r="A232" s="9">
        <v>1375</v>
      </c>
      <c r="B232" s="9">
        <v>32</v>
      </c>
      <c r="C232" s="9" t="s">
        <v>3158</v>
      </c>
    </row>
    <row r="233" spans="1:3" x14ac:dyDescent="0.25">
      <c r="A233" s="9">
        <v>1376</v>
      </c>
      <c r="B233" s="9">
        <v>4</v>
      </c>
      <c r="C233" s="9" t="s">
        <v>3151</v>
      </c>
    </row>
    <row r="234" spans="1:3" x14ac:dyDescent="0.25">
      <c r="A234" s="9">
        <v>1376</v>
      </c>
      <c r="B234" s="9">
        <v>6</v>
      </c>
      <c r="C234" s="9" t="s">
        <v>3153</v>
      </c>
    </row>
    <row r="235" spans="1:3" x14ac:dyDescent="0.25">
      <c r="A235" s="9">
        <v>1376</v>
      </c>
      <c r="B235" s="9">
        <v>7</v>
      </c>
      <c r="C235" s="9" t="s">
        <v>3161</v>
      </c>
    </row>
    <row r="236" spans="1:3" x14ac:dyDescent="0.25">
      <c r="A236" s="9">
        <v>1376</v>
      </c>
      <c r="B236" s="9">
        <v>32</v>
      </c>
      <c r="C236" s="9" t="s">
        <v>3158</v>
      </c>
    </row>
    <row r="237" spans="1:3" x14ac:dyDescent="0.25">
      <c r="A237" s="9">
        <v>1380</v>
      </c>
      <c r="B237" s="9">
        <v>1</v>
      </c>
      <c r="C237" s="9" t="s">
        <v>3148</v>
      </c>
    </row>
    <row r="238" spans="1:3" x14ac:dyDescent="0.25">
      <c r="A238" s="9">
        <v>1380</v>
      </c>
      <c r="B238" s="9">
        <v>2</v>
      </c>
      <c r="C238" s="9" t="s">
        <v>3149</v>
      </c>
    </row>
    <row r="239" spans="1:3" x14ac:dyDescent="0.25">
      <c r="A239" s="9">
        <v>1380</v>
      </c>
      <c r="B239" s="9">
        <v>3</v>
      </c>
      <c r="C239" s="9" t="s">
        <v>3150</v>
      </c>
    </row>
    <row r="240" spans="1:3" x14ac:dyDescent="0.25">
      <c r="A240" s="9">
        <v>1380</v>
      </c>
      <c r="B240" s="9">
        <v>4</v>
      </c>
      <c r="C240" s="9" t="s">
        <v>3151</v>
      </c>
    </row>
    <row r="241" spans="1:3" x14ac:dyDescent="0.25">
      <c r="A241" s="9">
        <v>1380</v>
      </c>
      <c r="B241" s="9">
        <v>7</v>
      </c>
      <c r="C241" s="9" t="s">
        <v>3161</v>
      </c>
    </row>
    <row r="242" spans="1:3" x14ac:dyDescent="0.25">
      <c r="A242" s="9">
        <v>1380</v>
      </c>
      <c r="B242" s="9">
        <v>14</v>
      </c>
      <c r="C242" s="9" t="s">
        <v>3178</v>
      </c>
    </row>
    <row r="243" spans="1:3" x14ac:dyDescent="0.25">
      <c r="A243" s="9">
        <v>1380</v>
      </c>
      <c r="B243" s="9">
        <v>15</v>
      </c>
      <c r="C243" s="9" t="s">
        <v>3185</v>
      </c>
    </row>
    <row r="244" spans="1:3" x14ac:dyDescent="0.25">
      <c r="A244" s="9">
        <v>1381</v>
      </c>
      <c r="B244" s="9">
        <v>1</v>
      </c>
      <c r="C244" s="9" t="s">
        <v>3148</v>
      </c>
    </row>
    <row r="245" spans="1:3" x14ac:dyDescent="0.25">
      <c r="A245" s="9">
        <v>1381</v>
      </c>
      <c r="B245" s="9">
        <v>2</v>
      </c>
      <c r="C245" s="9" t="s">
        <v>3149</v>
      </c>
    </row>
    <row r="246" spans="1:3" x14ac:dyDescent="0.25">
      <c r="A246" s="9">
        <v>1381</v>
      </c>
      <c r="B246" s="9">
        <v>3</v>
      </c>
      <c r="C246" s="9" t="s">
        <v>3150</v>
      </c>
    </row>
    <row r="247" spans="1:3" x14ac:dyDescent="0.25">
      <c r="A247" s="9">
        <v>1381</v>
      </c>
      <c r="B247" s="9">
        <v>4</v>
      </c>
      <c r="C247" s="9" t="s">
        <v>3151</v>
      </c>
    </row>
    <row r="248" spans="1:3" x14ac:dyDescent="0.25">
      <c r="A248" s="9">
        <v>1381</v>
      </c>
      <c r="B248" s="9">
        <v>7</v>
      </c>
      <c r="C248" s="9" t="s">
        <v>3161</v>
      </c>
    </row>
    <row r="249" spans="1:3" x14ac:dyDescent="0.25">
      <c r="A249" s="9">
        <v>1381</v>
      </c>
      <c r="B249" s="9">
        <v>41</v>
      </c>
      <c r="C249" s="9" t="s">
        <v>3186</v>
      </c>
    </row>
    <row r="250" spans="1:3" x14ac:dyDescent="0.25">
      <c r="A250" s="9">
        <v>1381</v>
      </c>
      <c r="B250" s="9">
        <v>42</v>
      </c>
      <c r="C250" s="9" t="s">
        <v>3187</v>
      </c>
    </row>
    <row r="251" spans="1:3" x14ac:dyDescent="0.25">
      <c r="A251" s="9">
        <v>1381</v>
      </c>
      <c r="B251" s="9">
        <v>63</v>
      </c>
      <c r="C251" s="9" t="s">
        <v>3188</v>
      </c>
    </row>
    <row r="252" spans="1:3" x14ac:dyDescent="0.25">
      <c r="A252" s="9">
        <v>1381</v>
      </c>
      <c r="B252" s="9">
        <v>65</v>
      </c>
      <c r="C252" s="9" t="s">
        <v>3189</v>
      </c>
    </row>
    <row r="253" spans="1:3" x14ac:dyDescent="0.25">
      <c r="A253" s="9">
        <v>1381</v>
      </c>
      <c r="B253" s="9">
        <v>76</v>
      </c>
      <c r="C253" s="9" t="s">
        <v>3190</v>
      </c>
    </row>
    <row r="254" spans="1:3" x14ac:dyDescent="0.25">
      <c r="A254" s="9">
        <v>1381</v>
      </c>
      <c r="B254" s="9">
        <v>78</v>
      </c>
      <c r="C254" s="9" t="s">
        <v>3191</v>
      </c>
    </row>
    <row r="255" spans="1:3" x14ac:dyDescent="0.25">
      <c r="A255" s="9">
        <v>1381</v>
      </c>
      <c r="B255" s="9">
        <v>79</v>
      </c>
      <c r="C255" s="9" t="s">
        <v>3192</v>
      </c>
    </row>
    <row r="256" spans="1:3" x14ac:dyDescent="0.25">
      <c r="A256" s="9">
        <v>1381</v>
      </c>
      <c r="B256" s="9">
        <v>98</v>
      </c>
      <c r="C256" s="9" t="s">
        <v>3193</v>
      </c>
    </row>
    <row r="257" spans="1:3" x14ac:dyDescent="0.25">
      <c r="A257" s="9">
        <v>1470</v>
      </c>
      <c r="B257" s="9">
        <v>1</v>
      </c>
      <c r="C257" s="9" t="s">
        <v>3148</v>
      </c>
    </row>
    <row r="258" spans="1:3" x14ac:dyDescent="0.25">
      <c r="A258" s="9">
        <v>1470</v>
      </c>
      <c r="B258" s="9">
        <v>6</v>
      </c>
      <c r="C258" s="9" t="s">
        <v>3153</v>
      </c>
    </row>
    <row r="259" spans="1:3" x14ac:dyDescent="0.25">
      <c r="A259" s="9">
        <v>1470</v>
      </c>
      <c r="B259" s="9">
        <v>7</v>
      </c>
      <c r="C259" s="9" t="s">
        <v>3161</v>
      </c>
    </row>
    <row r="260" spans="1:3" x14ac:dyDescent="0.25">
      <c r="A260" s="9">
        <v>1521</v>
      </c>
      <c r="B260" s="9">
        <v>19</v>
      </c>
      <c r="C260" s="9" t="s">
        <v>3170</v>
      </c>
    </row>
    <row r="261" spans="1:3" x14ac:dyDescent="0.25">
      <c r="A261" s="9">
        <v>1620</v>
      </c>
      <c r="B261" s="9">
        <v>1</v>
      </c>
      <c r="C261" s="9" t="s">
        <v>3148</v>
      </c>
    </row>
    <row r="262" spans="1:3" x14ac:dyDescent="0.25">
      <c r="A262" s="9">
        <v>1620</v>
      </c>
      <c r="B262" s="9">
        <v>4</v>
      </c>
      <c r="C262" s="9" t="s">
        <v>3151</v>
      </c>
    </row>
    <row r="263" spans="1:3" x14ac:dyDescent="0.25">
      <c r="A263" s="9">
        <v>1620</v>
      </c>
      <c r="B263" s="9">
        <v>5</v>
      </c>
      <c r="C263" s="9" t="s">
        <v>3152</v>
      </c>
    </row>
    <row r="264" spans="1:3" x14ac:dyDescent="0.25">
      <c r="A264" s="9">
        <v>1620</v>
      </c>
      <c r="B264" s="9">
        <v>6</v>
      </c>
      <c r="C264" s="9" t="s">
        <v>3153</v>
      </c>
    </row>
    <row r="265" spans="1:3" x14ac:dyDescent="0.25">
      <c r="A265" s="9">
        <v>1620</v>
      </c>
      <c r="B265" s="9">
        <v>8</v>
      </c>
      <c r="C265" s="9" t="s">
        <v>3154</v>
      </c>
    </row>
    <row r="266" spans="1:3" x14ac:dyDescent="0.25">
      <c r="A266" s="9">
        <v>1620</v>
      </c>
      <c r="B266" s="9">
        <v>9</v>
      </c>
      <c r="C266" s="9" t="s">
        <v>3155</v>
      </c>
    </row>
    <row r="267" spans="1:3" x14ac:dyDescent="0.25">
      <c r="A267" s="9">
        <v>1620</v>
      </c>
      <c r="B267" s="9">
        <v>18</v>
      </c>
      <c r="C267" s="9" t="s">
        <v>3194</v>
      </c>
    </row>
    <row r="268" spans="1:3" x14ac:dyDescent="0.25">
      <c r="A268" s="9">
        <v>1621</v>
      </c>
      <c r="B268" s="9">
        <v>4</v>
      </c>
      <c r="C268" s="9" t="s">
        <v>3151</v>
      </c>
    </row>
    <row r="269" spans="1:3" x14ac:dyDescent="0.25">
      <c r="A269" s="9">
        <v>1621</v>
      </c>
      <c r="B269" s="9">
        <v>7</v>
      </c>
      <c r="C269" s="9" t="s">
        <v>3161</v>
      </c>
    </row>
    <row r="270" spans="1:3" x14ac:dyDescent="0.25">
      <c r="A270" s="9">
        <v>1621</v>
      </c>
      <c r="B270" s="9">
        <v>28</v>
      </c>
      <c r="C270" s="9" t="s">
        <v>3175</v>
      </c>
    </row>
    <row r="271" spans="1:3" x14ac:dyDescent="0.25">
      <c r="A271" s="9">
        <v>1621</v>
      </c>
      <c r="B271" s="9">
        <v>32</v>
      </c>
      <c r="C271" s="9" t="s">
        <v>3158</v>
      </c>
    </row>
    <row r="272" spans="1:3" x14ac:dyDescent="0.25">
      <c r="A272" s="9">
        <v>1621</v>
      </c>
      <c r="B272" s="9">
        <v>34</v>
      </c>
      <c r="C272" s="9" t="s">
        <v>3159</v>
      </c>
    </row>
    <row r="273" spans="1:3" x14ac:dyDescent="0.25">
      <c r="A273" s="9">
        <v>1621</v>
      </c>
      <c r="B273" s="9">
        <v>39</v>
      </c>
      <c r="C273" s="9" t="s">
        <v>3171</v>
      </c>
    </row>
    <row r="274" spans="1:3" x14ac:dyDescent="0.25">
      <c r="A274" s="9">
        <v>1622</v>
      </c>
      <c r="B274" s="9">
        <v>1</v>
      </c>
      <c r="C274" s="9" t="s">
        <v>3148</v>
      </c>
    </row>
    <row r="275" spans="1:3" x14ac:dyDescent="0.25">
      <c r="A275" s="9">
        <v>1622</v>
      </c>
      <c r="B275" s="9">
        <v>4</v>
      </c>
      <c r="C275" s="9" t="s">
        <v>3151</v>
      </c>
    </row>
    <row r="276" spans="1:3" x14ac:dyDescent="0.25">
      <c r="A276" s="9">
        <v>1622</v>
      </c>
      <c r="B276" s="9">
        <v>5</v>
      </c>
      <c r="C276" s="9" t="s">
        <v>3152</v>
      </c>
    </row>
    <row r="277" spans="1:3" x14ac:dyDescent="0.25">
      <c r="A277" s="9">
        <v>1622</v>
      </c>
      <c r="B277" s="9">
        <v>6</v>
      </c>
      <c r="C277" s="9" t="s">
        <v>3153</v>
      </c>
    </row>
    <row r="278" spans="1:3" x14ac:dyDescent="0.25">
      <c r="A278" s="9">
        <v>1622</v>
      </c>
      <c r="B278" s="9">
        <v>8</v>
      </c>
      <c r="C278" s="9" t="s">
        <v>3154</v>
      </c>
    </row>
    <row r="279" spans="1:3" x14ac:dyDescent="0.25">
      <c r="A279" s="9">
        <v>1622</v>
      </c>
      <c r="B279" s="9">
        <v>9</v>
      </c>
      <c r="C279" s="9" t="s">
        <v>3155</v>
      </c>
    </row>
    <row r="280" spans="1:3" x14ac:dyDescent="0.25">
      <c r="A280" s="9">
        <v>1622</v>
      </c>
      <c r="B280" s="9">
        <v>18</v>
      </c>
      <c r="C280" s="9" t="s">
        <v>3194</v>
      </c>
    </row>
    <row r="281" spans="1:3" x14ac:dyDescent="0.25">
      <c r="A281" s="9">
        <v>1696</v>
      </c>
      <c r="B281" s="9">
        <v>4</v>
      </c>
      <c r="C281" s="9" t="s">
        <v>3151</v>
      </c>
    </row>
    <row r="282" spans="1:3" x14ac:dyDescent="0.25">
      <c r="A282" s="9">
        <v>1696</v>
      </c>
      <c r="B282" s="9">
        <v>7</v>
      </c>
      <c r="C282" s="9" t="s">
        <v>3161</v>
      </c>
    </row>
    <row r="283" spans="1:3" x14ac:dyDescent="0.25">
      <c r="A283" s="9">
        <v>1696</v>
      </c>
      <c r="B283" s="9">
        <v>28</v>
      </c>
      <c r="C283" s="9" t="s">
        <v>3175</v>
      </c>
    </row>
    <row r="284" spans="1:3" x14ac:dyDescent="0.25">
      <c r="A284" s="9">
        <v>1696</v>
      </c>
      <c r="B284" s="9">
        <v>39</v>
      </c>
      <c r="C284" s="9" t="s">
        <v>3171</v>
      </c>
    </row>
    <row r="285" spans="1:3" x14ac:dyDescent="0.25">
      <c r="A285" s="9">
        <v>1696</v>
      </c>
      <c r="B285" s="9">
        <v>52</v>
      </c>
      <c r="C285" s="9" t="s">
        <v>3176</v>
      </c>
    </row>
    <row r="286" spans="1:3" x14ac:dyDescent="0.25">
      <c r="A286" s="9">
        <v>1696</v>
      </c>
      <c r="B286" s="9">
        <v>67</v>
      </c>
      <c r="C286" s="9" t="s">
        <v>3177</v>
      </c>
    </row>
    <row r="287" spans="1:3" x14ac:dyDescent="0.25">
      <c r="A287" s="9">
        <v>1697</v>
      </c>
      <c r="B287" s="9">
        <v>4</v>
      </c>
      <c r="C287" s="9" t="s">
        <v>3151</v>
      </c>
    </row>
    <row r="288" spans="1:3" x14ac:dyDescent="0.25">
      <c r="A288" s="9">
        <v>1697</v>
      </c>
      <c r="B288" s="9">
        <v>7</v>
      </c>
      <c r="C288" s="9" t="s">
        <v>3161</v>
      </c>
    </row>
    <row r="289" spans="1:3" x14ac:dyDescent="0.25">
      <c r="A289" s="9">
        <v>1697</v>
      </c>
      <c r="B289" s="9">
        <v>28</v>
      </c>
      <c r="C289" s="9" t="s">
        <v>3175</v>
      </c>
    </row>
    <row r="290" spans="1:3" x14ac:dyDescent="0.25">
      <c r="A290" s="9">
        <v>1697</v>
      </c>
      <c r="B290" s="9">
        <v>39</v>
      </c>
      <c r="C290" s="9" t="s">
        <v>3171</v>
      </c>
    </row>
    <row r="291" spans="1:3" x14ac:dyDescent="0.25">
      <c r="A291" s="9">
        <v>1697</v>
      </c>
      <c r="B291" s="9">
        <v>52</v>
      </c>
      <c r="C291" s="9" t="s">
        <v>3176</v>
      </c>
    </row>
    <row r="292" spans="1:3" x14ac:dyDescent="0.25">
      <c r="A292" s="9">
        <v>1697</v>
      </c>
      <c r="B292" s="9">
        <v>67</v>
      </c>
      <c r="C292" s="9" t="s">
        <v>3177</v>
      </c>
    </row>
    <row r="293" spans="1:3" x14ac:dyDescent="0.25">
      <c r="A293" s="9">
        <v>1705</v>
      </c>
      <c r="B293" s="9">
        <v>4</v>
      </c>
      <c r="C293" s="9" t="s">
        <v>3151</v>
      </c>
    </row>
    <row r="294" spans="1:3" x14ac:dyDescent="0.25">
      <c r="A294" s="9">
        <v>1705</v>
      </c>
      <c r="B294" s="9">
        <v>7</v>
      </c>
      <c r="C294" s="9" t="s">
        <v>3161</v>
      </c>
    </row>
    <row r="295" spans="1:3" x14ac:dyDescent="0.25">
      <c r="A295" s="9">
        <v>1705</v>
      </c>
      <c r="B295" s="9">
        <v>32</v>
      </c>
      <c r="C295" s="9" t="s">
        <v>3158</v>
      </c>
    </row>
    <row r="296" spans="1:3" x14ac:dyDescent="0.25">
      <c r="A296" s="9">
        <v>1705</v>
      </c>
      <c r="B296" s="9">
        <v>39</v>
      </c>
      <c r="C296" s="9" t="s">
        <v>3171</v>
      </c>
    </row>
    <row r="297" spans="1:3" x14ac:dyDescent="0.25">
      <c r="A297" s="9">
        <v>1707</v>
      </c>
      <c r="B297" s="9">
        <v>4</v>
      </c>
      <c r="C297" s="9" t="s">
        <v>3151</v>
      </c>
    </row>
    <row r="298" spans="1:3" x14ac:dyDescent="0.25">
      <c r="A298" s="9">
        <v>1707</v>
      </c>
      <c r="B298" s="9">
        <v>7</v>
      </c>
      <c r="C298" s="9" t="s">
        <v>3161</v>
      </c>
    </row>
    <row r="299" spans="1:3" x14ac:dyDescent="0.25">
      <c r="A299" s="9">
        <v>1707</v>
      </c>
      <c r="B299" s="9">
        <v>32</v>
      </c>
      <c r="C299" s="9" t="s">
        <v>3158</v>
      </c>
    </row>
    <row r="300" spans="1:3" x14ac:dyDescent="0.25">
      <c r="A300" s="9">
        <v>1707</v>
      </c>
      <c r="B300" s="9">
        <v>39</v>
      </c>
      <c r="C300" s="9" t="s">
        <v>3171</v>
      </c>
    </row>
    <row r="301" spans="1:3" x14ac:dyDescent="0.25">
      <c r="A301" s="9">
        <v>1709</v>
      </c>
      <c r="B301" s="9">
        <v>4</v>
      </c>
      <c r="C301" s="9" t="s">
        <v>3151</v>
      </c>
    </row>
    <row r="302" spans="1:3" x14ac:dyDescent="0.25">
      <c r="A302" s="9">
        <v>1709</v>
      </c>
      <c r="B302" s="9">
        <v>7</v>
      </c>
      <c r="C302" s="9" t="s">
        <v>3161</v>
      </c>
    </row>
    <row r="303" spans="1:3" x14ac:dyDescent="0.25">
      <c r="A303" s="9">
        <v>1709</v>
      </c>
      <c r="B303" s="9">
        <v>32</v>
      </c>
      <c r="C303" s="9" t="s">
        <v>3158</v>
      </c>
    </row>
    <row r="304" spans="1:3" x14ac:dyDescent="0.25">
      <c r="A304" s="9">
        <v>1709</v>
      </c>
      <c r="B304" s="9">
        <v>39</v>
      </c>
      <c r="C304" s="9" t="s">
        <v>3171</v>
      </c>
    </row>
    <row r="305" spans="1:3" x14ac:dyDescent="0.25">
      <c r="A305" s="9">
        <v>1735</v>
      </c>
      <c r="B305" s="9">
        <v>4</v>
      </c>
      <c r="C305" s="9" t="s">
        <v>3151</v>
      </c>
    </row>
    <row r="306" spans="1:3" x14ac:dyDescent="0.25">
      <c r="A306" s="9">
        <v>1735</v>
      </c>
      <c r="B306" s="9">
        <v>7</v>
      </c>
      <c r="C306" s="9" t="s">
        <v>3161</v>
      </c>
    </row>
    <row r="307" spans="1:3" x14ac:dyDescent="0.25">
      <c r="A307" s="9">
        <v>1736</v>
      </c>
      <c r="B307" s="9">
        <v>4</v>
      </c>
      <c r="C307" s="9" t="s">
        <v>3151</v>
      </c>
    </row>
    <row r="308" spans="1:3" x14ac:dyDescent="0.25">
      <c r="A308" s="9">
        <v>1736</v>
      </c>
      <c r="B308" s="9">
        <v>7</v>
      </c>
      <c r="C308" s="9" t="s">
        <v>3161</v>
      </c>
    </row>
    <row r="309" spans="1:3" x14ac:dyDescent="0.25">
      <c r="A309" s="9">
        <v>1737</v>
      </c>
      <c r="B309" s="9">
        <v>4</v>
      </c>
      <c r="C309" s="9" t="s">
        <v>3151</v>
      </c>
    </row>
    <row r="310" spans="1:3" x14ac:dyDescent="0.25">
      <c r="A310" s="9">
        <v>1737</v>
      </c>
      <c r="B310" s="9">
        <v>7</v>
      </c>
      <c r="C310" s="9" t="s">
        <v>3161</v>
      </c>
    </row>
    <row r="311" spans="1:3" x14ac:dyDescent="0.25">
      <c r="A311" s="9">
        <v>1738</v>
      </c>
      <c r="B311" s="9">
        <v>4</v>
      </c>
      <c r="C311" s="9" t="s">
        <v>3151</v>
      </c>
    </row>
    <row r="312" spans="1:3" x14ac:dyDescent="0.25">
      <c r="A312" s="9">
        <v>1738</v>
      </c>
      <c r="B312" s="9">
        <v>7</v>
      </c>
      <c r="C312" s="9" t="s">
        <v>3161</v>
      </c>
    </row>
    <row r="313" spans="1:3" x14ac:dyDescent="0.25">
      <c r="A313" s="9">
        <v>1739</v>
      </c>
      <c r="B313" s="9">
        <v>4</v>
      </c>
      <c r="C313" s="9" t="s">
        <v>3151</v>
      </c>
    </row>
    <row r="314" spans="1:3" x14ac:dyDescent="0.25">
      <c r="A314" s="9">
        <v>1739</v>
      </c>
      <c r="B314" s="9">
        <v>7</v>
      </c>
      <c r="C314" s="9" t="s">
        <v>3161</v>
      </c>
    </row>
    <row r="315" spans="1:3" x14ac:dyDescent="0.25">
      <c r="A315" s="9">
        <v>1765</v>
      </c>
      <c r="B315" s="9">
        <v>1</v>
      </c>
      <c r="C315" s="9" t="s">
        <v>3148</v>
      </c>
    </row>
    <row r="316" spans="1:3" x14ac:dyDescent="0.25">
      <c r="A316" s="9">
        <v>1765</v>
      </c>
      <c r="B316" s="9">
        <v>4</v>
      </c>
      <c r="C316" s="9" t="s">
        <v>3151</v>
      </c>
    </row>
    <row r="317" spans="1:3" x14ac:dyDescent="0.25">
      <c r="A317" s="9">
        <v>1765</v>
      </c>
      <c r="B317" s="9">
        <v>6</v>
      </c>
      <c r="C317" s="9" t="s">
        <v>3153</v>
      </c>
    </row>
    <row r="318" spans="1:3" x14ac:dyDescent="0.25">
      <c r="A318" s="9">
        <v>1765</v>
      </c>
      <c r="B318" s="9">
        <v>9</v>
      </c>
      <c r="C318" s="9" t="s">
        <v>3155</v>
      </c>
    </row>
    <row r="319" spans="1:3" x14ac:dyDescent="0.25">
      <c r="A319" s="9">
        <v>1765</v>
      </c>
      <c r="B319" s="9">
        <v>13</v>
      </c>
      <c r="C319" s="9" t="s">
        <v>3179</v>
      </c>
    </row>
    <row r="320" spans="1:3" x14ac:dyDescent="0.25">
      <c r="A320" s="9">
        <v>1765</v>
      </c>
      <c r="B320" s="9">
        <v>17</v>
      </c>
      <c r="C320" s="9" t="s">
        <v>3173</v>
      </c>
    </row>
    <row r="321" spans="1:3" x14ac:dyDescent="0.25">
      <c r="A321" s="9">
        <v>1765</v>
      </c>
      <c r="B321" s="9">
        <v>26</v>
      </c>
      <c r="C321" s="9" t="s">
        <v>3168</v>
      </c>
    </row>
    <row r="322" spans="1:3" x14ac:dyDescent="0.25">
      <c r="A322" s="9">
        <v>1765</v>
      </c>
      <c r="B322" s="9">
        <v>50</v>
      </c>
      <c r="C322" s="9" t="s">
        <v>3195</v>
      </c>
    </row>
    <row r="323" spans="1:3" x14ac:dyDescent="0.25">
      <c r="A323" s="9">
        <v>1769</v>
      </c>
      <c r="B323" s="9">
        <v>1</v>
      </c>
      <c r="C323" s="9" t="s">
        <v>3148</v>
      </c>
    </row>
    <row r="324" spans="1:3" x14ac:dyDescent="0.25">
      <c r="A324" s="9">
        <v>1769</v>
      </c>
      <c r="B324" s="9">
        <v>4</v>
      </c>
      <c r="C324" s="9" t="s">
        <v>3151</v>
      </c>
    </row>
    <row r="325" spans="1:3" x14ac:dyDescent="0.25">
      <c r="A325" s="9">
        <v>1769</v>
      </c>
      <c r="B325" s="9">
        <v>6</v>
      </c>
      <c r="C325" s="9" t="s">
        <v>3153</v>
      </c>
    </row>
    <row r="326" spans="1:3" x14ac:dyDescent="0.25">
      <c r="A326" s="9">
        <v>1769</v>
      </c>
      <c r="B326" s="9">
        <v>46</v>
      </c>
      <c r="C326" s="9" t="s">
        <v>3181</v>
      </c>
    </row>
    <row r="327" spans="1:3" x14ac:dyDescent="0.25">
      <c r="A327" s="9">
        <v>1770</v>
      </c>
      <c r="B327" s="9">
        <v>1</v>
      </c>
      <c r="C327" s="9" t="s">
        <v>3148</v>
      </c>
    </row>
    <row r="328" spans="1:3" x14ac:dyDescent="0.25">
      <c r="A328" s="9">
        <v>1770</v>
      </c>
      <c r="B328" s="9">
        <v>4</v>
      </c>
      <c r="C328" s="9" t="s">
        <v>3151</v>
      </c>
    </row>
    <row r="329" spans="1:3" x14ac:dyDescent="0.25">
      <c r="A329" s="9">
        <v>1770</v>
      </c>
      <c r="B329" s="9">
        <v>6</v>
      </c>
      <c r="C329" s="9" t="s">
        <v>3153</v>
      </c>
    </row>
    <row r="330" spans="1:3" x14ac:dyDescent="0.25">
      <c r="A330" s="9">
        <v>1770</v>
      </c>
      <c r="B330" s="9">
        <v>46</v>
      </c>
      <c r="C330" s="9" t="s">
        <v>3181</v>
      </c>
    </row>
    <row r="331" spans="1:3" x14ac:dyDescent="0.25">
      <c r="A331" s="9">
        <v>1771</v>
      </c>
      <c r="B331" s="9">
        <v>1</v>
      </c>
      <c r="C331" s="9" t="s">
        <v>3148</v>
      </c>
    </row>
    <row r="332" spans="1:3" x14ac:dyDescent="0.25">
      <c r="A332" s="9">
        <v>1771</v>
      </c>
      <c r="B332" s="9">
        <v>4</v>
      </c>
      <c r="C332" s="9" t="s">
        <v>3151</v>
      </c>
    </row>
    <row r="333" spans="1:3" x14ac:dyDescent="0.25">
      <c r="A333" s="9">
        <v>1771</v>
      </c>
      <c r="B333" s="9">
        <v>6</v>
      </c>
      <c r="C333" s="9" t="s">
        <v>3153</v>
      </c>
    </row>
    <row r="334" spans="1:3" x14ac:dyDescent="0.25">
      <c r="A334" s="9">
        <v>1771</v>
      </c>
      <c r="B334" s="9">
        <v>46</v>
      </c>
      <c r="C334" s="9" t="s">
        <v>3181</v>
      </c>
    </row>
    <row r="335" spans="1:3" x14ac:dyDescent="0.25">
      <c r="A335" s="9">
        <v>1869</v>
      </c>
      <c r="B335" s="9">
        <v>1</v>
      </c>
      <c r="C335" s="9" t="s">
        <v>3148</v>
      </c>
    </row>
    <row r="336" spans="1:3" x14ac:dyDescent="0.25">
      <c r="A336" s="9">
        <v>1869</v>
      </c>
      <c r="B336" s="9">
        <v>2</v>
      </c>
      <c r="C336" s="9" t="s">
        <v>3149</v>
      </c>
    </row>
    <row r="337" spans="1:3" x14ac:dyDescent="0.25">
      <c r="A337" s="9">
        <v>1869</v>
      </c>
      <c r="B337" s="9">
        <v>3</v>
      </c>
      <c r="C337" s="9" t="s">
        <v>3150</v>
      </c>
    </row>
    <row r="338" spans="1:3" x14ac:dyDescent="0.25">
      <c r="A338" s="9">
        <v>1869</v>
      </c>
      <c r="B338" s="9">
        <v>4</v>
      </c>
      <c r="C338" s="9" t="s">
        <v>3151</v>
      </c>
    </row>
    <row r="339" spans="1:3" x14ac:dyDescent="0.25">
      <c r="A339" s="9">
        <v>1869</v>
      </c>
      <c r="B339" s="9">
        <v>6</v>
      </c>
      <c r="C339" s="9" t="s">
        <v>3153</v>
      </c>
    </row>
    <row r="340" spans="1:3" x14ac:dyDescent="0.25">
      <c r="A340" s="9">
        <v>1869</v>
      </c>
      <c r="B340" s="9">
        <v>7</v>
      </c>
      <c r="C340" s="9" t="s">
        <v>3161</v>
      </c>
    </row>
    <row r="341" spans="1:3" x14ac:dyDescent="0.25">
      <c r="A341" s="9">
        <v>1869</v>
      </c>
      <c r="B341" s="9">
        <v>25</v>
      </c>
      <c r="C341" s="9" t="s">
        <v>3167</v>
      </c>
    </row>
    <row r="342" spans="1:3" x14ac:dyDescent="0.25">
      <c r="A342" s="9">
        <v>1869</v>
      </c>
      <c r="B342" s="9">
        <v>62</v>
      </c>
      <c r="C342" s="9" t="s">
        <v>3196</v>
      </c>
    </row>
    <row r="343" spans="1:3" x14ac:dyDescent="0.25">
      <c r="A343" s="9">
        <v>1870</v>
      </c>
      <c r="B343" s="9">
        <v>1</v>
      </c>
      <c r="C343" s="9" t="s">
        <v>3148</v>
      </c>
    </row>
    <row r="344" spans="1:3" x14ac:dyDescent="0.25">
      <c r="A344" s="9">
        <v>1870</v>
      </c>
      <c r="B344" s="9">
        <v>2</v>
      </c>
      <c r="C344" s="9" t="s">
        <v>3149</v>
      </c>
    </row>
    <row r="345" spans="1:3" x14ac:dyDescent="0.25">
      <c r="A345" s="9">
        <v>1870</v>
      </c>
      <c r="B345" s="9">
        <v>3</v>
      </c>
      <c r="C345" s="9" t="s">
        <v>3150</v>
      </c>
    </row>
    <row r="346" spans="1:3" x14ac:dyDescent="0.25">
      <c r="A346" s="9">
        <v>1870</v>
      </c>
      <c r="B346" s="9">
        <v>4</v>
      </c>
      <c r="C346" s="9" t="s">
        <v>3151</v>
      </c>
    </row>
    <row r="347" spans="1:3" x14ac:dyDescent="0.25">
      <c r="A347" s="9">
        <v>1870</v>
      </c>
      <c r="B347" s="9">
        <v>6</v>
      </c>
      <c r="C347" s="9" t="s">
        <v>3153</v>
      </c>
    </row>
    <row r="348" spans="1:3" x14ac:dyDescent="0.25">
      <c r="A348" s="9">
        <v>1870</v>
      </c>
      <c r="B348" s="9">
        <v>7</v>
      </c>
      <c r="C348" s="9" t="s">
        <v>3161</v>
      </c>
    </row>
    <row r="349" spans="1:3" x14ac:dyDescent="0.25">
      <c r="A349" s="9">
        <v>1870</v>
      </c>
      <c r="B349" s="9">
        <v>25</v>
      </c>
      <c r="C349" s="9" t="s">
        <v>3167</v>
      </c>
    </row>
    <row r="350" spans="1:3" x14ac:dyDescent="0.25">
      <c r="A350" s="9">
        <v>1870</v>
      </c>
      <c r="B350" s="9">
        <v>62</v>
      </c>
      <c r="C350" s="9" t="s">
        <v>3196</v>
      </c>
    </row>
    <row r="351" spans="1:3" x14ac:dyDescent="0.25">
      <c r="A351" s="9">
        <v>1875</v>
      </c>
      <c r="B351" s="9">
        <v>3</v>
      </c>
      <c r="C351" s="9" t="s">
        <v>3150</v>
      </c>
    </row>
    <row r="352" spans="1:3" x14ac:dyDescent="0.25">
      <c r="A352" s="9">
        <v>1875</v>
      </c>
      <c r="B352" s="9">
        <v>4</v>
      </c>
      <c r="C352" s="9" t="s">
        <v>3151</v>
      </c>
    </row>
    <row r="353" spans="1:3" x14ac:dyDescent="0.25">
      <c r="A353" s="9">
        <v>1875</v>
      </c>
      <c r="B353" s="9">
        <v>6</v>
      </c>
      <c r="C353" s="9" t="s">
        <v>3153</v>
      </c>
    </row>
    <row r="354" spans="1:3" x14ac:dyDescent="0.25">
      <c r="A354" s="9">
        <v>2160</v>
      </c>
      <c r="B354" s="9">
        <v>4</v>
      </c>
      <c r="C354" s="9" t="s">
        <v>3151</v>
      </c>
    </row>
    <row r="355" spans="1:3" x14ac:dyDescent="0.25">
      <c r="A355" s="9">
        <v>2160</v>
      </c>
      <c r="B355" s="9">
        <v>17</v>
      </c>
      <c r="C355" s="9" t="s">
        <v>3173</v>
      </c>
    </row>
    <row r="356" spans="1:3" x14ac:dyDescent="0.25">
      <c r="A356" s="9">
        <v>2160</v>
      </c>
      <c r="B356" s="9">
        <v>20</v>
      </c>
      <c r="C356" s="9" t="s">
        <v>3174</v>
      </c>
    </row>
    <row r="357" spans="1:3" x14ac:dyDescent="0.25">
      <c r="A357" s="9">
        <v>2164</v>
      </c>
      <c r="B357" s="9">
        <v>2</v>
      </c>
      <c r="C357" s="9" t="s">
        <v>3149</v>
      </c>
    </row>
    <row r="358" spans="1:3" x14ac:dyDescent="0.25">
      <c r="A358" s="9">
        <v>2164</v>
      </c>
      <c r="B358" s="9">
        <v>3</v>
      </c>
      <c r="C358" s="9" t="s">
        <v>3150</v>
      </c>
    </row>
    <row r="359" spans="1:3" x14ac:dyDescent="0.25">
      <c r="A359" s="9">
        <v>2164</v>
      </c>
      <c r="B359" s="9">
        <v>4</v>
      </c>
      <c r="C359" s="9" t="s">
        <v>3151</v>
      </c>
    </row>
    <row r="360" spans="1:3" x14ac:dyDescent="0.25">
      <c r="A360" s="9">
        <v>2164</v>
      </c>
      <c r="B360" s="9">
        <v>34</v>
      </c>
      <c r="C360" s="9" t="s">
        <v>3159</v>
      </c>
    </row>
    <row r="361" spans="1:3" x14ac:dyDescent="0.25">
      <c r="A361" s="9">
        <v>2164</v>
      </c>
      <c r="B361" s="9">
        <v>69</v>
      </c>
      <c r="C361" s="9" t="s">
        <v>3197</v>
      </c>
    </row>
    <row r="362" spans="1:3" x14ac:dyDescent="0.25">
      <c r="A362" s="9">
        <v>2164</v>
      </c>
      <c r="B362" s="9">
        <v>76</v>
      </c>
      <c r="C362" s="9" t="s">
        <v>3190</v>
      </c>
    </row>
    <row r="363" spans="1:3" x14ac:dyDescent="0.25">
      <c r="A363" s="9">
        <v>2164</v>
      </c>
      <c r="B363" s="9">
        <v>78</v>
      </c>
      <c r="C363" s="9" t="s">
        <v>3191</v>
      </c>
    </row>
    <row r="364" spans="1:3" x14ac:dyDescent="0.25">
      <c r="A364" s="9">
        <v>2167</v>
      </c>
      <c r="B364" s="9">
        <v>2</v>
      </c>
      <c r="C364" s="9" t="s">
        <v>3149</v>
      </c>
    </row>
    <row r="365" spans="1:3" x14ac:dyDescent="0.25">
      <c r="A365" s="9">
        <v>2167</v>
      </c>
      <c r="B365" s="9">
        <v>4</v>
      </c>
      <c r="C365" s="9" t="s">
        <v>3151</v>
      </c>
    </row>
    <row r="366" spans="1:3" x14ac:dyDescent="0.25">
      <c r="A366" s="9">
        <v>2167</v>
      </c>
      <c r="B366" s="9">
        <v>14</v>
      </c>
      <c r="C366" s="9" t="s">
        <v>3178</v>
      </c>
    </row>
    <row r="367" spans="1:3" x14ac:dyDescent="0.25">
      <c r="A367" s="9">
        <v>2167</v>
      </c>
      <c r="B367" s="9">
        <v>15</v>
      </c>
      <c r="C367" s="9" t="s">
        <v>3185</v>
      </c>
    </row>
    <row r="368" spans="1:3" x14ac:dyDescent="0.25">
      <c r="A368" s="9">
        <v>2168</v>
      </c>
      <c r="B368" s="9">
        <v>20</v>
      </c>
      <c r="C368" s="9" t="s">
        <v>3174</v>
      </c>
    </row>
    <row r="369" spans="1:3" x14ac:dyDescent="0.25">
      <c r="A369" s="9">
        <v>2169</v>
      </c>
      <c r="B369" s="9">
        <v>10</v>
      </c>
      <c r="C369" s="9" t="s">
        <v>3172</v>
      </c>
    </row>
    <row r="370" spans="1:3" x14ac:dyDescent="0.25">
      <c r="A370" s="9">
        <v>2169</v>
      </c>
      <c r="B370" s="9">
        <v>19</v>
      </c>
      <c r="C370" s="9" t="s">
        <v>3170</v>
      </c>
    </row>
    <row r="371" spans="1:3" x14ac:dyDescent="0.25">
      <c r="A371" s="9">
        <v>2170</v>
      </c>
      <c r="B371" s="9">
        <v>10</v>
      </c>
      <c r="C371" s="9" t="s">
        <v>3172</v>
      </c>
    </row>
    <row r="372" spans="1:3" x14ac:dyDescent="0.25">
      <c r="A372" s="9">
        <v>2170</v>
      </c>
      <c r="B372" s="9">
        <v>19</v>
      </c>
      <c r="C372" s="9" t="s">
        <v>3170</v>
      </c>
    </row>
    <row r="373" spans="1:3" x14ac:dyDescent="0.25">
      <c r="A373" s="9">
        <v>2174</v>
      </c>
      <c r="B373" s="9">
        <v>1</v>
      </c>
      <c r="C373" s="9" t="s">
        <v>3148</v>
      </c>
    </row>
    <row r="374" spans="1:3" x14ac:dyDescent="0.25">
      <c r="A374" s="9">
        <v>2174</v>
      </c>
      <c r="B374" s="9">
        <v>2</v>
      </c>
      <c r="C374" s="9" t="s">
        <v>3149</v>
      </c>
    </row>
    <row r="375" spans="1:3" x14ac:dyDescent="0.25">
      <c r="A375" s="9">
        <v>2174</v>
      </c>
      <c r="B375" s="9">
        <v>3</v>
      </c>
      <c r="C375" s="9" t="s">
        <v>3150</v>
      </c>
    </row>
    <row r="376" spans="1:3" x14ac:dyDescent="0.25">
      <c r="A376" s="9">
        <v>2174</v>
      </c>
      <c r="B376" s="9">
        <v>7</v>
      </c>
      <c r="C376" s="9" t="s">
        <v>3161</v>
      </c>
    </row>
    <row r="377" spans="1:3" x14ac:dyDescent="0.25">
      <c r="A377" s="9">
        <v>2175</v>
      </c>
      <c r="B377" s="9">
        <v>9</v>
      </c>
      <c r="C377" s="9" t="s">
        <v>3155</v>
      </c>
    </row>
    <row r="378" spans="1:3" x14ac:dyDescent="0.25">
      <c r="A378" s="9">
        <v>2175</v>
      </c>
      <c r="B378" s="9">
        <v>61</v>
      </c>
      <c r="C378" s="9" t="s">
        <v>3160</v>
      </c>
    </row>
    <row r="379" spans="1:3" x14ac:dyDescent="0.25">
      <c r="A379" s="9">
        <v>2176</v>
      </c>
      <c r="B379" s="9">
        <v>1</v>
      </c>
      <c r="C379" s="9" t="s">
        <v>3148</v>
      </c>
    </row>
    <row r="380" spans="1:3" x14ac:dyDescent="0.25">
      <c r="A380" s="9">
        <v>2176</v>
      </c>
      <c r="B380" s="9">
        <v>6</v>
      </c>
      <c r="C380" s="9" t="s">
        <v>3153</v>
      </c>
    </row>
    <row r="381" spans="1:3" x14ac:dyDescent="0.25">
      <c r="A381" s="9">
        <v>2176</v>
      </c>
      <c r="B381" s="9">
        <v>7</v>
      </c>
      <c r="C381" s="9" t="s">
        <v>3161</v>
      </c>
    </row>
    <row r="382" spans="1:3" x14ac:dyDescent="0.25">
      <c r="A382" s="9">
        <v>2177</v>
      </c>
      <c r="B382" s="9">
        <v>1</v>
      </c>
      <c r="C382" s="9" t="s">
        <v>3148</v>
      </c>
    </row>
    <row r="383" spans="1:3" x14ac:dyDescent="0.25">
      <c r="A383" s="9">
        <v>2177</v>
      </c>
      <c r="B383" s="9">
        <v>6</v>
      </c>
      <c r="C383" s="9" t="s">
        <v>3153</v>
      </c>
    </row>
    <row r="384" spans="1:3" x14ac:dyDescent="0.25">
      <c r="A384" s="9">
        <v>2177</v>
      </c>
      <c r="B384" s="9">
        <v>7</v>
      </c>
      <c r="C384" s="9" t="s">
        <v>3161</v>
      </c>
    </row>
    <row r="385" spans="1:3" x14ac:dyDescent="0.25">
      <c r="A385" s="9">
        <v>2178</v>
      </c>
      <c r="B385" s="9">
        <v>1</v>
      </c>
      <c r="C385" s="9" t="s">
        <v>3148</v>
      </c>
    </row>
    <row r="386" spans="1:3" x14ac:dyDescent="0.25">
      <c r="A386" s="9">
        <v>2178</v>
      </c>
      <c r="B386" s="9">
        <v>6</v>
      </c>
      <c r="C386" s="9" t="s">
        <v>3153</v>
      </c>
    </row>
    <row r="387" spans="1:3" x14ac:dyDescent="0.25">
      <c r="A387" s="9">
        <v>2178</v>
      </c>
      <c r="B387" s="9">
        <v>7</v>
      </c>
      <c r="C387" s="9" t="s">
        <v>3161</v>
      </c>
    </row>
    <row r="388" spans="1:3" x14ac:dyDescent="0.25">
      <c r="A388" s="9">
        <v>2179</v>
      </c>
      <c r="B388" s="9">
        <v>1</v>
      </c>
      <c r="C388" s="9" t="s">
        <v>3148</v>
      </c>
    </row>
    <row r="389" spans="1:3" x14ac:dyDescent="0.25">
      <c r="A389" s="9">
        <v>2179</v>
      </c>
      <c r="B389" s="9">
        <v>6</v>
      </c>
      <c r="C389" s="9" t="s">
        <v>3153</v>
      </c>
    </row>
    <row r="390" spans="1:3" x14ac:dyDescent="0.25">
      <c r="A390" s="9">
        <v>2179</v>
      </c>
      <c r="B390" s="9">
        <v>7</v>
      </c>
      <c r="C390" s="9" t="s">
        <v>3161</v>
      </c>
    </row>
    <row r="391" spans="1:3" x14ac:dyDescent="0.25">
      <c r="A391" s="9">
        <v>2180</v>
      </c>
      <c r="B391" s="9">
        <v>1</v>
      </c>
      <c r="C391" s="9" t="s">
        <v>3148</v>
      </c>
    </row>
    <row r="392" spans="1:3" x14ac:dyDescent="0.25">
      <c r="A392" s="9">
        <v>2180</v>
      </c>
      <c r="B392" s="9">
        <v>6</v>
      </c>
      <c r="C392" s="9" t="s">
        <v>3153</v>
      </c>
    </row>
    <row r="393" spans="1:3" x14ac:dyDescent="0.25">
      <c r="A393" s="9">
        <v>2180</v>
      </c>
      <c r="B393" s="9">
        <v>7</v>
      </c>
      <c r="C393" s="9" t="s">
        <v>3161</v>
      </c>
    </row>
    <row r="394" spans="1:3" x14ac:dyDescent="0.25">
      <c r="A394" s="9">
        <v>2181</v>
      </c>
      <c r="B394" s="9">
        <v>1</v>
      </c>
      <c r="C394" s="9" t="s">
        <v>3148</v>
      </c>
    </row>
    <row r="395" spans="1:3" x14ac:dyDescent="0.25">
      <c r="A395" s="9">
        <v>2181</v>
      </c>
      <c r="B395" s="9">
        <v>6</v>
      </c>
      <c r="C395" s="9" t="s">
        <v>3153</v>
      </c>
    </row>
    <row r="396" spans="1:3" x14ac:dyDescent="0.25">
      <c r="A396" s="9">
        <v>2181</v>
      </c>
      <c r="B396" s="9">
        <v>7</v>
      </c>
      <c r="C396" s="9" t="s">
        <v>3161</v>
      </c>
    </row>
    <row r="397" spans="1:3" x14ac:dyDescent="0.25">
      <c r="A397" s="9">
        <v>2182</v>
      </c>
      <c r="B397" s="9">
        <v>1</v>
      </c>
      <c r="C397" s="9" t="s">
        <v>3148</v>
      </c>
    </row>
    <row r="398" spans="1:3" x14ac:dyDescent="0.25">
      <c r="A398" s="9">
        <v>2182</v>
      </c>
      <c r="B398" s="9">
        <v>6</v>
      </c>
      <c r="C398" s="9" t="s">
        <v>3153</v>
      </c>
    </row>
    <row r="399" spans="1:3" x14ac:dyDescent="0.25">
      <c r="A399" s="9">
        <v>2182</v>
      </c>
      <c r="B399" s="9">
        <v>7</v>
      </c>
      <c r="C399" s="9" t="s">
        <v>3161</v>
      </c>
    </row>
    <row r="400" spans="1:3" x14ac:dyDescent="0.25">
      <c r="A400" s="9">
        <v>2183</v>
      </c>
      <c r="B400" s="9">
        <v>1</v>
      </c>
      <c r="C400" s="9" t="s">
        <v>3148</v>
      </c>
    </row>
    <row r="401" spans="1:3" x14ac:dyDescent="0.25">
      <c r="A401" s="9">
        <v>2183</v>
      </c>
      <c r="B401" s="9">
        <v>6</v>
      </c>
      <c r="C401" s="9" t="s">
        <v>3153</v>
      </c>
    </row>
    <row r="402" spans="1:3" x14ac:dyDescent="0.25">
      <c r="A402" s="9">
        <v>2183</v>
      </c>
      <c r="B402" s="9">
        <v>7</v>
      </c>
      <c r="C402" s="9" t="s">
        <v>3161</v>
      </c>
    </row>
    <row r="403" spans="1:3" x14ac:dyDescent="0.25">
      <c r="A403" s="9">
        <v>2184</v>
      </c>
      <c r="B403" s="9">
        <v>1</v>
      </c>
      <c r="C403" s="9" t="s">
        <v>3148</v>
      </c>
    </row>
    <row r="404" spans="1:3" x14ac:dyDescent="0.25">
      <c r="A404" s="9">
        <v>2184</v>
      </c>
      <c r="B404" s="9">
        <v>2</v>
      </c>
      <c r="C404" s="9" t="s">
        <v>3149</v>
      </c>
    </row>
    <row r="405" spans="1:3" x14ac:dyDescent="0.25">
      <c r="A405" s="9">
        <v>2184</v>
      </c>
      <c r="B405" s="9">
        <v>3</v>
      </c>
      <c r="C405" s="9" t="s">
        <v>3150</v>
      </c>
    </row>
    <row r="406" spans="1:3" x14ac:dyDescent="0.25">
      <c r="A406" s="9">
        <v>2184</v>
      </c>
      <c r="B406" s="9">
        <v>4</v>
      </c>
      <c r="C406" s="9" t="s">
        <v>3151</v>
      </c>
    </row>
    <row r="407" spans="1:3" x14ac:dyDescent="0.25">
      <c r="A407" s="9">
        <v>2184</v>
      </c>
      <c r="B407" s="9">
        <v>7</v>
      </c>
      <c r="C407" s="9" t="s">
        <v>3161</v>
      </c>
    </row>
    <row r="408" spans="1:3" x14ac:dyDescent="0.25">
      <c r="A408" s="9">
        <v>2184</v>
      </c>
      <c r="B408" s="9">
        <v>41</v>
      </c>
      <c r="C408" s="9" t="s">
        <v>3186</v>
      </c>
    </row>
    <row r="409" spans="1:3" x14ac:dyDescent="0.25">
      <c r="A409" s="9">
        <v>2184</v>
      </c>
      <c r="B409" s="9">
        <v>42</v>
      </c>
      <c r="C409" s="9" t="s">
        <v>3187</v>
      </c>
    </row>
    <row r="410" spans="1:3" x14ac:dyDescent="0.25">
      <c r="A410" s="9">
        <v>2184</v>
      </c>
      <c r="B410" s="9">
        <v>63</v>
      </c>
      <c r="C410" s="9" t="s">
        <v>3188</v>
      </c>
    </row>
    <row r="411" spans="1:3" x14ac:dyDescent="0.25">
      <c r="A411" s="9">
        <v>2184</v>
      </c>
      <c r="B411" s="9">
        <v>65</v>
      </c>
      <c r="C411" s="9" t="s">
        <v>3189</v>
      </c>
    </row>
    <row r="412" spans="1:3" x14ac:dyDescent="0.25">
      <c r="A412" s="9">
        <v>2184</v>
      </c>
      <c r="B412" s="9">
        <v>76</v>
      </c>
      <c r="C412" s="9" t="s">
        <v>3190</v>
      </c>
    </row>
    <row r="413" spans="1:3" x14ac:dyDescent="0.25">
      <c r="A413" s="9">
        <v>2184</v>
      </c>
      <c r="B413" s="9">
        <v>78</v>
      </c>
      <c r="C413" s="9" t="s">
        <v>3191</v>
      </c>
    </row>
    <row r="414" spans="1:3" x14ac:dyDescent="0.25">
      <c r="A414" s="9">
        <v>2184</v>
      </c>
      <c r="B414" s="9">
        <v>79</v>
      </c>
      <c r="C414" s="9" t="s">
        <v>3192</v>
      </c>
    </row>
    <row r="415" spans="1:3" x14ac:dyDescent="0.25">
      <c r="A415" s="9">
        <v>2184</v>
      </c>
      <c r="B415" s="9">
        <v>98</v>
      </c>
      <c r="C415" s="9" t="s">
        <v>3193</v>
      </c>
    </row>
    <row r="416" spans="1:3" x14ac:dyDescent="0.25">
      <c r="A416" s="9">
        <v>2221</v>
      </c>
      <c r="B416" s="9">
        <v>2</v>
      </c>
      <c r="C416" s="9" t="s">
        <v>3149</v>
      </c>
    </row>
    <row r="417" spans="1:3" x14ac:dyDescent="0.25">
      <c r="A417" s="9">
        <v>2221</v>
      </c>
      <c r="B417" s="9">
        <v>14</v>
      </c>
      <c r="C417" s="9" t="s">
        <v>3178</v>
      </c>
    </row>
    <row r="418" spans="1:3" x14ac:dyDescent="0.25">
      <c r="A418" s="9">
        <v>2221</v>
      </c>
      <c r="B418" s="9">
        <v>15</v>
      </c>
      <c r="C418" s="9" t="s">
        <v>3185</v>
      </c>
    </row>
    <row r="419" spans="1:3" x14ac:dyDescent="0.25">
      <c r="A419" s="9">
        <v>2221</v>
      </c>
      <c r="B419" s="9">
        <v>70</v>
      </c>
      <c r="C419" s="9" t="s">
        <v>3198</v>
      </c>
    </row>
    <row r="420" spans="1:3" x14ac:dyDescent="0.25">
      <c r="A420" s="9">
        <v>2229</v>
      </c>
      <c r="B420" s="9">
        <v>4</v>
      </c>
      <c r="C420" s="9" t="s">
        <v>3151</v>
      </c>
    </row>
    <row r="421" spans="1:3" x14ac:dyDescent="0.25">
      <c r="A421" s="9">
        <v>2229</v>
      </c>
      <c r="B421" s="9">
        <v>6</v>
      </c>
      <c r="C421" s="9" t="s">
        <v>3153</v>
      </c>
    </row>
    <row r="422" spans="1:3" x14ac:dyDescent="0.25">
      <c r="A422" s="9">
        <v>2229</v>
      </c>
      <c r="B422" s="9">
        <v>7</v>
      </c>
      <c r="C422" s="9" t="s">
        <v>3161</v>
      </c>
    </row>
    <row r="423" spans="1:3" x14ac:dyDescent="0.25">
      <c r="A423" s="9">
        <v>2229</v>
      </c>
      <c r="B423" s="9">
        <v>8</v>
      </c>
      <c r="C423" s="9" t="s">
        <v>3154</v>
      </c>
    </row>
    <row r="424" spans="1:3" x14ac:dyDescent="0.25">
      <c r="A424" s="9">
        <v>2229</v>
      </c>
      <c r="B424" s="9">
        <v>9</v>
      </c>
      <c r="C424" s="9" t="s">
        <v>3155</v>
      </c>
    </row>
    <row r="425" spans="1:3" x14ac:dyDescent="0.25">
      <c r="A425" s="9">
        <v>2229</v>
      </c>
      <c r="B425" s="9">
        <v>22</v>
      </c>
      <c r="C425" s="9" t="s">
        <v>3157</v>
      </c>
    </row>
    <row r="426" spans="1:3" x14ac:dyDescent="0.25">
      <c r="A426" s="9">
        <v>2229</v>
      </c>
      <c r="B426" s="9">
        <v>39</v>
      </c>
      <c r="C426" s="9" t="s">
        <v>3171</v>
      </c>
    </row>
    <row r="427" spans="1:3" x14ac:dyDescent="0.25">
      <c r="A427" s="9">
        <v>2254</v>
      </c>
      <c r="B427" s="9">
        <v>4</v>
      </c>
      <c r="C427" s="9" t="s">
        <v>3151</v>
      </c>
    </row>
    <row r="428" spans="1:3" x14ac:dyDescent="0.25">
      <c r="A428" s="9">
        <v>2254</v>
      </c>
      <c r="B428" s="9">
        <v>5</v>
      </c>
      <c r="C428" s="9" t="s">
        <v>3152</v>
      </c>
    </row>
    <row r="429" spans="1:3" x14ac:dyDescent="0.25">
      <c r="A429" s="9">
        <v>2254</v>
      </c>
      <c r="B429" s="9">
        <v>6</v>
      </c>
      <c r="C429" s="9" t="s">
        <v>3153</v>
      </c>
    </row>
    <row r="430" spans="1:3" x14ac:dyDescent="0.25">
      <c r="A430" s="9">
        <v>2254</v>
      </c>
      <c r="B430" s="9">
        <v>7</v>
      </c>
      <c r="C430" s="9" t="s">
        <v>3161</v>
      </c>
    </row>
    <row r="431" spans="1:3" x14ac:dyDescent="0.25">
      <c r="A431" s="9">
        <v>2254</v>
      </c>
      <c r="B431" s="9">
        <v>9</v>
      </c>
      <c r="C431" s="9" t="s">
        <v>3155</v>
      </c>
    </row>
    <row r="432" spans="1:3" x14ac:dyDescent="0.25">
      <c r="A432" s="9">
        <v>2254</v>
      </c>
      <c r="B432" s="9">
        <v>22</v>
      </c>
      <c r="C432" s="9" t="s">
        <v>3157</v>
      </c>
    </row>
    <row r="433" spans="1:3" x14ac:dyDescent="0.25">
      <c r="A433" s="9">
        <v>2254</v>
      </c>
      <c r="B433" s="9">
        <v>39</v>
      </c>
      <c r="C433" s="9" t="s">
        <v>3171</v>
      </c>
    </row>
    <row r="434" spans="1:3" x14ac:dyDescent="0.25">
      <c r="A434" s="9">
        <v>2254</v>
      </c>
      <c r="B434" s="9">
        <v>43</v>
      </c>
      <c r="C434" s="9" t="s">
        <v>3199</v>
      </c>
    </row>
    <row r="435" spans="1:3" x14ac:dyDescent="0.25">
      <c r="A435" s="9">
        <v>2254</v>
      </c>
      <c r="B435" s="9">
        <v>49</v>
      </c>
      <c r="C435" s="9" t="s">
        <v>3200</v>
      </c>
    </row>
    <row r="436" spans="1:3" x14ac:dyDescent="0.25">
      <c r="A436" s="9">
        <v>2398</v>
      </c>
      <c r="B436" s="9">
        <v>1</v>
      </c>
      <c r="C436" s="9" t="s">
        <v>3148</v>
      </c>
    </row>
    <row r="437" spans="1:3" x14ac:dyDescent="0.25">
      <c r="A437" s="9">
        <v>2398</v>
      </c>
      <c r="B437" s="9">
        <v>2</v>
      </c>
      <c r="C437" s="9" t="s">
        <v>3149</v>
      </c>
    </row>
    <row r="438" spans="1:3" x14ac:dyDescent="0.25">
      <c r="A438" s="9">
        <v>2398</v>
      </c>
      <c r="B438" s="9">
        <v>3</v>
      </c>
      <c r="C438" s="9" t="s">
        <v>3150</v>
      </c>
    </row>
    <row r="439" spans="1:3" x14ac:dyDescent="0.25">
      <c r="A439" s="9">
        <v>2398</v>
      </c>
      <c r="B439" s="9">
        <v>4</v>
      </c>
      <c r="C439" s="9" t="s">
        <v>3151</v>
      </c>
    </row>
    <row r="440" spans="1:3" x14ac:dyDescent="0.25">
      <c r="A440" s="9">
        <v>2398</v>
      </c>
      <c r="B440" s="9">
        <v>5</v>
      </c>
      <c r="C440" s="9" t="s">
        <v>3152</v>
      </c>
    </row>
    <row r="441" spans="1:3" x14ac:dyDescent="0.25">
      <c r="A441" s="9">
        <v>2398</v>
      </c>
      <c r="B441" s="9">
        <v>29</v>
      </c>
      <c r="C441" s="9" t="s">
        <v>3201</v>
      </c>
    </row>
    <row r="442" spans="1:3" x14ac:dyDescent="0.25">
      <c r="A442" s="9">
        <v>2398</v>
      </c>
      <c r="B442" s="9">
        <v>62</v>
      </c>
      <c r="C442" s="9" t="s">
        <v>3196</v>
      </c>
    </row>
    <row r="443" spans="1:3" x14ac:dyDescent="0.25">
      <c r="A443" s="9">
        <v>2398</v>
      </c>
      <c r="B443" s="9">
        <v>63</v>
      </c>
      <c r="C443" s="9" t="s">
        <v>3188</v>
      </c>
    </row>
    <row r="444" spans="1:3" x14ac:dyDescent="0.25">
      <c r="A444" s="9">
        <v>2398</v>
      </c>
      <c r="B444" s="9">
        <v>65</v>
      </c>
      <c r="C444" s="9" t="s">
        <v>3189</v>
      </c>
    </row>
    <row r="445" spans="1:3" x14ac:dyDescent="0.25">
      <c r="A445" s="9">
        <v>2398</v>
      </c>
      <c r="B445" s="9">
        <v>78</v>
      </c>
      <c r="C445" s="9" t="s">
        <v>3191</v>
      </c>
    </row>
    <row r="446" spans="1:3" x14ac:dyDescent="0.25">
      <c r="A446" s="9">
        <v>2398</v>
      </c>
      <c r="B446" s="9">
        <v>90</v>
      </c>
      <c r="C446" s="9" t="s">
        <v>3202</v>
      </c>
    </row>
    <row r="447" spans="1:3" x14ac:dyDescent="0.25">
      <c r="A447" s="9">
        <v>2405</v>
      </c>
      <c r="B447" s="9">
        <v>8</v>
      </c>
      <c r="C447" s="9" t="s">
        <v>3154</v>
      </c>
    </row>
    <row r="448" spans="1:3" x14ac:dyDescent="0.25">
      <c r="A448" s="9">
        <v>2405</v>
      </c>
      <c r="B448" s="9">
        <v>9</v>
      </c>
      <c r="C448" s="9" t="s">
        <v>3155</v>
      </c>
    </row>
    <row r="449" spans="1:3" x14ac:dyDescent="0.25">
      <c r="A449" s="9">
        <v>2405</v>
      </c>
      <c r="B449" s="9">
        <v>14</v>
      </c>
      <c r="C449" s="9" t="s">
        <v>3178</v>
      </c>
    </row>
    <row r="450" spans="1:3" x14ac:dyDescent="0.25">
      <c r="A450" s="9">
        <v>2405</v>
      </c>
      <c r="B450" s="9">
        <v>36</v>
      </c>
      <c r="C450" s="9" t="s">
        <v>3163</v>
      </c>
    </row>
    <row r="451" spans="1:3" x14ac:dyDescent="0.25">
      <c r="A451" s="9">
        <v>2405</v>
      </c>
      <c r="B451" s="9">
        <v>61</v>
      </c>
      <c r="C451" s="9" t="s">
        <v>3160</v>
      </c>
    </row>
    <row r="452" spans="1:3" x14ac:dyDescent="0.25">
      <c r="A452" s="9">
        <v>2405</v>
      </c>
      <c r="B452" s="9">
        <v>86</v>
      </c>
      <c r="C452" s="9" t="s">
        <v>3203</v>
      </c>
    </row>
    <row r="453" spans="1:3" x14ac:dyDescent="0.25">
      <c r="A453" s="9">
        <v>2409</v>
      </c>
      <c r="B453" s="9">
        <v>1</v>
      </c>
      <c r="C453" s="9" t="s">
        <v>3148</v>
      </c>
    </row>
    <row r="454" spans="1:3" x14ac:dyDescent="0.25">
      <c r="A454" s="9">
        <v>2409</v>
      </c>
      <c r="B454" s="9">
        <v>4</v>
      </c>
      <c r="C454" s="9" t="s">
        <v>3151</v>
      </c>
    </row>
    <row r="455" spans="1:3" x14ac:dyDescent="0.25">
      <c r="A455" s="9">
        <v>2409</v>
      </c>
      <c r="B455" s="9">
        <v>7</v>
      </c>
      <c r="C455" s="9" t="s">
        <v>3161</v>
      </c>
    </row>
    <row r="456" spans="1:3" x14ac:dyDescent="0.25">
      <c r="A456" s="9">
        <v>2409</v>
      </c>
      <c r="B456" s="9">
        <v>10</v>
      </c>
      <c r="C456" s="9" t="s">
        <v>3172</v>
      </c>
    </row>
    <row r="457" spans="1:3" x14ac:dyDescent="0.25">
      <c r="A457" s="9">
        <v>2409</v>
      </c>
      <c r="B457" s="9">
        <v>13</v>
      </c>
      <c r="C457" s="9" t="s">
        <v>3179</v>
      </c>
    </row>
    <row r="458" spans="1:3" x14ac:dyDescent="0.25">
      <c r="A458" s="9">
        <v>2409</v>
      </c>
      <c r="B458" s="9">
        <v>17</v>
      </c>
      <c r="C458" s="9" t="s">
        <v>3173</v>
      </c>
    </row>
    <row r="459" spans="1:3" x14ac:dyDescent="0.25">
      <c r="A459" s="9">
        <v>2409</v>
      </c>
      <c r="B459" s="9">
        <v>26</v>
      </c>
      <c r="C459" s="9" t="s">
        <v>3168</v>
      </c>
    </row>
    <row r="460" spans="1:3" x14ac:dyDescent="0.25">
      <c r="A460" s="9">
        <v>2409</v>
      </c>
      <c r="B460" s="9">
        <v>39</v>
      </c>
      <c r="C460" s="9" t="s">
        <v>3171</v>
      </c>
    </row>
    <row r="461" spans="1:3" x14ac:dyDescent="0.25">
      <c r="A461" s="9">
        <v>2409</v>
      </c>
      <c r="B461" s="9">
        <v>50</v>
      </c>
      <c r="C461" s="9" t="s">
        <v>3195</v>
      </c>
    </row>
    <row r="462" spans="1:3" x14ac:dyDescent="0.25">
      <c r="A462" s="9">
        <v>2409</v>
      </c>
      <c r="B462" s="9">
        <v>74</v>
      </c>
      <c r="C462" s="9" t="s">
        <v>3204</v>
      </c>
    </row>
    <row r="463" spans="1:3" x14ac:dyDescent="0.25">
      <c r="A463" s="9">
        <v>2437</v>
      </c>
      <c r="B463" s="9">
        <v>1</v>
      </c>
      <c r="C463" s="9" t="s">
        <v>3148</v>
      </c>
    </row>
    <row r="464" spans="1:3" x14ac:dyDescent="0.25">
      <c r="A464" s="9">
        <v>2437</v>
      </c>
      <c r="B464" s="9">
        <v>4</v>
      </c>
      <c r="C464" s="9" t="s">
        <v>3151</v>
      </c>
    </row>
    <row r="465" spans="1:3" x14ac:dyDescent="0.25">
      <c r="A465" s="9">
        <v>2437</v>
      </c>
      <c r="B465" s="9">
        <v>7</v>
      </c>
      <c r="C465" s="9" t="s">
        <v>3161</v>
      </c>
    </row>
    <row r="466" spans="1:3" x14ac:dyDescent="0.25">
      <c r="A466" s="9">
        <v>2437</v>
      </c>
      <c r="B466" s="9">
        <v>16</v>
      </c>
      <c r="C466" s="9" t="s">
        <v>3184</v>
      </c>
    </row>
    <row r="467" spans="1:3" x14ac:dyDescent="0.25">
      <c r="A467" s="9">
        <v>2446</v>
      </c>
      <c r="B467" s="9">
        <v>4</v>
      </c>
      <c r="C467" s="9" t="s">
        <v>3151</v>
      </c>
    </row>
    <row r="468" spans="1:3" x14ac:dyDescent="0.25">
      <c r="A468" s="9">
        <v>2446</v>
      </c>
      <c r="B468" s="9">
        <v>7</v>
      </c>
      <c r="C468" s="9" t="s">
        <v>3161</v>
      </c>
    </row>
    <row r="469" spans="1:3" x14ac:dyDescent="0.25">
      <c r="A469" s="9">
        <v>2446</v>
      </c>
      <c r="B469" s="9">
        <v>39</v>
      </c>
      <c r="C469" s="9" t="s">
        <v>3171</v>
      </c>
    </row>
    <row r="470" spans="1:3" x14ac:dyDescent="0.25">
      <c r="A470" s="9">
        <v>2476</v>
      </c>
      <c r="B470" s="9">
        <v>6</v>
      </c>
      <c r="C470" s="9" t="s">
        <v>3153</v>
      </c>
    </row>
    <row r="471" spans="1:3" x14ac:dyDescent="0.25">
      <c r="A471" s="9">
        <v>2476</v>
      </c>
      <c r="B471" s="9">
        <v>32</v>
      </c>
      <c r="C471" s="9" t="s">
        <v>3158</v>
      </c>
    </row>
    <row r="472" spans="1:3" x14ac:dyDescent="0.25">
      <c r="A472" s="9">
        <v>2480</v>
      </c>
      <c r="B472" s="9">
        <v>1</v>
      </c>
      <c r="C472" s="9" t="s">
        <v>3148</v>
      </c>
    </row>
    <row r="473" spans="1:3" x14ac:dyDescent="0.25">
      <c r="A473" s="9">
        <v>2480</v>
      </c>
      <c r="B473" s="9">
        <v>2</v>
      </c>
      <c r="C473" s="9" t="s">
        <v>3149</v>
      </c>
    </row>
    <row r="474" spans="1:3" x14ac:dyDescent="0.25">
      <c r="A474" s="9">
        <v>2480</v>
      </c>
      <c r="B474" s="9">
        <v>3</v>
      </c>
      <c r="C474" s="9" t="s">
        <v>3150</v>
      </c>
    </row>
    <row r="475" spans="1:3" x14ac:dyDescent="0.25">
      <c r="A475" s="9">
        <v>2480</v>
      </c>
      <c r="B475" s="9">
        <v>4</v>
      </c>
      <c r="C475" s="9" t="s">
        <v>3151</v>
      </c>
    </row>
    <row r="476" spans="1:3" x14ac:dyDescent="0.25">
      <c r="A476" s="9">
        <v>2480</v>
      </c>
      <c r="B476" s="9">
        <v>6</v>
      </c>
      <c r="C476" s="9" t="s">
        <v>3153</v>
      </c>
    </row>
    <row r="477" spans="1:3" x14ac:dyDescent="0.25">
      <c r="A477" s="9">
        <v>2480</v>
      </c>
      <c r="B477" s="9">
        <v>7</v>
      </c>
      <c r="C477" s="9" t="s">
        <v>3161</v>
      </c>
    </row>
    <row r="478" spans="1:3" x14ac:dyDescent="0.25">
      <c r="A478" s="9">
        <v>2481</v>
      </c>
      <c r="B478" s="9">
        <v>1</v>
      </c>
      <c r="C478" s="9" t="s">
        <v>3148</v>
      </c>
    </row>
    <row r="479" spans="1:3" x14ac:dyDescent="0.25">
      <c r="A479" s="9">
        <v>2481</v>
      </c>
      <c r="B479" s="9">
        <v>2</v>
      </c>
      <c r="C479" s="9" t="s">
        <v>3149</v>
      </c>
    </row>
    <row r="480" spans="1:3" x14ac:dyDescent="0.25">
      <c r="A480" s="9">
        <v>2481</v>
      </c>
      <c r="B480" s="9">
        <v>3</v>
      </c>
      <c r="C480" s="9" t="s">
        <v>3150</v>
      </c>
    </row>
    <row r="481" spans="1:3" x14ac:dyDescent="0.25">
      <c r="A481" s="9">
        <v>2481</v>
      </c>
      <c r="B481" s="9">
        <v>4</v>
      </c>
      <c r="C481" s="9" t="s">
        <v>3151</v>
      </c>
    </row>
    <row r="482" spans="1:3" x14ac:dyDescent="0.25">
      <c r="A482" s="9">
        <v>2481</v>
      </c>
      <c r="B482" s="9">
        <v>6</v>
      </c>
      <c r="C482" s="9" t="s">
        <v>3153</v>
      </c>
    </row>
    <row r="483" spans="1:3" x14ac:dyDescent="0.25">
      <c r="A483" s="9">
        <v>2481</v>
      </c>
      <c r="B483" s="9">
        <v>7</v>
      </c>
      <c r="C483" s="9" t="s">
        <v>3161</v>
      </c>
    </row>
    <row r="484" spans="1:3" x14ac:dyDescent="0.25">
      <c r="A484" s="9">
        <v>2482</v>
      </c>
      <c r="B484" s="9">
        <v>1</v>
      </c>
      <c r="C484" s="9" t="s">
        <v>3148</v>
      </c>
    </row>
    <row r="485" spans="1:3" x14ac:dyDescent="0.25">
      <c r="A485" s="9">
        <v>2482</v>
      </c>
      <c r="B485" s="9">
        <v>3</v>
      </c>
      <c r="C485" s="9" t="s">
        <v>3150</v>
      </c>
    </row>
    <row r="486" spans="1:3" x14ac:dyDescent="0.25">
      <c r="A486" s="9">
        <v>2482</v>
      </c>
      <c r="B486" s="9">
        <v>4</v>
      </c>
      <c r="C486" s="9" t="s">
        <v>3151</v>
      </c>
    </row>
    <row r="487" spans="1:3" x14ac:dyDescent="0.25">
      <c r="A487" s="9">
        <v>2482</v>
      </c>
      <c r="B487" s="9">
        <v>14</v>
      </c>
      <c r="C487" s="9" t="s">
        <v>3178</v>
      </c>
    </row>
    <row r="488" spans="1:3" x14ac:dyDescent="0.25">
      <c r="A488" s="9">
        <v>2482</v>
      </c>
      <c r="B488" s="9">
        <v>17</v>
      </c>
      <c r="C488" s="9" t="s">
        <v>3173</v>
      </c>
    </row>
    <row r="489" spans="1:3" x14ac:dyDescent="0.25">
      <c r="A489" s="9">
        <v>2492</v>
      </c>
      <c r="B489" s="9">
        <v>4</v>
      </c>
      <c r="C489" s="9" t="s">
        <v>3151</v>
      </c>
    </row>
    <row r="490" spans="1:3" x14ac:dyDescent="0.25">
      <c r="A490" s="9">
        <v>2492</v>
      </c>
      <c r="B490" s="9">
        <v>19</v>
      </c>
      <c r="C490" s="9" t="s">
        <v>3170</v>
      </c>
    </row>
    <row r="491" spans="1:3" x14ac:dyDescent="0.25">
      <c r="A491" s="9">
        <v>2492</v>
      </c>
      <c r="B491" s="9">
        <v>26</v>
      </c>
      <c r="C491" s="9" t="s">
        <v>3168</v>
      </c>
    </row>
    <row r="492" spans="1:3" x14ac:dyDescent="0.25">
      <c r="A492" s="9">
        <v>2504</v>
      </c>
      <c r="B492" s="9">
        <v>1</v>
      </c>
      <c r="C492" s="9" t="s">
        <v>3148</v>
      </c>
    </row>
    <row r="493" spans="1:3" x14ac:dyDescent="0.25">
      <c r="A493" s="9">
        <v>2504</v>
      </c>
      <c r="B493" s="9">
        <v>6</v>
      </c>
      <c r="C493" s="9" t="s">
        <v>3153</v>
      </c>
    </row>
    <row r="494" spans="1:3" x14ac:dyDescent="0.25">
      <c r="A494" s="9">
        <v>2539</v>
      </c>
      <c r="B494" s="9">
        <v>4</v>
      </c>
      <c r="C494" s="9" t="s">
        <v>3151</v>
      </c>
    </row>
    <row r="495" spans="1:3" x14ac:dyDescent="0.25">
      <c r="A495" s="9">
        <v>2539</v>
      </c>
      <c r="B495" s="9">
        <v>7</v>
      </c>
      <c r="C495" s="9" t="s">
        <v>3161</v>
      </c>
    </row>
    <row r="496" spans="1:3" x14ac:dyDescent="0.25">
      <c r="A496" s="9">
        <v>2539</v>
      </c>
      <c r="B496" s="9">
        <v>34</v>
      </c>
      <c r="C496" s="9" t="s">
        <v>3159</v>
      </c>
    </row>
    <row r="497" spans="1:3" x14ac:dyDescent="0.25">
      <c r="A497" s="9">
        <v>2624</v>
      </c>
      <c r="B497" s="9">
        <v>3</v>
      </c>
      <c r="C497" s="9" t="s">
        <v>3150</v>
      </c>
    </row>
    <row r="498" spans="1:3" x14ac:dyDescent="0.25">
      <c r="A498" s="9">
        <v>2624</v>
      </c>
      <c r="B498" s="9">
        <v>10</v>
      </c>
      <c r="C498" s="9" t="s">
        <v>3172</v>
      </c>
    </row>
    <row r="499" spans="1:3" x14ac:dyDescent="0.25">
      <c r="A499" s="9">
        <v>2624</v>
      </c>
      <c r="B499" s="9">
        <v>54</v>
      </c>
      <c r="C499" s="9" t="s">
        <v>3205</v>
      </c>
    </row>
    <row r="500" spans="1:3" x14ac:dyDescent="0.25">
      <c r="A500" s="9">
        <v>2737</v>
      </c>
      <c r="B500" s="9">
        <v>1</v>
      </c>
      <c r="C500" s="9" t="s">
        <v>3148</v>
      </c>
    </row>
    <row r="501" spans="1:3" x14ac:dyDescent="0.25">
      <c r="A501" s="9">
        <v>2737</v>
      </c>
      <c r="B501" s="9">
        <v>4</v>
      </c>
      <c r="C501" s="9" t="s">
        <v>3151</v>
      </c>
    </row>
    <row r="502" spans="1:3" x14ac:dyDescent="0.25">
      <c r="A502" s="9">
        <v>2737</v>
      </c>
      <c r="B502" s="9">
        <v>7</v>
      </c>
      <c r="C502" s="9" t="s">
        <v>3161</v>
      </c>
    </row>
    <row r="503" spans="1:3" x14ac:dyDescent="0.25">
      <c r="A503" s="9">
        <v>2737</v>
      </c>
      <c r="B503" s="9">
        <v>9</v>
      </c>
      <c r="C503" s="9" t="s">
        <v>3155</v>
      </c>
    </row>
    <row r="504" spans="1:3" x14ac:dyDescent="0.25">
      <c r="A504" s="9">
        <v>2737</v>
      </c>
      <c r="B504" s="9">
        <v>22</v>
      </c>
      <c r="C504" s="9" t="s">
        <v>3157</v>
      </c>
    </row>
    <row r="505" spans="1:3" x14ac:dyDescent="0.25">
      <c r="A505" s="9">
        <v>2737</v>
      </c>
      <c r="B505" s="9">
        <v>39</v>
      </c>
      <c r="C505" s="9" t="s">
        <v>3171</v>
      </c>
    </row>
    <row r="506" spans="1:3" x14ac:dyDescent="0.25">
      <c r="A506" s="9">
        <v>2739</v>
      </c>
      <c r="B506" s="9">
        <v>1</v>
      </c>
      <c r="C506" s="9" t="s">
        <v>3148</v>
      </c>
    </row>
    <row r="507" spans="1:3" x14ac:dyDescent="0.25">
      <c r="A507" s="9">
        <v>2747</v>
      </c>
      <c r="B507" s="9">
        <v>4</v>
      </c>
      <c r="C507" s="9" t="s">
        <v>3151</v>
      </c>
    </row>
    <row r="508" spans="1:3" x14ac:dyDescent="0.25">
      <c r="A508" s="9">
        <v>2747</v>
      </c>
      <c r="B508" s="9">
        <v>6</v>
      </c>
      <c r="C508" s="9" t="s">
        <v>3153</v>
      </c>
    </row>
    <row r="509" spans="1:3" x14ac:dyDescent="0.25">
      <c r="A509" s="9">
        <v>2747</v>
      </c>
      <c r="B509" s="9">
        <v>20</v>
      </c>
      <c r="C509" s="9" t="s">
        <v>3174</v>
      </c>
    </row>
    <row r="510" spans="1:3" x14ac:dyDescent="0.25">
      <c r="A510" s="9">
        <v>2755</v>
      </c>
      <c r="B510" s="9">
        <v>3</v>
      </c>
      <c r="C510" s="9" t="s">
        <v>3150</v>
      </c>
    </row>
    <row r="511" spans="1:3" x14ac:dyDescent="0.25">
      <c r="A511" s="9">
        <v>2755</v>
      </c>
      <c r="B511" s="9">
        <v>4</v>
      </c>
      <c r="C511" s="9" t="s">
        <v>3151</v>
      </c>
    </row>
    <row r="512" spans="1:3" x14ac:dyDescent="0.25">
      <c r="A512" s="9">
        <v>2755</v>
      </c>
      <c r="B512" s="9">
        <v>6</v>
      </c>
      <c r="C512" s="9" t="s">
        <v>3153</v>
      </c>
    </row>
    <row r="513" spans="1:3" x14ac:dyDescent="0.25">
      <c r="A513" s="9">
        <v>2755</v>
      </c>
      <c r="B513" s="9">
        <v>8</v>
      </c>
      <c r="C513" s="9" t="s">
        <v>3154</v>
      </c>
    </row>
    <row r="514" spans="1:3" x14ac:dyDescent="0.25">
      <c r="A514" s="9">
        <v>2755</v>
      </c>
      <c r="B514" s="9">
        <v>9</v>
      </c>
      <c r="C514" s="9" t="s">
        <v>3155</v>
      </c>
    </row>
    <row r="515" spans="1:3" x14ac:dyDescent="0.25">
      <c r="A515" s="9">
        <v>2755</v>
      </c>
      <c r="B515" s="9">
        <v>34</v>
      </c>
      <c r="C515" s="9" t="s">
        <v>3159</v>
      </c>
    </row>
    <row r="516" spans="1:3" x14ac:dyDescent="0.25">
      <c r="A516" s="9">
        <v>2755</v>
      </c>
      <c r="B516" s="9">
        <v>83</v>
      </c>
      <c r="C516" s="9" t="s">
        <v>3206</v>
      </c>
    </row>
    <row r="517" spans="1:3" x14ac:dyDescent="0.25">
      <c r="A517" s="9">
        <v>2839</v>
      </c>
      <c r="B517" s="9">
        <v>1</v>
      </c>
      <c r="C517" s="9" t="s">
        <v>3148</v>
      </c>
    </row>
    <row r="518" spans="1:3" x14ac:dyDescent="0.25">
      <c r="A518" s="9">
        <v>2839</v>
      </c>
      <c r="B518" s="9">
        <v>32</v>
      </c>
      <c r="C518" s="9" t="s">
        <v>3158</v>
      </c>
    </row>
    <row r="519" spans="1:3" x14ac:dyDescent="0.25">
      <c r="A519" s="9">
        <v>2847</v>
      </c>
      <c r="B519" s="9">
        <v>1</v>
      </c>
      <c r="C519" s="9" t="s">
        <v>3148</v>
      </c>
    </row>
    <row r="520" spans="1:3" x14ac:dyDescent="0.25">
      <c r="A520" s="9">
        <v>2847</v>
      </c>
      <c r="B520" s="9">
        <v>4</v>
      </c>
      <c r="C520" s="9" t="s">
        <v>3151</v>
      </c>
    </row>
    <row r="521" spans="1:3" x14ac:dyDescent="0.25">
      <c r="A521" s="9">
        <v>2847</v>
      </c>
      <c r="B521" s="9">
        <v>6</v>
      </c>
      <c r="C521" s="9" t="s">
        <v>3153</v>
      </c>
    </row>
    <row r="522" spans="1:3" x14ac:dyDescent="0.25">
      <c r="A522" s="9">
        <v>2847</v>
      </c>
      <c r="B522" s="9">
        <v>9</v>
      </c>
      <c r="C522" s="9" t="s">
        <v>3155</v>
      </c>
    </row>
    <row r="523" spans="1:3" x14ac:dyDescent="0.25">
      <c r="A523" s="9">
        <v>2847</v>
      </c>
      <c r="B523" s="9">
        <v>13</v>
      </c>
      <c r="C523" s="9" t="s">
        <v>3179</v>
      </c>
    </row>
    <row r="524" spans="1:3" x14ac:dyDescent="0.25">
      <c r="A524" s="9">
        <v>2847</v>
      </c>
      <c r="B524" s="9">
        <v>17</v>
      </c>
      <c r="C524" s="9" t="s">
        <v>3173</v>
      </c>
    </row>
    <row r="525" spans="1:3" x14ac:dyDescent="0.25">
      <c r="A525" s="9">
        <v>2847</v>
      </c>
      <c r="B525" s="9">
        <v>26</v>
      </c>
      <c r="C525" s="9" t="s">
        <v>3168</v>
      </c>
    </row>
    <row r="526" spans="1:3" x14ac:dyDescent="0.25">
      <c r="A526" s="9">
        <v>2847</v>
      </c>
      <c r="B526" s="9">
        <v>50</v>
      </c>
      <c r="C526" s="9" t="s">
        <v>3195</v>
      </c>
    </row>
    <row r="527" spans="1:3" x14ac:dyDescent="0.25">
      <c r="A527" s="9">
        <v>2890</v>
      </c>
      <c r="B527" s="9">
        <v>4</v>
      </c>
      <c r="C527" s="9" t="s">
        <v>3151</v>
      </c>
    </row>
    <row r="528" spans="1:3" x14ac:dyDescent="0.25">
      <c r="A528" s="9">
        <v>2890</v>
      </c>
      <c r="B528" s="9">
        <v>5</v>
      </c>
      <c r="C528" s="9" t="s">
        <v>3152</v>
      </c>
    </row>
    <row r="529" spans="1:3" x14ac:dyDescent="0.25">
      <c r="A529" s="9">
        <v>2890</v>
      </c>
      <c r="B529" s="9">
        <v>6</v>
      </c>
      <c r="C529" s="9" t="s">
        <v>3153</v>
      </c>
    </row>
    <row r="530" spans="1:3" x14ac:dyDescent="0.25">
      <c r="A530" s="9">
        <v>2897</v>
      </c>
      <c r="B530" s="9">
        <v>6</v>
      </c>
      <c r="C530" s="9" t="s">
        <v>3153</v>
      </c>
    </row>
    <row r="531" spans="1:3" x14ac:dyDescent="0.25">
      <c r="A531" s="9">
        <v>2897</v>
      </c>
      <c r="B531" s="9">
        <v>9</v>
      </c>
      <c r="C531" s="9" t="s">
        <v>3155</v>
      </c>
    </row>
    <row r="532" spans="1:3" x14ac:dyDescent="0.25">
      <c r="A532" s="9">
        <v>2897</v>
      </c>
      <c r="B532" s="9">
        <v>32</v>
      </c>
      <c r="C532" s="9" t="s">
        <v>3158</v>
      </c>
    </row>
    <row r="533" spans="1:3" x14ac:dyDescent="0.25">
      <c r="A533" s="9">
        <v>2897</v>
      </c>
      <c r="B533" s="9">
        <v>36</v>
      </c>
      <c r="C533" s="9" t="s">
        <v>3163</v>
      </c>
    </row>
    <row r="534" spans="1:3" x14ac:dyDescent="0.25">
      <c r="A534" s="9">
        <v>2898</v>
      </c>
      <c r="B534" s="9">
        <v>1</v>
      </c>
      <c r="C534" s="9" t="s">
        <v>3148</v>
      </c>
    </row>
    <row r="535" spans="1:3" x14ac:dyDescent="0.25">
      <c r="A535" s="9">
        <v>2898</v>
      </c>
      <c r="B535" s="9">
        <v>3</v>
      </c>
      <c r="C535" s="9" t="s">
        <v>3150</v>
      </c>
    </row>
    <row r="536" spans="1:3" x14ac:dyDescent="0.25">
      <c r="A536" s="9">
        <v>2898</v>
      </c>
      <c r="B536" s="9">
        <v>4</v>
      </c>
      <c r="C536" s="9" t="s">
        <v>3151</v>
      </c>
    </row>
    <row r="537" spans="1:3" x14ac:dyDescent="0.25">
      <c r="A537" s="9">
        <v>2898</v>
      </c>
      <c r="B537" s="9">
        <v>5</v>
      </c>
      <c r="C537" s="9" t="s">
        <v>3152</v>
      </c>
    </row>
    <row r="538" spans="1:3" x14ac:dyDescent="0.25">
      <c r="A538" s="9">
        <v>2898</v>
      </c>
      <c r="B538" s="9">
        <v>6</v>
      </c>
      <c r="C538" s="9" t="s">
        <v>3153</v>
      </c>
    </row>
    <row r="539" spans="1:3" x14ac:dyDescent="0.25">
      <c r="A539" s="9">
        <v>2898</v>
      </c>
      <c r="B539" s="9">
        <v>30</v>
      </c>
      <c r="C539" s="9" t="s">
        <v>3182</v>
      </c>
    </row>
    <row r="540" spans="1:3" x14ac:dyDescent="0.25">
      <c r="A540" s="9">
        <v>2902</v>
      </c>
      <c r="B540" s="9">
        <v>1</v>
      </c>
      <c r="C540" s="9" t="s">
        <v>3148</v>
      </c>
    </row>
    <row r="541" spans="1:3" x14ac:dyDescent="0.25">
      <c r="A541" s="9">
        <v>2902</v>
      </c>
      <c r="B541" s="9">
        <v>10</v>
      </c>
      <c r="C541" s="9" t="s">
        <v>3172</v>
      </c>
    </row>
    <row r="542" spans="1:3" x14ac:dyDescent="0.25">
      <c r="A542" s="9">
        <v>2950</v>
      </c>
      <c r="B542" s="9">
        <v>1</v>
      </c>
      <c r="C542" s="9" t="s">
        <v>3148</v>
      </c>
    </row>
    <row r="543" spans="1:3" x14ac:dyDescent="0.25">
      <c r="A543" s="9">
        <v>2950</v>
      </c>
      <c r="B543" s="9">
        <v>2</v>
      </c>
      <c r="C543" s="9" t="s">
        <v>3149</v>
      </c>
    </row>
    <row r="544" spans="1:3" x14ac:dyDescent="0.25">
      <c r="A544" s="9">
        <v>2950</v>
      </c>
      <c r="B544" s="9">
        <v>3</v>
      </c>
      <c r="C544" s="9" t="s">
        <v>3150</v>
      </c>
    </row>
    <row r="545" spans="1:3" x14ac:dyDescent="0.25">
      <c r="A545" s="9">
        <v>2950</v>
      </c>
      <c r="B545" s="9">
        <v>4</v>
      </c>
      <c r="C545" s="9" t="s">
        <v>3151</v>
      </c>
    </row>
    <row r="546" spans="1:3" x14ac:dyDescent="0.25">
      <c r="A546" s="9">
        <v>2950</v>
      </c>
      <c r="B546" s="9">
        <v>7</v>
      </c>
      <c r="C546" s="9" t="s">
        <v>3161</v>
      </c>
    </row>
    <row r="547" spans="1:3" x14ac:dyDescent="0.25">
      <c r="A547" s="9">
        <v>2950</v>
      </c>
      <c r="B547" s="9">
        <v>19</v>
      </c>
      <c r="C547" s="9" t="s">
        <v>3170</v>
      </c>
    </row>
    <row r="548" spans="1:3" x14ac:dyDescent="0.25">
      <c r="A548" s="9">
        <v>2952</v>
      </c>
      <c r="B548" s="9">
        <v>4</v>
      </c>
      <c r="C548" s="9" t="s">
        <v>3151</v>
      </c>
    </row>
    <row r="549" spans="1:3" x14ac:dyDescent="0.25">
      <c r="A549" s="9">
        <v>2952</v>
      </c>
      <c r="B549" s="9">
        <v>14</v>
      </c>
      <c r="C549" s="9" t="s">
        <v>3178</v>
      </c>
    </row>
    <row r="550" spans="1:3" x14ac:dyDescent="0.25">
      <c r="A550" s="9">
        <v>2952</v>
      </c>
      <c r="B550" s="9">
        <v>15</v>
      </c>
      <c r="C550" s="9" t="s">
        <v>3185</v>
      </c>
    </row>
    <row r="551" spans="1:3" x14ac:dyDescent="0.25">
      <c r="A551" s="9">
        <v>2964</v>
      </c>
      <c r="B551" s="9">
        <v>1</v>
      </c>
      <c r="C551" s="9" t="s">
        <v>3148</v>
      </c>
    </row>
    <row r="552" spans="1:3" x14ac:dyDescent="0.25">
      <c r="A552" s="9">
        <v>2964</v>
      </c>
      <c r="B552" s="9">
        <v>4</v>
      </c>
      <c r="C552" s="9" t="s">
        <v>3151</v>
      </c>
    </row>
    <row r="553" spans="1:3" x14ac:dyDescent="0.25">
      <c r="A553" s="9">
        <v>2964</v>
      </c>
      <c r="B553" s="9">
        <v>6</v>
      </c>
      <c r="C553" s="9" t="s">
        <v>3153</v>
      </c>
    </row>
    <row r="554" spans="1:3" x14ac:dyDescent="0.25">
      <c r="A554" s="9">
        <v>2980</v>
      </c>
      <c r="B554" s="9">
        <v>2</v>
      </c>
      <c r="C554" s="9" t="s">
        <v>3149</v>
      </c>
    </row>
    <row r="555" spans="1:3" x14ac:dyDescent="0.25">
      <c r="A555" s="9">
        <v>2981</v>
      </c>
      <c r="B555" s="9">
        <v>3</v>
      </c>
      <c r="C555" s="9" t="s">
        <v>3150</v>
      </c>
    </row>
    <row r="556" spans="1:3" x14ac:dyDescent="0.25">
      <c r="A556" s="9">
        <v>2981</v>
      </c>
      <c r="B556" s="9">
        <v>4</v>
      </c>
      <c r="C556" s="9" t="s">
        <v>3151</v>
      </c>
    </row>
    <row r="557" spans="1:3" x14ac:dyDescent="0.25">
      <c r="A557" s="9">
        <v>2981</v>
      </c>
      <c r="B557" s="9">
        <v>6</v>
      </c>
      <c r="C557" s="9" t="s">
        <v>3153</v>
      </c>
    </row>
    <row r="558" spans="1:3" x14ac:dyDescent="0.25">
      <c r="A558" s="9">
        <v>2981</v>
      </c>
      <c r="B558" s="9">
        <v>7</v>
      </c>
      <c r="C558" s="9" t="s">
        <v>3161</v>
      </c>
    </row>
    <row r="559" spans="1:3" x14ac:dyDescent="0.25">
      <c r="A559" s="9">
        <v>2982</v>
      </c>
      <c r="B559" s="9">
        <v>1</v>
      </c>
      <c r="C559" s="9" t="s">
        <v>3148</v>
      </c>
    </row>
    <row r="560" spans="1:3" x14ac:dyDescent="0.25">
      <c r="A560" s="9">
        <v>2982</v>
      </c>
      <c r="B560" s="9">
        <v>3</v>
      </c>
      <c r="C560" s="9" t="s">
        <v>3150</v>
      </c>
    </row>
    <row r="561" spans="1:3" x14ac:dyDescent="0.25">
      <c r="A561" s="9">
        <v>2982</v>
      </c>
      <c r="B561" s="9">
        <v>4</v>
      </c>
      <c r="C561" s="9" t="s">
        <v>3151</v>
      </c>
    </row>
    <row r="562" spans="1:3" x14ac:dyDescent="0.25">
      <c r="A562" s="9">
        <v>2982</v>
      </c>
      <c r="B562" s="9">
        <v>16</v>
      </c>
      <c r="C562" s="9" t="s">
        <v>3184</v>
      </c>
    </row>
    <row r="563" spans="1:3" x14ac:dyDescent="0.25">
      <c r="A563" s="9">
        <v>2982</v>
      </c>
      <c r="B563" s="9">
        <v>20</v>
      </c>
      <c r="C563" s="9" t="s">
        <v>3174</v>
      </c>
    </row>
    <row r="564" spans="1:3" x14ac:dyDescent="0.25">
      <c r="A564" s="9">
        <v>2982</v>
      </c>
      <c r="B564" s="9">
        <v>22</v>
      </c>
      <c r="C564" s="9" t="s">
        <v>3157</v>
      </c>
    </row>
    <row r="565" spans="1:3" x14ac:dyDescent="0.25">
      <c r="A565" s="9">
        <v>2982</v>
      </c>
      <c r="B565" s="9">
        <v>43</v>
      </c>
      <c r="C565" s="9" t="s">
        <v>3199</v>
      </c>
    </row>
    <row r="566" spans="1:3" x14ac:dyDescent="0.25">
      <c r="A566" s="9">
        <v>2983</v>
      </c>
      <c r="B566" s="9">
        <v>1</v>
      </c>
      <c r="C566" s="9" t="s">
        <v>3148</v>
      </c>
    </row>
    <row r="567" spans="1:3" x14ac:dyDescent="0.25">
      <c r="A567" s="9">
        <v>2983</v>
      </c>
      <c r="B567" s="9">
        <v>5</v>
      </c>
      <c r="C567" s="9" t="s">
        <v>3152</v>
      </c>
    </row>
    <row r="568" spans="1:3" x14ac:dyDescent="0.25">
      <c r="A568" s="9">
        <v>2983</v>
      </c>
      <c r="B568" s="9">
        <v>6</v>
      </c>
      <c r="C568" s="9" t="s">
        <v>3153</v>
      </c>
    </row>
    <row r="569" spans="1:3" x14ac:dyDescent="0.25">
      <c r="A569" s="9">
        <v>2996</v>
      </c>
      <c r="B569" s="9">
        <v>4</v>
      </c>
      <c r="C569" s="9" t="s">
        <v>3151</v>
      </c>
    </row>
    <row r="570" spans="1:3" x14ac:dyDescent="0.25">
      <c r="A570" s="9">
        <v>2996</v>
      </c>
      <c r="B570" s="9">
        <v>6</v>
      </c>
      <c r="C570" s="9" t="s">
        <v>3153</v>
      </c>
    </row>
    <row r="571" spans="1:3" x14ac:dyDescent="0.25">
      <c r="A571" s="9">
        <v>3000</v>
      </c>
      <c r="B571" s="9">
        <v>3</v>
      </c>
      <c r="C571" s="9" t="s">
        <v>3150</v>
      </c>
    </row>
    <row r="572" spans="1:3" x14ac:dyDescent="0.25">
      <c r="A572" s="9">
        <v>3000</v>
      </c>
      <c r="B572" s="9">
        <v>4</v>
      </c>
      <c r="C572" s="9" t="s">
        <v>3151</v>
      </c>
    </row>
    <row r="573" spans="1:3" x14ac:dyDescent="0.25">
      <c r="A573" s="9">
        <v>3000</v>
      </c>
      <c r="B573" s="9">
        <v>6</v>
      </c>
      <c r="C573" s="9" t="s">
        <v>3153</v>
      </c>
    </row>
    <row r="574" spans="1:3" x14ac:dyDescent="0.25">
      <c r="A574" s="9">
        <v>3016</v>
      </c>
      <c r="B574" s="9">
        <v>3</v>
      </c>
      <c r="C574" s="9" t="s">
        <v>3150</v>
      </c>
    </row>
    <row r="575" spans="1:3" x14ac:dyDescent="0.25">
      <c r="A575" s="9">
        <v>3016</v>
      </c>
      <c r="B575" s="9">
        <v>4</v>
      </c>
      <c r="C575" s="9" t="s">
        <v>3151</v>
      </c>
    </row>
    <row r="576" spans="1:3" x14ac:dyDescent="0.25">
      <c r="A576" s="9">
        <v>3016</v>
      </c>
      <c r="B576" s="9">
        <v>6</v>
      </c>
      <c r="C576" s="9" t="s">
        <v>3153</v>
      </c>
    </row>
    <row r="577" spans="1:3" x14ac:dyDescent="0.25">
      <c r="A577" s="9">
        <v>3016</v>
      </c>
      <c r="B577" s="9">
        <v>10</v>
      </c>
      <c r="C577" s="9" t="s">
        <v>3172</v>
      </c>
    </row>
    <row r="578" spans="1:3" x14ac:dyDescent="0.25">
      <c r="A578" s="9">
        <v>3016</v>
      </c>
      <c r="B578" s="9">
        <v>13</v>
      </c>
      <c r="C578" s="9" t="s">
        <v>3179</v>
      </c>
    </row>
    <row r="579" spans="1:3" x14ac:dyDescent="0.25">
      <c r="A579" s="9">
        <v>3016</v>
      </c>
      <c r="B579" s="9">
        <v>17</v>
      </c>
      <c r="C579" s="9" t="s">
        <v>3173</v>
      </c>
    </row>
    <row r="580" spans="1:3" x14ac:dyDescent="0.25">
      <c r="A580" s="9">
        <v>3016</v>
      </c>
      <c r="B580" s="9">
        <v>50</v>
      </c>
      <c r="C580" s="9" t="s">
        <v>3195</v>
      </c>
    </row>
    <row r="581" spans="1:3" x14ac:dyDescent="0.25">
      <c r="A581" s="9">
        <v>3068</v>
      </c>
      <c r="B581" s="9">
        <v>4</v>
      </c>
      <c r="C581" s="9" t="s">
        <v>3151</v>
      </c>
    </row>
    <row r="582" spans="1:3" x14ac:dyDescent="0.25">
      <c r="A582" s="9">
        <v>3068</v>
      </c>
      <c r="B582" s="9">
        <v>34</v>
      </c>
      <c r="C582" s="9" t="s">
        <v>3159</v>
      </c>
    </row>
    <row r="583" spans="1:3" x14ac:dyDescent="0.25">
      <c r="A583" s="9">
        <v>3068</v>
      </c>
      <c r="B583" s="9">
        <v>39</v>
      </c>
      <c r="C583" s="9" t="s">
        <v>3171</v>
      </c>
    </row>
    <row r="584" spans="1:3" x14ac:dyDescent="0.25">
      <c r="A584" s="9">
        <v>3069</v>
      </c>
      <c r="B584" s="9">
        <v>4</v>
      </c>
      <c r="C584" s="9" t="s">
        <v>3151</v>
      </c>
    </row>
    <row r="585" spans="1:3" x14ac:dyDescent="0.25">
      <c r="A585" s="9">
        <v>3069</v>
      </c>
      <c r="B585" s="9">
        <v>32</v>
      </c>
      <c r="C585" s="9" t="s">
        <v>3158</v>
      </c>
    </row>
    <row r="586" spans="1:3" x14ac:dyDescent="0.25">
      <c r="A586" s="9">
        <v>3085</v>
      </c>
      <c r="B586" s="9">
        <v>2</v>
      </c>
      <c r="C586" s="9" t="s">
        <v>3149</v>
      </c>
    </row>
    <row r="587" spans="1:3" x14ac:dyDescent="0.25">
      <c r="A587" s="9">
        <v>3085</v>
      </c>
      <c r="B587" s="9">
        <v>3</v>
      </c>
      <c r="C587" s="9" t="s">
        <v>3150</v>
      </c>
    </row>
    <row r="588" spans="1:3" x14ac:dyDescent="0.25">
      <c r="A588" s="9">
        <v>3085</v>
      </c>
      <c r="B588" s="9">
        <v>4</v>
      </c>
      <c r="C588" s="9" t="s">
        <v>3151</v>
      </c>
    </row>
    <row r="589" spans="1:3" x14ac:dyDescent="0.25">
      <c r="A589" s="9">
        <v>3085</v>
      </c>
      <c r="B589" s="9">
        <v>9</v>
      </c>
      <c r="C589" s="9" t="s">
        <v>3155</v>
      </c>
    </row>
    <row r="590" spans="1:3" x14ac:dyDescent="0.25">
      <c r="A590" s="9">
        <v>3085</v>
      </c>
      <c r="B590" s="9">
        <v>29</v>
      </c>
      <c r="C590" s="9" t="s">
        <v>3201</v>
      </c>
    </row>
    <row r="591" spans="1:3" x14ac:dyDescent="0.25">
      <c r="A591" s="9">
        <v>3085</v>
      </c>
      <c r="B591" s="9">
        <v>51</v>
      </c>
      <c r="C591" s="9" t="s">
        <v>3207</v>
      </c>
    </row>
    <row r="592" spans="1:3" x14ac:dyDescent="0.25">
      <c r="A592" s="9">
        <v>3099</v>
      </c>
      <c r="B592" s="9">
        <v>4</v>
      </c>
      <c r="C592" s="9" t="s">
        <v>3151</v>
      </c>
    </row>
    <row r="593" spans="1:3" x14ac:dyDescent="0.25">
      <c r="A593" s="9">
        <v>3099</v>
      </c>
      <c r="B593" s="9">
        <v>6</v>
      </c>
      <c r="C593" s="9" t="s">
        <v>3153</v>
      </c>
    </row>
    <row r="594" spans="1:3" x14ac:dyDescent="0.25">
      <c r="A594" s="9">
        <v>3109</v>
      </c>
      <c r="B594" s="9">
        <v>3</v>
      </c>
      <c r="C594" s="9" t="s">
        <v>3150</v>
      </c>
    </row>
    <row r="595" spans="1:3" x14ac:dyDescent="0.25">
      <c r="A595" s="9">
        <v>3109</v>
      </c>
      <c r="B595" s="9">
        <v>7</v>
      </c>
      <c r="C595" s="9" t="s">
        <v>3161</v>
      </c>
    </row>
    <row r="596" spans="1:3" x14ac:dyDescent="0.25">
      <c r="A596" s="9">
        <v>3114</v>
      </c>
      <c r="B596" s="9">
        <v>1</v>
      </c>
      <c r="C596" s="9" t="s">
        <v>3148</v>
      </c>
    </row>
    <row r="597" spans="1:3" x14ac:dyDescent="0.25">
      <c r="A597" s="9">
        <v>3114</v>
      </c>
      <c r="B597" s="9">
        <v>2</v>
      </c>
      <c r="C597" s="9" t="s">
        <v>3149</v>
      </c>
    </row>
    <row r="598" spans="1:3" x14ac:dyDescent="0.25">
      <c r="A598" s="9">
        <v>3114</v>
      </c>
      <c r="B598" s="9">
        <v>3</v>
      </c>
      <c r="C598" s="9" t="s">
        <v>3150</v>
      </c>
    </row>
    <row r="599" spans="1:3" x14ac:dyDescent="0.25">
      <c r="A599" s="9">
        <v>3114</v>
      </c>
      <c r="B599" s="9">
        <v>4</v>
      </c>
      <c r="C599" s="9" t="s">
        <v>3151</v>
      </c>
    </row>
    <row r="600" spans="1:3" x14ac:dyDescent="0.25">
      <c r="A600" s="9">
        <v>3114</v>
      </c>
      <c r="B600" s="9">
        <v>7</v>
      </c>
      <c r="C600" s="9" t="s">
        <v>3161</v>
      </c>
    </row>
    <row r="601" spans="1:3" x14ac:dyDescent="0.25">
      <c r="A601" s="9">
        <v>3114</v>
      </c>
      <c r="B601" s="9">
        <v>10</v>
      </c>
      <c r="C601" s="9" t="s">
        <v>3172</v>
      </c>
    </row>
    <row r="602" spans="1:3" x14ac:dyDescent="0.25">
      <c r="A602" s="9">
        <v>3114</v>
      </c>
      <c r="B602" s="9">
        <v>39</v>
      </c>
      <c r="C602" s="9" t="s">
        <v>3171</v>
      </c>
    </row>
    <row r="603" spans="1:3" x14ac:dyDescent="0.25">
      <c r="A603" s="9">
        <v>3114</v>
      </c>
      <c r="B603" s="9">
        <v>45</v>
      </c>
      <c r="C603" s="9" t="s">
        <v>3183</v>
      </c>
    </row>
    <row r="604" spans="1:3" x14ac:dyDescent="0.25">
      <c r="A604" s="9">
        <v>3144</v>
      </c>
      <c r="B604" s="9">
        <v>6</v>
      </c>
      <c r="C604" s="9" t="s">
        <v>3153</v>
      </c>
    </row>
    <row r="605" spans="1:3" x14ac:dyDescent="0.25">
      <c r="A605" s="9">
        <v>3144</v>
      </c>
      <c r="B605" s="9">
        <v>7</v>
      </c>
      <c r="C605" s="9" t="s">
        <v>3161</v>
      </c>
    </row>
    <row r="606" spans="1:3" x14ac:dyDescent="0.25">
      <c r="A606" s="9">
        <v>3145</v>
      </c>
      <c r="B606" s="9">
        <v>4</v>
      </c>
      <c r="C606" s="9" t="s">
        <v>3151</v>
      </c>
    </row>
    <row r="607" spans="1:3" x14ac:dyDescent="0.25">
      <c r="A607" s="9">
        <v>3145</v>
      </c>
      <c r="B607" s="9">
        <v>5</v>
      </c>
      <c r="C607" s="9" t="s">
        <v>3152</v>
      </c>
    </row>
    <row r="608" spans="1:3" x14ac:dyDescent="0.25">
      <c r="A608" s="9">
        <v>3145</v>
      </c>
      <c r="B608" s="9">
        <v>6</v>
      </c>
      <c r="C608" s="9" t="s">
        <v>3153</v>
      </c>
    </row>
    <row r="609" spans="1:3" x14ac:dyDescent="0.25">
      <c r="A609" s="9">
        <v>3145</v>
      </c>
      <c r="B609" s="9">
        <v>49</v>
      </c>
      <c r="C609" s="9" t="s">
        <v>3200</v>
      </c>
    </row>
    <row r="610" spans="1:3" x14ac:dyDescent="0.25">
      <c r="A610" s="9">
        <v>3147</v>
      </c>
      <c r="B610" s="9">
        <v>61</v>
      </c>
      <c r="C610" s="9" t="s">
        <v>3160</v>
      </c>
    </row>
    <row r="611" spans="1:3" x14ac:dyDescent="0.25">
      <c r="A611" s="9">
        <v>3153</v>
      </c>
      <c r="B611" s="9">
        <v>1</v>
      </c>
      <c r="C611" s="9" t="s">
        <v>3148</v>
      </c>
    </row>
    <row r="612" spans="1:3" x14ac:dyDescent="0.25">
      <c r="A612" s="9">
        <v>3153</v>
      </c>
      <c r="B612" s="9">
        <v>4</v>
      </c>
      <c r="C612" s="9" t="s">
        <v>3151</v>
      </c>
    </row>
    <row r="613" spans="1:3" x14ac:dyDescent="0.25">
      <c r="A613" s="9">
        <v>3153</v>
      </c>
      <c r="B613" s="9">
        <v>26</v>
      </c>
      <c r="C613" s="9" t="s">
        <v>3168</v>
      </c>
    </row>
    <row r="614" spans="1:3" x14ac:dyDescent="0.25">
      <c r="A614" s="9">
        <v>3153</v>
      </c>
      <c r="B614" s="9">
        <v>61</v>
      </c>
      <c r="C614" s="9" t="s">
        <v>3160</v>
      </c>
    </row>
    <row r="615" spans="1:3" x14ac:dyDescent="0.25">
      <c r="A615" s="9">
        <v>3154</v>
      </c>
      <c r="B615" s="9">
        <v>1</v>
      </c>
      <c r="C615" s="9" t="s">
        <v>3148</v>
      </c>
    </row>
    <row r="616" spans="1:3" x14ac:dyDescent="0.25">
      <c r="A616" s="9">
        <v>3154</v>
      </c>
      <c r="B616" s="9">
        <v>3</v>
      </c>
      <c r="C616" s="9" t="s">
        <v>3150</v>
      </c>
    </row>
    <row r="617" spans="1:3" x14ac:dyDescent="0.25">
      <c r="A617" s="9">
        <v>3154</v>
      </c>
      <c r="B617" s="9">
        <v>4</v>
      </c>
      <c r="C617" s="9" t="s">
        <v>3151</v>
      </c>
    </row>
    <row r="618" spans="1:3" x14ac:dyDescent="0.25">
      <c r="A618" s="9">
        <v>3154</v>
      </c>
      <c r="B618" s="9">
        <v>7</v>
      </c>
      <c r="C618" s="9" t="s">
        <v>3161</v>
      </c>
    </row>
    <row r="619" spans="1:3" x14ac:dyDescent="0.25">
      <c r="A619" s="9">
        <v>3154</v>
      </c>
      <c r="B619" s="9">
        <v>10</v>
      </c>
      <c r="C619" s="9" t="s">
        <v>3172</v>
      </c>
    </row>
    <row r="620" spans="1:3" x14ac:dyDescent="0.25">
      <c r="A620" s="9">
        <v>3154</v>
      </c>
      <c r="B620" s="9">
        <v>17</v>
      </c>
      <c r="C620" s="9" t="s">
        <v>3173</v>
      </c>
    </row>
    <row r="621" spans="1:3" x14ac:dyDescent="0.25">
      <c r="A621" s="9">
        <v>3154</v>
      </c>
      <c r="B621" s="9">
        <v>26</v>
      </c>
      <c r="C621" s="9" t="s">
        <v>3168</v>
      </c>
    </row>
    <row r="622" spans="1:3" x14ac:dyDescent="0.25">
      <c r="A622" s="9">
        <v>3154</v>
      </c>
      <c r="B622" s="9">
        <v>28</v>
      </c>
      <c r="C622" s="9" t="s">
        <v>3175</v>
      </c>
    </row>
    <row r="623" spans="1:3" x14ac:dyDescent="0.25">
      <c r="A623" s="9">
        <v>3154</v>
      </c>
      <c r="B623" s="9">
        <v>55</v>
      </c>
      <c r="C623" s="9" t="s">
        <v>3208</v>
      </c>
    </row>
    <row r="624" spans="1:3" x14ac:dyDescent="0.25">
      <c r="A624" s="9">
        <v>3155</v>
      </c>
      <c r="B624" s="9">
        <v>1</v>
      </c>
      <c r="C624" s="9" t="s">
        <v>3148</v>
      </c>
    </row>
    <row r="625" spans="1:3" x14ac:dyDescent="0.25">
      <c r="A625" s="9">
        <v>3155</v>
      </c>
      <c r="B625" s="9">
        <v>3</v>
      </c>
      <c r="C625" s="9" t="s">
        <v>3150</v>
      </c>
    </row>
    <row r="626" spans="1:3" x14ac:dyDescent="0.25">
      <c r="A626" s="9">
        <v>3155</v>
      </c>
      <c r="B626" s="9">
        <v>4</v>
      </c>
      <c r="C626" s="9" t="s">
        <v>3151</v>
      </c>
    </row>
    <row r="627" spans="1:3" x14ac:dyDescent="0.25">
      <c r="A627" s="9">
        <v>3155</v>
      </c>
      <c r="B627" s="9">
        <v>6</v>
      </c>
      <c r="C627" s="9" t="s">
        <v>3153</v>
      </c>
    </row>
    <row r="628" spans="1:3" x14ac:dyDescent="0.25">
      <c r="A628" s="9">
        <v>3155</v>
      </c>
      <c r="B628" s="9">
        <v>7</v>
      </c>
      <c r="C628" s="9" t="s">
        <v>3161</v>
      </c>
    </row>
    <row r="629" spans="1:3" x14ac:dyDescent="0.25">
      <c r="A629" s="9">
        <v>3155</v>
      </c>
      <c r="B629" s="9">
        <v>51</v>
      </c>
      <c r="C629" s="9" t="s">
        <v>3207</v>
      </c>
    </row>
    <row r="630" spans="1:3" x14ac:dyDescent="0.25">
      <c r="A630" s="9">
        <v>3155</v>
      </c>
      <c r="B630" s="9">
        <v>83</v>
      </c>
      <c r="C630" s="9" t="s">
        <v>3206</v>
      </c>
    </row>
    <row r="631" spans="1:3" x14ac:dyDescent="0.25">
      <c r="A631" s="9">
        <v>3160</v>
      </c>
      <c r="B631" s="9">
        <v>1</v>
      </c>
      <c r="C631" s="9" t="s">
        <v>3148</v>
      </c>
    </row>
    <row r="632" spans="1:3" x14ac:dyDescent="0.25">
      <c r="A632" s="9">
        <v>3160</v>
      </c>
      <c r="B632" s="9">
        <v>3</v>
      </c>
      <c r="C632" s="9" t="s">
        <v>3150</v>
      </c>
    </row>
    <row r="633" spans="1:3" x14ac:dyDescent="0.25">
      <c r="A633" s="9">
        <v>3160</v>
      </c>
      <c r="B633" s="9">
        <v>4</v>
      </c>
      <c r="C633" s="9" t="s">
        <v>3151</v>
      </c>
    </row>
    <row r="634" spans="1:3" x14ac:dyDescent="0.25">
      <c r="A634" s="9">
        <v>3160</v>
      </c>
      <c r="B634" s="9">
        <v>7</v>
      </c>
      <c r="C634" s="9" t="s">
        <v>3161</v>
      </c>
    </row>
    <row r="635" spans="1:3" x14ac:dyDescent="0.25">
      <c r="A635" s="9">
        <v>3160</v>
      </c>
      <c r="B635" s="9">
        <v>13</v>
      </c>
      <c r="C635" s="9" t="s">
        <v>3179</v>
      </c>
    </row>
    <row r="636" spans="1:3" x14ac:dyDescent="0.25">
      <c r="A636" s="9">
        <v>3160</v>
      </c>
      <c r="B636" s="9">
        <v>17</v>
      </c>
      <c r="C636" s="9" t="s">
        <v>3173</v>
      </c>
    </row>
    <row r="637" spans="1:3" x14ac:dyDescent="0.25">
      <c r="A637" s="9">
        <v>3160</v>
      </c>
      <c r="B637" s="9">
        <v>32</v>
      </c>
      <c r="C637" s="9" t="s">
        <v>3158</v>
      </c>
    </row>
    <row r="638" spans="1:3" x14ac:dyDescent="0.25">
      <c r="A638" s="9">
        <v>3160</v>
      </c>
      <c r="B638" s="9">
        <v>39</v>
      </c>
      <c r="C638" s="9" t="s">
        <v>3171</v>
      </c>
    </row>
    <row r="639" spans="1:3" x14ac:dyDescent="0.25">
      <c r="A639" s="9">
        <v>3161</v>
      </c>
      <c r="B639" s="9">
        <v>4</v>
      </c>
      <c r="C639" s="9" t="s">
        <v>3151</v>
      </c>
    </row>
    <row r="640" spans="1:3" x14ac:dyDescent="0.25">
      <c r="A640" s="9">
        <v>3166</v>
      </c>
      <c r="B640" s="9">
        <v>4</v>
      </c>
      <c r="C640" s="9" t="s">
        <v>3151</v>
      </c>
    </row>
    <row r="641" spans="1:3" x14ac:dyDescent="0.25">
      <c r="A641" s="9">
        <v>3166</v>
      </c>
      <c r="B641" s="9">
        <v>7</v>
      </c>
      <c r="C641" s="9" t="s">
        <v>3161</v>
      </c>
    </row>
    <row r="642" spans="1:3" x14ac:dyDescent="0.25">
      <c r="A642" s="9">
        <v>3166</v>
      </c>
      <c r="B642" s="9">
        <v>14</v>
      </c>
      <c r="C642" s="9" t="s">
        <v>3178</v>
      </c>
    </row>
    <row r="643" spans="1:3" x14ac:dyDescent="0.25">
      <c r="A643" s="9">
        <v>3172</v>
      </c>
      <c r="B643" s="9">
        <v>6</v>
      </c>
      <c r="C643" s="9" t="s">
        <v>3153</v>
      </c>
    </row>
    <row r="644" spans="1:3" x14ac:dyDescent="0.25">
      <c r="A644" s="9">
        <v>3172</v>
      </c>
      <c r="B644" s="9">
        <v>15</v>
      </c>
      <c r="C644" s="9" t="s">
        <v>3185</v>
      </c>
    </row>
    <row r="645" spans="1:3" x14ac:dyDescent="0.25">
      <c r="A645" s="9">
        <v>3178</v>
      </c>
      <c r="B645" s="9">
        <v>4</v>
      </c>
      <c r="C645" s="9" t="s">
        <v>3151</v>
      </c>
    </row>
    <row r="646" spans="1:3" x14ac:dyDescent="0.25">
      <c r="A646" s="9">
        <v>3178</v>
      </c>
      <c r="B646" s="9">
        <v>6</v>
      </c>
      <c r="C646" s="9" t="s">
        <v>3153</v>
      </c>
    </row>
    <row r="647" spans="1:3" x14ac:dyDescent="0.25">
      <c r="A647" s="9">
        <v>3178</v>
      </c>
      <c r="B647" s="9">
        <v>7</v>
      </c>
      <c r="C647" s="9" t="s">
        <v>3161</v>
      </c>
    </row>
    <row r="648" spans="1:3" x14ac:dyDescent="0.25">
      <c r="A648" s="9">
        <v>3181</v>
      </c>
      <c r="B648" s="9">
        <v>1</v>
      </c>
      <c r="C648" s="9" t="s">
        <v>3148</v>
      </c>
    </row>
    <row r="649" spans="1:3" x14ac:dyDescent="0.25">
      <c r="A649" s="9">
        <v>3181</v>
      </c>
      <c r="B649" s="9">
        <v>2</v>
      </c>
      <c r="C649" s="9" t="s">
        <v>3149</v>
      </c>
    </row>
    <row r="650" spans="1:3" x14ac:dyDescent="0.25">
      <c r="A650" s="9">
        <v>3181</v>
      </c>
      <c r="B650" s="9">
        <v>3</v>
      </c>
      <c r="C650" s="9" t="s">
        <v>3150</v>
      </c>
    </row>
    <row r="651" spans="1:3" x14ac:dyDescent="0.25">
      <c r="A651" s="9">
        <v>3181</v>
      </c>
      <c r="B651" s="9">
        <v>4</v>
      </c>
      <c r="C651" s="9" t="s">
        <v>3151</v>
      </c>
    </row>
    <row r="652" spans="1:3" x14ac:dyDescent="0.25">
      <c r="A652" s="9">
        <v>3181</v>
      </c>
      <c r="B652" s="9">
        <v>7</v>
      </c>
      <c r="C652" s="9" t="s">
        <v>3161</v>
      </c>
    </row>
    <row r="653" spans="1:3" x14ac:dyDescent="0.25">
      <c r="A653" s="9">
        <v>3181</v>
      </c>
      <c r="B653" s="9">
        <v>15</v>
      </c>
      <c r="C653" s="9" t="s">
        <v>3185</v>
      </c>
    </row>
    <row r="654" spans="1:3" x14ac:dyDescent="0.25">
      <c r="A654" s="9">
        <v>3182</v>
      </c>
      <c r="B654" s="9">
        <v>4</v>
      </c>
      <c r="C654" s="9" t="s">
        <v>3151</v>
      </c>
    </row>
    <row r="655" spans="1:3" x14ac:dyDescent="0.25">
      <c r="A655" s="9">
        <v>3182</v>
      </c>
      <c r="B655" s="9">
        <v>5</v>
      </c>
      <c r="C655" s="9" t="s">
        <v>3152</v>
      </c>
    </row>
    <row r="656" spans="1:3" x14ac:dyDescent="0.25">
      <c r="A656" s="9">
        <v>3182</v>
      </c>
      <c r="B656" s="9">
        <v>6</v>
      </c>
      <c r="C656" s="9" t="s">
        <v>3153</v>
      </c>
    </row>
    <row r="657" spans="1:3" x14ac:dyDescent="0.25">
      <c r="A657" s="9">
        <v>3182</v>
      </c>
      <c r="B657" s="9">
        <v>9</v>
      </c>
      <c r="C657" s="9" t="s">
        <v>3155</v>
      </c>
    </row>
    <row r="658" spans="1:3" x14ac:dyDescent="0.25">
      <c r="A658" s="9">
        <v>3182</v>
      </c>
      <c r="B658" s="9">
        <v>14</v>
      </c>
      <c r="C658" s="9" t="s">
        <v>3178</v>
      </c>
    </row>
    <row r="659" spans="1:3" x14ac:dyDescent="0.25">
      <c r="A659" s="9">
        <v>3182</v>
      </c>
      <c r="B659" s="9">
        <v>15</v>
      </c>
      <c r="C659" s="9" t="s">
        <v>3185</v>
      </c>
    </row>
    <row r="660" spans="1:3" x14ac:dyDescent="0.25">
      <c r="A660" s="9">
        <v>3188</v>
      </c>
      <c r="B660" s="9">
        <v>1</v>
      </c>
      <c r="C660" s="9" t="s">
        <v>3148</v>
      </c>
    </row>
    <row r="661" spans="1:3" x14ac:dyDescent="0.25">
      <c r="A661" s="9">
        <v>3188</v>
      </c>
      <c r="B661" s="9">
        <v>2</v>
      </c>
      <c r="C661" s="9" t="s">
        <v>3149</v>
      </c>
    </row>
    <row r="662" spans="1:3" x14ac:dyDescent="0.25">
      <c r="A662" s="9">
        <v>3188</v>
      </c>
      <c r="B662" s="9">
        <v>4</v>
      </c>
      <c r="C662" s="9" t="s">
        <v>3151</v>
      </c>
    </row>
    <row r="663" spans="1:3" x14ac:dyDescent="0.25">
      <c r="A663" s="9">
        <v>3188</v>
      </c>
      <c r="B663" s="9">
        <v>14</v>
      </c>
      <c r="C663" s="9" t="s">
        <v>3178</v>
      </c>
    </row>
    <row r="664" spans="1:3" x14ac:dyDescent="0.25">
      <c r="A664" s="9">
        <v>3188</v>
      </c>
      <c r="B664" s="9">
        <v>50</v>
      </c>
      <c r="C664" s="9" t="s">
        <v>3195</v>
      </c>
    </row>
    <row r="665" spans="1:3" x14ac:dyDescent="0.25">
      <c r="A665" s="9">
        <v>3189</v>
      </c>
      <c r="B665" s="9">
        <v>3</v>
      </c>
      <c r="C665" s="9" t="s">
        <v>3150</v>
      </c>
    </row>
    <row r="666" spans="1:3" x14ac:dyDescent="0.25">
      <c r="A666" s="9">
        <v>3189</v>
      </c>
      <c r="B666" s="9">
        <v>4</v>
      </c>
      <c r="C666" s="9" t="s">
        <v>3151</v>
      </c>
    </row>
    <row r="667" spans="1:3" x14ac:dyDescent="0.25">
      <c r="A667" s="9">
        <v>3189</v>
      </c>
      <c r="B667" s="9">
        <v>6</v>
      </c>
      <c r="C667" s="9" t="s">
        <v>3153</v>
      </c>
    </row>
    <row r="668" spans="1:3" x14ac:dyDescent="0.25">
      <c r="A668" s="9">
        <v>3189</v>
      </c>
      <c r="B668" s="9">
        <v>36</v>
      </c>
      <c r="C668" s="9" t="s">
        <v>3163</v>
      </c>
    </row>
    <row r="669" spans="1:3" x14ac:dyDescent="0.25">
      <c r="A669" s="9">
        <v>3194</v>
      </c>
      <c r="B669" s="9">
        <v>1</v>
      </c>
      <c r="C669" s="9" t="s">
        <v>3148</v>
      </c>
    </row>
    <row r="670" spans="1:3" x14ac:dyDescent="0.25">
      <c r="A670" s="9">
        <v>3194</v>
      </c>
      <c r="B670" s="9">
        <v>4</v>
      </c>
      <c r="C670" s="9" t="s">
        <v>3151</v>
      </c>
    </row>
    <row r="671" spans="1:3" x14ac:dyDescent="0.25">
      <c r="A671" s="9">
        <v>3194</v>
      </c>
      <c r="B671" s="9">
        <v>7</v>
      </c>
      <c r="C671" s="9" t="s">
        <v>3161</v>
      </c>
    </row>
    <row r="672" spans="1:3" x14ac:dyDescent="0.25">
      <c r="A672" s="9">
        <v>3194</v>
      </c>
      <c r="B672" s="9">
        <v>14</v>
      </c>
      <c r="C672" s="9" t="s">
        <v>3178</v>
      </c>
    </row>
    <row r="673" spans="1:3" x14ac:dyDescent="0.25">
      <c r="A673" s="9">
        <v>3198</v>
      </c>
      <c r="B673" s="9">
        <v>3</v>
      </c>
      <c r="C673" s="9" t="s">
        <v>3150</v>
      </c>
    </row>
    <row r="674" spans="1:3" x14ac:dyDescent="0.25">
      <c r="A674" s="9">
        <v>3198</v>
      </c>
      <c r="B674" s="9">
        <v>4</v>
      </c>
      <c r="C674" s="9" t="s">
        <v>3151</v>
      </c>
    </row>
    <row r="675" spans="1:3" x14ac:dyDescent="0.25">
      <c r="A675" s="9">
        <v>3198</v>
      </c>
      <c r="B675" s="9">
        <v>17</v>
      </c>
      <c r="C675" s="9" t="s">
        <v>3173</v>
      </c>
    </row>
    <row r="676" spans="1:3" x14ac:dyDescent="0.25">
      <c r="A676" s="9">
        <v>3198</v>
      </c>
      <c r="B676" s="9">
        <v>51</v>
      </c>
      <c r="C676" s="9" t="s">
        <v>3207</v>
      </c>
    </row>
    <row r="677" spans="1:3" x14ac:dyDescent="0.25">
      <c r="A677" s="9">
        <v>3198</v>
      </c>
      <c r="B677" s="9">
        <v>58</v>
      </c>
      <c r="C677" s="9" t="s">
        <v>3209</v>
      </c>
    </row>
    <row r="678" spans="1:3" x14ac:dyDescent="0.25">
      <c r="A678" s="9">
        <v>3198</v>
      </c>
      <c r="B678" s="9">
        <v>88</v>
      </c>
      <c r="C678" s="9" t="s">
        <v>3210</v>
      </c>
    </row>
    <row r="679" spans="1:3" x14ac:dyDescent="0.25">
      <c r="A679" s="9">
        <v>3202</v>
      </c>
      <c r="B679" s="9">
        <v>1</v>
      </c>
      <c r="C679" s="9" t="s">
        <v>3148</v>
      </c>
    </row>
    <row r="680" spans="1:3" x14ac:dyDescent="0.25">
      <c r="A680" s="9">
        <v>3202</v>
      </c>
      <c r="B680" s="9">
        <v>2</v>
      </c>
      <c r="C680" s="9" t="s">
        <v>3149</v>
      </c>
    </row>
    <row r="681" spans="1:3" x14ac:dyDescent="0.25">
      <c r="A681" s="9">
        <v>3202</v>
      </c>
      <c r="B681" s="9">
        <v>3</v>
      </c>
      <c r="C681" s="9" t="s">
        <v>3150</v>
      </c>
    </row>
    <row r="682" spans="1:3" x14ac:dyDescent="0.25">
      <c r="A682" s="9">
        <v>3202</v>
      </c>
      <c r="B682" s="9">
        <v>4</v>
      </c>
      <c r="C682" s="9" t="s">
        <v>3151</v>
      </c>
    </row>
    <row r="683" spans="1:3" x14ac:dyDescent="0.25">
      <c r="A683" s="9">
        <v>3202</v>
      </c>
      <c r="B683" s="9">
        <v>7</v>
      </c>
      <c r="C683" s="9" t="s">
        <v>3161</v>
      </c>
    </row>
    <row r="684" spans="1:3" x14ac:dyDescent="0.25">
      <c r="A684" s="9">
        <v>3202</v>
      </c>
      <c r="B684" s="9">
        <v>34</v>
      </c>
      <c r="C684" s="9" t="s">
        <v>3159</v>
      </c>
    </row>
    <row r="685" spans="1:3" x14ac:dyDescent="0.25">
      <c r="A685" s="9">
        <v>3206</v>
      </c>
      <c r="B685" s="9">
        <v>1</v>
      </c>
      <c r="C685" s="9" t="s">
        <v>3148</v>
      </c>
    </row>
    <row r="686" spans="1:3" x14ac:dyDescent="0.25">
      <c r="A686" s="9">
        <v>3206</v>
      </c>
      <c r="B686" s="9">
        <v>2</v>
      </c>
      <c r="C686" s="9" t="s">
        <v>3149</v>
      </c>
    </row>
    <row r="687" spans="1:3" x14ac:dyDescent="0.25">
      <c r="A687" s="9">
        <v>3206</v>
      </c>
      <c r="B687" s="9">
        <v>3</v>
      </c>
      <c r="C687" s="9" t="s">
        <v>3150</v>
      </c>
    </row>
    <row r="688" spans="1:3" x14ac:dyDescent="0.25">
      <c r="A688" s="9">
        <v>3206</v>
      </c>
      <c r="B688" s="9">
        <v>4</v>
      </c>
      <c r="C688" s="9" t="s">
        <v>3151</v>
      </c>
    </row>
    <row r="689" spans="1:3" x14ac:dyDescent="0.25">
      <c r="A689" s="9">
        <v>3206</v>
      </c>
      <c r="B689" s="9">
        <v>6</v>
      </c>
      <c r="C689" s="9" t="s">
        <v>3153</v>
      </c>
    </row>
    <row r="690" spans="1:3" x14ac:dyDescent="0.25">
      <c r="A690" s="9">
        <v>3206</v>
      </c>
      <c r="B690" s="9">
        <v>7</v>
      </c>
      <c r="C690" s="9" t="s">
        <v>3161</v>
      </c>
    </row>
    <row r="691" spans="1:3" x14ac:dyDescent="0.25">
      <c r="A691" s="9">
        <v>3206</v>
      </c>
      <c r="B691" s="9">
        <v>36</v>
      </c>
      <c r="C691" s="9" t="s">
        <v>3163</v>
      </c>
    </row>
    <row r="692" spans="1:3" x14ac:dyDescent="0.25">
      <c r="A692" s="9">
        <v>3211</v>
      </c>
      <c r="B692" s="9">
        <v>1</v>
      </c>
      <c r="C692" s="9" t="s">
        <v>3148</v>
      </c>
    </row>
    <row r="693" spans="1:3" x14ac:dyDescent="0.25">
      <c r="A693" s="9">
        <v>3211</v>
      </c>
      <c r="B693" s="9">
        <v>4</v>
      </c>
      <c r="C693" s="9" t="s">
        <v>3151</v>
      </c>
    </row>
    <row r="694" spans="1:3" x14ac:dyDescent="0.25">
      <c r="A694" s="9">
        <v>3211</v>
      </c>
      <c r="B694" s="9">
        <v>6</v>
      </c>
      <c r="C694" s="9" t="s">
        <v>3153</v>
      </c>
    </row>
    <row r="695" spans="1:3" x14ac:dyDescent="0.25">
      <c r="A695" s="9">
        <v>3214</v>
      </c>
      <c r="B695" s="9">
        <v>1</v>
      </c>
      <c r="C695" s="9" t="s">
        <v>3148</v>
      </c>
    </row>
    <row r="696" spans="1:3" x14ac:dyDescent="0.25">
      <c r="A696" s="9">
        <v>3214</v>
      </c>
      <c r="B696" s="9">
        <v>4</v>
      </c>
      <c r="C696" s="9" t="s">
        <v>3151</v>
      </c>
    </row>
    <row r="697" spans="1:3" x14ac:dyDescent="0.25">
      <c r="A697" s="9">
        <v>3214</v>
      </c>
      <c r="B697" s="9">
        <v>6</v>
      </c>
      <c r="C697" s="9" t="s">
        <v>3153</v>
      </c>
    </row>
    <row r="698" spans="1:3" x14ac:dyDescent="0.25">
      <c r="A698" s="9">
        <v>3214</v>
      </c>
      <c r="B698" s="9">
        <v>7</v>
      </c>
      <c r="C698" s="9" t="s">
        <v>3161</v>
      </c>
    </row>
    <row r="699" spans="1:3" x14ac:dyDescent="0.25">
      <c r="A699" s="9">
        <v>3214</v>
      </c>
      <c r="B699" s="9">
        <v>32</v>
      </c>
      <c r="C699" s="9" t="s">
        <v>3158</v>
      </c>
    </row>
    <row r="700" spans="1:3" x14ac:dyDescent="0.25">
      <c r="A700" s="9">
        <v>3218</v>
      </c>
      <c r="B700" s="9">
        <v>6</v>
      </c>
      <c r="C700" s="9" t="s">
        <v>3153</v>
      </c>
    </row>
    <row r="701" spans="1:3" x14ac:dyDescent="0.25">
      <c r="A701" s="9">
        <v>3218</v>
      </c>
      <c r="B701" s="9">
        <v>68</v>
      </c>
      <c r="C701" s="9" t="s">
        <v>3211</v>
      </c>
    </row>
    <row r="702" spans="1:3" x14ac:dyDescent="0.25">
      <c r="A702" s="9">
        <v>3219</v>
      </c>
      <c r="B702" s="9">
        <v>1</v>
      </c>
      <c r="C702" s="9" t="s">
        <v>3148</v>
      </c>
    </row>
    <row r="703" spans="1:3" x14ac:dyDescent="0.25">
      <c r="A703" s="9">
        <v>3219</v>
      </c>
      <c r="B703" s="9">
        <v>3</v>
      </c>
      <c r="C703" s="9" t="s">
        <v>3150</v>
      </c>
    </row>
    <row r="704" spans="1:3" x14ac:dyDescent="0.25">
      <c r="A704" s="9">
        <v>3219</v>
      </c>
      <c r="B704" s="9">
        <v>49</v>
      </c>
      <c r="C704" s="9" t="s">
        <v>3200</v>
      </c>
    </row>
    <row r="705" spans="1:3" x14ac:dyDescent="0.25">
      <c r="A705" s="9">
        <v>3220</v>
      </c>
      <c r="B705" s="9">
        <v>1</v>
      </c>
      <c r="C705" s="9" t="s">
        <v>3148</v>
      </c>
    </row>
    <row r="706" spans="1:3" x14ac:dyDescent="0.25">
      <c r="A706" s="9">
        <v>3220</v>
      </c>
      <c r="B706" s="9">
        <v>4</v>
      </c>
      <c r="C706" s="9" t="s">
        <v>3151</v>
      </c>
    </row>
    <row r="707" spans="1:3" x14ac:dyDescent="0.25">
      <c r="A707" s="9">
        <v>3220</v>
      </c>
      <c r="B707" s="9">
        <v>5</v>
      </c>
      <c r="C707" s="9" t="s">
        <v>3152</v>
      </c>
    </row>
    <row r="708" spans="1:3" x14ac:dyDescent="0.25">
      <c r="A708" s="9">
        <v>3220</v>
      </c>
      <c r="B708" s="9">
        <v>6</v>
      </c>
      <c r="C708" s="9" t="s">
        <v>3153</v>
      </c>
    </row>
    <row r="709" spans="1:3" x14ac:dyDescent="0.25">
      <c r="A709" s="9">
        <v>3220</v>
      </c>
      <c r="B709" s="9">
        <v>8</v>
      </c>
      <c r="C709" s="9" t="s">
        <v>3154</v>
      </c>
    </row>
    <row r="710" spans="1:3" x14ac:dyDescent="0.25">
      <c r="A710" s="9">
        <v>3220</v>
      </c>
      <c r="B710" s="9">
        <v>9</v>
      </c>
      <c r="C710" s="9" t="s">
        <v>3155</v>
      </c>
    </row>
    <row r="711" spans="1:3" x14ac:dyDescent="0.25">
      <c r="A711" s="9">
        <v>3223</v>
      </c>
      <c r="B711" s="9">
        <v>4</v>
      </c>
      <c r="C711" s="9" t="s">
        <v>3151</v>
      </c>
    </row>
    <row r="712" spans="1:3" x14ac:dyDescent="0.25">
      <c r="A712" s="9">
        <v>3223</v>
      </c>
      <c r="B712" s="9">
        <v>16</v>
      </c>
      <c r="C712" s="9" t="s">
        <v>3184</v>
      </c>
    </row>
    <row r="713" spans="1:3" x14ac:dyDescent="0.25">
      <c r="A713" s="9">
        <v>3223</v>
      </c>
      <c r="B713" s="9">
        <v>41</v>
      </c>
      <c r="C713" s="9" t="s">
        <v>3186</v>
      </c>
    </row>
    <row r="714" spans="1:3" x14ac:dyDescent="0.25">
      <c r="A714" s="9">
        <v>3225</v>
      </c>
      <c r="B714" s="9">
        <v>7</v>
      </c>
      <c r="C714" s="9" t="s">
        <v>3161</v>
      </c>
    </row>
    <row r="715" spans="1:3" x14ac:dyDescent="0.25">
      <c r="A715" s="9">
        <v>3225</v>
      </c>
      <c r="B715" s="9">
        <v>8</v>
      </c>
      <c r="C715" s="9" t="s">
        <v>3154</v>
      </c>
    </row>
    <row r="716" spans="1:3" x14ac:dyDescent="0.25">
      <c r="A716" s="9">
        <v>3225</v>
      </c>
      <c r="B716" s="9">
        <v>36</v>
      </c>
      <c r="C716" s="9" t="s">
        <v>3163</v>
      </c>
    </row>
    <row r="717" spans="1:3" x14ac:dyDescent="0.25">
      <c r="A717" s="9">
        <v>3227</v>
      </c>
      <c r="B717" s="9">
        <v>7</v>
      </c>
      <c r="C717" s="9" t="s">
        <v>3161</v>
      </c>
    </row>
    <row r="718" spans="1:3" x14ac:dyDescent="0.25">
      <c r="A718" s="9">
        <v>3227</v>
      </c>
      <c r="B718" s="9">
        <v>8</v>
      </c>
      <c r="C718" s="9" t="s">
        <v>3154</v>
      </c>
    </row>
    <row r="719" spans="1:3" x14ac:dyDescent="0.25">
      <c r="A719" s="9">
        <v>3227</v>
      </c>
      <c r="B719" s="9">
        <v>36</v>
      </c>
      <c r="C719" s="9" t="s">
        <v>3163</v>
      </c>
    </row>
    <row r="720" spans="1:3" x14ac:dyDescent="0.25">
      <c r="A720" s="9">
        <v>3228</v>
      </c>
      <c r="B720" s="9">
        <v>4</v>
      </c>
      <c r="C720" s="9" t="s">
        <v>3151</v>
      </c>
    </row>
    <row r="721" spans="1:3" x14ac:dyDescent="0.25">
      <c r="A721" s="9">
        <v>3228</v>
      </c>
      <c r="B721" s="9">
        <v>16</v>
      </c>
      <c r="C721" s="9" t="s">
        <v>3184</v>
      </c>
    </row>
    <row r="722" spans="1:3" x14ac:dyDescent="0.25">
      <c r="A722" s="9">
        <v>3228</v>
      </c>
      <c r="B722" s="9">
        <v>26</v>
      </c>
      <c r="C722" s="9" t="s">
        <v>3168</v>
      </c>
    </row>
    <row r="723" spans="1:3" x14ac:dyDescent="0.25">
      <c r="A723" s="9">
        <v>3228</v>
      </c>
      <c r="B723" s="9">
        <v>51</v>
      </c>
      <c r="C723" s="9" t="s">
        <v>3207</v>
      </c>
    </row>
    <row r="724" spans="1:3" x14ac:dyDescent="0.25">
      <c r="A724" s="9">
        <v>3231</v>
      </c>
      <c r="B724" s="9">
        <v>7</v>
      </c>
      <c r="C724" s="9" t="s">
        <v>3161</v>
      </c>
    </row>
    <row r="725" spans="1:3" x14ac:dyDescent="0.25">
      <c r="A725" s="9">
        <v>3231</v>
      </c>
      <c r="B725" s="9">
        <v>8</v>
      </c>
      <c r="C725" s="9" t="s">
        <v>3154</v>
      </c>
    </row>
    <row r="726" spans="1:3" x14ac:dyDescent="0.25">
      <c r="A726" s="9">
        <v>3231</v>
      </c>
      <c r="B726" s="9">
        <v>36</v>
      </c>
      <c r="C726" s="9" t="s">
        <v>3163</v>
      </c>
    </row>
    <row r="727" spans="1:3" x14ac:dyDescent="0.25">
      <c r="A727" s="9">
        <v>3232</v>
      </c>
      <c r="B727" s="9">
        <v>7</v>
      </c>
      <c r="C727" s="9" t="s">
        <v>3161</v>
      </c>
    </row>
    <row r="728" spans="1:3" x14ac:dyDescent="0.25">
      <c r="A728" s="9">
        <v>3232</v>
      </c>
      <c r="B728" s="9">
        <v>8</v>
      </c>
      <c r="C728" s="9" t="s">
        <v>3154</v>
      </c>
    </row>
    <row r="729" spans="1:3" x14ac:dyDescent="0.25">
      <c r="A729" s="9">
        <v>3232</v>
      </c>
      <c r="B729" s="9">
        <v>36</v>
      </c>
      <c r="C729" s="9" t="s">
        <v>3163</v>
      </c>
    </row>
    <row r="730" spans="1:3" x14ac:dyDescent="0.25">
      <c r="A730" s="9">
        <v>3470</v>
      </c>
      <c r="B730" s="9">
        <v>6</v>
      </c>
      <c r="C730" s="9" t="s">
        <v>3153</v>
      </c>
    </row>
    <row r="731" spans="1:3" x14ac:dyDescent="0.25">
      <c r="A731" s="9">
        <v>3472</v>
      </c>
      <c r="B731" s="9">
        <v>3</v>
      </c>
      <c r="C731" s="9" t="s">
        <v>3150</v>
      </c>
    </row>
    <row r="732" spans="1:3" x14ac:dyDescent="0.25">
      <c r="A732" s="9">
        <v>3505</v>
      </c>
      <c r="B732" s="9">
        <v>6</v>
      </c>
      <c r="C732" s="9" t="s">
        <v>3153</v>
      </c>
    </row>
    <row r="733" spans="1:3" x14ac:dyDescent="0.25">
      <c r="A733" s="9">
        <v>3505</v>
      </c>
      <c r="B733" s="9">
        <v>7</v>
      </c>
      <c r="C733" s="9" t="s">
        <v>3161</v>
      </c>
    </row>
    <row r="734" spans="1:3" x14ac:dyDescent="0.25">
      <c r="A734" s="9">
        <v>3538</v>
      </c>
      <c r="B734" s="9">
        <v>10</v>
      </c>
      <c r="C734" s="9" t="s">
        <v>3172</v>
      </c>
    </row>
    <row r="735" spans="1:3" x14ac:dyDescent="0.25">
      <c r="A735" s="9">
        <v>3538</v>
      </c>
      <c r="B735" s="9">
        <v>23</v>
      </c>
      <c r="C735" s="9" t="s">
        <v>3212</v>
      </c>
    </row>
    <row r="736" spans="1:3" x14ac:dyDescent="0.25">
      <c r="A736" s="9">
        <v>3538</v>
      </c>
      <c r="B736" s="9">
        <v>39</v>
      </c>
      <c r="C736" s="9" t="s">
        <v>3171</v>
      </c>
    </row>
    <row r="737" spans="1:3" x14ac:dyDescent="0.25">
      <c r="A737" s="9">
        <v>3539</v>
      </c>
      <c r="B737" s="9">
        <v>3</v>
      </c>
      <c r="C737" s="9" t="s">
        <v>3150</v>
      </c>
    </row>
    <row r="738" spans="1:3" x14ac:dyDescent="0.25">
      <c r="A738" s="9">
        <v>3539</v>
      </c>
      <c r="B738" s="9">
        <v>4</v>
      </c>
      <c r="C738" s="9" t="s">
        <v>3151</v>
      </c>
    </row>
    <row r="739" spans="1:3" x14ac:dyDescent="0.25">
      <c r="A739" s="9">
        <v>3539</v>
      </c>
      <c r="B739" s="9">
        <v>6</v>
      </c>
      <c r="C739" s="9" t="s">
        <v>3153</v>
      </c>
    </row>
    <row r="740" spans="1:3" x14ac:dyDescent="0.25">
      <c r="A740" s="9">
        <v>3539</v>
      </c>
      <c r="B740" s="9">
        <v>7</v>
      </c>
      <c r="C740" s="9" t="s">
        <v>3161</v>
      </c>
    </row>
    <row r="741" spans="1:3" x14ac:dyDescent="0.25">
      <c r="A741" s="9">
        <v>3539</v>
      </c>
      <c r="B741" s="9">
        <v>28</v>
      </c>
      <c r="C741" s="9" t="s">
        <v>3175</v>
      </c>
    </row>
    <row r="742" spans="1:3" x14ac:dyDescent="0.25">
      <c r="A742" s="9">
        <v>3540</v>
      </c>
      <c r="B742" s="9">
        <v>39</v>
      </c>
      <c r="C742" s="9" t="s">
        <v>3171</v>
      </c>
    </row>
    <row r="743" spans="1:3" x14ac:dyDescent="0.25">
      <c r="A743" s="9">
        <v>3623</v>
      </c>
      <c r="B743" s="9">
        <v>1</v>
      </c>
      <c r="C743" s="9" t="s">
        <v>3148</v>
      </c>
    </row>
    <row r="744" spans="1:3" x14ac:dyDescent="0.25">
      <c r="A744" s="9">
        <v>3623</v>
      </c>
      <c r="B744" s="9">
        <v>4</v>
      </c>
      <c r="C744" s="9" t="s">
        <v>3151</v>
      </c>
    </row>
    <row r="745" spans="1:3" x14ac:dyDescent="0.25">
      <c r="A745" s="9">
        <v>3623</v>
      </c>
      <c r="B745" s="9">
        <v>6</v>
      </c>
      <c r="C745" s="9" t="s">
        <v>3153</v>
      </c>
    </row>
    <row r="746" spans="1:3" x14ac:dyDescent="0.25">
      <c r="A746" s="9">
        <v>3623</v>
      </c>
      <c r="B746" s="9">
        <v>16</v>
      </c>
      <c r="C746" s="9" t="s">
        <v>3184</v>
      </c>
    </row>
    <row r="747" spans="1:3" x14ac:dyDescent="0.25">
      <c r="A747" s="9">
        <v>3625</v>
      </c>
      <c r="B747" s="9">
        <v>1</v>
      </c>
      <c r="C747" s="9" t="s">
        <v>3148</v>
      </c>
    </row>
    <row r="748" spans="1:3" x14ac:dyDescent="0.25">
      <c r="A748" s="9">
        <v>3625</v>
      </c>
      <c r="B748" s="9">
        <v>2</v>
      </c>
      <c r="C748" s="9" t="s">
        <v>3149</v>
      </c>
    </row>
    <row r="749" spans="1:3" x14ac:dyDescent="0.25">
      <c r="A749" s="9">
        <v>3625</v>
      </c>
      <c r="B749" s="9">
        <v>3</v>
      </c>
      <c r="C749" s="9" t="s">
        <v>3150</v>
      </c>
    </row>
    <row r="750" spans="1:3" x14ac:dyDescent="0.25">
      <c r="A750" s="9">
        <v>3625</v>
      </c>
      <c r="B750" s="9">
        <v>4</v>
      </c>
      <c r="C750" s="9" t="s">
        <v>3151</v>
      </c>
    </row>
    <row r="751" spans="1:3" x14ac:dyDescent="0.25">
      <c r="A751" s="9">
        <v>3625</v>
      </c>
      <c r="B751" s="9">
        <v>7</v>
      </c>
      <c r="C751" s="9" t="s">
        <v>3161</v>
      </c>
    </row>
    <row r="752" spans="1:3" x14ac:dyDescent="0.25">
      <c r="A752" s="9">
        <v>3677</v>
      </c>
      <c r="B752" s="9">
        <v>5</v>
      </c>
      <c r="C752" s="9" t="s">
        <v>3152</v>
      </c>
    </row>
    <row r="753" spans="1:3" x14ac:dyDescent="0.25">
      <c r="A753" s="9">
        <v>3677</v>
      </c>
      <c r="B753" s="9">
        <v>6</v>
      </c>
      <c r="C753" s="9" t="s">
        <v>3153</v>
      </c>
    </row>
    <row r="754" spans="1:3" x14ac:dyDescent="0.25">
      <c r="A754" s="9">
        <v>3677</v>
      </c>
      <c r="B754" s="9">
        <v>7</v>
      </c>
      <c r="C754" s="9" t="s">
        <v>3161</v>
      </c>
    </row>
    <row r="755" spans="1:3" x14ac:dyDescent="0.25">
      <c r="A755" s="9">
        <v>3677</v>
      </c>
      <c r="B755" s="9">
        <v>8</v>
      </c>
      <c r="C755" s="9" t="s">
        <v>3154</v>
      </c>
    </row>
    <row r="756" spans="1:3" x14ac:dyDescent="0.25">
      <c r="A756" s="9">
        <v>3677</v>
      </c>
      <c r="B756" s="9">
        <v>9</v>
      </c>
      <c r="C756" s="9" t="s">
        <v>3155</v>
      </c>
    </row>
    <row r="757" spans="1:3" x14ac:dyDescent="0.25">
      <c r="A757" s="9">
        <v>3679</v>
      </c>
      <c r="B757" s="9">
        <v>3</v>
      </c>
      <c r="C757" s="9" t="s">
        <v>3150</v>
      </c>
    </row>
    <row r="758" spans="1:3" x14ac:dyDescent="0.25">
      <c r="A758" s="9">
        <v>3679</v>
      </c>
      <c r="B758" s="9">
        <v>4</v>
      </c>
      <c r="C758" s="9" t="s">
        <v>3151</v>
      </c>
    </row>
    <row r="759" spans="1:3" x14ac:dyDescent="0.25">
      <c r="A759" s="9">
        <v>3679</v>
      </c>
      <c r="B759" s="9">
        <v>10</v>
      </c>
      <c r="C759" s="9" t="s">
        <v>3172</v>
      </c>
    </row>
    <row r="760" spans="1:3" x14ac:dyDescent="0.25">
      <c r="A760" s="9">
        <v>3774</v>
      </c>
      <c r="B760" s="9">
        <v>1</v>
      </c>
      <c r="C760" s="9" t="s">
        <v>3148</v>
      </c>
    </row>
    <row r="761" spans="1:3" x14ac:dyDescent="0.25">
      <c r="A761" s="9">
        <v>3774</v>
      </c>
      <c r="B761" s="9">
        <v>3</v>
      </c>
      <c r="C761" s="9" t="s">
        <v>3150</v>
      </c>
    </row>
    <row r="762" spans="1:3" x14ac:dyDescent="0.25">
      <c r="A762" s="9">
        <v>3774</v>
      </c>
      <c r="B762" s="9">
        <v>4</v>
      </c>
      <c r="C762" s="9" t="s">
        <v>3151</v>
      </c>
    </row>
    <row r="763" spans="1:3" x14ac:dyDescent="0.25">
      <c r="A763" s="9">
        <v>3774</v>
      </c>
      <c r="B763" s="9">
        <v>6</v>
      </c>
      <c r="C763" s="9" t="s">
        <v>3153</v>
      </c>
    </row>
    <row r="764" spans="1:3" x14ac:dyDescent="0.25">
      <c r="A764" s="9">
        <v>3882</v>
      </c>
      <c r="B764" s="9">
        <v>2</v>
      </c>
      <c r="C764" s="9" t="s">
        <v>3149</v>
      </c>
    </row>
    <row r="765" spans="1:3" x14ac:dyDescent="0.25">
      <c r="A765" s="9">
        <v>3882</v>
      </c>
      <c r="B765" s="9">
        <v>3</v>
      </c>
      <c r="C765" s="9" t="s">
        <v>3150</v>
      </c>
    </row>
    <row r="766" spans="1:3" x14ac:dyDescent="0.25">
      <c r="A766" s="9">
        <v>3882</v>
      </c>
      <c r="B766" s="9">
        <v>6</v>
      </c>
      <c r="C766" s="9" t="s">
        <v>3153</v>
      </c>
    </row>
    <row r="767" spans="1:3" x14ac:dyDescent="0.25">
      <c r="A767" s="9">
        <v>3882</v>
      </c>
      <c r="B767" s="9">
        <v>7</v>
      </c>
      <c r="C767" s="9" t="s">
        <v>3161</v>
      </c>
    </row>
    <row r="768" spans="1:3" x14ac:dyDescent="0.25">
      <c r="A768" s="9">
        <v>3884</v>
      </c>
      <c r="B768" s="9">
        <v>2</v>
      </c>
      <c r="C768" s="9" t="s">
        <v>3149</v>
      </c>
    </row>
    <row r="769" spans="1:3" x14ac:dyDescent="0.25">
      <c r="A769" s="9">
        <v>3884</v>
      </c>
      <c r="B769" s="9">
        <v>3</v>
      </c>
      <c r="C769" s="9" t="s">
        <v>3150</v>
      </c>
    </row>
    <row r="770" spans="1:3" x14ac:dyDescent="0.25">
      <c r="A770" s="9">
        <v>3884</v>
      </c>
      <c r="B770" s="9">
        <v>4</v>
      </c>
      <c r="C770" s="9" t="s">
        <v>3151</v>
      </c>
    </row>
    <row r="771" spans="1:3" x14ac:dyDescent="0.25">
      <c r="A771" s="9">
        <v>3884</v>
      </c>
      <c r="B771" s="9">
        <v>14</v>
      </c>
      <c r="C771" s="9" t="s">
        <v>3178</v>
      </c>
    </row>
    <row r="772" spans="1:3" x14ac:dyDescent="0.25">
      <c r="A772" s="9">
        <v>3885</v>
      </c>
      <c r="B772" s="9">
        <v>1</v>
      </c>
      <c r="C772" s="9" t="s">
        <v>3148</v>
      </c>
    </row>
    <row r="773" spans="1:3" x14ac:dyDescent="0.25">
      <c r="A773" s="9">
        <v>3885</v>
      </c>
      <c r="B773" s="9">
        <v>2</v>
      </c>
      <c r="C773" s="9" t="s">
        <v>3149</v>
      </c>
    </row>
    <row r="774" spans="1:3" x14ac:dyDescent="0.25">
      <c r="A774" s="9">
        <v>3885</v>
      </c>
      <c r="B774" s="9">
        <v>3</v>
      </c>
      <c r="C774" s="9" t="s">
        <v>3150</v>
      </c>
    </row>
    <row r="775" spans="1:3" x14ac:dyDescent="0.25">
      <c r="A775" s="9">
        <v>3885</v>
      </c>
      <c r="B775" s="9">
        <v>4</v>
      </c>
      <c r="C775" s="9" t="s">
        <v>3151</v>
      </c>
    </row>
    <row r="776" spans="1:3" x14ac:dyDescent="0.25">
      <c r="A776" s="9">
        <v>3885</v>
      </c>
      <c r="B776" s="9">
        <v>5</v>
      </c>
      <c r="C776" s="9" t="s">
        <v>3152</v>
      </c>
    </row>
    <row r="777" spans="1:3" x14ac:dyDescent="0.25">
      <c r="A777" s="9">
        <v>3885</v>
      </c>
      <c r="B777" s="9">
        <v>6</v>
      </c>
      <c r="C777" s="9" t="s">
        <v>3153</v>
      </c>
    </row>
    <row r="778" spans="1:3" x14ac:dyDescent="0.25">
      <c r="A778" s="9">
        <v>3885</v>
      </c>
      <c r="B778" s="9">
        <v>7</v>
      </c>
      <c r="C778" s="9" t="s">
        <v>3161</v>
      </c>
    </row>
    <row r="779" spans="1:3" x14ac:dyDescent="0.25">
      <c r="A779" s="9">
        <v>3885</v>
      </c>
      <c r="B779" s="9">
        <v>8</v>
      </c>
      <c r="C779" s="9" t="s">
        <v>3154</v>
      </c>
    </row>
    <row r="780" spans="1:3" x14ac:dyDescent="0.25">
      <c r="A780" s="9">
        <v>3885</v>
      </c>
      <c r="B780" s="9">
        <v>9</v>
      </c>
      <c r="C780" s="9" t="s">
        <v>3155</v>
      </c>
    </row>
    <row r="781" spans="1:3" x14ac:dyDescent="0.25">
      <c r="A781" s="9">
        <v>3885</v>
      </c>
      <c r="B781" s="9">
        <v>17</v>
      </c>
      <c r="C781" s="9" t="s">
        <v>3173</v>
      </c>
    </row>
    <row r="782" spans="1:3" x14ac:dyDescent="0.25">
      <c r="A782" s="9">
        <v>3885</v>
      </c>
      <c r="B782" s="9">
        <v>69</v>
      </c>
      <c r="C782" s="9" t="s">
        <v>3197</v>
      </c>
    </row>
    <row r="783" spans="1:3" x14ac:dyDescent="0.25">
      <c r="A783" s="9">
        <v>3936</v>
      </c>
      <c r="B783" s="9">
        <v>5</v>
      </c>
      <c r="C783" s="9" t="s">
        <v>3152</v>
      </c>
    </row>
    <row r="784" spans="1:3" x14ac:dyDescent="0.25">
      <c r="A784" s="9">
        <v>3936</v>
      </c>
      <c r="B784" s="9">
        <v>6</v>
      </c>
      <c r="C784" s="9" t="s">
        <v>3153</v>
      </c>
    </row>
    <row r="785" spans="1:3" x14ac:dyDescent="0.25">
      <c r="A785" s="9">
        <v>3936</v>
      </c>
      <c r="B785" s="9">
        <v>9</v>
      </c>
      <c r="C785" s="9" t="s">
        <v>3155</v>
      </c>
    </row>
    <row r="786" spans="1:3" x14ac:dyDescent="0.25">
      <c r="A786" s="9">
        <v>3937</v>
      </c>
      <c r="B786" s="9">
        <v>5</v>
      </c>
      <c r="C786" s="9" t="s">
        <v>3152</v>
      </c>
    </row>
    <row r="787" spans="1:3" x14ac:dyDescent="0.25">
      <c r="A787" s="9">
        <v>3937</v>
      </c>
      <c r="B787" s="9">
        <v>6</v>
      </c>
      <c r="C787" s="9" t="s">
        <v>3153</v>
      </c>
    </row>
    <row r="788" spans="1:3" x14ac:dyDescent="0.25">
      <c r="A788" s="9">
        <v>3937</v>
      </c>
      <c r="B788" s="9">
        <v>9</v>
      </c>
      <c r="C788" s="9" t="s">
        <v>3155</v>
      </c>
    </row>
    <row r="789" spans="1:3" x14ac:dyDescent="0.25">
      <c r="A789" s="9">
        <v>3994</v>
      </c>
      <c r="B789" s="9">
        <v>1</v>
      </c>
      <c r="C789" s="9" t="s">
        <v>3148</v>
      </c>
    </row>
    <row r="790" spans="1:3" x14ac:dyDescent="0.25">
      <c r="A790" s="9">
        <v>3994</v>
      </c>
      <c r="B790" s="9">
        <v>3</v>
      </c>
      <c r="C790" s="9" t="s">
        <v>3150</v>
      </c>
    </row>
    <row r="791" spans="1:3" x14ac:dyDescent="0.25">
      <c r="A791" s="9">
        <v>3994</v>
      </c>
      <c r="B791" s="9">
        <v>7</v>
      </c>
      <c r="C791" s="9" t="s">
        <v>3161</v>
      </c>
    </row>
    <row r="792" spans="1:3" x14ac:dyDescent="0.25">
      <c r="A792" s="9">
        <v>3994</v>
      </c>
      <c r="B792" s="9">
        <v>14</v>
      </c>
      <c r="C792" s="9" t="s">
        <v>3178</v>
      </c>
    </row>
    <row r="793" spans="1:3" x14ac:dyDescent="0.25">
      <c r="A793" s="9">
        <v>3994</v>
      </c>
      <c r="B793" s="9">
        <v>33</v>
      </c>
      <c r="C793" s="9" t="s">
        <v>3162</v>
      </c>
    </row>
    <row r="794" spans="1:3" x14ac:dyDescent="0.25">
      <c r="A794" s="9">
        <v>3994</v>
      </c>
      <c r="B794" s="9">
        <v>51</v>
      </c>
      <c r="C794" s="9" t="s">
        <v>3207</v>
      </c>
    </row>
    <row r="795" spans="1:3" x14ac:dyDescent="0.25">
      <c r="A795" s="9">
        <v>3994</v>
      </c>
      <c r="B795" s="9">
        <v>69</v>
      </c>
      <c r="C795" s="9" t="s">
        <v>3197</v>
      </c>
    </row>
    <row r="796" spans="1:3" x14ac:dyDescent="0.25">
      <c r="A796" s="9">
        <v>3994</v>
      </c>
      <c r="B796" s="9">
        <v>82</v>
      </c>
      <c r="C796" s="9" t="s">
        <v>3213</v>
      </c>
    </row>
    <row r="797" spans="1:3" x14ac:dyDescent="0.25">
      <c r="A797" s="9">
        <v>4018</v>
      </c>
      <c r="B797" s="9">
        <v>2</v>
      </c>
      <c r="C797" s="9" t="s">
        <v>3149</v>
      </c>
    </row>
    <row r="798" spans="1:3" x14ac:dyDescent="0.25">
      <c r="A798" s="9">
        <v>4018</v>
      </c>
      <c r="B798" s="9">
        <v>3</v>
      </c>
      <c r="C798" s="9" t="s">
        <v>3150</v>
      </c>
    </row>
    <row r="799" spans="1:3" x14ac:dyDescent="0.25">
      <c r="A799" s="9">
        <v>4018</v>
      </c>
      <c r="B799" s="9">
        <v>5</v>
      </c>
      <c r="C799" s="9" t="s">
        <v>3152</v>
      </c>
    </row>
    <row r="800" spans="1:3" x14ac:dyDescent="0.25">
      <c r="A800" s="9">
        <v>4018</v>
      </c>
      <c r="B800" s="9">
        <v>6</v>
      </c>
      <c r="C800" s="9" t="s">
        <v>3153</v>
      </c>
    </row>
    <row r="801" spans="1:3" x14ac:dyDescent="0.25">
      <c r="A801" s="9">
        <v>4018</v>
      </c>
      <c r="B801" s="9">
        <v>9</v>
      </c>
      <c r="C801" s="9" t="s">
        <v>3155</v>
      </c>
    </row>
    <row r="802" spans="1:3" x14ac:dyDescent="0.25">
      <c r="A802" s="9">
        <v>4113</v>
      </c>
      <c r="B802" s="9">
        <v>2</v>
      </c>
      <c r="C802" s="9" t="s">
        <v>3149</v>
      </c>
    </row>
    <row r="803" spans="1:3" x14ac:dyDescent="0.25">
      <c r="A803" s="9">
        <v>4113</v>
      </c>
      <c r="B803" s="9">
        <v>4</v>
      </c>
      <c r="C803" s="9" t="s">
        <v>3151</v>
      </c>
    </row>
    <row r="804" spans="1:3" x14ac:dyDescent="0.25">
      <c r="A804" s="9">
        <v>4113</v>
      </c>
      <c r="B804" s="9">
        <v>7</v>
      </c>
      <c r="C804" s="9" t="s">
        <v>3161</v>
      </c>
    </row>
    <row r="805" spans="1:3" x14ac:dyDescent="0.25">
      <c r="A805" s="9">
        <v>4113</v>
      </c>
      <c r="B805" s="9">
        <v>14</v>
      </c>
      <c r="C805" s="9" t="s">
        <v>3178</v>
      </c>
    </row>
    <row r="806" spans="1:3" x14ac:dyDescent="0.25">
      <c r="A806" s="9">
        <v>4113</v>
      </c>
      <c r="B806" s="9">
        <v>20</v>
      </c>
      <c r="C806" s="9" t="s">
        <v>3174</v>
      </c>
    </row>
    <row r="807" spans="1:3" x14ac:dyDescent="0.25">
      <c r="A807" s="9">
        <v>4114</v>
      </c>
      <c r="B807" s="9">
        <v>2</v>
      </c>
      <c r="C807" s="9" t="s">
        <v>3149</v>
      </c>
    </row>
    <row r="808" spans="1:3" x14ac:dyDescent="0.25">
      <c r="A808" s="9">
        <v>4114</v>
      </c>
      <c r="B808" s="9">
        <v>4</v>
      </c>
      <c r="C808" s="9" t="s">
        <v>3151</v>
      </c>
    </row>
    <row r="809" spans="1:3" x14ac:dyDescent="0.25">
      <c r="A809" s="9">
        <v>4114</v>
      </c>
      <c r="B809" s="9">
        <v>7</v>
      </c>
      <c r="C809" s="9" t="s">
        <v>3161</v>
      </c>
    </row>
    <row r="810" spans="1:3" x14ac:dyDescent="0.25">
      <c r="A810" s="9">
        <v>4114</v>
      </c>
      <c r="B810" s="9">
        <v>14</v>
      </c>
      <c r="C810" s="9" t="s">
        <v>3178</v>
      </c>
    </row>
    <row r="811" spans="1:3" x14ac:dyDescent="0.25">
      <c r="A811" s="9">
        <v>4114</v>
      </c>
      <c r="B811" s="9">
        <v>20</v>
      </c>
      <c r="C811" s="9" t="s">
        <v>3174</v>
      </c>
    </row>
    <row r="812" spans="1:3" x14ac:dyDescent="0.25">
      <c r="A812" s="9">
        <v>4115</v>
      </c>
      <c r="B812" s="9">
        <v>2</v>
      </c>
      <c r="C812" s="9" t="s">
        <v>3149</v>
      </c>
    </row>
    <row r="813" spans="1:3" x14ac:dyDescent="0.25">
      <c r="A813" s="9">
        <v>4115</v>
      </c>
      <c r="B813" s="9">
        <v>4</v>
      </c>
      <c r="C813" s="9" t="s">
        <v>3151</v>
      </c>
    </row>
    <row r="814" spans="1:3" x14ac:dyDescent="0.25">
      <c r="A814" s="9">
        <v>4115</v>
      </c>
      <c r="B814" s="9">
        <v>7</v>
      </c>
      <c r="C814" s="9" t="s">
        <v>3161</v>
      </c>
    </row>
    <row r="815" spans="1:3" x14ac:dyDescent="0.25">
      <c r="A815" s="9">
        <v>4115</v>
      </c>
      <c r="B815" s="9">
        <v>14</v>
      </c>
      <c r="C815" s="9" t="s">
        <v>3178</v>
      </c>
    </row>
    <row r="816" spans="1:3" x14ac:dyDescent="0.25">
      <c r="A816" s="9">
        <v>4115</v>
      </c>
      <c r="B816" s="9">
        <v>20</v>
      </c>
      <c r="C816" s="9" t="s">
        <v>3174</v>
      </c>
    </row>
    <row r="817" spans="1:3" x14ac:dyDescent="0.25">
      <c r="A817" s="9">
        <v>4116</v>
      </c>
      <c r="B817" s="9">
        <v>2</v>
      </c>
      <c r="C817" s="9" t="s">
        <v>3149</v>
      </c>
    </row>
    <row r="818" spans="1:3" x14ac:dyDescent="0.25">
      <c r="A818" s="9">
        <v>4116</v>
      </c>
      <c r="B818" s="9">
        <v>4</v>
      </c>
      <c r="C818" s="9" t="s">
        <v>3151</v>
      </c>
    </row>
    <row r="819" spans="1:3" x14ac:dyDescent="0.25">
      <c r="A819" s="9">
        <v>4116</v>
      </c>
      <c r="B819" s="9">
        <v>7</v>
      </c>
      <c r="C819" s="9" t="s">
        <v>3161</v>
      </c>
    </row>
    <row r="820" spans="1:3" x14ac:dyDescent="0.25">
      <c r="A820" s="9">
        <v>4116</v>
      </c>
      <c r="B820" s="9">
        <v>14</v>
      </c>
      <c r="C820" s="9" t="s">
        <v>3178</v>
      </c>
    </row>
    <row r="821" spans="1:3" x14ac:dyDescent="0.25">
      <c r="A821" s="9">
        <v>4116</v>
      </c>
      <c r="B821" s="9">
        <v>20</v>
      </c>
      <c r="C821" s="9" t="s">
        <v>3174</v>
      </c>
    </row>
    <row r="822" spans="1:3" x14ac:dyDescent="0.25">
      <c r="A822" s="9">
        <v>4117</v>
      </c>
      <c r="B822" s="9">
        <v>2</v>
      </c>
      <c r="C822" s="9" t="s">
        <v>3149</v>
      </c>
    </row>
    <row r="823" spans="1:3" x14ac:dyDescent="0.25">
      <c r="A823" s="9">
        <v>4117</v>
      </c>
      <c r="B823" s="9">
        <v>4</v>
      </c>
      <c r="C823" s="9" t="s">
        <v>3151</v>
      </c>
    </row>
    <row r="824" spans="1:3" x14ac:dyDescent="0.25">
      <c r="A824" s="9">
        <v>4117</v>
      </c>
      <c r="B824" s="9">
        <v>7</v>
      </c>
      <c r="C824" s="9" t="s">
        <v>3161</v>
      </c>
    </row>
    <row r="825" spans="1:3" x14ac:dyDescent="0.25">
      <c r="A825" s="9">
        <v>4117</v>
      </c>
      <c r="B825" s="9">
        <v>14</v>
      </c>
      <c r="C825" s="9" t="s">
        <v>3178</v>
      </c>
    </row>
    <row r="826" spans="1:3" x14ac:dyDescent="0.25">
      <c r="A826" s="9">
        <v>4117</v>
      </c>
      <c r="B826" s="9">
        <v>20</v>
      </c>
      <c r="C826" s="9" t="s">
        <v>3174</v>
      </c>
    </row>
    <row r="827" spans="1:3" x14ac:dyDescent="0.25">
      <c r="A827" s="9">
        <v>4118</v>
      </c>
      <c r="B827" s="9">
        <v>2</v>
      </c>
      <c r="C827" s="9" t="s">
        <v>3149</v>
      </c>
    </row>
    <row r="828" spans="1:3" x14ac:dyDescent="0.25">
      <c r="A828" s="9">
        <v>4118</v>
      </c>
      <c r="B828" s="9">
        <v>4</v>
      </c>
      <c r="C828" s="9" t="s">
        <v>3151</v>
      </c>
    </row>
    <row r="829" spans="1:3" x14ac:dyDescent="0.25">
      <c r="A829" s="9">
        <v>4118</v>
      </c>
      <c r="B829" s="9">
        <v>7</v>
      </c>
      <c r="C829" s="9" t="s">
        <v>3161</v>
      </c>
    </row>
    <row r="830" spans="1:3" x14ac:dyDescent="0.25">
      <c r="A830" s="9">
        <v>4118</v>
      </c>
      <c r="B830" s="9">
        <v>14</v>
      </c>
      <c r="C830" s="9" t="s">
        <v>3178</v>
      </c>
    </row>
    <row r="831" spans="1:3" x14ac:dyDescent="0.25">
      <c r="A831" s="9">
        <v>4118</v>
      </c>
      <c r="B831" s="9">
        <v>20</v>
      </c>
      <c r="C831" s="9" t="s">
        <v>3174</v>
      </c>
    </row>
    <row r="832" spans="1:3" x14ac:dyDescent="0.25">
      <c r="A832" s="9">
        <v>4119</v>
      </c>
      <c r="B832" s="9">
        <v>2</v>
      </c>
      <c r="C832" s="9" t="s">
        <v>3149</v>
      </c>
    </row>
    <row r="833" spans="1:3" x14ac:dyDescent="0.25">
      <c r="A833" s="9">
        <v>4119</v>
      </c>
      <c r="B833" s="9">
        <v>4</v>
      </c>
      <c r="C833" s="9" t="s">
        <v>3151</v>
      </c>
    </row>
    <row r="834" spans="1:3" x14ac:dyDescent="0.25">
      <c r="A834" s="9">
        <v>4119</v>
      </c>
      <c r="B834" s="9">
        <v>7</v>
      </c>
      <c r="C834" s="9" t="s">
        <v>3161</v>
      </c>
    </row>
    <row r="835" spans="1:3" x14ac:dyDescent="0.25">
      <c r="A835" s="9">
        <v>4119</v>
      </c>
      <c r="B835" s="9">
        <v>14</v>
      </c>
      <c r="C835" s="9" t="s">
        <v>3178</v>
      </c>
    </row>
    <row r="836" spans="1:3" x14ac:dyDescent="0.25">
      <c r="A836" s="9">
        <v>4119</v>
      </c>
      <c r="B836" s="9">
        <v>20</v>
      </c>
      <c r="C836" s="9" t="s">
        <v>3174</v>
      </c>
    </row>
    <row r="837" spans="1:3" x14ac:dyDescent="0.25">
      <c r="A837" s="9">
        <v>4120</v>
      </c>
      <c r="B837" s="9">
        <v>2</v>
      </c>
      <c r="C837" s="9" t="s">
        <v>3149</v>
      </c>
    </row>
    <row r="838" spans="1:3" x14ac:dyDescent="0.25">
      <c r="A838" s="9">
        <v>4120</v>
      </c>
      <c r="B838" s="9">
        <v>4</v>
      </c>
      <c r="C838" s="9" t="s">
        <v>3151</v>
      </c>
    </row>
    <row r="839" spans="1:3" x14ac:dyDescent="0.25">
      <c r="A839" s="9">
        <v>4120</v>
      </c>
      <c r="B839" s="9">
        <v>7</v>
      </c>
      <c r="C839" s="9" t="s">
        <v>3161</v>
      </c>
    </row>
    <row r="840" spans="1:3" x14ac:dyDescent="0.25">
      <c r="A840" s="9">
        <v>4120</v>
      </c>
      <c r="B840" s="9">
        <v>14</v>
      </c>
      <c r="C840" s="9" t="s">
        <v>3178</v>
      </c>
    </row>
    <row r="841" spans="1:3" x14ac:dyDescent="0.25">
      <c r="A841" s="9">
        <v>4120</v>
      </c>
      <c r="B841" s="9">
        <v>20</v>
      </c>
      <c r="C841" s="9" t="s">
        <v>3174</v>
      </c>
    </row>
    <row r="842" spans="1:3" x14ac:dyDescent="0.25">
      <c r="A842" s="9">
        <v>4121</v>
      </c>
      <c r="B842" s="9">
        <v>1</v>
      </c>
      <c r="C842" s="9" t="s">
        <v>3148</v>
      </c>
    </row>
    <row r="843" spans="1:3" x14ac:dyDescent="0.25">
      <c r="A843" s="9">
        <v>4121</v>
      </c>
      <c r="B843" s="9">
        <v>2</v>
      </c>
      <c r="C843" s="9" t="s">
        <v>3149</v>
      </c>
    </row>
    <row r="844" spans="1:3" x14ac:dyDescent="0.25">
      <c r="A844" s="9">
        <v>4121</v>
      </c>
      <c r="B844" s="9">
        <v>3</v>
      </c>
      <c r="C844" s="9" t="s">
        <v>3150</v>
      </c>
    </row>
    <row r="845" spans="1:3" x14ac:dyDescent="0.25">
      <c r="A845" s="9">
        <v>4121</v>
      </c>
      <c r="B845" s="9">
        <v>4</v>
      </c>
      <c r="C845" s="9" t="s">
        <v>3151</v>
      </c>
    </row>
    <row r="846" spans="1:3" x14ac:dyDescent="0.25">
      <c r="A846" s="9">
        <v>4121</v>
      </c>
      <c r="B846" s="9">
        <v>6</v>
      </c>
      <c r="C846" s="9" t="s">
        <v>3153</v>
      </c>
    </row>
    <row r="847" spans="1:3" x14ac:dyDescent="0.25">
      <c r="A847" s="9">
        <v>4121</v>
      </c>
      <c r="B847" s="9">
        <v>7</v>
      </c>
      <c r="C847" s="9" t="s">
        <v>3161</v>
      </c>
    </row>
    <row r="848" spans="1:3" x14ac:dyDescent="0.25">
      <c r="A848" s="9">
        <v>4121</v>
      </c>
      <c r="B848" s="9">
        <v>14</v>
      </c>
      <c r="C848" s="9" t="s">
        <v>3178</v>
      </c>
    </row>
    <row r="849" spans="1:3" x14ac:dyDescent="0.25">
      <c r="A849" s="9">
        <v>4121</v>
      </c>
      <c r="B849" s="9">
        <v>24</v>
      </c>
      <c r="C849" s="9" t="s">
        <v>3166</v>
      </c>
    </row>
    <row r="850" spans="1:3" x14ac:dyDescent="0.25">
      <c r="A850" s="9">
        <v>4121</v>
      </c>
      <c r="B850" s="9">
        <v>25</v>
      </c>
      <c r="C850" s="9" t="s">
        <v>3167</v>
      </c>
    </row>
    <row r="851" spans="1:3" x14ac:dyDescent="0.25">
      <c r="A851" s="9">
        <v>4121</v>
      </c>
      <c r="B851" s="9">
        <v>41</v>
      </c>
      <c r="C851" s="9" t="s">
        <v>3186</v>
      </c>
    </row>
    <row r="852" spans="1:3" x14ac:dyDescent="0.25">
      <c r="A852" s="9">
        <v>4121</v>
      </c>
      <c r="B852" s="9">
        <v>42</v>
      </c>
      <c r="C852" s="9" t="s">
        <v>3187</v>
      </c>
    </row>
    <row r="853" spans="1:3" x14ac:dyDescent="0.25">
      <c r="A853" s="9">
        <v>4122</v>
      </c>
      <c r="B853" s="9">
        <v>1</v>
      </c>
      <c r="C853" s="9" t="s">
        <v>3148</v>
      </c>
    </row>
    <row r="854" spans="1:3" x14ac:dyDescent="0.25">
      <c r="A854" s="9">
        <v>4122</v>
      </c>
      <c r="B854" s="9">
        <v>2</v>
      </c>
      <c r="C854" s="9" t="s">
        <v>3149</v>
      </c>
    </row>
    <row r="855" spans="1:3" x14ac:dyDescent="0.25">
      <c r="A855" s="9">
        <v>4122</v>
      </c>
      <c r="B855" s="9">
        <v>3</v>
      </c>
      <c r="C855" s="9" t="s">
        <v>3150</v>
      </c>
    </row>
    <row r="856" spans="1:3" x14ac:dyDescent="0.25">
      <c r="A856" s="9">
        <v>4122</v>
      </c>
      <c r="B856" s="9">
        <v>4</v>
      </c>
      <c r="C856" s="9" t="s">
        <v>3151</v>
      </c>
    </row>
    <row r="857" spans="1:3" x14ac:dyDescent="0.25">
      <c r="A857" s="9">
        <v>4122</v>
      </c>
      <c r="B857" s="9">
        <v>6</v>
      </c>
      <c r="C857" s="9" t="s">
        <v>3153</v>
      </c>
    </row>
    <row r="858" spans="1:3" x14ac:dyDescent="0.25">
      <c r="A858" s="9">
        <v>4122</v>
      </c>
      <c r="B858" s="9">
        <v>7</v>
      </c>
      <c r="C858" s="9" t="s">
        <v>3161</v>
      </c>
    </row>
    <row r="859" spans="1:3" x14ac:dyDescent="0.25">
      <c r="A859" s="9">
        <v>4122</v>
      </c>
      <c r="B859" s="9">
        <v>14</v>
      </c>
      <c r="C859" s="9" t="s">
        <v>3178</v>
      </c>
    </row>
    <row r="860" spans="1:3" x14ac:dyDescent="0.25">
      <c r="A860" s="9">
        <v>4122</v>
      </c>
      <c r="B860" s="9">
        <v>24</v>
      </c>
      <c r="C860" s="9" t="s">
        <v>3166</v>
      </c>
    </row>
    <row r="861" spans="1:3" x14ac:dyDescent="0.25">
      <c r="A861" s="9">
        <v>4122</v>
      </c>
      <c r="B861" s="9">
        <v>25</v>
      </c>
      <c r="C861" s="9" t="s">
        <v>3167</v>
      </c>
    </row>
    <row r="862" spans="1:3" x14ac:dyDescent="0.25">
      <c r="A862" s="9">
        <v>4122</v>
      </c>
      <c r="B862" s="9">
        <v>41</v>
      </c>
      <c r="C862" s="9" t="s">
        <v>3186</v>
      </c>
    </row>
    <row r="863" spans="1:3" x14ac:dyDescent="0.25">
      <c r="A863" s="9">
        <v>4122</v>
      </c>
      <c r="B863" s="9">
        <v>42</v>
      </c>
      <c r="C863" s="9" t="s">
        <v>3187</v>
      </c>
    </row>
    <row r="864" spans="1:3" x14ac:dyDescent="0.25">
      <c r="A864" s="9">
        <v>4123</v>
      </c>
      <c r="B864" s="9">
        <v>1</v>
      </c>
      <c r="C864" s="9" t="s">
        <v>3148</v>
      </c>
    </row>
    <row r="865" spans="1:3" x14ac:dyDescent="0.25">
      <c r="A865" s="9">
        <v>4123</v>
      </c>
      <c r="B865" s="9">
        <v>2</v>
      </c>
      <c r="C865" s="9" t="s">
        <v>3149</v>
      </c>
    </row>
    <row r="866" spans="1:3" x14ac:dyDescent="0.25">
      <c r="A866" s="9">
        <v>4123</v>
      </c>
      <c r="B866" s="9">
        <v>3</v>
      </c>
      <c r="C866" s="9" t="s">
        <v>3150</v>
      </c>
    </row>
    <row r="867" spans="1:3" x14ac:dyDescent="0.25">
      <c r="A867" s="9">
        <v>4123</v>
      </c>
      <c r="B867" s="9">
        <v>4</v>
      </c>
      <c r="C867" s="9" t="s">
        <v>3151</v>
      </c>
    </row>
    <row r="868" spans="1:3" x14ac:dyDescent="0.25">
      <c r="A868" s="9">
        <v>4123</v>
      </c>
      <c r="B868" s="9">
        <v>6</v>
      </c>
      <c r="C868" s="9" t="s">
        <v>3153</v>
      </c>
    </row>
    <row r="869" spans="1:3" x14ac:dyDescent="0.25">
      <c r="A869" s="9">
        <v>4123</v>
      </c>
      <c r="B869" s="9">
        <v>7</v>
      </c>
      <c r="C869" s="9" t="s">
        <v>3161</v>
      </c>
    </row>
    <row r="870" spans="1:3" x14ac:dyDescent="0.25">
      <c r="A870" s="9">
        <v>4123</v>
      </c>
      <c r="B870" s="9">
        <v>14</v>
      </c>
      <c r="C870" s="9" t="s">
        <v>3178</v>
      </c>
    </row>
    <row r="871" spans="1:3" x14ac:dyDescent="0.25">
      <c r="A871" s="9">
        <v>4123</v>
      </c>
      <c r="B871" s="9">
        <v>24</v>
      </c>
      <c r="C871" s="9" t="s">
        <v>3166</v>
      </c>
    </row>
    <row r="872" spans="1:3" x14ac:dyDescent="0.25">
      <c r="A872" s="9">
        <v>4123</v>
      </c>
      <c r="B872" s="9">
        <v>25</v>
      </c>
      <c r="C872" s="9" t="s">
        <v>3167</v>
      </c>
    </row>
    <row r="873" spans="1:3" x14ac:dyDescent="0.25">
      <c r="A873" s="9">
        <v>4123</v>
      </c>
      <c r="B873" s="9">
        <v>41</v>
      </c>
      <c r="C873" s="9" t="s">
        <v>3186</v>
      </c>
    </row>
    <row r="874" spans="1:3" x14ac:dyDescent="0.25">
      <c r="A874" s="9">
        <v>4123</v>
      </c>
      <c r="B874" s="9">
        <v>42</v>
      </c>
      <c r="C874" s="9" t="s">
        <v>3187</v>
      </c>
    </row>
    <row r="875" spans="1:3" x14ac:dyDescent="0.25">
      <c r="A875" s="9">
        <v>4124</v>
      </c>
      <c r="B875" s="9">
        <v>1</v>
      </c>
      <c r="C875" s="9" t="s">
        <v>3148</v>
      </c>
    </row>
    <row r="876" spans="1:3" x14ac:dyDescent="0.25">
      <c r="A876" s="9">
        <v>4124</v>
      </c>
      <c r="B876" s="9">
        <v>2</v>
      </c>
      <c r="C876" s="9" t="s">
        <v>3149</v>
      </c>
    </row>
    <row r="877" spans="1:3" x14ac:dyDescent="0.25">
      <c r="A877" s="9">
        <v>4124</v>
      </c>
      <c r="B877" s="9">
        <v>3</v>
      </c>
      <c r="C877" s="9" t="s">
        <v>3150</v>
      </c>
    </row>
    <row r="878" spans="1:3" x14ac:dyDescent="0.25">
      <c r="A878" s="9">
        <v>4124</v>
      </c>
      <c r="B878" s="9">
        <v>4</v>
      </c>
      <c r="C878" s="9" t="s">
        <v>3151</v>
      </c>
    </row>
    <row r="879" spans="1:3" x14ac:dyDescent="0.25">
      <c r="A879" s="9">
        <v>4124</v>
      </c>
      <c r="B879" s="9">
        <v>6</v>
      </c>
      <c r="C879" s="9" t="s">
        <v>3153</v>
      </c>
    </row>
    <row r="880" spans="1:3" x14ac:dyDescent="0.25">
      <c r="A880" s="9">
        <v>4124</v>
      </c>
      <c r="B880" s="9">
        <v>7</v>
      </c>
      <c r="C880" s="9" t="s">
        <v>3161</v>
      </c>
    </row>
    <row r="881" spans="1:3" x14ac:dyDescent="0.25">
      <c r="A881" s="9">
        <v>4124</v>
      </c>
      <c r="B881" s="9">
        <v>14</v>
      </c>
      <c r="C881" s="9" t="s">
        <v>3178</v>
      </c>
    </row>
    <row r="882" spans="1:3" x14ac:dyDescent="0.25">
      <c r="A882" s="9">
        <v>4124</v>
      </c>
      <c r="B882" s="9">
        <v>24</v>
      </c>
      <c r="C882" s="9" t="s">
        <v>3166</v>
      </c>
    </row>
    <row r="883" spans="1:3" x14ac:dyDescent="0.25">
      <c r="A883" s="9">
        <v>4124</v>
      </c>
      <c r="B883" s="9">
        <v>25</v>
      </c>
      <c r="C883" s="9" t="s">
        <v>3167</v>
      </c>
    </row>
    <row r="884" spans="1:3" x14ac:dyDescent="0.25">
      <c r="A884" s="9">
        <v>4124</v>
      </c>
      <c r="B884" s="9">
        <v>41</v>
      </c>
      <c r="C884" s="9" t="s">
        <v>3186</v>
      </c>
    </row>
    <row r="885" spans="1:3" x14ac:dyDescent="0.25">
      <c r="A885" s="9">
        <v>4124</v>
      </c>
      <c r="B885" s="9">
        <v>42</v>
      </c>
      <c r="C885" s="9" t="s">
        <v>3187</v>
      </c>
    </row>
    <row r="886" spans="1:3" x14ac:dyDescent="0.25">
      <c r="A886" s="9">
        <v>4125</v>
      </c>
      <c r="B886" s="9">
        <v>1</v>
      </c>
      <c r="C886" s="9" t="s">
        <v>3148</v>
      </c>
    </row>
    <row r="887" spans="1:3" x14ac:dyDescent="0.25">
      <c r="A887" s="9">
        <v>4125</v>
      </c>
      <c r="B887" s="9">
        <v>2</v>
      </c>
      <c r="C887" s="9" t="s">
        <v>3149</v>
      </c>
    </row>
    <row r="888" spans="1:3" x14ac:dyDescent="0.25">
      <c r="A888" s="9">
        <v>4125</v>
      </c>
      <c r="B888" s="9">
        <v>3</v>
      </c>
      <c r="C888" s="9" t="s">
        <v>3150</v>
      </c>
    </row>
    <row r="889" spans="1:3" x14ac:dyDescent="0.25">
      <c r="A889" s="9">
        <v>4125</v>
      </c>
      <c r="B889" s="9">
        <v>4</v>
      </c>
      <c r="C889" s="9" t="s">
        <v>3151</v>
      </c>
    </row>
    <row r="890" spans="1:3" x14ac:dyDescent="0.25">
      <c r="A890" s="9">
        <v>4125</v>
      </c>
      <c r="B890" s="9">
        <v>6</v>
      </c>
      <c r="C890" s="9" t="s">
        <v>3153</v>
      </c>
    </row>
    <row r="891" spans="1:3" x14ac:dyDescent="0.25">
      <c r="A891" s="9">
        <v>4125</v>
      </c>
      <c r="B891" s="9">
        <v>7</v>
      </c>
      <c r="C891" s="9" t="s">
        <v>3161</v>
      </c>
    </row>
    <row r="892" spans="1:3" x14ac:dyDescent="0.25">
      <c r="A892" s="9">
        <v>4125</v>
      </c>
      <c r="B892" s="9">
        <v>14</v>
      </c>
      <c r="C892" s="9" t="s">
        <v>3178</v>
      </c>
    </row>
    <row r="893" spans="1:3" x14ac:dyDescent="0.25">
      <c r="A893" s="9">
        <v>4125</v>
      </c>
      <c r="B893" s="9">
        <v>24</v>
      </c>
      <c r="C893" s="9" t="s">
        <v>3166</v>
      </c>
    </row>
    <row r="894" spans="1:3" x14ac:dyDescent="0.25">
      <c r="A894" s="9">
        <v>4125</v>
      </c>
      <c r="B894" s="9">
        <v>25</v>
      </c>
      <c r="C894" s="9" t="s">
        <v>3167</v>
      </c>
    </row>
    <row r="895" spans="1:3" x14ac:dyDescent="0.25">
      <c r="A895" s="9">
        <v>4125</v>
      </c>
      <c r="B895" s="9">
        <v>41</v>
      </c>
      <c r="C895" s="9" t="s">
        <v>3186</v>
      </c>
    </row>
    <row r="896" spans="1:3" x14ac:dyDescent="0.25">
      <c r="A896" s="9">
        <v>4125</v>
      </c>
      <c r="B896" s="9">
        <v>42</v>
      </c>
      <c r="C896" s="9" t="s">
        <v>3187</v>
      </c>
    </row>
    <row r="897" spans="1:3" x14ac:dyDescent="0.25">
      <c r="A897" s="9">
        <v>4126</v>
      </c>
      <c r="B897" s="9">
        <v>1</v>
      </c>
      <c r="C897" s="9" t="s">
        <v>3148</v>
      </c>
    </row>
    <row r="898" spans="1:3" x14ac:dyDescent="0.25">
      <c r="A898" s="9">
        <v>4126</v>
      </c>
      <c r="B898" s="9">
        <v>2</v>
      </c>
      <c r="C898" s="9" t="s">
        <v>3149</v>
      </c>
    </row>
    <row r="899" spans="1:3" x14ac:dyDescent="0.25">
      <c r="A899" s="9">
        <v>4126</v>
      </c>
      <c r="B899" s="9">
        <v>3</v>
      </c>
      <c r="C899" s="9" t="s">
        <v>3150</v>
      </c>
    </row>
    <row r="900" spans="1:3" x14ac:dyDescent="0.25">
      <c r="A900" s="9">
        <v>4126</v>
      </c>
      <c r="B900" s="9">
        <v>4</v>
      </c>
      <c r="C900" s="9" t="s">
        <v>3151</v>
      </c>
    </row>
    <row r="901" spans="1:3" x14ac:dyDescent="0.25">
      <c r="A901" s="9">
        <v>4126</v>
      </c>
      <c r="B901" s="9">
        <v>6</v>
      </c>
      <c r="C901" s="9" t="s">
        <v>3153</v>
      </c>
    </row>
    <row r="902" spans="1:3" x14ac:dyDescent="0.25">
      <c r="A902" s="9">
        <v>4126</v>
      </c>
      <c r="B902" s="9">
        <v>7</v>
      </c>
      <c r="C902" s="9" t="s">
        <v>3161</v>
      </c>
    </row>
    <row r="903" spans="1:3" x14ac:dyDescent="0.25">
      <c r="A903" s="9">
        <v>4126</v>
      </c>
      <c r="B903" s="9">
        <v>14</v>
      </c>
      <c r="C903" s="9" t="s">
        <v>3178</v>
      </c>
    </row>
    <row r="904" spans="1:3" x14ac:dyDescent="0.25">
      <c r="A904" s="9">
        <v>4126</v>
      </c>
      <c r="B904" s="9">
        <v>24</v>
      </c>
      <c r="C904" s="9" t="s">
        <v>3166</v>
      </c>
    </row>
    <row r="905" spans="1:3" x14ac:dyDescent="0.25">
      <c r="A905" s="9">
        <v>4126</v>
      </c>
      <c r="B905" s="9">
        <v>25</v>
      </c>
      <c r="C905" s="9" t="s">
        <v>3167</v>
      </c>
    </row>
    <row r="906" spans="1:3" x14ac:dyDescent="0.25">
      <c r="A906" s="9">
        <v>4126</v>
      </c>
      <c r="B906" s="9">
        <v>41</v>
      </c>
      <c r="C906" s="9" t="s">
        <v>3186</v>
      </c>
    </row>
    <row r="907" spans="1:3" x14ac:dyDescent="0.25">
      <c r="A907" s="9">
        <v>4126</v>
      </c>
      <c r="B907" s="9">
        <v>42</v>
      </c>
      <c r="C907" s="9" t="s">
        <v>3187</v>
      </c>
    </row>
    <row r="908" spans="1:3" x14ac:dyDescent="0.25">
      <c r="A908" s="9">
        <v>4127</v>
      </c>
      <c r="B908" s="9">
        <v>1</v>
      </c>
      <c r="C908" s="9" t="s">
        <v>3148</v>
      </c>
    </row>
    <row r="909" spans="1:3" x14ac:dyDescent="0.25">
      <c r="A909" s="9">
        <v>4127</v>
      </c>
      <c r="B909" s="9">
        <v>2</v>
      </c>
      <c r="C909" s="9" t="s">
        <v>3149</v>
      </c>
    </row>
    <row r="910" spans="1:3" x14ac:dyDescent="0.25">
      <c r="A910" s="9">
        <v>4127</v>
      </c>
      <c r="B910" s="9">
        <v>3</v>
      </c>
      <c r="C910" s="9" t="s">
        <v>3150</v>
      </c>
    </row>
    <row r="911" spans="1:3" x14ac:dyDescent="0.25">
      <c r="A911" s="9">
        <v>4127</v>
      </c>
      <c r="B911" s="9">
        <v>4</v>
      </c>
      <c r="C911" s="9" t="s">
        <v>3151</v>
      </c>
    </row>
    <row r="912" spans="1:3" x14ac:dyDescent="0.25">
      <c r="A912" s="9">
        <v>4127</v>
      </c>
      <c r="B912" s="9">
        <v>6</v>
      </c>
      <c r="C912" s="9" t="s">
        <v>3153</v>
      </c>
    </row>
    <row r="913" spans="1:3" x14ac:dyDescent="0.25">
      <c r="A913" s="9">
        <v>4127</v>
      </c>
      <c r="B913" s="9">
        <v>7</v>
      </c>
      <c r="C913" s="9" t="s">
        <v>3161</v>
      </c>
    </row>
    <row r="914" spans="1:3" x14ac:dyDescent="0.25">
      <c r="A914" s="9">
        <v>4127</v>
      </c>
      <c r="B914" s="9">
        <v>14</v>
      </c>
      <c r="C914" s="9" t="s">
        <v>3178</v>
      </c>
    </row>
    <row r="915" spans="1:3" x14ac:dyDescent="0.25">
      <c r="A915" s="9">
        <v>4127</v>
      </c>
      <c r="B915" s="9">
        <v>24</v>
      </c>
      <c r="C915" s="9" t="s">
        <v>3166</v>
      </c>
    </row>
    <row r="916" spans="1:3" x14ac:dyDescent="0.25">
      <c r="A916" s="9">
        <v>4127</v>
      </c>
      <c r="B916" s="9">
        <v>25</v>
      </c>
      <c r="C916" s="9" t="s">
        <v>3167</v>
      </c>
    </row>
    <row r="917" spans="1:3" x14ac:dyDescent="0.25">
      <c r="A917" s="9">
        <v>4127</v>
      </c>
      <c r="B917" s="9">
        <v>41</v>
      </c>
      <c r="C917" s="9" t="s">
        <v>3186</v>
      </c>
    </row>
    <row r="918" spans="1:3" x14ac:dyDescent="0.25">
      <c r="A918" s="9">
        <v>4127</v>
      </c>
      <c r="B918" s="9">
        <v>42</v>
      </c>
      <c r="C918" s="9" t="s">
        <v>3187</v>
      </c>
    </row>
    <row r="919" spans="1:3" x14ac:dyDescent="0.25">
      <c r="A919" s="9">
        <v>4128</v>
      </c>
      <c r="B919" s="9">
        <v>1</v>
      </c>
      <c r="C919" s="9" t="s">
        <v>3148</v>
      </c>
    </row>
    <row r="920" spans="1:3" x14ac:dyDescent="0.25">
      <c r="A920" s="9">
        <v>4128</v>
      </c>
      <c r="B920" s="9">
        <v>2</v>
      </c>
      <c r="C920" s="9" t="s">
        <v>3149</v>
      </c>
    </row>
    <row r="921" spans="1:3" x14ac:dyDescent="0.25">
      <c r="A921" s="9">
        <v>4128</v>
      </c>
      <c r="B921" s="9">
        <v>3</v>
      </c>
      <c r="C921" s="9" t="s">
        <v>3150</v>
      </c>
    </row>
    <row r="922" spans="1:3" x14ac:dyDescent="0.25">
      <c r="A922" s="9">
        <v>4128</v>
      </c>
      <c r="B922" s="9">
        <v>4</v>
      </c>
      <c r="C922" s="9" t="s">
        <v>3151</v>
      </c>
    </row>
    <row r="923" spans="1:3" x14ac:dyDescent="0.25">
      <c r="A923" s="9">
        <v>4128</v>
      </c>
      <c r="B923" s="9">
        <v>6</v>
      </c>
      <c r="C923" s="9" t="s">
        <v>3153</v>
      </c>
    </row>
    <row r="924" spans="1:3" x14ac:dyDescent="0.25">
      <c r="A924" s="9">
        <v>4128</v>
      </c>
      <c r="B924" s="9">
        <v>7</v>
      </c>
      <c r="C924" s="9" t="s">
        <v>3161</v>
      </c>
    </row>
    <row r="925" spans="1:3" x14ac:dyDescent="0.25">
      <c r="A925" s="9">
        <v>4128</v>
      </c>
      <c r="B925" s="9">
        <v>14</v>
      </c>
      <c r="C925" s="9" t="s">
        <v>3178</v>
      </c>
    </row>
    <row r="926" spans="1:3" x14ac:dyDescent="0.25">
      <c r="A926" s="9">
        <v>4128</v>
      </c>
      <c r="B926" s="9">
        <v>24</v>
      </c>
      <c r="C926" s="9" t="s">
        <v>3166</v>
      </c>
    </row>
    <row r="927" spans="1:3" x14ac:dyDescent="0.25">
      <c r="A927" s="9">
        <v>4128</v>
      </c>
      <c r="B927" s="9">
        <v>25</v>
      </c>
      <c r="C927" s="9" t="s">
        <v>3167</v>
      </c>
    </row>
    <row r="928" spans="1:3" x14ac:dyDescent="0.25">
      <c r="A928" s="9">
        <v>4128</v>
      </c>
      <c r="B928" s="9">
        <v>41</v>
      </c>
      <c r="C928" s="9" t="s">
        <v>3186</v>
      </c>
    </row>
    <row r="929" spans="1:3" x14ac:dyDescent="0.25">
      <c r="A929" s="9">
        <v>4128</v>
      </c>
      <c r="B929" s="9">
        <v>42</v>
      </c>
      <c r="C929" s="9" t="s">
        <v>3187</v>
      </c>
    </row>
    <row r="930" spans="1:3" x14ac:dyDescent="0.25">
      <c r="A930" s="9">
        <v>4129</v>
      </c>
      <c r="B930" s="9">
        <v>1</v>
      </c>
      <c r="C930" s="9" t="s">
        <v>3148</v>
      </c>
    </row>
    <row r="931" spans="1:3" x14ac:dyDescent="0.25">
      <c r="A931" s="9">
        <v>4129</v>
      </c>
      <c r="B931" s="9">
        <v>2</v>
      </c>
      <c r="C931" s="9" t="s">
        <v>3149</v>
      </c>
    </row>
    <row r="932" spans="1:3" x14ac:dyDescent="0.25">
      <c r="A932" s="9">
        <v>4129</v>
      </c>
      <c r="B932" s="9">
        <v>3</v>
      </c>
      <c r="C932" s="9" t="s">
        <v>3150</v>
      </c>
    </row>
    <row r="933" spans="1:3" x14ac:dyDescent="0.25">
      <c r="A933" s="9">
        <v>4129</v>
      </c>
      <c r="B933" s="9">
        <v>4</v>
      </c>
      <c r="C933" s="9" t="s">
        <v>3151</v>
      </c>
    </row>
    <row r="934" spans="1:3" x14ac:dyDescent="0.25">
      <c r="A934" s="9">
        <v>4129</v>
      </c>
      <c r="B934" s="9">
        <v>7</v>
      </c>
      <c r="C934" s="9" t="s">
        <v>3161</v>
      </c>
    </row>
    <row r="935" spans="1:3" x14ac:dyDescent="0.25">
      <c r="A935" s="9">
        <v>4129</v>
      </c>
      <c r="B935" s="9">
        <v>24</v>
      </c>
      <c r="C935" s="9" t="s">
        <v>3166</v>
      </c>
    </row>
    <row r="936" spans="1:3" x14ac:dyDescent="0.25">
      <c r="A936" s="9">
        <v>4129</v>
      </c>
      <c r="B936" s="9">
        <v>25</v>
      </c>
      <c r="C936" s="9" t="s">
        <v>3167</v>
      </c>
    </row>
    <row r="937" spans="1:3" x14ac:dyDescent="0.25">
      <c r="A937" s="9">
        <v>4130</v>
      </c>
      <c r="B937" s="9">
        <v>1</v>
      </c>
      <c r="C937" s="9" t="s">
        <v>3148</v>
      </c>
    </row>
    <row r="938" spans="1:3" x14ac:dyDescent="0.25">
      <c r="A938" s="9">
        <v>4130</v>
      </c>
      <c r="B938" s="9">
        <v>2</v>
      </c>
      <c r="C938" s="9" t="s">
        <v>3149</v>
      </c>
    </row>
    <row r="939" spans="1:3" x14ac:dyDescent="0.25">
      <c r="A939" s="9">
        <v>4130</v>
      </c>
      <c r="B939" s="9">
        <v>3</v>
      </c>
      <c r="C939" s="9" t="s">
        <v>3150</v>
      </c>
    </row>
    <row r="940" spans="1:3" x14ac:dyDescent="0.25">
      <c r="A940" s="9">
        <v>4130</v>
      </c>
      <c r="B940" s="9">
        <v>4</v>
      </c>
      <c r="C940" s="9" t="s">
        <v>3151</v>
      </c>
    </row>
    <row r="941" spans="1:3" x14ac:dyDescent="0.25">
      <c r="A941" s="9">
        <v>4130</v>
      </c>
      <c r="B941" s="9">
        <v>7</v>
      </c>
      <c r="C941" s="9" t="s">
        <v>3161</v>
      </c>
    </row>
    <row r="942" spans="1:3" x14ac:dyDescent="0.25">
      <c r="A942" s="9">
        <v>4130</v>
      </c>
      <c r="B942" s="9">
        <v>24</v>
      </c>
      <c r="C942" s="9" t="s">
        <v>3166</v>
      </c>
    </row>
    <row r="943" spans="1:3" x14ac:dyDescent="0.25">
      <c r="A943" s="9">
        <v>4130</v>
      </c>
      <c r="B943" s="9">
        <v>25</v>
      </c>
      <c r="C943" s="9" t="s">
        <v>3167</v>
      </c>
    </row>
    <row r="944" spans="1:3" x14ac:dyDescent="0.25">
      <c r="A944" s="9">
        <v>4131</v>
      </c>
      <c r="B944" s="9">
        <v>1</v>
      </c>
      <c r="C944" s="9" t="s">
        <v>3148</v>
      </c>
    </row>
    <row r="945" spans="1:3" x14ac:dyDescent="0.25">
      <c r="A945" s="9">
        <v>4131</v>
      </c>
      <c r="B945" s="9">
        <v>2</v>
      </c>
      <c r="C945" s="9" t="s">
        <v>3149</v>
      </c>
    </row>
    <row r="946" spans="1:3" x14ac:dyDescent="0.25">
      <c r="A946" s="9">
        <v>4131</v>
      </c>
      <c r="B946" s="9">
        <v>3</v>
      </c>
      <c r="C946" s="9" t="s">
        <v>3150</v>
      </c>
    </row>
    <row r="947" spans="1:3" x14ac:dyDescent="0.25">
      <c r="A947" s="9">
        <v>4131</v>
      </c>
      <c r="B947" s="9">
        <v>4</v>
      </c>
      <c r="C947" s="9" t="s">
        <v>3151</v>
      </c>
    </row>
    <row r="948" spans="1:3" x14ac:dyDescent="0.25">
      <c r="A948" s="9">
        <v>4131</v>
      </c>
      <c r="B948" s="9">
        <v>7</v>
      </c>
      <c r="C948" s="9" t="s">
        <v>3161</v>
      </c>
    </row>
    <row r="949" spans="1:3" x14ac:dyDescent="0.25">
      <c r="A949" s="9">
        <v>4131</v>
      </c>
      <c r="B949" s="9">
        <v>24</v>
      </c>
      <c r="C949" s="9" t="s">
        <v>3166</v>
      </c>
    </row>
    <row r="950" spans="1:3" x14ac:dyDescent="0.25">
      <c r="A950" s="9">
        <v>4131</v>
      </c>
      <c r="B950" s="9">
        <v>25</v>
      </c>
      <c r="C950" s="9" t="s">
        <v>3167</v>
      </c>
    </row>
    <row r="951" spans="1:3" x14ac:dyDescent="0.25">
      <c r="A951" s="9">
        <v>4132</v>
      </c>
      <c r="B951" s="9">
        <v>1</v>
      </c>
      <c r="C951" s="9" t="s">
        <v>3148</v>
      </c>
    </row>
    <row r="952" spans="1:3" x14ac:dyDescent="0.25">
      <c r="A952" s="9">
        <v>4132</v>
      </c>
      <c r="B952" s="9">
        <v>2</v>
      </c>
      <c r="C952" s="9" t="s">
        <v>3149</v>
      </c>
    </row>
    <row r="953" spans="1:3" x14ac:dyDescent="0.25">
      <c r="A953" s="9">
        <v>4132</v>
      </c>
      <c r="B953" s="9">
        <v>3</v>
      </c>
      <c r="C953" s="9" t="s">
        <v>3150</v>
      </c>
    </row>
    <row r="954" spans="1:3" x14ac:dyDescent="0.25">
      <c r="A954" s="9">
        <v>4132</v>
      </c>
      <c r="B954" s="9">
        <v>4</v>
      </c>
      <c r="C954" s="9" t="s">
        <v>3151</v>
      </c>
    </row>
    <row r="955" spans="1:3" x14ac:dyDescent="0.25">
      <c r="A955" s="9">
        <v>4132</v>
      </c>
      <c r="B955" s="9">
        <v>7</v>
      </c>
      <c r="C955" s="9" t="s">
        <v>3161</v>
      </c>
    </row>
    <row r="956" spans="1:3" x14ac:dyDescent="0.25">
      <c r="A956" s="9">
        <v>4132</v>
      </c>
      <c r="B956" s="9">
        <v>24</v>
      </c>
      <c r="C956" s="9" t="s">
        <v>3166</v>
      </c>
    </row>
    <row r="957" spans="1:3" x14ac:dyDescent="0.25">
      <c r="A957" s="9">
        <v>4132</v>
      </c>
      <c r="B957" s="9">
        <v>25</v>
      </c>
      <c r="C957" s="9" t="s">
        <v>3167</v>
      </c>
    </row>
    <row r="958" spans="1:3" x14ac:dyDescent="0.25">
      <c r="A958" s="9">
        <v>4133</v>
      </c>
      <c r="B958" s="9">
        <v>1</v>
      </c>
      <c r="C958" s="9" t="s">
        <v>3148</v>
      </c>
    </row>
    <row r="959" spans="1:3" x14ac:dyDescent="0.25">
      <c r="A959" s="9">
        <v>4133</v>
      </c>
      <c r="B959" s="9">
        <v>2</v>
      </c>
      <c r="C959" s="9" t="s">
        <v>3149</v>
      </c>
    </row>
    <row r="960" spans="1:3" x14ac:dyDescent="0.25">
      <c r="A960" s="9">
        <v>4133</v>
      </c>
      <c r="B960" s="9">
        <v>3</v>
      </c>
      <c r="C960" s="9" t="s">
        <v>3150</v>
      </c>
    </row>
    <row r="961" spans="1:3" x14ac:dyDescent="0.25">
      <c r="A961" s="9">
        <v>4133</v>
      </c>
      <c r="B961" s="9">
        <v>4</v>
      </c>
      <c r="C961" s="9" t="s">
        <v>3151</v>
      </c>
    </row>
    <row r="962" spans="1:3" x14ac:dyDescent="0.25">
      <c r="A962" s="9">
        <v>4133</v>
      </c>
      <c r="B962" s="9">
        <v>7</v>
      </c>
      <c r="C962" s="9" t="s">
        <v>3161</v>
      </c>
    </row>
    <row r="963" spans="1:3" x14ac:dyDescent="0.25">
      <c r="A963" s="9">
        <v>4133</v>
      </c>
      <c r="B963" s="9">
        <v>24</v>
      </c>
      <c r="C963" s="9" t="s">
        <v>3166</v>
      </c>
    </row>
    <row r="964" spans="1:3" x14ac:dyDescent="0.25">
      <c r="A964" s="9">
        <v>4133</v>
      </c>
      <c r="B964" s="9">
        <v>25</v>
      </c>
      <c r="C964" s="9" t="s">
        <v>3167</v>
      </c>
    </row>
    <row r="965" spans="1:3" x14ac:dyDescent="0.25">
      <c r="A965" s="9">
        <v>4134</v>
      </c>
      <c r="B965" s="9">
        <v>1</v>
      </c>
      <c r="C965" s="9" t="s">
        <v>3148</v>
      </c>
    </row>
    <row r="966" spans="1:3" x14ac:dyDescent="0.25">
      <c r="A966" s="9">
        <v>4134</v>
      </c>
      <c r="B966" s="9">
        <v>2</v>
      </c>
      <c r="C966" s="9" t="s">
        <v>3149</v>
      </c>
    </row>
    <row r="967" spans="1:3" x14ac:dyDescent="0.25">
      <c r="A967" s="9">
        <v>4134</v>
      </c>
      <c r="B967" s="9">
        <v>3</v>
      </c>
      <c r="C967" s="9" t="s">
        <v>3150</v>
      </c>
    </row>
    <row r="968" spans="1:3" x14ac:dyDescent="0.25">
      <c r="A968" s="9">
        <v>4134</v>
      </c>
      <c r="B968" s="9">
        <v>4</v>
      </c>
      <c r="C968" s="9" t="s">
        <v>3151</v>
      </c>
    </row>
    <row r="969" spans="1:3" x14ac:dyDescent="0.25">
      <c r="A969" s="9">
        <v>4134</v>
      </c>
      <c r="B969" s="9">
        <v>7</v>
      </c>
      <c r="C969" s="9" t="s">
        <v>3161</v>
      </c>
    </row>
    <row r="970" spans="1:3" x14ac:dyDescent="0.25">
      <c r="A970" s="9">
        <v>4134</v>
      </c>
      <c r="B970" s="9">
        <v>24</v>
      </c>
      <c r="C970" s="9" t="s">
        <v>3166</v>
      </c>
    </row>
    <row r="971" spans="1:3" x14ac:dyDescent="0.25">
      <c r="A971" s="9">
        <v>4134</v>
      </c>
      <c r="B971" s="9">
        <v>25</v>
      </c>
      <c r="C971" s="9" t="s">
        <v>3167</v>
      </c>
    </row>
    <row r="972" spans="1:3" x14ac:dyDescent="0.25">
      <c r="A972" s="9">
        <v>4135</v>
      </c>
      <c r="B972" s="9">
        <v>1</v>
      </c>
      <c r="C972" s="9" t="s">
        <v>3148</v>
      </c>
    </row>
    <row r="973" spans="1:3" x14ac:dyDescent="0.25">
      <c r="A973" s="9">
        <v>4135</v>
      </c>
      <c r="B973" s="9">
        <v>2</v>
      </c>
      <c r="C973" s="9" t="s">
        <v>3149</v>
      </c>
    </row>
    <row r="974" spans="1:3" x14ac:dyDescent="0.25">
      <c r="A974" s="9">
        <v>4135</v>
      </c>
      <c r="B974" s="9">
        <v>3</v>
      </c>
      <c r="C974" s="9" t="s">
        <v>3150</v>
      </c>
    </row>
    <row r="975" spans="1:3" x14ac:dyDescent="0.25">
      <c r="A975" s="9">
        <v>4135</v>
      </c>
      <c r="B975" s="9">
        <v>4</v>
      </c>
      <c r="C975" s="9" t="s">
        <v>3151</v>
      </c>
    </row>
    <row r="976" spans="1:3" x14ac:dyDescent="0.25">
      <c r="A976" s="9">
        <v>4135</v>
      </c>
      <c r="B976" s="9">
        <v>7</v>
      </c>
      <c r="C976" s="9" t="s">
        <v>3161</v>
      </c>
    </row>
    <row r="977" spans="1:3" x14ac:dyDescent="0.25">
      <c r="A977" s="9">
        <v>4135</v>
      </c>
      <c r="B977" s="9">
        <v>24</v>
      </c>
      <c r="C977" s="9" t="s">
        <v>3166</v>
      </c>
    </row>
    <row r="978" spans="1:3" x14ac:dyDescent="0.25">
      <c r="A978" s="9">
        <v>4135</v>
      </c>
      <c r="B978" s="9">
        <v>25</v>
      </c>
      <c r="C978" s="9" t="s">
        <v>3167</v>
      </c>
    </row>
    <row r="979" spans="1:3" x14ac:dyDescent="0.25">
      <c r="A979" s="9">
        <v>4136</v>
      </c>
      <c r="B979" s="9">
        <v>1</v>
      </c>
      <c r="C979" s="9" t="s">
        <v>3148</v>
      </c>
    </row>
    <row r="980" spans="1:3" x14ac:dyDescent="0.25">
      <c r="A980" s="9">
        <v>4136</v>
      </c>
      <c r="B980" s="9">
        <v>2</v>
      </c>
      <c r="C980" s="9" t="s">
        <v>3149</v>
      </c>
    </row>
    <row r="981" spans="1:3" x14ac:dyDescent="0.25">
      <c r="A981" s="9">
        <v>4136</v>
      </c>
      <c r="B981" s="9">
        <v>3</v>
      </c>
      <c r="C981" s="9" t="s">
        <v>3150</v>
      </c>
    </row>
    <row r="982" spans="1:3" x14ac:dyDescent="0.25">
      <c r="A982" s="9">
        <v>4136</v>
      </c>
      <c r="B982" s="9">
        <v>4</v>
      </c>
      <c r="C982" s="9" t="s">
        <v>3151</v>
      </c>
    </row>
    <row r="983" spans="1:3" x14ac:dyDescent="0.25">
      <c r="A983" s="9">
        <v>4136</v>
      </c>
      <c r="B983" s="9">
        <v>7</v>
      </c>
      <c r="C983" s="9" t="s">
        <v>3161</v>
      </c>
    </row>
    <row r="984" spans="1:3" x14ac:dyDescent="0.25">
      <c r="A984" s="9">
        <v>4136</v>
      </c>
      <c r="B984" s="9">
        <v>24</v>
      </c>
      <c r="C984" s="9" t="s">
        <v>3166</v>
      </c>
    </row>
    <row r="985" spans="1:3" x14ac:dyDescent="0.25">
      <c r="A985" s="9">
        <v>4136</v>
      </c>
      <c r="B985" s="9">
        <v>25</v>
      </c>
      <c r="C985" s="9" t="s">
        <v>3167</v>
      </c>
    </row>
    <row r="986" spans="1:3" x14ac:dyDescent="0.25">
      <c r="A986" s="9">
        <v>4137</v>
      </c>
      <c r="B986" s="9">
        <v>1</v>
      </c>
      <c r="C986" s="9" t="s">
        <v>3148</v>
      </c>
    </row>
    <row r="987" spans="1:3" x14ac:dyDescent="0.25">
      <c r="A987" s="9">
        <v>4137</v>
      </c>
      <c r="B987" s="9">
        <v>4</v>
      </c>
      <c r="C987" s="9" t="s">
        <v>3151</v>
      </c>
    </row>
    <row r="988" spans="1:3" x14ac:dyDescent="0.25">
      <c r="A988" s="9">
        <v>4137</v>
      </c>
      <c r="B988" s="9">
        <v>7</v>
      </c>
      <c r="C988" s="9" t="s">
        <v>3161</v>
      </c>
    </row>
    <row r="989" spans="1:3" x14ac:dyDescent="0.25">
      <c r="A989" s="9">
        <v>4138</v>
      </c>
      <c r="B989" s="9">
        <v>1</v>
      </c>
      <c r="C989" s="9" t="s">
        <v>3148</v>
      </c>
    </row>
    <row r="990" spans="1:3" x14ac:dyDescent="0.25">
      <c r="A990" s="9">
        <v>4138</v>
      </c>
      <c r="B990" s="9">
        <v>4</v>
      </c>
      <c r="C990" s="9" t="s">
        <v>3151</v>
      </c>
    </row>
    <row r="991" spans="1:3" x14ac:dyDescent="0.25">
      <c r="A991" s="9">
        <v>4138</v>
      </c>
      <c r="B991" s="9">
        <v>7</v>
      </c>
      <c r="C991" s="9" t="s">
        <v>3161</v>
      </c>
    </row>
    <row r="992" spans="1:3" x14ac:dyDescent="0.25">
      <c r="A992" s="9">
        <v>4139</v>
      </c>
      <c r="B992" s="9">
        <v>1</v>
      </c>
      <c r="C992" s="9" t="s">
        <v>3148</v>
      </c>
    </row>
    <row r="993" spans="1:3" x14ac:dyDescent="0.25">
      <c r="A993" s="9">
        <v>4139</v>
      </c>
      <c r="B993" s="9">
        <v>4</v>
      </c>
      <c r="C993" s="9" t="s">
        <v>3151</v>
      </c>
    </row>
    <row r="994" spans="1:3" x14ac:dyDescent="0.25">
      <c r="A994" s="9">
        <v>4139</v>
      </c>
      <c r="B994" s="9">
        <v>7</v>
      </c>
      <c r="C994" s="9" t="s">
        <v>3161</v>
      </c>
    </row>
    <row r="995" spans="1:3" x14ac:dyDescent="0.25">
      <c r="A995" s="9">
        <v>4140</v>
      </c>
      <c r="B995" s="9">
        <v>1</v>
      </c>
      <c r="C995" s="9" t="s">
        <v>3148</v>
      </c>
    </row>
    <row r="996" spans="1:3" x14ac:dyDescent="0.25">
      <c r="A996" s="9">
        <v>4140</v>
      </c>
      <c r="B996" s="9">
        <v>4</v>
      </c>
      <c r="C996" s="9" t="s">
        <v>3151</v>
      </c>
    </row>
    <row r="997" spans="1:3" x14ac:dyDescent="0.25">
      <c r="A997" s="9">
        <v>4140</v>
      </c>
      <c r="B997" s="9">
        <v>7</v>
      </c>
      <c r="C997" s="9" t="s">
        <v>3161</v>
      </c>
    </row>
    <row r="998" spans="1:3" x14ac:dyDescent="0.25">
      <c r="A998" s="9">
        <v>4141</v>
      </c>
      <c r="B998" s="9">
        <v>1</v>
      </c>
      <c r="C998" s="9" t="s">
        <v>3148</v>
      </c>
    </row>
    <row r="999" spans="1:3" x14ac:dyDescent="0.25">
      <c r="A999" s="9">
        <v>4141</v>
      </c>
      <c r="B999" s="9">
        <v>4</v>
      </c>
      <c r="C999" s="9" t="s">
        <v>3151</v>
      </c>
    </row>
    <row r="1000" spans="1:3" x14ac:dyDescent="0.25">
      <c r="A1000" s="9">
        <v>4141</v>
      </c>
      <c r="B1000" s="9">
        <v>7</v>
      </c>
      <c r="C1000" s="9" t="s">
        <v>3161</v>
      </c>
    </row>
    <row r="1001" spans="1:3" x14ac:dyDescent="0.25">
      <c r="A1001" s="9">
        <v>4142</v>
      </c>
      <c r="B1001" s="9">
        <v>1</v>
      </c>
      <c r="C1001" s="9" t="s">
        <v>3148</v>
      </c>
    </row>
    <row r="1002" spans="1:3" x14ac:dyDescent="0.25">
      <c r="A1002" s="9">
        <v>4142</v>
      </c>
      <c r="B1002" s="9">
        <v>4</v>
      </c>
      <c r="C1002" s="9" t="s">
        <v>3151</v>
      </c>
    </row>
    <row r="1003" spans="1:3" x14ac:dyDescent="0.25">
      <c r="A1003" s="9">
        <v>4142</v>
      </c>
      <c r="B1003" s="9">
        <v>7</v>
      </c>
      <c r="C1003" s="9" t="s">
        <v>3161</v>
      </c>
    </row>
    <row r="1004" spans="1:3" x14ac:dyDescent="0.25">
      <c r="A1004" s="9">
        <v>4143</v>
      </c>
      <c r="B1004" s="9">
        <v>1</v>
      </c>
      <c r="C1004" s="9" t="s">
        <v>3148</v>
      </c>
    </row>
    <row r="1005" spans="1:3" x14ac:dyDescent="0.25">
      <c r="A1005" s="9">
        <v>4143</v>
      </c>
      <c r="B1005" s="9">
        <v>4</v>
      </c>
      <c r="C1005" s="9" t="s">
        <v>3151</v>
      </c>
    </row>
    <row r="1006" spans="1:3" x14ac:dyDescent="0.25">
      <c r="A1006" s="9">
        <v>4143</v>
      </c>
      <c r="B1006" s="9">
        <v>7</v>
      </c>
      <c r="C1006" s="9" t="s">
        <v>3161</v>
      </c>
    </row>
    <row r="1007" spans="1:3" x14ac:dyDescent="0.25">
      <c r="A1007" s="9">
        <v>4144</v>
      </c>
      <c r="B1007" s="9">
        <v>1</v>
      </c>
      <c r="C1007" s="9" t="s">
        <v>3148</v>
      </c>
    </row>
    <row r="1008" spans="1:3" x14ac:dyDescent="0.25">
      <c r="A1008" s="9">
        <v>4144</v>
      </c>
      <c r="B1008" s="9">
        <v>4</v>
      </c>
      <c r="C1008" s="9" t="s">
        <v>3151</v>
      </c>
    </row>
    <row r="1009" spans="1:3" x14ac:dyDescent="0.25">
      <c r="A1009" s="9">
        <v>4144</v>
      </c>
      <c r="B1009" s="9">
        <v>7</v>
      </c>
      <c r="C1009" s="9" t="s">
        <v>3161</v>
      </c>
    </row>
    <row r="1010" spans="1:3" x14ac:dyDescent="0.25">
      <c r="A1010" s="9">
        <v>4145</v>
      </c>
      <c r="B1010" s="9">
        <v>4</v>
      </c>
      <c r="C1010" s="9" t="s">
        <v>3151</v>
      </c>
    </row>
    <row r="1011" spans="1:3" x14ac:dyDescent="0.25">
      <c r="A1011" s="9">
        <v>4145</v>
      </c>
      <c r="B1011" s="9">
        <v>6</v>
      </c>
      <c r="C1011" s="9" t="s">
        <v>3153</v>
      </c>
    </row>
    <row r="1012" spans="1:3" x14ac:dyDescent="0.25">
      <c r="A1012" s="9">
        <v>4145</v>
      </c>
      <c r="B1012" s="9">
        <v>7</v>
      </c>
      <c r="C1012" s="9" t="s">
        <v>3161</v>
      </c>
    </row>
    <row r="1013" spans="1:3" x14ac:dyDescent="0.25">
      <c r="A1013" s="9">
        <v>4145</v>
      </c>
      <c r="B1013" s="9">
        <v>10</v>
      </c>
      <c r="C1013" s="9" t="s">
        <v>3172</v>
      </c>
    </row>
    <row r="1014" spans="1:3" x14ac:dyDescent="0.25">
      <c r="A1014" s="9">
        <v>4145</v>
      </c>
      <c r="B1014" s="9">
        <v>22</v>
      </c>
      <c r="C1014" s="9" t="s">
        <v>3157</v>
      </c>
    </row>
    <row r="1015" spans="1:3" x14ac:dyDescent="0.25">
      <c r="A1015" s="9">
        <v>4145</v>
      </c>
      <c r="B1015" s="9">
        <v>39</v>
      </c>
      <c r="C1015" s="9" t="s">
        <v>3171</v>
      </c>
    </row>
    <row r="1016" spans="1:3" x14ac:dyDescent="0.25">
      <c r="A1016" s="9">
        <v>4146</v>
      </c>
      <c r="B1016" s="9">
        <v>4</v>
      </c>
      <c r="C1016" s="9" t="s">
        <v>3151</v>
      </c>
    </row>
    <row r="1017" spans="1:3" x14ac:dyDescent="0.25">
      <c r="A1017" s="9">
        <v>4146</v>
      </c>
      <c r="B1017" s="9">
        <v>6</v>
      </c>
      <c r="C1017" s="9" t="s">
        <v>3153</v>
      </c>
    </row>
    <row r="1018" spans="1:3" x14ac:dyDescent="0.25">
      <c r="A1018" s="9">
        <v>4146</v>
      </c>
      <c r="B1018" s="9">
        <v>7</v>
      </c>
      <c r="C1018" s="9" t="s">
        <v>3161</v>
      </c>
    </row>
    <row r="1019" spans="1:3" x14ac:dyDescent="0.25">
      <c r="A1019" s="9">
        <v>4146</v>
      </c>
      <c r="B1019" s="9">
        <v>10</v>
      </c>
      <c r="C1019" s="9" t="s">
        <v>3172</v>
      </c>
    </row>
    <row r="1020" spans="1:3" x14ac:dyDescent="0.25">
      <c r="A1020" s="9">
        <v>4146</v>
      </c>
      <c r="B1020" s="9">
        <v>22</v>
      </c>
      <c r="C1020" s="9" t="s">
        <v>3157</v>
      </c>
    </row>
    <row r="1021" spans="1:3" x14ac:dyDescent="0.25">
      <c r="A1021" s="9">
        <v>4146</v>
      </c>
      <c r="B1021" s="9">
        <v>39</v>
      </c>
      <c r="C1021" s="9" t="s">
        <v>3171</v>
      </c>
    </row>
    <row r="1022" spans="1:3" x14ac:dyDescent="0.25">
      <c r="A1022" s="9">
        <v>4147</v>
      </c>
      <c r="B1022" s="9">
        <v>4</v>
      </c>
      <c r="C1022" s="9" t="s">
        <v>3151</v>
      </c>
    </row>
    <row r="1023" spans="1:3" x14ac:dyDescent="0.25">
      <c r="A1023" s="9">
        <v>4147</v>
      </c>
      <c r="B1023" s="9">
        <v>6</v>
      </c>
      <c r="C1023" s="9" t="s">
        <v>3153</v>
      </c>
    </row>
    <row r="1024" spans="1:3" x14ac:dyDescent="0.25">
      <c r="A1024" s="9">
        <v>4147</v>
      </c>
      <c r="B1024" s="9">
        <v>7</v>
      </c>
      <c r="C1024" s="9" t="s">
        <v>3161</v>
      </c>
    </row>
    <row r="1025" spans="1:3" x14ac:dyDescent="0.25">
      <c r="A1025" s="9">
        <v>4147</v>
      </c>
      <c r="B1025" s="9">
        <v>10</v>
      </c>
      <c r="C1025" s="9" t="s">
        <v>3172</v>
      </c>
    </row>
    <row r="1026" spans="1:3" x14ac:dyDescent="0.25">
      <c r="A1026" s="9">
        <v>4147</v>
      </c>
      <c r="B1026" s="9">
        <v>22</v>
      </c>
      <c r="C1026" s="9" t="s">
        <v>3157</v>
      </c>
    </row>
    <row r="1027" spans="1:3" x14ac:dyDescent="0.25">
      <c r="A1027" s="9">
        <v>4147</v>
      </c>
      <c r="B1027" s="9">
        <v>39</v>
      </c>
      <c r="C1027" s="9" t="s">
        <v>3171</v>
      </c>
    </row>
    <row r="1028" spans="1:3" x14ac:dyDescent="0.25">
      <c r="A1028" s="9">
        <v>4148</v>
      </c>
      <c r="B1028" s="9">
        <v>4</v>
      </c>
      <c r="C1028" s="9" t="s">
        <v>3151</v>
      </c>
    </row>
    <row r="1029" spans="1:3" x14ac:dyDescent="0.25">
      <c r="A1029" s="9">
        <v>4148</v>
      </c>
      <c r="B1029" s="9">
        <v>6</v>
      </c>
      <c r="C1029" s="9" t="s">
        <v>3153</v>
      </c>
    </row>
    <row r="1030" spans="1:3" x14ac:dyDescent="0.25">
      <c r="A1030" s="9">
        <v>4148</v>
      </c>
      <c r="B1030" s="9">
        <v>7</v>
      </c>
      <c r="C1030" s="9" t="s">
        <v>3161</v>
      </c>
    </row>
    <row r="1031" spans="1:3" x14ac:dyDescent="0.25">
      <c r="A1031" s="9">
        <v>4148</v>
      </c>
      <c r="B1031" s="9">
        <v>10</v>
      </c>
      <c r="C1031" s="9" t="s">
        <v>3172</v>
      </c>
    </row>
    <row r="1032" spans="1:3" x14ac:dyDescent="0.25">
      <c r="A1032" s="9">
        <v>4148</v>
      </c>
      <c r="B1032" s="9">
        <v>22</v>
      </c>
      <c r="C1032" s="9" t="s">
        <v>3157</v>
      </c>
    </row>
    <row r="1033" spans="1:3" x14ac:dyDescent="0.25">
      <c r="A1033" s="9">
        <v>4148</v>
      </c>
      <c r="B1033" s="9">
        <v>39</v>
      </c>
      <c r="C1033" s="9" t="s">
        <v>3171</v>
      </c>
    </row>
    <row r="1034" spans="1:3" x14ac:dyDescent="0.25">
      <c r="A1034" s="9">
        <v>4149</v>
      </c>
      <c r="B1034" s="9">
        <v>4</v>
      </c>
      <c r="C1034" s="9" t="s">
        <v>3151</v>
      </c>
    </row>
    <row r="1035" spans="1:3" x14ac:dyDescent="0.25">
      <c r="A1035" s="9">
        <v>4149</v>
      </c>
      <c r="B1035" s="9">
        <v>6</v>
      </c>
      <c r="C1035" s="9" t="s">
        <v>3153</v>
      </c>
    </row>
    <row r="1036" spans="1:3" x14ac:dyDescent="0.25">
      <c r="A1036" s="9">
        <v>4149</v>
      </c>
      <c r="B1036" s="9">
        <v>7</v>
      </c>
      <c r="C1036" s="9" t="s">
        <v>3161</v>
      </c>
    </row>
    <row r="1037" spans="1:3" x14ac:dyDescent="0.25">
      <c r="A1037" s="9">
        <v>4149</v>
      </c>
      <c r="B1037" s="9">
        <v>10</v>
      </c>
      <c r="C1037" s="9" t="s">
        <v>3172</v>
      </c>
    </row>
    <row r="1038" spans="1:3" x14ac:dyDescent="0.25">
      <c r="A1038" s="9">
        <v>4149</v>
      </c>
      <c r="B1038" s="9">
        <v>22</v>
      </c>
      <c r="C1038" s="9" t="s">
        <v>3157</v>
      </c>
    </row>
    <row r="1039" spans="1:3" x14ac:dyDescent="0.25">
      <c r="A1039" s="9">
        <v>4149</v>
      </c>
      <c r="B1039" s="9">
        <v>39</v>
      </c>
      <c r="C1039" s="9" t="s">
        <v>3171</v>
      </c>
    </row>
    <row r="1040" spans="1:3" x14ac:dyDescent="0.25">
      <c r="A1040" s="9">
        <v>4150</v>
      </c>
      <c r="B1040" s="9">
        <v>4</v>
      </c>
      <c r="C1040" s="9" t="s">
        <v>3151</v>
      </c>
    </row>
    <row r="1041" spans="1:3" x14ac:dyDescent="0.25">
      <c r="A1041" s="9">
        <v>4150</v>
      </c>
      <c r="B1041" s="9">
        <v>6</v>
      </c>
      <c r="C1041" s="9" t="s">
        <v>3153</v>
      </c>
    </row>
    <row r="1042" spans="1:3" x14ac:dyDescent="0.25">
      <c r="A1042" s="9">
        <v>4150</v>
      </c>
      <c r="B1042" s="9">
        <v>7</v>
      </c>
      <c r="C1042" s="9" t="s">
        <v>3161</v>
      </c>
    </row>
    <row r="1043" spans="1:3" x14ac:dyDescent="0.25">
      <c r="A1043" s="9">
        <v>4150</v>
      </c>
      <c r="B1043" s="9">
        <v>10</v>
      </c>
      <c r="C1043" s="9" t="s">
        <v>3172</v>
      </c>
    </row>
    <row r="1044" spans="1:3" x14ac:dyDescent="0.25">
      <c r="A1044" s="9">
        <v>4150</v>
      </c>
      <c r="B1044" s="9">
        <v>22</v>
      </c>
      <c r="C1044" s="9" t="s">
        <v>3157</v>
      </c>
    </row>
    <row r="1045" spans="1:3" x14ac:dyDescent="0.25">
      <c r="A1045" s="9">
        <v>4150</v>
      </c>
      <c r="B1045" s="9">
        <v>39</v>
      </c>
      <c r="C1045" s="9" t="s">
        <v>3171</v>
      </c>
    </row>
    <row r="1046" spans="1:3" x14ac:dyDescent="0.25">
      <c r="A1046" s="9">
        <v>4151</v>
      </c>
      <c r="B1046" s="9">
        <v>4</v>
      </c>
      <c r="C1046" s="9" t="s">
        <v>3151</v>
      </c>
    </row>
    <row r="1047" spans="1:3" x14ac:dyDescent="0.25">
      <c r="A1047" s="9">
        <v>4151</v>
      </c>
      <c r="B1047" s="9">
        <v>6</v>
      </c>
      <c r="C1047" s="9" t="s">
        <v>3153</v>
      </c>
    </row>
    <row r="1048" spans="1:3" x14ac:dyDescent="0.25">
      <c r="A1048" s="9">
        <v>4151</v>
      </c>
      <c r="B1048" s="9">
        <v>7</v>
      </c>
      <c r="C1048" s="9" t="s">
        <v>3161</v>
      </c>
    </row>
    <row r="1049" spans="1:3" x14ac:dyDescent="0.25">
      <c r="A1049" s="9">
        <v>4151</v>
      </c>
      <c r="B1049" s="9">
        <v>10</v>
      </c>
      <c r="C1049" s="9" t="s">
        <v>3172</v>
      </c>
    </row>
    <row r="1050" spans="1:3" x14ac:dyDescent="0.25">
      <c r="A1050" s="9">
        <v>4151</v>
      </c>
      <c r="B1050" s="9">
        <v>22</v>
      </c>
      <c r="C1050" s="9" t="s">
        <v>3157</v>
      </c>
    </row>
    <row r="1051" spans="1:3" x14ac:dyDescent="0.25">
      <c r="A1051" s="9">
        <v>4151</v>
      </c>
      <c r="B1051" s="9">
        <v>39</v>
      </c>
      <c r="C1051" s="9" t="s">
        <v>3171</v>
      </c>
    </row>
    <row r="1052" spans="1:3" x14ac:dyDescent="0.25">
      <c r="A1052" s="9">
        <v>4152</v>
      </c>
      <c r="B1052" s="9">
        <v>4</v>
      </c>
      <c r="C1052" s="9" t="s">
        <v>3151</v>
      </c>
    </row>
    <row r="1053" spans="1:3" x14ac:dyDescent="0.25">
      <c r="A1053" s="9">
        <v>4152</v>
      </c>
      <c r="B1053" s="9">
        <v>6</v>
      </c>
      <c r="C1053" s="9" t="s">
        <v>3153</v>
      </c>
    </row>
    <row r="1054" spans="1:3" x14ac:dyDescent="0.25">
      <c r="A1054" s="9">
        <v>4152</v>
      </c>
      <c r="B1054" s="9">
        <v>7</v>
      </c>
      <c r="C1054" s="9" t="s">
        <v>3161</v>
      </c>
    </row>
    <row r="1055" spans="1:3" x14ac:dyDescent="0.25">
      <c r="A1055" s="9">
        <v>4152</v>
      </c>
      <c r="B1055" s="9">
        <v>10</v>
      </c>
      <c r="C1055" s="9" t="s">
        <v>3172</v>
      </c>
    </row>
    <row r="1056" spans="1:3" x14ac:dyDescent="0.25">
      <c r="A1056" s="9">
        <v>4152</v>
      </c>
      <c r="B1056" s="9">
        <v>22</v>
      </c>
      <c r="C1056" s="9" t="s">
        <v>3157</v>
      </c>
    </row>
    <row r="1057" spans="1:3" x14ac:dyDescent="0.25">
      <c r="A1057" s="9">
        <v>4152</v>
      </c>
      <c r="B1057" s="9">
        <v>39</v>
      </c>
      <c r="C1057" s="9" t="s">
        <v>3171</v>
      </c>
    </row>
    <row r="1058" spans="1:3" x14ac:dyDescent="0.25">
      <c r="A1058" s="9">
        <v>4153</v>
      </c>
      <c r="B1058" s="9">
        <v>1</v>
      </c>
      <c r="C1058" s="9" t="s">
        <v>3148</v>
      </c>
    </row>
    <row r="1059" spans="1:3" x14ac:dyDescent="0.25">
      <c r="A1059" s="9">
        <v>4153</v>
      </c>
      <c r="B1059" s="9">
        <v>6</v>
      </c>
      <c r="C1059" s="9" t="s">
        <v>3153</v>
      </c>
    </row>
    <row r="1060" spans="1:3" x14ac:dyDescent="0.25">
      <c r="A1060" s="9">
        <v>4153</v>
      </c>
      <c r="B1060" s="9">
        <v>9</v>
      </c>
      <c r="C1060" s="9" t="s">
        <v>3155</v>
      </c>
    </row>
    <row r="1061" spans="1:3" x14ac:dyDescent="0.25">
      <c r="A1061" s="9">
        <v>4153</v>
      </c>
      <c r="B1061" s="9">
        <v>61</v>
      </c>
      <c r="C1061" s="9" t="s">
        <v>3160</v>
      </c>
    </row>
    <row r="1062" spans="1:3" x14ac:dyDescent="0.25">
      <c r="A1062" s="9">
        <v>4154</v>
      </c>
      <c r="B1062" s="9">
        <v>1</v>
      </c>
      <c r="C1062" s="9" t="s">
        <v>3148</v>
      </c>
    </row>
    <row r="1063" spans="1:3" x14ac:dyDescent="0.25">
      <c r="A1063" s="9">
        <v>4154</v>
      </c>
      <c r="B1063" s="9">
        <v>6</v>
      </c>
      <c r="C1063" s="9" t="s">
        <v>3153</v>
      </c>
    </row>
    <row r="1064" spans="1:3" x14ac:dyDescent="0.25">
      <c r="A1064" s="9">
        <v>4154</v>
      </c>
      <c r="B1064" s="9">
        <v>9</v>
      </c>
      <c r="C1064" s="9" t="s">
        <v>3155</v>
      </c>
    </row>
    <row r="1065" spans="1:3" x14ac:dyDescent="0.25">
      <c r="A1065" s="9">
        <v>4154</v>
      </c>
      <c r="B1065" s="9">
        <v>61</v>
      </c>
      <c r="C1065" s="9" t="s">
        <v>3160</v>
      </c>
    </row>
    <row r="1066" spans="1:3" x14ac:dyDescent="0.25">
      <c r="A1066" s="9">
        <v>4155</v>
      </c>
      <c r="B1066" s="9">
        <v>1</v>
      </c>
      <c r="C1066" s="9" t="s">
        <v>3148</v>
      </c>
    </row>
    <row r="1067" spans="1:3" x14ac:dyDescent="0.25">
      <c r="A1067" s="9">
        <v>4155</v>
      </c>
      <c r="B1067" s="9">
        <v>6</v>
      </c>
      <c r="C1067" s="9" t="s">
        <v>3153</v>
      </c>
    </row>
    <row r="1068" spans="1:3" x14ac:dyDescent="0.25">
      <c r="A1068" s="9">
        <v>4155</v>
      </c>
      <c r="B1068" s="9">
        <v>9</v>
      </c>
      <c r="C1068" s="9" t="s">
        <v>3155</v>
      </c>
    </row>
    <row r="1069" spans="1:3" x14ac:dyDescent="0.25">
      <c r="A1069" s="9">
        <v>4155</v>
      </c>
      <c r="B1069" s="9">
        <v>61</v>
      </c>
      <c r="C1069" s="9" t="s">
        <v>3160</v>
      </c>
    </row>
    <row r="1070" spans="1:3" x14ac:dyDescent="0.25">
      <c r="A1070" s="9">
        <v>4156</v>
      </c>
      <c r="B1070" s="9">
        <v>1</v>
      </c>
      <c r="C1070" s="9" t="s">
        <v>3148</v>
      </c>
    </row>
    <row r="1071" spans="1:3" x14ac:dyDescent="0.25">
      <c r="A1071" s="9">
        <v>4156</v>
      </c>
      <c r="B1071" s="9">
        <v>6</v>
      </c>
      <c r="C1071" s="9" t="s">
        <v>3153</v>
      </c>
    </row>
    <row r="1072" spans="1:3" x14ac:dyDescent="0.25">
      <c r="A1072" s="9">
        <v>4156</v>
      </c>
      <c r="B1072" s="9">
        <v>9</v>
      </c>
      <c r="C1072" s="9" t="s">
        <v>3155</v>
      </c>
    </row>
    <row r="1073" spans="1:3" x14ac:dyDescent="0.25">
      <c r="A1073" s="9">
        <v>4156</v>
      </c>
      <c r="B1073" s="9">
        <v>61</v>
      </c>
      <c r="C1073" s="9" t="s">
        <v>3160</v>
      </c>
    </row>
    <row r="1074" spans="1:3" x14ac:dyDescent="0.25">
      <c r="A1074" s="9">
        <v>4157</v>
      </c>
      <c r="B1074" s="9">
        <v>1</v>
      </c>
      <c r="C1074" s="9" t="s">
        <v>3148</v>
      </c>
    </row>
    <row r="1075" spans="1:3" x14ac:dyDescent="0.25">
      <c r="A1075" s="9">
        <v>4157</v>
      </c>
      <c r="B1075" s="9">
        <v>6</v>
      </c>
      <c r="C1075" s="9" t="s">
        <v>3153</v>
      </c>
    </row>
    <row r="1076" spans="1:3" x14ac:dyDescent="0.25">
      <c r="A1076" s="9">
        <v>4157</v>
      </c>
      <c r="B1076" s="9">
        <v>9</v>
      </c>
      <c r="C1076" s="9" t="s">
        <v>3155</v>
      </c>
    </row>
    <row r="1077" spans="1:3" x14ac:dyDescent="0.25">
      <c r="A1077" s="9">
        <v>4157</v>
      </c>
      <c r="B1077" s="9">
        <v>61</v>
      </c>
      <c r="C1077" s="9" t="s">
        <v>3160</v>
      </c>
    </row>
    <row r="1078" spans="1:3" x14ac:dyDescent="0.25">
      <c r="A1078" s="9">
        <v>4158</v>
      </c>
      <c r="B1078" s="9">
        <v>1</v>
      </c>
      <c r="C1078" s="9" t="s">
        <v>3148</v>
      </c>
    </row>
    <row r="1079" spans="1:3" x14ac:dyDescent="0.25">
      <c r="A1079" s="9">
        <v>4158</v>
      </c>
      <c r="B1079" s="9">
        <v>6</v>
      </c>
      <c r="C1079" s="9" t="s">
        <v>3153</v>
      </c>
    </row>
    <row r="1080" spans="1:3" x14ac:dyDescent="0.25">
      <c r="A1080" s="9">
        <v>4158</v>
      </c>
      <c r="B1080" s="9">
        <v>9</v>
      </c>
      <c r="C1080" s="9" t="s">
        <v>3155</v>
      </c>
    </row>
    <row r="1081" spans="1:3" x14ac:dyDescent="0.25">
      <c r="A1081" s="9">
        <v>4158</v>
      </c>
      <c r="B1081" s="9">
        <v>61</v>
      </c>
      <c r="C1081" s="9" t="s">
        <v>3160</v>
      </c>
    </row>
    <row r="1082" spans="1:3" x14ac:dyDescent="0.25">
      <c r="A1082" s="9">
        <v>4159</v>
      </c>
      <c r="B1082" s="9">
        <v>1</v>
      </c>
      <c r="C1082" s="9" t="s">
        <v>3148</v>
      </c>
    </row>
    <row r="1083" spans="1:3" x14ac:dyDescent="0.25">
      <c r="A1083" s="9">
        <v>4159</v>
      </c>
      <c r="B1083" s="9">
        <v>6</v>
      </c>
      <c r="C1083" s="9" t="s">
        <v>3153</v>
      </c>
    </row>
    <row r="1084" spans="1:3" x14ac:dyDescent="0.25">
      <c r="A1084" s="9">
        <v>4159</v>
      </c>
      <c r="B1084" s="9">
        <v>9</v>
      </c>
      <c r="C1084" s="9" t="s">
        <v>3155</v>
      </c>
    </row>
    <row r="1085" spans="1:3" x14ac:dyDescent="0.25">
      <c r="A1085" s="9">
        <v>4159</v>
      </c>
      <c r="B1085" s="9">
        <v>61</v>
      </c>
      <c r="C1085" s="9" t="s">
        <v>3160</v>
      </c>
    </row>
    <row r="1086" spans="1:3" x14ac:dyDescent="0.25">
      <c r="A1086" s="9">
        <v>4160</v>
      </c>
      <c r="B1086" s="9">
        <v>1</v>
      </c>
      <c r="C1086" s="9" t="s">
        <v>3148</v>
      </c>
    </row>
    <row r="1087" spans="1:3" x14ac:dyDescent="0.25">
      <c r="A1087" s="9">
        <v>4160</v>
      </c>
      <c r="B1087" s="9">
        <v>6</v>
      </c>
      <c r="C1087" s="9" t="s">
        <v>3153</v>
      </c>
    </row>
    <row r="1088" spans="1:3" x14ac:dyDescent="0.25">
      <c r="A1088" s="9">
        <v>4160</v>
      </c>
      <c r="B1088" s="9">
        <v>9</v>
      </c>
      <c r="C1088" s="9" t="s">
        <v>3155</v>
      </c>
    </row>
    <row r="1089" spans="1:3" x14ac:dyDescent="0.25">
      <c r="A1089" s="9">
        <v>4160</v>
      </c>
      <c r="B1089" s="9">
        <v>61</v>
      </c>
      <c r="C1089" s="9" t="s">
        <v>3160</v>
      </c>
    </row>
    <row r="1090" spans="1:3" x14ac:dyDescent="0.25">
      <c r="A1090" s="9">
        <v>4225</v>
      </c>
      <c r="B1090" s="9">
        <v>1</v>
      </c>
      <c r="C1090" s="9" t="s">
        <v>3148</v>
      </c>
    </row>
    <row r="1091" spans="1:3" x14ac:dyDescent="0.25">
      <c r="A1091" s="9">
        <v>4225</v>
      </c>
      <c r="B1091" s="9">
        <v>2</v>
      </c>
      <c r="C1091" s="9" t="s">
        <v>3149</v>
      </c>
    </row>
    <row r="1092" spans="1:3" x14ac:dyDescent="0.25">
      <c r="A1092" s="9">
        <v>4225</v>
      </c>
      <c r="B1092" s="9">
        <v>3</v>
      </c>
      <c r="C1092" s="9" t="s">
        <v>3150</v>
      </c>
    </row>
    <row r="1093" spans="1:3" x14ac:dyDescent="0.25">
      <c r="A1093" s="9">
        <v>4225</v>
      </c>
      <c r="B1093" s="9">
        <v>4</v>
      </c>
      <c r="C1093" s="9" t="s">
        <v>3151</v>
      </c>
    </row>
    <row r="1094" spans="1:3" x14ac:dyDescent="0.25">
      <c r="A1094" s="9">
        <v>4225</v>
      </c>
      <c r="B1094" s="9">
        <v>7</v>
      </c>
      <c r="C1094" s="9" t="s">
        <v>3161</v>
      </c>
    </row>
    <row r="1095" spans="1:3" x14ac:dyDescent="0.25">
      <c r="A1095" s="9">
        <v>4225</v>
      </c>
      <c r="B1095" s="9">
        <v>24</v>
      </c>
      <c r="C1095" s="9" t="s">
        <v>3166</v>
      </c>
    </row>
    <row r="1096" spans="1:3" x14ac:dyDescent="0.25">
      <c r="A1096" s="9">
        <v>4225</v>
      </c>
      <c r="B1096" s="9">
        <v>25</v>
      </c>
      <c r="C1096" s="9" t="s">
        <v>3167</v>
      </c>
    </row>
    <row r="1097" spans="1:3" x14ac:dyDescent="0.25">
      <c r="A1097" s="9">
        <v>4226</v>
      </c>
      <c r="B1097" s="9">
        <v>6</v>
      </c>
      <c r="C1097" s="9" t="s">
        <v>3153</v>
      </c>
    </row>
    <row r="1098" spans="1:3" x14ac:dyDescent="0.25">
      <c r="A1098" s="9">
        <v>4227</v>
      </c>
      <c r="B1098" s="9">
        <v>1</v>
      </c>
      <c r="C1098" s="9" t="s">
        <v>3148</v>
      </c>
    </row>
    <row r="1099" spans="1:3" x14ac:dyDescent="0.25">
      <c r="A1099" s="9">
        <v>4227</v>
      </c>
      <c r="B1099" s="9">
        <v>3</v>
      </c>
      <c r="C1099" s="9" t="s">
        <v>3150</v>
      </c>
    </row>
    <row r="1100" spans="1:3" x14ac:dyDescent="0.25">
      <c r="A1100" s="9">
        <v>4227</v>
      </c>
      <c r="B1100" s="9">
        <v>4</v>
      </c>
      <c r="C1100" s="9" t="s">
        <v>3151</v>
      </c>
    </row>
    <row r="1101" spans="1:3" x14ac:dyDescent="0.25">
      <c r="A1101" s="9">
        <v>4227</v>
      </c>
      <c r="B1101" s="9">
        <v>7</v>
      </c>
      <c r="C1101" s="9" t="s">
        <v>3161</v>
      </c>
    </row>
    <row r="1102" spans="1:3" x14ac:dyDescent="0.25">
      <c r="A1102" s="9">
        <v>4227</v>
      </c>
      <c r="B1102" s="9">
        <v>10</v>
      </c>
      <c r="C1102" s="9" t="s">
        <v>3172</v>
      </c>
    </row>
    <row r="1103" spans="1:3" x14ac:dyDescent="0.25">
      <c r="A1103" s="9">
        <v>4227</v>
      </c>
      <c r="B1103" s="9">
        <v>16</v>
      </c>
      <c r="C1103" s="9" t="s">
        <v>3184</v>
      </c>
    </row>
    <row r="1104" spans="1:3" x14ac:dyDescent="0.25">
      <c r="A1104" s="9">
        <v>4227</v>
      </c>
      <c r="B1104" s="9">
        <v>17</v>
      </c>
      <c r="C1104" s="9" t="s">
        <v>3173</v>
      </c>
    </row>
    <row r="1105" spans="1:3" x14ac:dyDescent="0.25">
      <c r="A1105" s="9">
        <v>4227</v>
      </c>
      <c r="B1105" s="9">
        <v>42</v>
      </c>
      <c r="C1105" s="9" t="s">
        <v>3187</v>
      </c>
    </row>
    <row r="1106" spans="1:3" x14ac:dyDescent="0.25">
      <c r="A1106" s="9">
        <v>4227</v>
      </c>
      <c r="B1106" s="9">
        <v>55</v>
      </c>
      <c r="C1106" s="9" t="s">
        <v>3208</v>
      </c>
    </row>
    <row r="1107" spans="1:3" x14ac:dyDescent="0.25">
      <c r="A1107" s="9">
        <v>4227</v>
      </c>
      <c r="B1107" s="9">
        <v>99</v>
      </c>
      <c r="C1107" s="9" t="s">
        <v>3180</v>
      </c>
    </row>
    <row r="1108" spans="1:3" x14ac:dyDescent="0.25">
      <c r="A1108" s="9">
        <v>4242</v>
      </c>
      <c r="B1108" s="9">
        <v>6</v>
      </c>
      <c r="C1108" s="9" t="s">
        <v>3153</v>
      </c>
    </row>
    <row r="1109" spans="1:3" x14ac:dyDescent="0.25">
      <c r="A1109" s="9">
        <v>4242</v>
      </c>
      <c r="B1109" s="9">
        <v>53</v>
      </c>
      <c r="C1109" s="9" t="s">
        <v>3214</v>
      </c>
    </row>
    <row r="1110" spans="1:3" x14ac:dyDescent="0.25">
      <c r="A1110" s="9">
        <v>4242</v>
      </c>
      <c r="B1110" s="9">
        <v>61</v>
      </c>
      <c r="C1110" s="9" t="s">
        <v>3160</v>
      </c>
    </row>
    <row r="1111" spans="1:3" x14ac:dyDescent="0.25">
      <c r="A1111" s="9">
        <v>4268</v>
      </c>
      <c r="B1111" s="9">
        <v>1</v>
      </c>
      <c r="C1111" s="9" t="s">
        <v>3148</v>
      </c>
    </row>
    <row r="1112" spans="1:3" x14ac:dyDescent="0.25">
      <c r="A1112" s="9">
        <v>4268</v>
      </c>
      <c r="B1112" s="9">
        <v>2</v>
      </c>
      <c r="C1112" s="9" t="s">
        <v>3149</v>
      </c>
    </row>
    <row r="1113" spans="1:3" x14ac:dyDescent="0.25">
      <c r="A1113" s="9">
        <v>4268</v>
      </c>
      <c r="B1113" s="9">
        <v>4</v>
      </c>
      <c r="C1113" s="9" t="s">
        <v>3151</v>
      </c>
    </row>
    <row r="1114" spans="1:3" x14ac:dyDescent="0.25">
      <c r="A1114" s="9">
        <v>4268</v>
      </c>
      <c r="B1114" s="9">
        <v>14</v>
      </c>
      <c r="C1114" s="9" t="s">
        <v>3178</v>
      </c>
    </row>
    <row r="1115" spans="1:3" x14ac:dyDescent="0.25">
      <c r="A1115" s="9">
        <v>4268</v>
      </c>
      <c r="B1115" s="9">
        <v>15</v>
      </c>
      <c r="C1115" s="9" t="s">
        <v>3185</v>
      </c>
    </row>
    <row r="1116" spans="1:3" x14ac:dyDescent="0.25">
      <c r="A1116" s="9">
        <v>4268</v>
      </c>
      <c r="B1116" s="9">
        <v>19</v>
      </c>
      <c r="C1116" s="9" t="s">
        <v>3170</v>
      </c>
    </row>
    <row r="1117" spans="1:3" x14ac:dyDescent="0.25">
      <c r="A1117" s="9">
        <v>4268</v>
      </c>
      <c r="B1117" s="9">
        <v>31</v>
      </c>
      <c r="C1117" s="9" t="s">
        <v>3169</v>
      </c>
    </row>
    <row r="1118" spans="1:3" x14ac:dyDescent="0.25">
      <c r="A1118" s="9">
        <v>4285</v>
      </c>
      <c r="B1118" s="9">
        <v>5</v>
      </c>
      <c r="C1118" s="9" t="s">
        <v>3152</v>
      </c>
    </row>
    <row r="1119" spans="1:3" x14ac:dyDescent="0.25">
      <c r="A1119" s="9">
        <v>4285</v>
      </c>
      <c r="B1119" s="9">
        <v>6</v>
      </c>
      <c r="C1119" s="9" t="s">
        <v>3153</v>
      </c>
    </row>
    <row r="1120" spans="1:3" x14ac:dyDescent="0.25">
      <c r="A1120" s="9">
        <v>4285</v>
      </c>
      <c r="B1120" s="9">
        <v>8</v>
      </c>
      <c r="C1120" s="9" t="s">
        <v>3154</v>
      </c>
    </row>
    <row r="1121" spans="1:3" x14ac:dyDescent="0.25">
      <c r="A1121" s="9">
        <v>4285</v>
      </c>
      <c r="B1121" s="9">
        <v>9</v>
      </c>
      <c r="C1121" s="9" t="s">
        <v>3155</v>
      </c>
    </row>
    <row r="1122" spans="1:3" x14ac:dyDescent="0.25">
      <c r="A1122" s="9">
        <v>4285</v>
      </c>
      <c r="B1122" s="9">
        <v>36</v>
      </c>
      <c r="C1122" s="9" t="s">
        <v>3163</v>
      </c>
    </row>
    <row r="1123" spans="1:3" x14ac:dyDescent="0.25">
      <c r="A1123" s="9">
        <v>4285</v>
      </c>
      <c r="B1123" s="9">
        <v>67</v>
      </c>
      <c r="C1123" s="9" t="s">
        <v>3177</v>
      </c>
    </row>
    <row r="1124" spans="1:3" x14ac:dyDescent="0.25">
      <c r="A1124" s="9">
        <v>4286</v>
      </c>
      <c r="B1124" s="9">
        <v>5</v>
      </c>
      <c r="C1124" s="9" t="s">
        <v>3152</v>
      </c>
    </row>
    <row r="1125" spans="1:3" x14ac:dyDescent="0.25">
      <c r="A1125" s="9">
        <v>4286</v>
      </c>
      <c r="B1125" s="9">
        <v>6</v>
      </c>
      <c r="C1125" s="9" t="s">
        <v>3153</v>
      </c>
    </row>
    <row r="1126" spans="1:3" x14ac:dyDescent="0.25">
      <c r="A1126" s="9">
        <v>4286</v>
      </c>
      <c r="B1126" s="9">
        <v>8</v>
      </c>
      <c r="C1126" s="9" t="s">
        <v>3154</v>
      </c>
    </row>
    <row r="1127" spans="1:3" x14ac:dyDescent="0.25">
      <c r="A1127" s="9">
        <v>4286</v>
      </c>
      <c r="B1127" s="9">
        <v>9</v>
      </c>
      <c r="C1127" s="9" t="s">
        <v>3155</v>
      </c>
    </row>
    <row r="1128" spans="1:3" x14ac:dyDescent="0.25">
      <c r="A1128" s="9">
        <v>4286</v>
      </c>
      <c r="B1128" s="9">
        <v>36</v>
      </c>
      <c r="C1128" s="9" t="s">
        <v>3163</v>
      </c>
    </row>
    <row r="1129" spans="1:3" x14ac:dyDescent="0.25">
      <c r="A1129" s="9">
        <v>4286</v>
      </c>
      <c r="B1129" s="9">
        <v>67</v>
      </c>
      <c r="C1129" s="9" t="s">
        <v>3177</v>
      </c>
    </row>
    <row r="1130" spans="1:3" x14ac:dyDescent="0.25">
      <c r="A1130" s="9">
        <v>4287</v>
      </c>
      <c r="B1130" s="9">
        <v>1</v>
      </c>
      <c r="C1130" s="9" t="s">
        <v>3148</v>
      </c>
    </row>
    <row r="1131" spans="1:3" x14ac:dyDescent="0.25">
      <c r="A1131" s="9">
        <v>4287</v>
      </c>
      <c r="B1131" s="9">
        <v>4</v>
      </c>
      <c r="C1131" s="9" t="s">
        <v>3151</v>
      </c>
    </row>
    <row r="1132" spans="1:3" x14ac:dyDescent="0.25">
      <c r="A1132" s="9">
        <v>4287</v>
      </c>
      <c r="B1132" s="9">
        <v>6</v>
      </c>
      <c r="C1132" s="9" t="s">
        <v>3153</v>
      </c>
    </row>
    <row r="1133" spans="1:3" x14ac:dyDescent="0.25">
      <c r="A1133" s="9">
        <v>4287</v>
      </c>
      <c r="B1133" s="9">
        <v>7</v>
      </c>
      <c r="C1133" s="9" t="s">
        <v>3161</v>
      </c>
    </row>
    <row r="1134" spans="1:3" x14ac:dyDescent="0.25">
      <c r="A1134" s="9">
        <v>4309</v>
      </c>
      <c r="B1134" s="9">
        <v>5</v>
      </c>
      <c r="C1134" s="9" t="s">
        <v>3152</v>
      </c>
    </row>
    <row r="1135" spans="1:3" x14ac:dyDescent="0.25">
      <c r="A1135" s="9">
        <v>4309</v>
      </c>
      <c r="B1135" s="9">
        <v>6</v>
      </c>
      <c r="C1135" s="9" t="s">
        <v>3153</v>
      </c>
    </row>
    <row r="1136" spans="1:3" x14ac:dyDescent="0.25">
      <c r="A1136" s="9">
        <v>4309</v>
      </c>
      <c r="B1136" s="9">
        <v>8</v>
      </c>
      <c r="C1136" s="9" t="s">
        <v>3154</v>
      </c>
    </row>
    <row r="1137" spans="1:3" x14ac:dyDescent="0.25">
      <c r="A1137" s="9">
        <v>4309</v>
      </c>
      <c r="B1137" s="9">
        <v>9</v>
      </c>
      <c r="C1137" s="9" t="s">
        <v>3155</v>
      </c>
    </row>
    <row r="1138" spans="1:3" x14ac:dyDescent="0.25">
      <c r="A1138" s="9">
        <v>4309</v>
      </c>
      <c r="B1138" s="9">
        <v>36</v>
      </c>
      <c r="C1138" s="9" t="s">
        <v>3163</v>
      </c>
    </row>
    <row r="1139" spans="1:3" x14ac:dyDescent="0.25">
      <c r="A1139" s="9">
        <v>4309</v>
      </c>
      <c r="B1139" s="9">
        <v>67</v>
      </c>
      <c r="C1139" s="9" t="s">
        <v>3177</v>
      </c>
    </row>
    <row r="1140" spans="1:3" x14ac:dyDescent="0.25">
      <c r="A1140" s="9">
        <v>4323</v>
      </c>
      <c r="B1140" s="9">
        <v>1</v>
      </c>
      <c r="C1140" s="9" t="s">
        <v>3148</v>
      </c>
    </row>
    <row r="1141" spans="1:3" x14ac:dyDescent="0.25">
      <c r="A1141" s="9">
        <v>4323</v>
      </c>
      <c r="B1141" s="9">
        <v>2</v>
      </c>
      <c r="C1141" s="9" t="s">
        <v>3149</v>
      </c>
    </row>
    <row r="1142" spans="1:3" x14ac:dyDescent="0.25">
      <c r="A1142" s="9">
        <v>4323</v>
      </c>
      <c r="B1142" s="9">
        <v>3</v>
      </c>
      <c r="C1142" s="9" t="s">
        <v>3150</v>
      </c>
    </row>
    <row r="1143" spans="1:3" x14ac:dyDescent="0.25">
      <c r="A1143" s="9">
        <v>4323</v>
      </c>
      <c r="B1143" s="9">
        <v>4</v>
      </c>
      <c r="C1143" s="9" t="s">
        <v>3151</v>
      </c>
    </row>
    <row r="1144" spans="1:3" x14ac:dyDescent="0.25">
      <c r="A1144" s="9">
        <v>4323</v>
      </c>
      <c r="B1144" s="9">
        <v>6</v>
      </c>
      <c r="C1144" s="9" t="s">
        <v>3153</v>
      </c>
    </row>
    <row r="1145" spans="1:3" x14ac:dyDescent="0.25">
      <c r="A1145" s="9">
        <v>4323</v>
      </c>
      <c r="B1145" s="9">
        <v>7</v>
      </c>
      <c r="C1145" s="9" t="s">
        <v>3161</v>
      </c>
    </row>
    <row r="1146" spans="1:3" x14ac:dyDescent="0.25">
      <c r="A1146" s="9">
        <v>4323</v>
      </c>
      <c r="B1146" s="9">
        <v>14</v>
      </c>
      <c r="C1146" s="9" t="s">
        <v>3178</v>
      </c>
    </row>
    <row r="1147" spans="1:3" x14ac:dyDescent="0.25">
      <c r="A1147" s="9">
        <v>4323</v>
      </c>
      <c r="B1147" s="9">
        <v>24</v>
      </c>
      <c r="C1147" s="9" t="s">
        <v>3166</v>
      </c>
    </row>
    <row r="1148" spans="1:3" x14ac:dyDescent="0.25">
      <c r="A1148" s="9">
        <v>4323</v>
      </c>
      <c r="B1148" s="9">
        <v>25</v>
      </c>
      <c r="C1148" s="9" t="s">
        <v>3167</v>
      </c>
    </row>
    <row r="1149" spans="1:3" x14ac:dyDescent="0.25">
      <c r="A1149" s="9">
        <v>4323</v>
      </c>
      <c r="B1149" s="9">
        <v>41</v>
      </c>
      <c r="C1149" s="9" t="s">
        <v>3186</v>
      </c>
    </row>
    <row r="1150" spans="1:3" x14ac:dyDescent="0.25">
      <c r="A1150" s="9">
        <v>4323</v>
      </c>
      <c r="B1150" s="9">
        <v>42</v>
      </c>
      <c r="C1150" s="9" t="s">
        <v>3187</v>
      </c>
    </row>
    <row r="1151" spans="1:3" x14ac:dyDescent="0.25">
      <c r="A1151" s="9">
        <v>4325</v>
      </c>
      <c r="B1151" s="9">
        <v>1</v>
      </c>
      <c r="C1151" s="9" t="s">
        <v>3148</v>
      </c>
    </row>
    <row r="1152" spans="1:3" x14ac:dyDescent="0.25">
      <c r="A1152" s="9">
        <v>4325</v>
      </c>
      <c r="B1152" s="9">
        <v>2</v>
      </c>
      <c r="C1152" s="9" t="s">
        <v>3149</v>
      </c>
    </row>
    <row r="1153" spans="1:3" x14ac:dyDescent="0.25">
      <c r="A1153" s="9">
        <v>4325</v>
      </c>
      <c r="B1153" s="9">
        <v>3</v>
      </c>
      <c r="C1153" s="9" t="s">
        <v>3150</v>
      </c>
    </row>
    <row r="1154" spans="1:3" x14ac:dyDescent="0.25">
      <c r="A1154" s="9">
        <v>4325</v>
      </c>
      <c r="B1154" s="9">
        <v>4</v>
      </c>
      <c r="C1154" s="9" t="s">
        <v>3151</v>
      </c>
    </row>
    <row r="1155" spans="1:3" x14ac:dyDescent="0.25">
      <c r="A1155" s="9">
        <v>4325</v>
      </c>
      <c r="B1155" s="9">
        <v>6</v>
      </c>
      <c r="C1155" s="9" t="s">
        <v>3153</v>
      </c>
    </row>
    <row r="1156" spans="1:3" x14ac:dyDescent="0.25">
      <c r="A1156" s="9">
        <v>4325</v>
      </c>
      <c r="B1156" s="9">
        <v>7</v>
      </c>
      <c r="C1156" s="9" t="s">
        <v>3161</v>
      </c>
    </row>
    <row r="1157" spans="1:3" x14ac:dyDescent="0.25">
      <c r="A1157" s="9">
        <v>4325</v>
      </c>
      <c r="B1157" s="9">
        <v>14</v>
      </c>
      <c r="C1157" s="9" t="s">
        <v>3178</v>
      </c>
    </row>
    <row r="1158" spans="1:3" x14ac:dyDescent="0.25">
      <c r="A1158" s="9">
        <v>4325</v>
      </c>
      <c r="B1158" s="9">
        <v>24</v>
      </c>
      <c r="C1158" s="9" t="s">
        <v>3166</v>
      </c>
    </row>
    <row r="1159" spans="1:3" x14ac:dyDescent="0.25">
      <c r="A1159" s="9">
        <v>4325</v>
      </c>
      <c r="B1159" s="9">
        <v>25</v>
      </c>
      <c r="C1159" s="9" t="s">
        <v>3167</v>
      </c>
    </row>
    <row r="1160" spans="1:3" x14ac:dyDescent="0.25">
      <c r="A1160" s="9">
        <v>4325</v>
      </c>
      <c r="B1160" s="9">
        <v>41</v>
      </c>
      <c r="C1160" s="9" t="s">
        <v>3186</v>
      </c>
    </row>
    <row r="1161" spans="1:3" x14ac:dyDescent="0.25">
      <c r="A1161" s="9">
        <v>4325</v>
      </c>
      <c r="B1161" s="9">
        <v>42</v>
      </c>
      <c r="C1161" s="9" t="s">
        <v>3187</v>
      </c>
    </row>
    <row r="1162" spans="1:3" x14ac:dyDescent="0.25">
      <c r="A1162" s="9">
        <v>4326</v>
      </c>
      <c r="B1162" s="9">
        <v>1</v>
      </c>
      <c r="C1162" s="9" t="s">
        <v>3148</v>
      </c>
    </row>
    <row r="1163" spans="1:3" x14ac:dyDescent="0.25">
      <c r="A1163" s="9">
        <v>4326</v>
      </c>
      <c r="B1163" s="9">
        <v>2</v>
      </c>
      <c r="C1163" s="9" t="s">
        <v>3149</v>
      </c>
    </row>
    <row r="1164" spans="1:3" x14ac:dyDescent="0.25">
      <c r="A1164" s="9">
        <v>4326</v>
      </c>
      <c r="B1164" s="9">
        <v>3</v>
      </c>
      <c r="C1164" s="9" t="s">
        <v>3150</v>
      </c>
    </row>
    <row r="1165" spans="1:3" x14ac:dyDescent="0.25">
      <c r="A1165" s="9">
        <v>4326</v>
      </c>
      <c r="B1165" s="9">
        <v>4</v>
      </c>
      <c r="C1165" s="9" t="s">
        <v>3151</v>
      </c>
    </row>
    <row r="1166" spans="1:3" x14ac:dyDescent="0.25">
      <c r="A1166" s="9">
        <v>4326</v>
      </c>
      <c r="B1166" s="9">
        <v>6</v>
      </c>
      <c r="C1166" s="9" t="s">
        <v>3153</v>
      </c>
    </row>
    <row r="1167" spans="1:3" x14ac:dyDescent="0.25">
      <c r="A1167" s="9">
        <v>4326</v>
      </c>
      <c r="B1167" s="9">
        <v>7</v>
      </c>
      <c r="C1167" s="9" t="s">
        <v>3161</v>
      </c>
    </row>
    <row r="1168" spans="1:3" x14ac:dyDescent="0.25">
      <c r="A1168" s="9">
        <v>4326</v>
      </c>
      <c r="B1168" s="9">
        <v>14</v>
      </c>
      <c r="C1168" s="9" t="s">
        <v>3178</v>
      </c>
    </row>
    <row r="1169" spans="1:3" x14ac:dyDescent="0.25">
      <c r="A1169" s="9">
        <v>4326</v>
      </c>
      <c r="B1169" s="9">
        <v>24</v>
      </c>
      <c r="C1169" s="9" t="s">
        <v>3166</v>
      </c>
    </row>
    <row r="1170" spans="1:3" x14ac:dyDescent="0.25">
      <c r="A1170" s="9">
        <v>4326</v>
      </c>
      <c r="B1170" s="9">
        <v>25</v>
      </c>
      <c r="C1170" s="9" t="s">
        <v>3167</v>
      </c>
    </row>
    <row r="1171" spans="1:3" x14ac:dyDescent="0.25">
      <c r="A1171" s="9">
        <v>4326</v>
      </c>
      <c r="B1171" s="9">
        <v>41</v>
      </c>
      <c r="C1171" s="9" t="s">
        <v>3186</v>
      </c>
    </row>
    <row r="1172" spans="1:3" x14ac:dyDescent="0.25">
      <c r="A1172" s="9">
        <v>4326</v>
      </c>
      <c r="B1172" s="9">
        <v>42</v>
      </c>
      <c r="C1172" s="9" t="s">
        <v>3187</v>
      </c>
    </row>
    <row r="1173" spans="1:3" x14ac:dyDescent="0.25">
      <c r="A1173" s="9">
        <v>4327</v>
      </c>
      <c r="B1173" s="9">
        <v>1</v>
      </c>
      <c r="C1173" s="9" t="s">
        <v>3148</v>
      </c>
    </row>
    <row r="1174" spans="1:3" x14ac:dyDescent="0.25">
      <c r="A1174" s="9">
        <v>4327</v>
      </c>
      <c r="B1174" s="9">
        <v>2</v>
      </c>
      <c r="C1174" s="9" t="s">
        <v>3149</v>
      </c>
    </row>
    <row r="1175" spans="1:3" x14ac:dyDescent="0.25">
      <c r="A1175" s="9">
        <v>4327</v>
      </c>
      <c r="B1175" s="9">
        <v>3</v>
      </c>
      <c r="C1175" s="9" t="s">
        <v>3150</v>
      </c>
    </row>
    <row r="1176" spans="1:3" x14ac:dyDescent="0.25">
      <c r="A1176" s="9">
        <v>4327</v>
      </c>
      <c r="B1176" s="9">
        <v>4</v>
      </c>
      <c r="C1176" s="9" t="s">
        <v>3151</v>
      </c>
    </row>
    <row r="1177" spans="1:3" x14ac:dyDescent="0.25">
      <c r="A1177" s="9">
        <v>4327</v>
      </c>
      <c r="B1177" s="9">
        <v>6</v>
      </c>
      <c r="C1177" s="9" t="s">
        <v>3153</v>
      </c>
    </row>
    <row r="1178" spans="1:3" x14ac:dyDescent="0.25">
      <c r="A1178" s="9">
        <v>4327</v>
      </c>
      <c r="B1178" s="9">
        <v>7</v>
      </c>
      <c r="C1178" s="9" t="s">
        <v>3161</v>
      </c>
    </row>
    <row r="1179" spans="1:3" x14ac:dyDescent="0.25">
      <c r="A1179" s="9">
        <v>4327</v>
      </c>
      <c r="B1179" s="9">
        <v>14</v>
      </c>
      <c r="C1179" s="9" t="s">
        <v>3178</v>
      </c>
    </row>
    <row r="1180" spans="1:3" x14ac:dyDescent="0.25">
      <c r="A1180" s="9">
        <v>4327</v>
      </c>
      <c r="B1180" s="9">
        <v>24</v>
      </c>
      <c r="C1180" s="9" t="s">
        <v>3166</v>
      </c>
    </row>
    <row r="1181" spans="1:3" x14ac:dyDescent="0.25">
      <c r="A1181" s="9">
        <v>4327</v>
      </c>
      <c r="B1181" s="9">
        <v>25</v>
      </c>
      <c r="C1181" s="9" t="s">
        <v>3167</v>
      </c>
    </row>
    <row r="1182" spans="1:3" x14ac:dyDescent="0.25">
      <c r="A1182" s="9">
        <v>4327</v>
      </c>
      <c r="B1182" s="9">
        <v>41</v>
      </c>
      <c r="C1182" s="9" t="s">
        <v>3186</v>
      </c>
    </row>
    <row r="1183" spans="1:3" x14ac:dyDescent="0.25">
      <c r="A1183" s="9">
        <v>4327</v>
      </c>
      <c r="B1183" s="9">
        <v>42</v>
      </c>
      <c r="C1183" s="9" t="s">
        <v>3187</v>
      </c>
    </row>
    <row r="1184" spans="1:3" x14ac:dyDescent="0.25">
      <c r="A1184" s="9">
        <v>4328</v>
      </c>
      <c r="B1184" s="9">
        <v>1</v>
      </c>
      <c r="C1184" s="9" t="s">
        <v>3148</v>
      </c>
    </row>
    <row r="1185" spans="1:3" x14ac:dyDescent="0.25">
      <c r="A1185" s="9">
        <v>4328</v>
      </c>
      <c r="B1185" s="9">
        <v>2</v>
      </c>
      <c r="C1185" s="9" t="s">
        <v>3149</v>
      </c>
    </row>
    <row r="1186" spans="1:3" x14ac:dyDescent="0.25">
      <c r="A1186" s="9">
        <v>4328</v>
      </c>
      <c r="B1186" s="9">
        <v>3</v>
      </c>
      <c r="C1186" s="9" t="s">
        <v>3150</v>
      </c>
    </row>
    <row r="1187" spans="1:3" x14ac:dyDescent="0.25">
      <c r="A1187" s="9">
        <v>4328</v>
      </c>
      <c r="B1187" s="9">
        <v>4</v>
      </c>
      <c r="C1187" s="9" t="s">
        <v>3151</v>
      </c>
    </row>
    <row r="1188" spans="1:3" x14ac:dyDescent="0.25">
      <c r="A1188" s="9">
        <v>4328</v>
      </c>
      <c r="B1188" s="9">
        <v>6</v>
      </c>
      <c r="C1188" s="9" t="s">
        <v>3153</v>
      </c>
    </row>
    <row r="1189" spans="1:3" x14ac:dyDescent="0.25">
      <c r="A1189" s="9">
        <v>4328</v>
      </c>
      <c r="B1189" s="9">
        <v>7</v>
      </c>
      <c r="C1189" s="9" t="s">
        <v>3161</v>
      </c>
    </row>
    <row r="1190" spans="1:3" x14ac:dyDescent="0.25">
      <c r="A1190" s="9">
        <v>4328</v>
      </c>
      <c r="B1190" s="9">
        <v>24</v>
      </c>
      <c r="C1190" s="9" t="s">
        <v>3166</v>
      </c>
    </row>
    <row r="1191" spans="1:3" x14ac:dyDescent="0.25">
      <c r="A1191" s="9">
        <v>4328</v>
      </c>
      <c r="B1191" s="9">
        <v>25</v>
      </c>
      <c r="C1191" s="9" t="s">
        <v>3167</v>
      </c>
    </row>
    <row r="1192" spans="1:3" x14ac:dyDescent="0.25">
      <c r="A1192" s="9">
        <v>4329</v>
      </c>
      <c r="B1192" s="9">
        <v>1</v>
      </c>
      <c r="C1192" s="9" t="s">
        <v>3148</v>
      </c>
    </row>
    <row r="1193" spans="1:3" x14ac:dyDescent="0.25">
      <c r="A1193" s="9">
        <v>4329</v>
      </c>
      <c r="B1193" s="9">
        <v>2</v>
      </c>
      <c r="C1193" s="9" t="s">
        <v>3149</v>
      </c>
    </row>
    <row r="1194" spans="1:3" x14ac:dyDescent="0.25">
      <c r="A1194" s="9">
        <v>4329</v>
      </c>
      <c r="B1194" s="9">
        <v>3</v>
      </c>
      <c r="C1194" s="9" t="s">
        <v>3150</v>
      </c>
    </row>
    <row r="1195" spans="1:3" x14ac:dyDescent="0.25">
      <c r="A1195" s="9">
        <v>4329</v>
      </c>
      <c r="B1195" s="9">
        <v>4</v>
      </c>
      <c r="C1195" s="9" t="s">
        <v>3151</v>
      </c>
    </row>
    <row r="1196" spans="1:3" x14ac:dyDescent="0.25">
      <c r="A1196" s="9">
        <v>4329</v>
      </c>
      <c r="B1196" s="9">
        <v>7</v>
      </c>
      <c r="C1196" s="9" t="s">
        <v>3161</v>
      </c>
    </row>
    <row r="1197" spans="1:3" x14ac:dyDescent="0.25">
      <c r="A1197" s="9">
        <v>4329</v>
      </c>
      <c r="B1197" s="9">
        <v>24</v>
      </c>
      <c r="C1197" s="9" t="s">
        <v>3166</v>
      </c>
    </row>
    <row r="1198" spans="1:3" x14ac:dyDescent="0.25">
      <c r="A1198" s="9">
        <v>4329</v>
      </c>
      <c r="B1198" s="9">
        <v>25</v>
      </c>
      <c r="C1198" s="9" t="s">
        <v>3167</v>
      </c>
    </row>
    <row r="1199" spans="1:3" x14ac:dyDescent="0.25">
      <c r="A1199" s="9">
        <v>4330</v>
      </c>
      <c r="B1199" s="9">
        <v>1</v>
      </c>
      <c r="C1199" s="9" t="s">
        <v>3148</v>
      </c>
    </row>
    <row r="1200" spans="1:3" x14ac:dyDescent="0.25">
      <c r="A1200" s="9">
        <v>4330</v>
      </c>
      <c r="B1200" s="9">
        <v>2</v>
      </c>
      <c r="C1200" s="9" t="s">
        <v>3149</v>
      </c>
    </row>
    <row r="1201" spans="1:3" x14ac:dyDescent="0.25">
      <c r="A1201" s="9">
        <v>4330</v>
      </c>
      <c r="B1201" s="9">
        <v>3</v>
      </c>
      <c r="C1201" s="9" t="s">
        <v>3150</v>
      </c>
    </row>
    <row r="1202" spans="1:3" x14ac:dyDescent="0.25">
      <c r="A1202" s="9">
        <v>4330</v>
      </c>
      <c r="B1202" s="9">
        <v>4</v>
      </c>
      <c r="C1202" s="9" t="s">
        <v>3151</v>
      </c>
    </row>
    <row r="1203" spans="1:3" x14ac:dyDescent="0.25">
      <c r="A1203" s="9">
        <v>4330</v>
      </c>
      <c r="B1203" s="9">
        <v>7</v>
      </c>
      <c r="C1203" s="9" t="s">
        <v>3161</v>
      </c>
    </row>
    <row r="1204" spans="1:3" x14ac:dyDescent="0.25">
      <c r="A1204" s="9">
        <v>4330</v>
      </c>
      <c r="B1204" s="9">
        <v>23</v>
      </c>
      <c r="C1204" s="9" t="s">
        <v>3212</v>
      </c>
    </row>
    <row r="1205" spans="1:3" x14ac:dyDescent="0.25">
      <c r="A1205" s="9">
        <v>4330</v>
      </c>
      <c r="B1205" s="9">
        <v>24</v>
      </c>
      <c r="C1205" s="9" t="s">
        <v>3166</v>
      </c>
    </row>
    <row r="1206" spans="1:3" x14ac:dyDescent="0.25">
      <c r="A1206" s="9">
        <v>4330</v>
      </c>
      <c r="B1206" s="9">
        <v>25</v>
      </c>
      <c r="C1206" s="9" t="s">
        <v>3167</v>
      </c>
    </row>
    <row r="1207" spans="1:3" x14ac:dyDescent="0.25">
      <c r="A1207" s="9">
        <v>4330</v>
      </c>
      <c r="B1207" s="9">
        <v>41</v>
      </c>
      <c r="C1207" s="9" t="s">
        <v>3186</v>
      </c>
    </row>
    <row r="1208" spans="1:3" x14ac:dyDescent="0.25">
      <c r="A1208" s="9">
        <v>4330</v>
      </c>
      <c r="B1208" s="9">
        <v>46</v>
      </c>
      <c r="C1208" s="9" t="s">
        <v>3181</v>
      </c>
    </row>
    <row r="1209" spans="1:3" x14ac:dyDescent="0.25">
      <c r="A1209" s="9">
        <v>4330</v>
      </c>
      <c r="B1209" s="9">
        <v>50</v>
      </c>
      <c r="C1209" s="9" t="s">
        <v>3195</v>
      </c>
    </row>
    <row r="1210" spans="1:3" x14ac:dyDescent="0.25">
      <c r="A1210" s="9">
        <v>4331</v>
      </c>
      <c r="B1210" s="9">
        <v>1</v>
      </c>
      <c r="C1210" s="9" t="s">
        <v>3148</v>
      </c>
    </row>
    <row r="1211" spans="1:3" x14ac:dyDescent="0.25">
      <c r="A1211" s="9">
        <v>4331</v>
      </c>
      <c r="B1211" s="9">
        <v>2</v>
      </c>
      <c r="C1211" s="9" t="s">
        <v>3149</v>
      </c>
    </row>
    <row r="1212" spans="1:3" x14ac:dyDescent="0.25">
      <c r="A1212" s="9">
        <v>4331</v>
      </c>
      <c r="B1212" s="9">
        <v>3</v>
      </c>
      <c r="C1212" s="9" t="s">
        <v>3150</v>
      </c>
    </row>
    <row r="1213" spans="1:3" x14ac:dyDescent="0.25">
      <c r="A1213" s="9">
        <v>4331</v>
      </c>
      <c r="B1213" s="9">
        <v>4</v>
      </c>
      <c r="C1213" s="9" t="s">
        <v>3151</v>
      </c>
    </row>
    <row r="1214" spans="1:3" x14ac:dyDescent="0.25">
      <c r="A1214" s="9">
        <v>4331</v>
      </c>
      <c r="B1214" s="9">
        <v>7</v>
      </c>
      <c r="C1214" s="9" t="s">
        <v>3161</v>
      </c>
    </row>
    <row r="1215" spans="1:3" x14ac:dyDescent="0.25">
      <c r="A1215" s="9">
        <v>4331</v>
      </c>
      <c r="B1215" s="9">
        <v>24</v>
      </c>
      <c r="C1215" s="9" t="s">
        <v>3166</v>
      </c>
    </row>
    <row r="1216" spans="1:3" x14ac:dyDescent="0.25">
      <c r="A1216" s="9">
        <v>4331</v>
      </c>
      <c r="B1216" s="9">
        <v>25</v>
      </c>
      <c r="C1216" s="9" t="s">
        <v>3167</v>
      </c>
    </row>
    <row r="1217" spans="1:3" x14ac:dyDescent="0.25">
      <c r="A1217" s="9">
        <v>4332</v>
      </c>
      <c r="B1217" s="9">
        <v>2</v>
      </c>
      <c r="C1217" s="9" t="s">
        <v>3149</v>
      </c>
    </row>
    <row r="1218" spans="1:3" x14ac:dyDescent="0.25">
      <c r="A1218" s="9">
        <v>4332</v>
      </c>
      <c r="B1218" s="9">
        <v>14</v>
      </c>
      <c r="C1218" s="9" t="s">
        <v>3178</v>
      </c>
    </row>
    <row r="1219" spans="1:3" x14ac:dyDescent="0.25">
      <c r="A1219" s="9">
        <v>4333</v>
      </c>
      <c r="B1219" s="9">
        <v>1</v>
      </c>
      <c r="C1219" s="9" t="s">
        <v>3148</v>
      </c>
    </row>
    <row r="1220" spans="1:3" x14ac:dyDescent="0.25">
      <c r="A1220" s="9">
        <v>4333</v>
      </c>
      <c r="B1220" s="9">
        <v>2</v>
      </c>
      <c r="C1220" s="9" t="s">
        <v>3149</v>
      </c>
    </row>
    <row r="1221" spans="1:3" x14ac:dyDescent="0.25">
      <c r="A1221" s="9">
        <v>4333</v>
      </c>
      <c r="B1221" s="9">
        <v>3</v>
      </c>
      <c r="C1221" s="9" t="s">
        <v>3150</v>
      </c>
    </row>
    <row r="1222" spans="1:3" x14ac:dyDescent="0.25">
      <c r="A1222" s="9">
        <v>4333</v>
      </c>
      <c r="B1222" s="9">
        <v>4</v>
      </c>
      <c r="C1222" s="9" t="s">
        <v>3151</v>
      </c>
    </row>
    <row r="1223" spans="1:3" x14ac:dyDescent="0.25">
      <c r="A1223" s="9">
        <v>4333</v>
      </c>
      <c r="B1223" s="9">
        <v>7</v>
      </c>
      <c r="C1223" s="9" t="s">
        <v>3161</v>
      </c>
    </row>
    <row r="1224" spans="1:3" x14ac:dyDescent="0.25">
      <c r="A1224" s="9">
        <v>4333</v>
      </c>
      <c r="B1224" s="9">
        <v>24</v>
      </c>
      <c r="C1224" s="9" t="s">
        <v>3166</v>
      </c>
    </row>
    <row r="1225" spans="1:3" x14ac:dyDescent="0.25">
      <c r="A1225" s="9">
        <v>4333</v>
      </c>
      <c r="B1225" s="9">
        <v>25</v>
      </c>
      <c r="C1225" s="9" t="s">
        <v>3167</v>
      </c>
    </row>
    <row r="1226" spans="1:3" x14ac:dyDescent="0.25">
      <c r="A1226" s="9">
        <v>4334</v>
      </c>
      <c r="B1226" s="9">
        <v>1</v>
      </c>
      <c r="C1226" s="9" t="s">
        <v>3148</v>
      </c>
    </row>
    <row r="1227" spans="1:3" x14ac:dyDescent="0.25">
      <c r="A1227" s="9">
        <v>4334</v>
      </c>
      <c r="B1227" s="9">
        <v>2</v>
      </c>
      <c r="C1227" s="9" t="s">
        <v>3149</v>
      </c>
    </row>
    <row r="1228" spans="1:3" x14ac:dyDescent="0.25">
      <c r="A1228" s="9">
        <v>4334</v>
      </c>
      <c r="B1228" s="9">
        <v>3</v>
      </c>
      <c r="C1228" s="9" t="s">
        <v>3150</v>
      </c>
    </row>
    <row r="1229" spans="1:3" x14ac:dyDescent="0.25">
      <c r="A1229" s="9">
        <v>4334</v>
      </c>
      <c r="B1229" s="9">
        <v>4</v>
      </c>
      <c r="C1229" s="9" t="s">
        <v>3151</v>
      </c>
    </row>
    <row r="1230" spans="1:3" x14ac:dyDescent="0.25">
      <c r="A1230" s="9">
        <v>4334</v>
      </c>
      <c r="B1230" s="9">
        <v>6</v>
      </c>
      <c r="C1230" s="9" t="s">
        <v>3153</v>
      </c>
    </row>
    <row r="1231" spans="1:3" x14ac:dyDescent="0.25">
      <c r="A1231" s="9">
        <v>4334</v>
      </c>
      <c r="B1231" s="9">
        <v>7</v>
      </c>
      <c r="C1231" s="9" t="s">
        <v>3161</v>
      </c>
    </row>
    <row r="1232" spans="1:3" x14ac:dyDescent="0.25">
      <c r="A1232" s="9">
        <v>4334</v>
      </c>
      <c r="B1232" s="9">
        <v>24</v>
      </c>
      <c r="C1232" s="9" t="s">
        <v>3166</v>
      </c>
    </row>
    <row r="1233" spans="1:3" x14ac:dyDescent="0.25">
      <c r="A1233" s="9">
        <v>4334</v>
      </c>
      <c r="B1233" s="9">
        <v>25</v>
      </c>
      <c r="C1233" s="9" t="s">
        <v>3167</v>
      </c>
    </row>
    <row r="1234" spans="1:3" x14ac:dyDescent="0.25">
      <c r="A1234" s="9">
        <v>4334</v>
      </c>
      <c r="B1234" s="9">
        <v>26</v>
      </c>
      <c r="C1234" s="9" t="s">
        <v>3168</v>
      </c>
    </row>
    <row r="1235" spans="1:3" x14ac:dyDescent="0.25">
      <c r="A1235" s="9">
        <v>4334</v>
      </c>
      <c r="B1235" s="9">
        <v>53</v>
      </c>
      <c r="C1235" s="9" t="s">
        <v>3214</v>
      </c>
    </row>
    <row r="1236" spans="1:3" x14ac:dyDescent="0.25">
      <c r="A1236" s="9">
        <v>4335</v>
      </c>
      <c r="B1236" s="9">
        <v>1</v>
      </c>
      <c r="C1236" s="9" t="s">
        <v>3148</v>
      </c>
    </row>
    <row r="1237" spans="1:3" x14ac:dyDescent="0.25">
      <c r="A1237" s="9">
        <v>4335</v>
      </c>
      <c r="B1237" s="9">
        <v>2</v>
      </c>
      <c r="C1237" s="9" t="s">
        <v>3149</v>
      </c>
    </row>
    <row r="1238" spans="1:3" x14ac:dyDescent="0.25">
      <c r="A1238" s="9">
        <v>4335</v>
      </c>
      <c r="B1238" s="9">
        <v>3</v>
      </c>
      <c r="C1238" s="9" t="s">
        <v>3150</v>
      </c>
    </row>
    <row r="1239" spans="1:3" x14ac:dyDescent="0.25">
      <c r="A1239" s="9">
        <v>4335</v>
      </c>
      <c r="B1239" s="9">
        <v>4</v>
      </c>
      <c r="C1239" s="9" t="s">
        <v>3151</v>
      </c>
    </row>
    <row r="1240" spans="1:3" x14ac:dyDescent="0.25">
      <c r="A1240" s="9">
        <v>4335</v>
      </c>
      <c r="B1240" s="9">
        <v>7</v>
      </c>
      <c r="C1240" s="9" t="s">
        <v>3161</v>
      </c>
    </row>
    <row r="1241" spans="1:3" x14ac:dyDescent="0.25">
      <c r="A1241" s="9">
        <v>4335</v>
      </c>
      <c r="B1241" s="9">
        <v>9</v>
      </c>
      <c r="C1241" s="9" t="s">
        <v>3155</v>
      </c>
    </row>
    <row r="1242" spans="1:3" x14ac:dyDescent="0.25">
      <c r="A1242" s="9">
        <v>4335</v>
      </c>
      <c r="B1242" s="9">
        <v>24</v>
      </c>
      <c r="C1242" s="9" t="s">
        <v>3166</v>
      </c>
    </row>
    <row r="1243" spans="1:3" x14ac:dyDescent="0.25">
      <c r="A1243" s="9">
        <v>4335</v>
      </c>
      <c r="B1243" s="9">
        <v>25</v>
      </c>
      <c r="C1243" s="9" t="s">
        <v>3167</v>
      </c>
    </row>
    <row r="1244" spans="1:3" x14ac:dyDescent="0.25">
      <c r="A1244" s="9">
        <v>4335</v>
      </c>
      <c r="B1244" s="9">
        <v>26</v>
      </c>
      <c r="C1244" s="9" t="s">
        <v>3168</v>
      </c>
    </row>
    <row r="1245" spans="1:3" x14ac:dyDescent="0.25">
      <c r="A1245" s="9">
        <v>4351</v>
      </c>
      <c r="B1245" s="9">
        <v>5</v>
      </c>
      <c r="C1245" s="9" t="s">
        <v>3152</v>
      </c>
    </row>
    <row r="1246" spans="1:3" x14ac:dyDescent="0.25">
      <c r="A1246" s="9">
        <v>4351</v>
      </c>
      <c r="B1246" s="9">
        <v>6</v>
      </c>
      <c r="C1246" s="9" t="s">
        <v>3153</v>
      </c>
    </row>
    <row r="1247" spans="1:3" x14ac:dyDescent="0.25">
      <c r="A1247" s="9">
        <v>4351</v>
      </c>
      <c r="B1247" s="9">
        <v>8</v>
      </c>
      <c r="C1247" s="9" t="s">
        <v>3154</v>
      </c>
    </row>
    <row r="1248" spans="1:3" x14ac:dyDescent="0.25">
      <c r="A1248" s="9">
        <v>4351</v>
      </c>
      <c r="B1248" s="9">
        <v>9</v>
      </c>
      <c r="C1248" s="9" t="s">
        <v>3155</v>
      </c>
    </row>
    <row r="1249" spans="1:3" x14ac:dyDescent="0.25">
      <c r="A1249" s="9">
        <v>4351</v>
      </c>
      <c r="B1249" s="9">
        <v>36</v>
      </c>
      <c r="C1249" s="9" t="s">
        <v>3163</v>
      </c>
    </row>
    <row r="1250" spans="1:3" x14ac:dyDescent="0.25">
      <c r="A1250" s="9">
        <v>4351</v>
      </c>
      <c r="B1250" s="9">
        <v>67</v>
      </c>
      <c r="C1250" s="9" t="s">
        <v>3177</v>
      </c>
    </row>
    <row r="1251" spans="1:3" x14ac:dyDescent="0.25">
      <c r="A1251" s="9">
        <v>4352</v>
      </c>
      <c r="B1251" s="9">
        <v>5</v>
      </c>
      <c r="C1251" s="9" t="s">
        <v>3152</v>
      </c>
    </row>
    <row r="1252" spans="1:3" x14ac:dyDescent="0.25">
      <c r="A1252" s="9">
        <v>4352</v>
      </c>
      <c r="B1252" s="9">
        <v>6</v>
      </c>
      <c r="C1252" s="9" t="s">
        <v>3153</v>
      </c>
    </row>
    <row r="1253" spans="1:3" x14ac:dyDescent="0.25">
      <c r="A1253" s="9">
        <v>4352</v>
      </c>
      <c r="B1253" s="9">
        <v>8</v>
      </c>
      <c r="C1253" s="9" t="s">
        <v>3154</v>
      </c>
    </row>
    <row r="1254" spans="1:3" x14ac:dyDescent="0.25">
      <c r="A1254" s="9">
        <v>4352</v>
      </c>
      <c r="B1254" s="9">
        <v>9</v>
      </c>
      <c r="C1254" s="9" t="s">
        <v>3155</v>
      </c>
    </row>
    <row r="1255" spans="1:3" x14ac:dyDescent="0.25">
      <c r="A1255" s="9">
        <v>4352</v>
      </c>
      <c r="B1255" s="9">
        <v>36</v>
      </c>
      <c r="C1255" s="9" t="s">
        <v>3163</v>
      </c>
    </row>
    <row r="1256" spans="1:3" x14ac:dyDescent="0.25">
      <c r="A1256" s="9">
        <v>4352</v>
      </c>
      <c r="B1256" s="9">
        <v>67</v>
      </c>
      <c r="C1256" s="9" t="s">
        <v>3177</v>
      </c>
    </row>
    <row r="1257" spans="1:3" x14ac:dyDescent="0.25">
      <c r="A1257" s="9">
        <v>4353</v>
      </c>
      <c r="B1257" s="9">
        <v>5</v>
      </c>
      <c r="C1257" s="9" t="s">
        <v>3152</v>
      </c>
    </row>
    <row r="1258" spans="1:3" x14ac:dyDescent="0.25">
      <c r="A1258" s="9">
        <v>4353</v>
      </c>
      <c r="B1258" s="9">
        <v>6</v>
      </c>
      <c r="C1258" s="9" t="s">
        <v>3153</v>
      </c>
    </row>
    <row r="1259" spans="1:3" x14ac:dyDescent="0.25">
      <c r="A1259" s="9">
        <v>4353</v>
      </c>
      <c r="B1259" s="9">
        <v>8</v>
      </c>
      <c r="C1259" s="9" t="s">
        <v>3154</v>
      </c>
    </row>
    <row r="1260" spans="1:3" x14ac:dyDescent="0.25">
      <c r="A1260" s="9">
        <v>4353</v>
      </c>
      <c r="B1260" s="9">
        <v>9</v>
      </c>
      <c r="C1260" s="9" t="s">
        <v>3155</v>
      </c>
    </row>
    <row r="1261" spans="1:3" x14ac:dyDescent="0.25">
      <c r="A1261" s="9">
        <v>4353</v>
      </c>
      <c r="B1261" s="9">
        <v>36</v>
      </c>
      <c r="C1261" s="9" t="s">
        <v>3163</v>
      </c>
    </row>
    <row r="1262" spans="1:3" x14ac:dyDescent="0.25">
      <c r="A1262" s="9">
        <v>4353</v>
      </c>
      <c r="B1262" s="9">
        <v>67</v>
      </c>
      <c r="C1262" s="9" t="s">
        <v>3177</v>
      </c>
    </row>
    <row r="1263" spans="1:3" x14ac:dyDescent="0.25">
      <c r="A1263" s="9">
        <v>4354</v>
      </c>
      <c r="B1263" s="9">
        <v>5</v>
      </c>
      <c r="C1263" s="9" t="s">
        <v>3152</v>
      </c>
    </row>
    <row r="1264" spans="1:3" x14ac:dyDescent="0.25">
      <c r="A1264" s="9">
        <v>4354</v>
      </c>
      <c r="B1264" s="9">
        <v>6</v>
      </c>
      <c r="C1264" s="9" t="s">
        <v>3153</v>
      </c>
    </row>
    <row r="1265" spans="1:3" x14ac:dyDescent="0.25">
      <c r="A1265" s="9">
        <v>4354</v>
      </c>
      <c r="B1265" s="9">
        <v>8</v>
      </c>
      <c r="C1265" s="9" t="s">
        <v>3154</v>
      </c>
    </row>
    <row r="1266" spans="1:3" x14ac:dyDescent="0.25">
      <c r="A1266" s="9">
        <v>4354</v>
      </c>
      <c r="B1266" s="9">
        <v>9</v>
      </c>
      <c r="C1266" s="9" t="s">
        <v>3155</v>
      </c>
    </row>
    <row r="1267" spans="1:3" x14ac:dyDescent="0.25">
      <c r="A1267" s="9">
        <v>4354</v>
      </c>
      <c r="B1267" s="9">
        <v>36</v>
      </c>
      <c r="C1267" s="9" t="s">
        <v>3163</v>
      </c>
    </row>
    <row r="1268" spans="1:3" x14ac:dyDescent="0.25">
      <c r="A1268" s="9">
        <v>4354</v>
      </c>
      <c r="B1268" s="9">
        <v>67</v>
      </c>
      <c r="C1268" s="9" t="s">
        <v>3177</v>
      </c>
    </row>
    <row r="1269" spans="1:3" x14ac:dyDescent="0.25">
      <c r="A1269" s="9">
        <v>4355</v>
      </c>
      <c r="B1269" s="9">
        <v>44</v>
      </c>
      <c r="C1269" s="9" t="s">
        <v>3215</v>
      </c>
    </row>
    <row r="1270" spans="1:3" x14ac:dyDescent="0.25">
      <c r="A1270" s="9">
        <v>4356</v>
      </c>
      <c r="B1270" s="9">
        <v>6</v>
      </c>
      <c r="C1270" s="9" t="s">
        <v>3153</v>
      </c>
    </row>
    <row r="1271" spans="1:3" x14ac:dyDescent="0.25">
      <c r="A1271" s="9">
        <v>4356</v>
      </c>
      <c r="B1271" s="9">
        <v>7</v>
      </c>
      <c r="C1271" s="9" t="s">
        <v>3161</v>
      </c>
    </row>
    <row r="1272" spans="1:3" x14ac:dyDescent="0.25">
      <c r="A1272" s="9">
        <v>4356</v>
      </c>
      <c r="B1272" s="9">
        <v>34</v>
      </c>
      <c r="C1272" s="9" t="s">
        <v>3159</v>
      </c>
    </row>
    <row r="1273" spans="1:3" x14ac:dyDescent="0.25">
      <c r="A1273" s="9">
        <v>4357</v>
      </c>
      <c r="B1273" s="9">
        <v>5</v>
      </c>
      <c r="C1273" s="9" t="s">
        <v>3152</v>
      </c>
    </row>
    <row r="1274" spans="1:3" x14ac:dyDescent="0.25">
      <c r="A1274" s="9">
        <v>4357</v>
      </c>
      <c r="B1274" s="9">
        <v>6</v>
      </c>
      <c r="C1274" s="9" t="s">
        <v>3153</v>
      </c>
    </row>
    <row r="1275" spans="1:3" x14ac:dyDescent="0.25">
      <c r="A1275" s="9">
        <v>4357</v>
      </c>
      <c r="B1275" s="9">
        <v>9</v>
      </c>
      <c r="C1275" s="9" t="s">
        <v>3155</v>
      </c>
    </row>
    <row r="1276" spans="1:3" x14ac:dyDescent="0.25">
      <c r="A1276" s="9">
        <v>4364</v>
      </c>
      <c r="B1276" s="9">
        <v>5</v>
      </c>
      <c r="C1276" s="9" t="s">
        <v>3152</v>
      </c>
    </row>
    <row r="1277" spans="1:3" x14ac:dyDescent="0.25">
      <c r="A1277" s="9">
        <v>4364</v>
      </c>
      <c r="B1277" s="9">
        <v>6</v>
      </c>
      <c r="C1277" s="9" t="s">
        <v>3153</v>
      </c>
    </row>
    <row r="1278" spans="1:3" x14ac:dyDescent="0.25">
      <c r="A1278" s="9">
        <v>4364</v>
      </c>
      <c r="B1278" s="9">
        <v>8</v>
      </c>
      <c r="C1278" s="9" t="s">
        <v>3154</v>
      </c>
    </row>
    <row r="1279" spans="1:3" x14ac:dyDescent="0.25">
      <c r="A1279" s="9">
        <v>4364</v>
      </c>
      <c r="B1279" s="9">
        <v>9</v>
      </c>
      <c r="C1279" s="9" t="s">
        <v>3155</v>
      </c>
    </row>
    <row r="1280" spans="1:3" x14ac:dyDescent="0.25">
      <c r="A1280" s="9">
        <v>4364</v>
      </c>
      <c r="B1280" s="9">
        <v>36</v>
      </c>
      <c r="C1280" s="9" t="s">
        <v>3163</v>
      </c>
    </row>
    <row r="1281" spans="1:3" x14ac:dyDescent="0.25">
      <c r="A1281" s="9">
        <v>4364</v>
      </c>
      <c r="B1281" s="9">
        <v>67</v>
      </c>
      <c r="C1281" s="9" t="s">
        <v>3177</v>
      </c>
    </row>
    <row r="1282" spans="1:3" x14ac:dyDescent="0.25">
      <c r="A1282" s="9">
        <v>4383</v>
      </c>
      <c r="B1282" s="9">
        <v>5</v>
      </c>
      <c r="C1282" s="9" t="s">
        <v>3152</v>
      </c>
    </row>
    <row r="1283" spans="1:3" x14ac:dyDescent="0.25">
      <c r="A1283" s="9">
        <v>4383</v>
      </c>
      <c r="B1283" s="9">
        <v>6</v>
      </c>
      <c r="C1283" s="9" t="s">
        <v>3153</v>
      </c>
    </row>
    <row r="1284" spans="1:3" x14ac:dyDescent="0.25">
      <c r="A1284" s="9">
        <v>4383</v>
      </c>
      <c r="B1284" s="9">
        <v>8</v>
      </c>
      <c r="C1284" s="9" t="s">
        <v>3154</v>
      </c>
    </row>
    <row r="1285" spans="1:3" x14ac:dyDescent="0.25">
      <c r="A1285" s="9">
        <v>4383</v>
      </c>
      <c r="B1285" s="9">
        <v>9</v>
      </c>
      <c r="C1285" s="9" t="s">
        <v>3155</v>
      </c>
    </row>
    <row r="1286" spans="1:3" x14ac:dyDescent="0.25">
      <c r="A1286" s="9">
        <v>4383</v>
      </c>
      <c r="B1286" s="9">
        <v>36</v>
      </c>
      <c r="C1286" s="9" t="s">
        <v>3163</v>
      </c>
    </row>
    <row r="1287" spans="1:3" x14ac:dyDescent="0.25">
      <c r="A1287" s="9">
        <v>4383</v>
      </c>
      <c r="B1287" s="9">
        <v>67</v>
      </c>
      <c r="C1287" s="9" t="s">
        <v>3177</v>
      </c>
    </row>
    <row r="1288" spans="1:3" x14ac:dyDescent="0.25">
      <c r="A1288" s="9">
        <v>4384</v>
      </c>
      <c r="B1288" s="9">
        <v>5</v>
      </c>
      <c r="C1288" s="9" t="s">
        <v>3152</v>
      </c>
    </row>
    <row r="1289" spans="1:3" x14ac:dyDescent="0.25">
      <c r="A1289" s="9">
        <v>4384</v>
      </c>
      <c r="B1289" s="9">
        <v>6</v>
      </c>
      <c r="C1289" s="9" t="s">
        <v>3153</v>
      </c>
    </row>
    <row r="1290" spans="1:3" x14ac:dyDescent="0.25">
      <c r="A1290" s="9">
        <v>4384</v>
      </c>
      <c r="B1290" s="9">
        <v>8</v>
      </c>
      <c r="C1290" s="9" t="s">
        <v>3154</v>
      </c>
    </row>
    <row r="1291" spans="1:3" x14ac:dyDescent="0.25">
      <c r="A1291" s="9">
        <v>4384</v>
      </c>
      <c r="B1291" s="9">
        <v>9</v>
      </c>
      <c r="C1291" s="9" t="s">
        <v>3155</v>
      </c>
    </row>
    <row r="1292" spans="1:3" x14ac:dyDescent="0.25">
      <c r="A1292" s="9">
        <v>4384</v>
      </c>
      <c r="B1292" s="9">
        <v>36</v>
      </c>
      <c r="C1292" s="9" t="s">
        <v>3163</v>
      </c>
    </row>
    <row r="1293" spans="1:3" x14ac:dyDescent="0.25">
      <c r="A1293" s="9">
        <v>4384</v>
      </c>
      <c r="B1293" s="9">
        <v>67</v>
      </c>
      <c r="C1293" s="9" t="s">
        <v>3177</v>
      </c>
    </row>
    <row r="1294" spans="1:3" x14ac:dyDescent="0.25">
      <c r="A1294" s="9">
        <v>4385</v>
      </c>
      <c r="B1294" s="9">
        <v>5</v>
      </c>
      <c r="C1294" s="9" t="s">
        <v>3152</v>
      </c>
    </row>
    <row r="1295" spans="1:3" x14ac:dyDescent="0.25">
      <c r="A1295" s="9">
        <v>4385</v>
      </c>
      <c r="B1295" s="9">
        <v>6</v>
      </c>
      <c r="C1295" s="9" t="s">
        <v>3153</v>
      </c>
    </row>
    <row r="1296" spans="1:3" x14ac:dyDescent="0.25">
      <c r="A1296" s="9">
        <v>4385</v>
      </c>
      <c r="B1296" s="9">
        <v>8</v>
      </c>
      <c r="C1296" s="9" t="s">
        <v>3154</v>
      </c>
    </row>
    <row r="1297" spans="1:3" x14ac:dyDescent="0.25">
      <c r="A1297" s="9">
        <v>4385</v>
      </c>
      <c r="B1297" s="9">
        <v>9</v>
      </c>
      <c r="C1297" s="9" t="s">
        <v>3155</v>
      </c>
    </row>
    <row r="1298" spans="1:3" x14ac:dyDescent="0.25">
      <c r="A1298" s="9">
        <v>4385</v>
      </c>
      <c r="B1298" s="9">
        <v>36</v>
      </c>
      <c r="C1298" s="9" t="s">
        <v>3163</v>
      </c>
    </row>
    <row r="1299" spans="1:3" x14ac:dyDescent="0.25">
      <c r="A1299" s="9">
        <v>4385</v>
      </c>
      <c r="B1299" s="9">
        <v>67</v>
      </c>
      <c r="C1299" s="9" t="s">
        <v>3177</v>
      </c>
    </row>
    <row r="1300" spans="1:3" x14ac:dyDescent="0.25">
      <c r="A1300" s="9">
        <v>4386</v>
      </c>
      <c r="B1300" s="9">
        <v>5</v>
      </c>
      <c r="C1300" s="9" t="s">
        <v>3152</v>
      </c>
    </row>
    <row r="1301" spans="1:3" x14ac:dyDescent="0.25">
      <c r="A1301" s="9">
        <v>4386</v>
      </c>
      <c r="B1301" s="9">
        <v>6</v>
      </c>
      <c r="C1301" s="9" t="s">
        <v>3153</v>
      </c>
    </row>
    <row r="1302" spans="1:3" x14ac:dyDescent="0.25">
      <c r="A1302" s="9">
        <v>4386</v>
      </c>
      <c r="B1302" s="9">
        <v>8</v>
      </c>
      <c r="C1302" s="9" t="s">
        <v>3154</v>
      </c>
    </row>
    <row r="1303" spans="1:3" x14ac:dyDescent="0.25">
      <c r="A1303" s="9">
        <v>4386</v>
      </c>
      <c r="B1303" s="9">
        <v>9</v>
      </c>
      <c r="C1303" s="9" t="s">
        <v>3155</v>
      </c>
    </row>
    <row r="1304" spans="1:3" x14ac:dyDescent="0.25">
      <c r="A1304" s="9">
        <v>4386</v>
      </c>
      <c r="B1304" s="9">
        <v>36</v>
      </c>
      <c r="C1304" s="9" t="s">
        <v>3163</v>
      </c>
    </row>
    <row r="1305" spans="1:3" x14ac:dyDescent="0.25">
      <c r="A1305" s="9">
        <v>4386</v>
      </c>
      <c r="B1305" s="9">
        <v>67</v>
      </c>
      <c r="C1305" s="9" t="s">
        <v>3177</v>
      </c>
    </row>
    <row r="1306" spans="1:3" x14ac:dyDescent="0.25">
      <c r="A1306" s="9">
        <v>4387</v>
      </c>
      <c r="B1306" s="9">
        <v>4</v>
      </c>
      <c r="C1306" s="9" t="s">
        <v>3151</v>
      </c>
    </row>
    <row r="1307" spans="1:3" x14ac:dyDescent="0.25">
      <c r="A1307" s="9">
        <v>4387</v>
      </c>
      <c r="B1307" s="9">
        <v>6</v>
      </c>
      <c r="C1307" s="9" t="s">
        <v>3153</v>
      </c>
    </row>
    <row r="1308" spans="1:3" x14ac:dyDescent="0.25">
      <c r="A1308" s="9">
        <v>4387</v>
      </c>
      <c r="B1308" s="9">
        <v>14</v>
      </c>
      <c r="C1308" s="9" t="s">
        <v>3178</v>
      </c>
    </row>
    <row r="1309" spans="1:3" x14ac:dyDescent="0.25">
      <c r="A1309" s="9">
        <v>4387</v>
      </c>
      <c r="B1309" s="9">
        <v>18</v>
      </c>
      <c r="C1309" s="9" t="s">
        <v>3194</v>
      </c>
    </row>
    <row r="1310" spans="1:3" x14ac:dyDescent="0.25">
      <c r="A1310" s="9">
        <v>4387</v>
      </c>
      <c r="B1310" s="9">
        <v>19</v>
      </c>
      <c r="C1310" s="9" t="s">
        <v>3170</v>
      </c>
    </row>
    <row r="1311" spans="1:3" x14ac:dyDescent="0.25">
      <c r="A1311" s="9">
        <v>4408</v>
      </c>
      <c r="B1311" s="9">
        <v>5</v>
      </c>
      <c r="C1311" s="9" t="s">
        <v>3152</v>
      </c>
    </row>
    <row r="1312" spans="1:3" x14ac:dyDescent="0.25">
      <c r="A1312" s="9">
        <v>4408</v>
      </c>
      <c r="B1312" s="9">
        <v>6</v>
      </c>
      <c r="C1312" s="9" t="s">
        <v>3153</v>
      </c>
    </row>
    <row r="1313" spans="1:3" x14ac:dyDescent="0.25">
      <c r="A1313" s="9">
        <v>4408</v>
      </c>
      <c r="B1313" s="9">
        <v>8</v>
      </c>
      <c r="C1313" s="9" t="s">
        <v>3154</v>
      </c>
    </row>
    <row r="1314" spans="1:3" x14ac:dyDescent="0.25">
      <c r="A1314" s="9">
        <v>4408</v>
      </c>
      <c r="B1314" s="9">
        <v>9</v>
      </c>
      <c r="C1314" s="9" t="s">
        <v>3155</v>
      </c>
    </row>
    <row r="1315" spans="1:3" x14ac:dyDescent="0.25">
      <c r="A1315" s="9">
        <v>4408</v>
      </c>
      <c r="B1315" s="9">
        <v>36</v>
      </c>
      <c r="C1315" s="9" t="s">
        <v>3163</v>
      </c>
    </row>
    <row r="1316" spans="1:3" x14ac:dyDescent="0.25">
      <c r="A1316" s="9">
        <v>4408</v>
      </c>
      <c r="B1316" s="9">
        <v>67</v>
      </c>
      <c r="C1316" s="9" t="s">
        <v>3177</v>
      </c>
    </row>
    <row r="1317" spans="1:3" x14ac:dyDescent="0.25">
      <c r="A1317" s="9">
        <v>4426</v>
      </c>
      <c r="B1317" s="9">
        <v>1</v>
      </c>
      <c r="C1317" s="9" t="s">
        <v>3148</v>
      </c>
    </row>
    <row r="1318" spans="1:3" x14ac:dyDescent="0.25">
      <c r="A1318" s="9">
        <v>4426</v>
      </c>
      <c r="B1318" s="9">
        <v>3</v>
      </c>
      <c r="C1318" s="9" t="s">
        <v>3150</v>
      </c>
    </row>
    <row r="1319" spans="1:3" x14ac:dyDescent="0.25">
      <c r="A1319" s="9">
        <v>4426</v>
      </c>
      <c r="B1319" s="9">
        <v>17</v>
      </c>
      <c r="C1319" s="9" t="s">
        <v>3173</v>
      </c>
    </row>
    <row r="1320" spans="1:3" x14ac:dyDescent="0.25">
      <c r="A1320" s="9">
        <v>4426</v>
      </c>
      <c r="B1320" s="9">
        <v>26</v>
      </c>
      <c r="C1320" s="9" t="s">
        <v>3168</v>
      </c>
    </row>
    <row r="1321" spans="1:3" x14ac:dyDescent="0.25">
      <c r="A1321" s="9">
        <v>4426</v>
      </c>
      <c r="B1321" s="9">
        <v>54</v>
      </c>
      <c r="C1321" s="9" t="s">
        <v>3205</v>
      </c>
    </row>
    <row r="1322" spans="1:3" x14ac:dyDescent="0.25">
      <c r="A1322" s="9">
        <v>4434</v>
      </c>
      <c r="B1322" s="9">
        <v>5</v>
      </c>
      <c r="C1322" s="9" t="s">
        <v>3152</v>
      </c>
    </row>
    <row r="1323" spans="1:3" x14ac:dyDescent="0.25">
      <c r="A1323" s="9">
        <v>4434</v>
      </c>
      <c r="B1323" s="9">
        <v>6</v>
      </c>
      <c r="C1323" s="9" t="s">
        <v>3153</v>
      </c>
    </row>
    <row r="1324" spans="1:3" x14ac:dyDescent="0.25">
      <c r="A1324" s="9">
        <v>4434</v>
      </c>
      <c r="B1324" s="9">
        <v>8</v>
      </c>
      <c r="C1324" s="9" t="s">
        <v>3154</v>
      </c>
    </row>
    <row r="1325" spans="1:3" x14ac:dyDescent="0.25">
      <c r="A1325" s="9">
        <v>4434</v>
      </c>
      <c r="B1325" s="9">
        <v>9</v>
      </c>
      <c r="C1325" s="9" t="s">
        <v>3155</v>
      </c>
    </row>
    <row r="1326" spans="1:3" x14ac:dyDescent="0.25">
      <c r="A1326" s="9">
        <v>4434</v>
      </c>
      <c r="B1326" s="9">
        <v>36</v>
      </c>
      <c r="C1326" s="9" t="s">
        <v>3163</v>
      </c>
    </row>
    <row r="1327" spans="1:3" x14ac:dyDescent="0.25">
      <c r="A1327" s="9">
        <v>4434</v>
      </c>
      <c r="B1327" s="9">
        <v>67</v>
      </c>
      <c r="C1327" s="9" t="s">
        <v>3177</v>
      </c>
    </row>
    <row r="1328" spans="1:3" x14ac:dyDescent="0.25">
      <c r="A1328" s="9">
        <v>4436</v>
      </c>
      <c r="B1328" s="9">
        <v>6</v>
      </c>
      <c r="C1328" s="9" t="s">
        <v>3153</v>
      </c>
    </row>
    <row r="1329" spans="1:3" x14ac:dyDescent="0.25">
      <c r="A1329" s="9">
        <v>4436</v>
      </c>
      <c r="B1329" s="9">
        <v>7</v>
      </c>
      <c r="C1329" s="9" t="s">
        <v>3161</v>
      </c>
    </row>
    <row r="1330" spans="1:3" x14ac:dyDescent="0.25">
      <c r="A1330" s="9">
        <v>4436</v>
      </c>
      <c r="B1330" s="9">
        <v>34</v>
      </c>
      <c r="C1330" s="9" t="s">
        <v>3159</v>
      </c>
    </row>
    <row r="1331" spans="1:3" x14ac:dyDescent="0.25">
      <c r="A1331" s="9">
        <v>4438</v>
      </c>
      <c r="B1331" s="9">
        <v>1</v>
      </c>
      <c r="C1331" s="9" t="s">
        <v>3148</v>
      </c>
    </row>
    <row r="1332" spans="1:3" x14ac:dyDescent="0.25">
      <c r="A1332" s="9">
        <v>4438</v>
      </c>
      <c r="B1332" s="9">
        <v>2</v>
      </c>
      <c r="C1332" s="9" t="s">
        <v>3149</v>
      </c>
    </row>
    <row r="1333" spans="1:3" x14ac:dyDescent="0.25">
      <c r="A1333" s="9">
        <v>4438</v>
      </c>
      <c r="B1333" s="9">
        <v>3</v>
      </c>
      <c r="C1333" s="9" t="s">
        <v>3150</v>
      </c>
    </row>
    <row r="1334" spans="1:3" x14ac:dyDescent="0.25">
      <c r="A1334" s="9">
        <v>4438</v>
      </c>
      <c r="B1334" s="9">
        <v>4</v>
      </c>
      <c r="C1334" s="9" t="s">
        <v>3151</v>
      </c>
    </row>
    <row r="1335" spans="1:3" x14ac:dyDescent="0.25">
      <c r="A1335" s="9">
        <v>4438</v>
      </c>
      <c r="B1335" s="9">
        <v>7</v>
      </c>
      <c r="C1335" s="9" t="s">
        <v>3161</v>
      </c>
    </row>
    <row r="1336" spans="1:3" x14ac:dyDescent="0.25">
      <c r="A1336" s="9">
        <v>4438</v>
      </c>
      <c r="B1336" s="9">
        <v>24</v>
      </c>
      <c r="C1336" s="9" t="s">
        <v>3166</v>
      </c>
    </row>
    <row r="1337" spans="1:3" x14ac:dyDescent="0.25">
      <c r="A1337" s="9">
        <v>4438</v>
      </c>
      <c r="B1337" s="9">
        <v>25</v>
      </c>
      <c r="C1337" s="9" t="s">
        <v>3167</v>
      </c>
    </row>
    <row r="1338" spans="1:3" x14ac:dyDescent="0.25">
      <c r="A1338" s="9">
        <v>4456</v>
      </c>
      <c r="B1338" s="9">
        <v>2</v>
      </c>
      <c r="C1338" s="9" t="s">
        <v>3149</v>
      </c>
    </row>
    <row r="1339" spans="1:3" x14ac:dyDescent="0.25">
      <c r="A1339" s="9">
        <v>4456</v>
      </c>
      <c r="B1339" s="9">
        <v>3</v>
      </c>
      <c r="C1339" s="9" t="s">
        <v>3150</v>
      </c>
    </row>
    <row r="1340" spans="1:3" x14ac:dyDescent="0.25">
      <c r="A1340" s="9">
        <v>4456</v>
      </c>
      <c r="B1340" s="9">
        <v>14</v>
      </c>
      <c r="C1340" s="9" t="s">
        <v>3178</v>
      </c>
    </row>
    <row r="1341" spans="1:3" x14ac:dyDescent="0.25">
      <c r="A1341" s="9">
        <v>4456</v>
      </c>
      <c r="B1341" s="9">
        <v>15</v>
      </c>
      <c r="C1341" s="9" t="s">
        <v>3185</v>
      </c>
    </row>
    <row r="1342" spans="1:3" x14ac:dyDescent="0.25">
      <c r="A1342" s="9">
        <v>4457</v>
      </c>
      <c r="B1342" s="9">
        <v>1</v>
      </c>
      <c r="C1342" s="9" t="s">
        <v>3148</v>
      </c>
    </row>
    <row r="1343" spans="1:3" x14ac:dyDescent="0.25">
      <c r="A1343" s="9">
        <v>4457</v>
      </c>
      <c r="B1343" s="9">
        <v>2</v>
      </c>
      <c r="C1343" s="9" t="s">
        <v>3149</v>
      </c>
    </row>
    <row r="1344" spans="1:3" x14ac:dyDescent="0.25">
      <c r="A1344" s="9">
        <v>4457</v>
      </c>
      <c r="B1344" s="9">
        <v>3</v>
      </c>
      <c r="C1344" s="9" t="s">
        <v>3150</v>
      </c>
    </row>
    <row r="1345" spans="1:3" x14ac:dyDescent="0.25">
      <c r="A1345" s="9">
        <v>4457</v>
      </c>
      <c r="B1345" s="9">
        <v>4</v>
      </c>
      <c r="C1345" s="9" t="s">
        <v>3151</v>
      </c>
    </row>
    <row r="1346" spans="1:3" x14ac:dyDescent="0.25">
      <c r="A1346" s="9">
        <v>4457</v>
      </c>
      <c r="B1346" s="9">
        <v>14</v>
      </c>
      <c r="C1346" s="9" t="s">
        <v>3178</v>
      </c>
    </row>
    <row r="1347" spans="1:3" x14ac:dyDescent="0.25">
      <c r="A1347" s="9">
        <v>4457</v>
      </c>
      <c r="B1347" s="9">
        <v>18</v>
      </c>
      <c r="C1347" s="9" t="s">
        <v>3194</v>
      </c>
    </row>
    <row r="1348" spans="1:3" x14ac:dyDescent="0.25">
      <c r="A1348" s="9">
        <v>4458</v>
      </c>
      <c r="B1348" s="9">
        <v>1</v>
      </c>
      <c r="C1348" s="9" t="s">
        <v>3148</v>
      </c>
    </row>
    <row r="1349" spans="1:3" x14ac:dyDescent="0.25">
      <c r="A1349" s="9">
        <v>4458</v>
      </c>
      <c r="B1349" s="9">
        <v>3</v>
      </c>
      <c r="C1349" s="9" t="s">
        <v>3150</v>
      </c>
    </row>
    <row r="1350" spans="1:3" x14ac:dyDescent="0.25">
      <c r="A1350" s="9">
        <v>4458</v>
      </c>
      <c r="B1350" s="9">
        <v>4</v>
      </c>
      <c r="C1350" s="9" t="s">
        <v>3151</v>
      </c>
    </row>
    <row r="1351" spans="1:3" x14ac:dyDescent="0.25">
      <c r="A1351" s="9">
        <v>4458</v>
      </c>
      <c r="B1351" s="9">
        <v>7</v>
      </c>
      <c r="C1351" s="9" t="s">
        <v>3161</v>
      </c>
    </row>
    <row r="1352" spans="1:3" x14ac:dyDescent="0.25">
      <c r="A1352" s="9">
        <v>4458</v>
      </c>
      <c r="B1352" s="9">
        <v>11</v>
      </c>
      <c r="C1352" s="9" t="s">
        <v>3216</v>
      </c>
    </row>
    <row r="1353" spans="1:3" x14ac:dyDescent="0.25">
      <c r="A1353" s="9">
        <v>4458</v>
      </c>
      <c r="B1353" s="9">
        <v>17</v>
      </c>
      <c r="C1353" s="9" t="s">
        <v>3173</v>
      </c>
    </row>
    <row r="1354" spans="1:3" x14ac:dyDescent="0.25">
      <c r="A1354" s="9">
        <v>4458</v>
      </c>
      <c r="B1354" s="9">
        <v>39</v>
      </c>
      <c r="C1354" s="9" t="s">
        <v>3171</v>
      </c>
    </row>
    <row r="1355" spans="1:3" x14ac:dyDescent="0.25">
      <c r="A1355" s="9">
        <v>4458</v>
      </c>
      <c r="B1355" s="9">
        <v>43</v>
      </c>
      <c r="C1355" s="9" t="s">
        <v>3199</v>
      </c>
    </row>
    <row r="1356" spans="1:3" x14ac:dyDescent="0.25">
      <c r="A1356" s="9">
        <v>4458</v>
      </c>
      <c r="B1356" s="9">
        <v>113</v>
      </c>
      <c r="C1356" s="9" t="s">
        <v>3217</v>
      </c>
    </row>
    <row r="1357" spans="1:3" x14ac:dyDescent="0.25">
      <c r="A1357" s="9">
        <v>4484</v>
      </c>
      <c r="B1357" s="9">
        <v>1</v>
      </c>
      <c r="C1357" s="9" t="s">
        <v>3148</v>
      </c>
    </row>
    <row r="1358" spans="1:3" x14ac:dyDescent="0.25">
      <c r="A1358" s="9">
        <v>4484</v>
      </c>
      <c r="B1358" s="9">
        <v>3</v>
      </c>
      <c r="C1358" s="9" t="s">
        <v>3150</v>
      </c>
    </row>
    <row r="1359" spans="1:3" x14ac:dyDescent="0.25">
      <c r="A1359" s="9">
        <v>4484</v>
      </c>
      <c r="B1359" s="9">
        <v>7</v>
      </c>
      <c r="C1359" s="9" t="s">
        <v>3161</v>
      </c>
    </row>
    <row r="1360" spans="1:3" x14ac:dyDescent="0.25">
      <c r="A1360" s="9">
        <v>4484</v>
      </c>
      <c r="B1360" s="9">
        <v>33</v>
      </c>
      <c r="C1360" s="9" t="s">
        <v>3162</v>
      </c>
    </row>
    <row r="1361" spans="1:3" x14ac:dyDescent="0.25">
      <c r="A1361" s="9">
        <v>4484</v>
      </c>
      <c r="B1361" s="9">
        <v>51</v>
      </c>
      <c r="C1361" s="9" t="s">
        <v>3207</v>
      </c>
    </row>
    <row r="1362" spans="1:3" x14ac:dyDescent="0.25">
      <c r="A1362" s="9">
        <v>4484</v>
      </c>
      <c r="B1362" s="9">
        <v>55</v>
      </c>
      <c r="C1362" s="9" t="s">
        <v>3208</v>
      </c>
    </row>
    <row r="1363" spans="1:3" x14ac:dyDescent="0.25">
      <c r="A1363" s="9">
        <v>4484</v>
      </c>
      <c r="B1363" s="9">
        <v>69</v>
      </c>
      <c r="C1363" s="9" t="s">
        <v>3197</v>
      </c>
    </row>
    <row r="1364" spans="1:3" x14ac:dyDescent="0.25">
      <c r="A1364" s="9">
        <v>4484</v>
      </c>
      <c r="B1364" s="9">
        <v>76</v>
      </c>
      <c r="C1364" s="9" t="s">
        <v>3190</v>
      </c>
    </row>
    <row r="1365" spans="1:3" x14ac:dyDescent="0.25">
      <c r="A1365" s="9">
        <v>4484</v>
      </c>
      <c r="B1365" s="9">
        <v>82</v>
      </c>
      <c r="C1365" s="9" t="s">
        <v>3213</v>
      </c>
    </row>
    <row r="1366" spans="1:3" x14ac:dyDescent="0.25">
      <c r="A1366" s="9">
        <v>4522</v>
      </c>
      <c r="B1366" s="9">
        <v>3</v>
      </c>
      <c r="C1366" s="9" t="s">
        <v>3150</v>
      </c>
    </row>
    <row r="1367" spans="1:3" x14ac:dyDescent="0.25">
      <c r="A1367" s="9">
        <v>4591</v>
      </c>
      <c r="B1367" s="9">
        <v>4</v>
      </c>
      <c r="C1367" s="9" t="s">
        <v>3151</v>
      </c>
    </row>
    <row r="1368" spans="1:3" x14ac:dyDescent="0.25">
      <c r="A1368" s="9">
        <v>4591</v>
      </c>
      <c r="B1368" s="9">
        <v>7</v>
      </c>
      <c r="C1368" s="9" t="s">
        <v>3161</v>
      </c>
    </row>
    <row r="1369" spans="1:3" x14ac:dyDescent="0.25">
      <c r="A1369" s="9">
        <v>4591</v>
      </c>
      <c r="B1369" s="9">
        <v>26</v>
      </c>
      <c r="C1369" s="9" t="s">
        <v>3168</v>
      </c>
    </row>
    <row r="1370" spans="1:3" x14ac:dyDescent="0.25">
      <c r="A1370" s="9">
        <v>4593</v>
      </c>
      <c r="B1370" s="9">
        <v>2</v>
      </c>
      <c r="C1370" s="9" t="s">
        <v>3149</v>
      </c>
    </row>
    <row r="1371" spans="1:3" x14ac:dyDescent="0.25">
      <c r="A1371" s="9">
        <v>4593</v>
      </c>
      <c r="B1371" s="9">
        <v>3</v>
      </c>
      <c r="C1371" s="9" t="s">
        <v>3150</v>
      </c>
    </row>
    <row r="1372" spans="1:3" x14ac:dyDescent="0.25">
      <c r="A1372" s="9">
        <v>4593</v>
      </c>
      <c r="B1372" s="9">
        <v>69</v>
      </c>
      <c r="C1372" s="9" t="s">
        <v>3197</v>
      </c>
    </row>
    <row r="1373" spans="1:3" x14ac:dyDescent="0.25">
      <c r="A1373" s="9">
        <v>4595</v>
      </c>
      <c r="B1373" s="9">
        <v>3</v>
      </c>
      <c r="C1373" s="9" t="s">
        <v>3150</v>
      </c>
    </row>
    <row r="1374" spans="1:3" x14ac:dyDescent="0.25">
      <c r="A1374" s="9">
        <v>4595</v>
      </c>
      <c r="B1374" s="9">
        <v>4</v>
      </c>
      <c r="C1374" s="9" t="s">
        <v>3151</v>
      </c>
    </row>
    <row r="1375" spans="1:3" x14ac:dyDescent="0.25">
      <c r="A1375" s="9">
        <v>4595</v>
      </c>
      <c r="B1375" s="9">
        <v>24</v>
      </c>
      <c r="C1375" s="9" t="s">
        <v>3166</v>
      </c>
    </row>
    <row r="1376" spans="1:3" x14ac:dyDescent="0.25">
      <c r="A1376" s="9">
        <v>4595</v>
      </c>
      <c r="B1376" s="9">
        <v>33</v>
      </c>
      <c r="C1376" s="9" t="s">
        <v>3162</v>
      </c>
    </row>
    <row r="1377" spans="1:3" x14ac:dyDescent="0.25">
      <c r="A1377" s="9">
        <v>4729</v>
      </c>
      <c r="B1377" s="9">
        <v>1</v>
      </c>
      <c r="C1377" s="9" t="s">
        <v>3148</v>
      </c>
    </row>
    <row r="1378" spans="1:3" x14ac:dyDescent="0.25">
      <c r="A1378" s="9">
        <v>4729</v>
      </c>
      <c r="B1378" s="9">
        <v>2</v>
      </c>
      <c r="C1378" s="9" t="s">
        <v>3149</v>
      </c>
    </row>
    <row r="1379" spans="1:3" x14ac:dyDescent="0.25">
      <c r="A1379" s="9">
        <v>4729</v>
      </c>
      <c r="B1379" s="9">
        <v>3</v>
      </c>
      <c r="C1379" s="9" t="s">
        <v>3150</v>
      </c>
    </row>
    <row r="1380" spans="1:3" x14ac:dyDescent="0.25">
      <c r="A1380" s="9">
        <v>4729</v>
      </c>
      <c r="B1380" s="9">
        <v>4</v>
      </c>
      <c r="C1380" s="9" t="s">
        <v>3151</v>
      </c>
    </row>
    <row r="1381" spans="1:3" x14ac:dyDescent="0.25">
      <c r="A1381" s="9">
        <v>4729</v>
      </c>
      <c r="B1381" s="9">
        <v>6</v>
      </c>
      <c r="C1381" s="9" t="s">
        <v>3153</v>
      </c>
    </row>
    <row r="1382" spans="1:3" x14ac:dyDescent="0.25">
      <c r="A1382" s="9">
        <v>4729</v>
      </c>
      <c r="B1382" s="9">
        <v>7</v>
      </c>
      <c r="C1382" s="9" t="s">
        <v>3161</v>
      </c>
    </row>
    <row r="1383" spans="1:3" x14ac:dyDescent="0.25">
      <c r="A1383" s="9">
        <v>4729</v>
      </c>
      <c r="B1383" s="9">
        <v>14</v>
      </c>
      <c r="C1383" s="9" t="s">
        <v>3178</v>
      </c>
    </row>
    <row r="1384" spans="1:3" x14ac:dyDescent="0.25">
      <c r="A1384" s="9">
        <v>4729</v>
      </c>
      <c r="B1384" s="9">
        <v>24</v>
      </c>
      <c r="C1384" s="9" t="s">
        <v>3166</v>
      </c>
    </row>
    <row r="1385" spans="1:3" x14ac:dyDescent="0.25">
      <c r="A1385" s="9">
        <v>4729</v>
      </c>
      <c r="B1385" s="9">
        <v>25</v>
      </c>
      <c r="C1385" s="9" t="s">
        <v>3167</v>
      </c>
    </row>
    <row r="1386" spans="1:3" x14ac:dyDescent="0.25">
      <c r="A1386" s="9">
        <v>4729</v>
      </c>
      <c r="B1386" s="9">
        <v>41</v>
      </c>
      <c r="C1386" s="9" t="s">
        <v>3186</v>
      </c>
    </row>
    <row r="1387" spans="1:3" x14ac:dyDescent="0.25">
      <c r="A1387" s="9">
        <v>4729</v>
      </c>
      <c r="B1387" s="9">
        <v>42</v>
      </c>
      <c r="C1387" s="9" t="s">
        <v>3187</v>
      </c>
    </row>
    <row r="1388" spans="1:3" x14ac:dyDescent="0.25">
      <c r="A1388" s="9">
        <v>4730</v>
      </c>
      <c r="B1388" s="9">
        <v>1</v>
      </c>
      <c r="C1388" s="9" t="s">
        <v>3148</v>
      </c>
    </row>
    <row r="1389" spans="1:3" x14ac:dyDescent="0.25">
      <c r="A1389" s="9">
        <v>4730</v>
      </c>
      <c r="B1389" s="9">
        <v>2</v>
      </c>
      <c r="C1389" s="9" t="s">
        <v>3149</v>
      </c>
    </row>
    <row r="1390" spans="1:3" x14ac:dyDescent="0.25">
      <c r="A1390" s="9">
        <v>4730</v>
      </c>
      <c r="B1390" s="9">
        <v>3</v>
      </c>
      <c r="C1390" s="9" t="s">
        <v>3150</v>
      </c>
    </row>
    <row r="1391" spans="1:3" x14ac:dyDescent="0.25">
      <c r="A1391" s="9">
        <v>4730</v>
      </c>
      <c r="B1391" s="9">
        <v>4</v>
      </c>
      <c r="C1391" s="9" t="s">
        <v>3151</v>
      </c>
    </row>
    <row r="1392" spans="1:3" x14ac:dyDescent="0.25">
      <c r="A1392" s="9">
        <v>4730</v>
      </c>
      <c r="B1392" s="9">
        <v>6</v>
      </c>
      <c r="C1392" s="9" t="s">
        <v>3153</v>
      </c>
    </row>
    <row r="1393" spans="1:3" x14ac:dyDescent="0.25">
      <c r="A1393" s="9">
        <v>4730</v>
      </c>
      <c r="B1393" s="9">
        <v>7</v>
      </c>
      <c r="C1393" s="9" t="s">
        <v>3161</v>
      </c>
    </row>
    <row r="1394" spans="1:3" x14ac:dyDescent="0.25">
      <c r="A1394" s="9">
        <v>4730</v>
      </c>
      <c r="B1394" s="9">
        <v>14</v>
      </c>
      <c r="C1394" s="9" t="s">
        <v>3178</v>
      </c>
    </row>
    <row r="1395" spans="1:3" x14ac:dyDescent="0.25">
      <c r="A1395" s="9">
        <v>4730</v>
      </c>
      <c r="B1395" s="9">
        <v>24</v>
      </c>
      <c r="C1395" s="9" t="s">
        <v>3166</v>
      </c>
    </row>
    <row r="1396" spans="1:3" x14ac:dyDescent="0.25">
      <c r="A1396" s="9">
        <v>4730</v>
      </c>
      <c r="B1396" s="9">
        <v>25</v>
      </c>
      <c r="C1396" s="9" t="s">
        <v>3167</v>
      </c>
    </row>
    <row r="1397" spans="1:3" x14ac:dyDescent="0.25">
      <c r="A1397" s="9">
        <v>4730</v>
      </c>
      <c r="B1397" s="9">
        <v>41</v>
      </c>
      <c r="C1397" s="9" t="s">
        <v>3186</v>
      </c>
    </row>
    <row r="1398" spans="1:3" x14ac:dyDescent="0.25">
      <c r="A1398" s="9">
        <v>4730</v>
      </c>
      <c r="B1398" s="9">
        <v>42</v>
      </c>
      <c r="C1398" s="9" t="s">
        <v>3187</v>
      </c>
    </row>
    <row r="1399" spans="1:3" x14ac:dyDescent="0.25">
      <c r="A1399" s="9">
        <v>4731</v>
      </c>
      <c r="B1399" s="9">
        <v>1</v>
      </c>
      <c r="C1399" s="9" t="s">
        <v>3148</v>
      </c>
    </row>
    <row r="1400" spans="1:3" x14ac:dyDescent="0.25">
      <c r="A1400" s="9">
        <v>4731</v>
      </c>
      <c r="B1400" s="9">
        <v>2</v>
      </c>
      <c r="C1400" s="9" t="s">
        <v>3149</v>
      </c>
    </row>
    <row r="1401" spans="1:3" x14ac:dyDescent="0.25">
      <c r="A1401" s="9">
        <v>4731</v>
      </c>
      <c r="B1401" s="9">
        <v>3</v>
      </c>
      <c r="C1401" s="9" t="s">
        <v>3150</v>
      </c>
    </row>
    <row r="1402" spans="1:3" x14ac:dyDescent="0.25">
      <c r="A1402" s="9">
        <v>4731</v>
      </c>
      <c r="B1402" s="9">
        <v>4</v>
      </c>
      <c r="C1402" s="9" t="s">
        <v>3151</v>
      </c>
    </row>
    <row r="1403" spans="1:3" x14ac:dyDescent="0.25">
      <c r="A1403" s="9">
        <v>4731</v>
      </c>
      <c r="B1403" s="9">
        <v>6</v>
      </c>
      <c r="C1403" s="9" t="s">
        <v>3153</v>
      </c>
    </row>
    <row r="1404" spans="1:3" x14ac:dyDescent="0.25">
      <c r="A1404" s="9">
        <v>4731</v>
      </c>
      <c r="B1404" s="9">
        <v>7</v>
      </c>
      <c r="C1404" s="9" t="s">
        <v>3161</v>
      </c>
    </row>
    <row r="1405" spans="1:3" x14ac:dyDescent="0.25">
      <c r="A1405" s="9">
        <v>4731</v>
      </c>
      <c r="B1405" s="9">
        <v>14</v>
      </c>
      <c r="C1405" s="9" t="s">
        <v>3178</v>
      </c>
    </row>
    <row r="1406" spans="1:3" x14ac:dyDescent="0.25">
      <c r="A1406" s="9">
        <v>4731</v>
      </c>
      <c r="B1406" s="9">
        <v>24</v>
      </c>
      <c r="C1406" s="9" t="s">
        <v>3166</v>
      </c>
    </row>
    <row r="1407" spans="1:3" x14ac:dyDescent="0.25">
      <c r="A1407" s="9">
        <v>4731</v>
      </c>
      <c r="B1407" s="9">
        <v>25</v>
      </c>
      <c r="C1407" s="9" t="s">
        <v>3167</v>
      </c>
    </row>
    <row r="1408" spans="1:3" x14ac:dyDescent="0.25">
      <c r="A1408" s="9">
        <v>4731</v>
      </c>
      <c r="B1408" s="9">
        <v>41</v>
      </c>
      <c r="C1408" s="9" t="s">
        <v>3186</v>
      </c>
    </row>
    <row r="1409" spans="1:3" x14ac:dyDescent="0.25">
      <c r="A1409" s="9">
        <v>4731</v>
      </c>
      <c r="B1409" s="9">
        <v>42</v>
      </c>
      <c r="C1409" s="9" t="s">
        <v>3187</v>
      </c>
    </row>
    <row r="1410" spans="1:3" x14ac:dyDescent="0.25">
      <c r="A1410" s="9">
        <v>4732</v>
      </c>
      <c r="B1410" s="9">
        <v>1</v>
      </c>
      <c r="C1410" s="9" t="s">
        <v>3148</v>
      </c>
    </row>
    <row r="1411" spans="1:3" x14ac:dyDescent="0.25">
      <c r="A1411" s="9">
        <v>4732</v>
      </c>
      <c r="B1411" s="9">
        <v>2</v>
      </c>
      <c r="C1411" s="9" t="s">
        <v>3149</v>
      </c>
    </row>
    <row r="1412" spans="1:3" x14ac:dyDescent="0.25">
      <c r="A1412" s="9">
        <v>4732</v>
      </c>
      <c r="B1412" s="9">
        <v>3</v>
      </c>
      <c r="C1412" s="9" t="s">
        <v>3150</v>
      </c>
    </row>
    <row r="1413" spans="1:3" x14ac:dyDescent="0.25">
      <c r="A1413" s="9">
        <v>4732</v>
      </c>
      <c r="B1413" s="9">
        <v>4</v>
      </c>
      <c r="C1413" s="9" t="s">
        <v>3151</v>
      </c>
    </row>
    <row r="1414" spans="1:3" x14ac:dyDescent="0.25">
      <c r="A1414" s="9">
        <v>4732</v>
      </c>
      <c r="B1414" s="9">
        <v>6</v>
      </c>
      <c r="C1414" s="9" t="s">
        <v>3153</v>
      </c>
    </row>
    <row r="1415" spans="1:3" x14ac:dyDescent="0.25">
      <c r="A1415" s="9">
        <v>4732</v>
      </c>
      <c r="B1415" s="9">
        <v>7</v>
      </c>
      <c r="C1415" s="9" t="s">
        <v>3161</v>
      </c>
    </row>
    <row r="1416" spans="1:3" x14ac:dyDescent="0.25">
      <c r="A1416" s="9">
        <v>4732</v>
      </c>
      <c r="B1416" s="9">
        <v>14</v>
      </c>
      <c r="C1416" s="9" t="s">
        <v>3178</v>
      </c>
    </row>
    <row r="1417" spans="1:3" x14ac:dyDescent="0.25">
      <c r="A1417" s="9">
        <v>4732</v>
      </c>
      <c r="B1417" s="9">
        <v>24</v>
      </c>
      <c r="C1417" s="9" t="s">
        <v>3166</v>
      </c>
    </row>
    <row r="1418" spans="1:3" x14ac:dyDescent="0.25">
      <c r="A1418" s="9">
        <v>4732</v>
      </c>
      <c r="B1418" s="9">
        <v>25</v>
      </c>
      <c r="C1418" s="9" t="s">
        <v>3167</v>
      </c>
    </row>
    <row r="1419" spans="1:3" x14ac:dyDescent="0.25">
      <c r="A1419" s="9">
        <v>4732</v>
      </c>
      <c r="B1419" s="9">
        <v>41</v>
      </c>
      <c r="C1419" s="9" t="s">
        <v>3186</v>
      </c>
    </row>
    <row r="1420" spans="1:3" x14ac:dyDescent="0.25">
      <c r="A1420" s="9">
        <v>4732</v>
      </c>
      <c r="B1420" s="9">
        <v>42</v>
      </c>
      <c r="C1420" s="9" t="s">
        <v>3187</v>
      </c>
    </row>
    <row r="1421" spans="1:3" x14ac:dyDescent="0.25">
      <c r="A1421" s="9">
        <v>4733</v>
      </c>
      <c r="B1421" s="9">
        <v>1</v>
      </c>
      <c r="C1421" s="9" t="s">
        <v>3148</v>
      </c>
    </row>
    <row r="1422" spans="1:3" x14ac:dyDescent="0.25">
      <c r="A1422" s="9">
        <v>4733</v>
      </c>
      <c r="B1422" s="9">
        <v>2</v>
      </c>
      <c r="C1422" s="9" t="s">
        <v>3149</v>
      </c>
    </row>
    <row r="1423" spans="1:3" x14ac:dyDescent="0.25">
      <c r="A1423" s="9">
        <v>4733</v>
      </c>
      <c r="B1423" s="9">
        <v>3</v>
      </c>
      <c r="C1423" s="9" t="s">
        <v>3150</v>
      </c>
    </row>
    <row r="1424" spans="1:3" x14ac:dyDescent="0.25">
      <c r="A1424" s="9">
        <v>4733</v>
      </c>
      <c r="B1424" s="9">
        <v>4</v>
      </c>
      <c r="C1424" s="9" t="s">
        <v>3151</v>
      </c>
    </row>
    <row r="1425" spans="1:3" x14ac:dyDescent="0.25">
      <c r="A1425" s="9">
        <v>4733</v>
      </c>
      <c r="B1425" s="9">
        <v>6</v>
      </c>
      <c r="C1425" s="9" t="s">
        <v>3153</v>
      </c>
    </row>
    <row r="1426" spans="1:3" x14ac:dyDescent="0.25">
      <c r="A1426" s="9">
        <v>4733</v>
      </c>
      <c r="B1426" s="9">
        <v>7</v>
      </c>
      <c r="C1426" s="9" t="s">
        <v>3161</v>
      </c>
    </row>
    <row r="1427" spans="1:3" x14ac:dyDescent="0.25">
      <c r="A1427" s="9">
        <v>4733</v>
      </c>
      <c r="B1427" s="9">
        <v>14</v>
      </c>
      <c r="C1427" s="9" t="s">
        <v>3178</v>
      </c>
    </row>
    <row r="1428" spans="1:3" x14ac:dyDescent="0.25">
      <c r="A1428" s="9">
        <v>4733</v>
      </c>
      <c r="B1428" s="9">
        <v>24</v>
      </c>
      <c r="C1428" s="9" t="s">
        <v>3166</v>
      </c>
    </row>
    <row r="1429" spans="1:3" x14ac:dyDescent="0.25">
      <c r="A1429" s="9">
        <v>4733</v>
      </c>
      <c r="B1429" s="9">
        <v>25</v>
      </c>
      <c r="C1429" s="9" t="s">
        <v>3167</v>
      </c>
    </row>
    <row r="1430" spans="1:3" x14ac:dyDescent="0.25">
      <c r="A1430" s="9">
        <v>4733</v>
      </c>
      <c r="B1430" s="9">
        <v>41</v>
      </c>
      <c r="C1430" s="9" t="s">
        <v>3186</v>
      </c>
    </row>
    <row r="1431" spans="1:3" x14ac:dyDescent="0.25">
      <c r="A1431" s="9">
        <v>4733</v>
      </c>
      <c r="B1431" s="9">
        <v>42</v>
      </c>
      <c r="C1431" s="9" t="s">
        <v>3187</v>
      </c>
    </row>
    <row r="1432" spans="1:3" x14ac:dyDescent="0.25">
      <c r="A1432" s="9">
        <v>4734</v>
      </c>
      <c r="B1432" s="9">
        <v>1</v>
      </c>
      <c r="C1432" s="9" t="s">
        <v>3148</v>
      </c>
    </row>
    <row r="1433" spans="1:3" x14ac:dyDescent="0.25">
      <c r="A1433" s="9">
        <v>4734</v>
      </c>
      <c r="B1433" s="9">
        <v>2</v>
      </c>
      <c r="C1433" s="9" t="s">
        <v>3149</v>
      </c>
    </row>
    <row r="1434" spans="1:3" x14ac:dyDescent="0.25">
      <c r="A1434" s="9">
        <v>4734</v>
      </c>
      <c r="B1434" s="9">
        <v>3</v>
      </c>
      <c r="C1434" s="9" t="s">
        <v>3150</v>
      </c>
    </row>
    <row r="1435" spans="1:3" x14ac:dyDescent="0.25">
      <c r="A1435" s="9">
        <v>4734</v>
      </c>
      <c r="B1435" s="9">
        <v>4</v>
      </c>
      <c r="C1435" s="9" t="s">
        <v>3151</v>
      </c>
    </row>
    <row r="1436" spans="1:3" x14ac:dyDescent="0.25">
      <c r="A1436" s="9">
        <v>4734</v>
      </c>
      <c r="B1436" s="9">
        <v>6</v>
      </c>
      <c r="C1436" s="9" t="s">
        <v>3153</v>
      </c>
    </row>
    <row r="1437" spans="1:3" x14ac:dyDescent="0.25">
      <c r="A1437" s="9">
        <v>4734</v>
      </c>
      <c r="B1437" s="9">
        <v>7</v>
      </c>
      <c r="C1437" s="9" t="s">
        <v>3161</v>
      </c>
    </row>
    <row r="1438" spans="1:3" x14ac:dyDescent="0.25">
      <c r="A1438" s="9">
        <v>4734</v>
      </c>
      <c r="B1438" s="9">
        <v>14</v>
      </c>
      <c r="C1438" s="9" t="s">
        <v>3178</v>
      </c>
    </row>
    <row r="1439" spans="1:3" x14ac:dyDescent="0.25">
      <c r="A1439" s="9">
        <v>4734</v>
      </c>
      <c r="B1439" s="9">
        <v>24</v>
      </c>
      <c r="C1439" s="9" t="s">
        <v>3166</v>
      </c>
    </row>
    <row r="1440" spans="1:3" x14ac:dyDescent="0.25">
      <c r="A1440" s="9">
        <v>4734</v>
      </c>
      <c r="B1440" s="9">
        <v>25</v>
      </c>
      <c r="C1440" s="9" t="s">
        <v>3167</v>
      </c>
    </row>
    <row r="1441" spans="1:3" x14ac:dyDescent="0.25">
      <c r="A1441" s="9">
        <v>4734</v>
      </c>
      <c r="B1441" s="9">
        <v>41</v>
      </c>
      <c r="C1441" s="9" t="s">
        <v>3186</v>
      </c>
    </row>
    <row r="1442" spans="1:3" x14ac:dyDescent="0.25">
      <c r="A1442" s="9">
        <v>4734</v>
      </c>
      <c r="B1442" s="9">
        <v>42</v>
      </c>
      <c r="C1442" s="9" t="s">
        <v>3187</v>
      </c>
    </row>
    <row r="1443" spans="1:3" x14ac:dyDescent="0.25">
      <c r="A1443" s="9">
        <v>4735</v>
      </c>
      <c r="B1443" s="9">
        <v>1</v>
      </c>
      <c r="C1443" s="9" t="s">
        <v>3148</v>
      </c>
    </row>
    <row r="1444" spans="1:3" x14ac:dyDescent="0.25">
      <c r="A1444" s="9">
        <v>4735</v>
      </c>
      <c r="B1444" s="9">
        <v>2</v>
      </c>
      <c r="C1444" s="9" t="s">
        <v>3149</v>
      </c>
    </row>
    <row r="1445" spans="1:3" x14ac:dyDescent="0.25">
      <c r="A1445" s="9">
        <v>4735</v>
      </c>
      <c r="B1445" s="9">
        <v>3</v>
      </c>
      <c r="C1445" s="9" t="s">
        <v>3150</v>
      </c>
    </row>
    <row r="1446" spans="1:3" x14ac:dyDescent="0.25">
      <c r="A1446" s="9">
        <v>4735</v>
      </c>
      <c r="B1446" s="9">
        <v>4</v>
      </c>
      <c r="C1446" s="9" t="s">
        <v>3151</v>
      </c>
    </row>
    <row r="1447" spans="1:3" x14ac:dyDescent="0.25">
      <c r="A1447" s="9">
        <v>4735</v>
      </c>
      <c r="B1447" s="9">
        <v>6</v>
      </c>
      <c r="C1447" s="9" t="s">
        <v>3153</v>
      </c>
    </row>
    <row r="1448" spans="1:3" x14ac:dyDescent="0.25">
      <c r="A1448" s="9">
        <v>4735</v>
      </c>
      <c r="B1448" s="9">
        <v>7</v>
      </c>
      <c r="C1448" s="9" t="s">
        <v>3161</v>
      </c>
    </row>
    <row r="1449" spans="1:3" x14ac:dyDescent="0.25">
      <c r="A1449" s="9">
        <v>4735</v>
      </c>
      <c r="B1449" s="9">
        <v>14</v>
      </c>
      <c r="C1449" s="9" t="s">
        <v>3178</v>
      </c>
    </row>
    <row r="1450" spans="1:3" x14ac:dyDescent="0.25">
      <c r="A1450" s="9">
        <v>4735</v>
      </c>
      <c r="B1450" s="9">
        <v>24</v>
      </c>
      <c r="C1450" s="9" t="s">
        <v>3166</v>
      </c>
    </row>
    <row r="1451" spans="1:3" x14ac:dyDescent="0.25">
      <c r="A1451" s="9">
        <v>4735</v>
      </c>
      <c r="B1451" s="9">
        <v>25</v>
      </c>
      <c r="C1451" s="9" t="s">
        <v>3167</v>
      </c>
    </row>
    <row r="1452" spans="1:3" x14ac:dyDescent="0.25">
      <c r="A1452" s="9">
        <v>4735</v>
      </c>
      <c r="B1452" s="9">
        <v>41</v>
      </c>
      <c r="C1452" s="9" t="s">
        <v>3186</v>
      </c>
    </row>
    <row r="1453" spans="1:3" x14ac:dyDescent="0.25">
      <c r="A1453" s="9">
        <v>4735</v>
      </c>
      <c r="B1453" s="9">
        <v>42</v>
      </c>
      <c r="C1453" s="9" t="s">
        <v>3187</v>
      </c>
    </row>
    <row r="1454" spans="1:3" x14ac:dyDescent="0.25">
      <c r="A1454" s="9">
        <v>4736</v>
      </c>
      <c r="B1454" s="9">
        <v>1</v>
      </c>
      <c r="C1454" s="9" t="s">
        <v>3148</v>
      </c>
    </row>
    <row r="1455" spans="1:3" x14ac:dyDescent="0.25">
      <c r="A1455" s="9">
        <v>4736</v>
      </c>
      <c r="B1455" s="9">
        <v>2</v>
      </c>
      <c r="C1455" s="9" t="s">
        <v>3149</v>
      </c>
    </row>
    <row r="1456" spans="1:3" x14ac:dyDescent="0.25">
      <c r="A1456" s="9">
        <v>4736</v>
      </c>
      <c r="B1456" s="9">
        <v>3</v>
      </c>
      <c r="C1456" s="9" t="s">
        <v>3150</v>
      </c>
    </row>
    <row r="1457" spans="1:3" x14ac:dyDescent="0.25">
      <c r="A1457" s="9">
        <v>4736</v>
      </c>
      <c r="B1457" s="9">
        <v>4</v>
      </c>
      <c r="C1457" s="9" t="s">
        <v>3151</v>
      </c>
    </row>
    <row r="1458" spans="1:3" x14ac:dyDescent="0.25">
      <c r="A1458" s="9">
        <v>4736</v>
      </c>
      <c r="B1458" s="9">
        <v>6</v>
      </c>
      <c r="C1458" s="9" t="s">
        <v>3153</v>
      </c>
    </row>
    <row r="1459" spans="1:3" x14ac:dyDescent="0.25">
      <c r="A1459" s="9">
        <v>4736</v>
      </c>
      <c r="B1459" s="9">
        <v>7</v>
      </c>
      <c r="C1459" s="9" t="s">
        <v>3161</v>
      </c>
    </row>
    <row r="1460" spans="1:3" x14ac:dyDescent="0.25">
      <c r="A1460" s="9">
        <v>4736</v>
      </c>
      <c r="B1460" s="9">
        <v>14</v>
      </c>
      <c r="C1460" s="9" t="s">
        <v>3178</v>
      </c>
    </row>
    <row r="1461" spans="1:3" x14ac:dyDescent="0.25">
      <c r="A1461" s="9">
        <v>4736</v>
      </c>
      <c r="B1461" s="9">
        <v>24</v>
      </c>
      <c r="C1461" s="9" t="s">
        <v>3166</v>
      </c>
    </row>
    <row r="1462" spans="1:3" x14ac:dyDescent="0.25">
      <c r="A1462" s="9">
        <v>4736</v>
      </c>
      <c r="B1462" s="9">
        <v>25</v>
      </c>
      <c r="C1462" s="9" t="s">
        <v>3167</v>
      </c>
    </row>
    <row r="1463" spans="1:3" x14ac:dyDescent="0.25">
      <c r="A1463" s="9">
        <v>4736</v>
      </c>
      <c r="B1463" s="9">
        <v>41</v>
      </c>
      <c r="C1463" s="9" t="s">
        <v>3186</v>
      </c>
    </row>
    <row r="1464" spans="1:3" x14ac:dyDescent="0.25">
      <c r="A1464" s="9">
        <v>4736</v>
      </c>
      <c r="B1464" s="9">
        <v>42</v>
      </c>
      <c r="C1464" s="9" t="s">
        <v>3187</v>
      </c>
    </row>
    <row r="1465" spans="1:3" x14ac:dyDescent="0.25">
      <c r="A1465" s="9">
        <v>4737</v>
      </c>
      <c r="B1465" s="9">
        <v>1</v>
      </c>
      <c r="C1465" s="9" t="s">
        <v>3148</v>
      </c>
    </row>
    <row r="1466" spans="1:3" x14ac:dyDescent="0.25">
      <c r="A1466" s="9">
        <v>4737</v>
      </c>
      <c r="B1466" s="9">
        <v>2</v>
      </c>
      <c r="C1466" s="9" t="s">
        <v>3149</v>
      </c>
    </row>
    <row r="1467" spans="1:3" x14ac:dyDescent="0.25">
      <c r="A1467" s="9">
        <v>4737</v>
      </c>
      <c r="B1467" s="9">
        <v>3</v>
      </c>
      <c r="C1467" s="9" t="s">
        <v>3150</v>
      </c>
    </row>
    <row r="1468" spans="1:3" x14ac:dyDescent="0.25">
      <c r="A1468" s="9">
        <v>4737</v>
      </c>
      <c r="B1468" s="9">
        <v>4</v>
      </c>
      <c r="C1468" s="9" t="s">
        <v>3151</v>
      </c>
    </row>
    <row r="1469" spans="1:3" x14ac:dyDescent="0.25">
      <c r="A1469" s="9">
        <v>4737</v>
      </c>
      <c r="B1469" s="9">
        <v>6</v>
      </c>
      <c r="C1469" s="9" t="s">
        <v>3153</v>
      </c>
    </row>
    <row r="1470" spans="1:3" x14ac:dyDescent="0.25">
      <c r="A1470" s="9">
        <v>4737</v>
      </c>
      <c r="B1470" s="9">
        <v>7</v>
      </c>
      <c r="C1470" s="9" t="s">
        <v>3161</v>
      </c>
    </row>
    <row r="1471" spans="1:3" x14ac:dyDescent="0.25">
      <c r="A1471" s="9">
        <v>4737</v>
      </c>
      <c r="B1471" s="9">
        <v>14</v>
      </c>
      <c r="C1471" s="9" t="s">
        <v>3178</v>
      </c>
    </row>
    <row r="1472" spans="1:3" x14ac:dyDescent="0.25">
      <c r="A1472" s="9">
        <v>4737</v>
      </c>
      <c r="B1472" s="9">
        <v>24</v>
      </c>
      <c r="C1472" s="9" t="s">
        <v>3166</v>
      </c>
    </row>
    <row r="1473" spans="1:3" x14ac:dyDescent="0.25">
      <c r="A1473" s="9">
        <v>4737</v>
      </c>
      <c r="B1473" s="9">
        <v>25</v>
      </c>
      <c r="C1473" s="9" t="s">
        <v>3167</v>
      </c>
    </row>
    <row r="1474" spans="1:3" x14ac:dyDescent="0.25">
      <c r="A1474" s="9">
        <v>4737</v>
      </c>
      <c r="B1474" s="9">
        <v>41</v>
      </c>
      <c r="C1474" s="9" t="s">
        <v>3186</v>
      </c>
    </row>
    <row r="1475" spans="1:3" x14ac:dyDescent="0.25">
      <c r="A1475" s="9">
        <v>4737</v>
      </c>
      <c r="B1475" s="9">
        <v>42</v>
      </c>
      <c r="C1475" s="9" t="s">
        <v>3187</v>
      </c>
    </row>
    <row r="1476" spans="1:3" x14ac:dyDescent="0.25">
      <c r="A1476" s="9">
        <v>4738</v>
      </c>
      <c r="B1476" s="9">
        <v>1</v>
      </c>
      <c r="C1476" s="9" t="s">
        <v>3148</v>
      </c>
    </row>
    <row r="1477" spans="1:3" x14ac:dyDescent="0.25">
      <c r="A1477" s="9">
        <v>4738</v>
      </c>
      <c r="B1477" s="9">
        <v>2</v>
      </c>
      <c r="C1477" s="9" t="s">
        <v>3149</v>
      </c>
    </row>
    <row r="1478" spans="1:3" x14ac:dyDescent="0.25">
      <c r="A1478" s="9">
        <v>4738</v>
      </c>
      <c r="B1478" s="9">
        <v>3</v>
      </c>
      <c r="C1478" s="9" t="s">
        <v>3150</v>
      </c>
    </row>
    <row r="1479" spans="1:3" x14ac:dyDescent="0.25">
      <c r="A1479" s="9">
        <v>4738</v>
      </c>
      <c r="B1479" s="9">
        <v>4</v>
      </c>
      <c r="C1479" s="9" t="s">
        <v>3151</v>
      </c>
    </row>
    <row r="1480" spans="1:3" x14ac:dyDescent="0.25">
      <c r="A1480" s="9">
        <v>4738</v>
      </c>
      <c r="B1480" s="9">
        <v>6</v>
      </c>
      <c r="C1480" s="9" t="s">
        <v>3153</v>
      </c>
    </row>
    <row r="1481" spans="1:3" x14ac:dyDescent="0.25">
      <c r="A1481" s="9">
        <v>4738</v>
      </c>
      <c r="B1481" s="9">
        <v>7</v>
      </c>
      <c r="C1481" s="9" t="s">
        <v>3161</v>
      </c>
    </row>
    <row r="1482" spans="1:3" x14ac:dyDescent="0.25">
      <c r="A1482" s="9">
        <v>4738</v>
      </c>
      <c r="B1482" s="9">
        <v>14</v>
      </c>
      <c r="C1482" s="9" t="s">
        <v>3178</v>
      </c>
    </row>
    <row r="1483" spans="1:3" x14ac:dyDescent="0.25">
      <c r="A1483" s="9">
        <v>4738</v>
      </c>
      <c r="B1483" s="9">
        <v>24</v>
      </c>
      <c r="C1483" s="9" t="s">
        <v>3166</v>
      </c>
    </row>
    <row r="1484" spans="1:3" x14ac:dyDescent="0.25">
      <c r="A1484" s="9">
        <v>4738</v>
      </c>
      <c r="B1484" s="9">
        <v>25</v>
      </c>
      <c r="C1484" s="9" t="s">
        <v>3167</v>
      </c>
    </row>
    <row r="1485" spans="1:3" x14ac:dyDescent="0.25">
      <c r="A1485" s="9">
        <v>4738</v>
      </c>
      <c r="B1485" s="9">
        <v>41</v>
      </c>
      <c r="C1485" s="9" t="s">
        <v>3186</v>
      </c>
    </row>
    <row r="1486" spans="1:3" x14ac:dyDescent="0.25">
      <c r="A1486" s="9">
        <v>4738</v>
      </c>
      <c r="B1486" s="9">
        <v>42</v>
      </c>
      <c r="C1486" s="9" t="s">
        <v>3187</v>
      </c>
    </row>
    <row r="1487" spans="1:3" x14ac:dyDescent="0.25">
      <c r="A1487" s="9">
        <v>4739</v>
      </c>
      <c r="B1487" s="9">
        <v>1</v>
      </c>
      <c r="C1487" s="9" t="s">
        <v>3148</v>
      </c>
    </row>
    <row r="1488" spans="1:3" x14ac:dyDescent="0.25">
      <c r="A1488" s="9">
        <v>4739</v>
      </c>
      <c r="B1488" s="9">
        <v>2</v>
      </c>
      <c r="C1488" s="9" t="s">
        <v>3149</v>
      </c>
    </row>
    <row r="1489" spans="1:3" x14ac:dyDescent="0.25">
      <c r="A1489" s="9">
        <v>4739</v>
      </c>
      <c r="B1489" s="9">
        <v>3</v>
      </c>
      <c r="C1489" s="9" t="s">
        <v>3150</v>
      </c>
    </row>
    <row r="1490" spans="1:3" x14ac:dyDescent="0.25">
      <c r="A1490" s="9">
        <v>4739</v>
      </c>
      <c r="B1490" s="9">
        <v>4</v>
      </c>
      <c r="C1490" s="9" t="s">
        <v>3151</v>
      </c>
    </row>
    <row r="1491" spans="1:3" x14ac:dyDescent="0.25">
      <c r="A1491" s="9">
        <v>4739</v>
      </c>
      <c r="B1491" s="9">
        <v>6</v>
      </c>
      <c r="C1491" s="9" t="s">
        <v>3153</v>
      </c>
    </row>
    <row r="1492" spans="1:3" x14ac:dyDescent="0.25">
      <c r="A1492" s="9">
        <v>4739</v>
      </c>
      <c r="B1492" s="9">
        <v>7</v>
      </c>
      <c r="C1492" s="9" t="s">
        <v>3161</v>
      </c>
    </row>
    <row r="1493" spans="1:3" x14ac:dyDescent="0.25">
      <c r="A1493" s="9">
        <v>4739</v>
      </c>
      <c r="B1493" s="9">
        <v>14</v>
      </c>
      <c r="C1493" s="9" t="s">
        <v>3178</v>
      </c>
    </row>
    <row r="1494" spans="1:3" x14ac:dyDescent="0.25">
      <c r="A1494" s="9">
        <v>4739</v>
      </c>
      <c r="B1494" s="9">
        <v>24</v>
      </c>
      <c r="C1494" s="9" t="s">
        <v>3166</v>
      </c>
    </row>
    <row r="1495" spans="1:3" x14ac:dyDescent="0.25">
      <c r="A1495" s="9">
        <v>4739</v>
      </c>
      <c r="B1495" s="9">
        <v>25</v>
      </c>
      <c r="C1495" s="9" t="s">
        <v>3167</v>
      </c>
    </row>
    <row r="1496" spans="1:3" x14ac:dyDescent="0.25">
      <c r="A1496" s="9">
        <v>4739</v>
      </c>
      <c r="B1496" s="9">
        <v>41</v>
      </c>
      <c r="C1496" s="9" t="s">
        <v>3186</v>
      </c>
    </row>
    <row r="1497" spans="1:3" x14ac:dyDescent="0.25">
      <c r="A1497" s="9">
        <v>4739</v>
      </c>
      <c r="B1497" s="9">
        <v>42</v>
      </c>
      <c r="C1497" s="9" t="s">
        <v>3187</v>
      </c>
    </row>
    <row r="1498" spans="1:3" x14ac:dyDescent="0.25">
      <c r="A1498" s="9">
        <v>4740</v>
      </c>
      <c r="B1498" s="9">
        <v>1</v>
      </c>
      <c r="C1498" s="9" t="s">
        <v>3148</v>
      </c>
    </row>
    <row r="1499" spans="1:3" x14ac:dyDescent="0.25">
      <c r="A1499" s="9">
        <v>4740</v>
      </c>
      <c r="B1499" s="9">
        <v>2</v>
      </c>
      <c r="C1499" s="9" t="s">
        <v>3149</v>
      </c>
    </row>
    <row r="1500" spans="1:3" x14ac:dyDescent="0.25">
      <c r="A1500" s="9">
        <v>4740</v>
      </c>
      <c r="B1500" s="9">
        <v>3</v>
      </c>
      <c r="C1500" s="9" t="s">
        <v>3150</v>
      </c>
    </row>
    <row r="1501" spans="1:3" x14ac:dyDescent="0.25">
      <c r="A1501" s="9">
        <v>4740</v>
      </c>
      <c r="B1501" s="9">
        <v>4</v>
      </c>
      <c r="C1501" s="9" t="s">
        <v>3151</v>
      </c>
    </row>
    <row r="1502" spans="1:3" x14ac:dyDescent="0.25">
      <c r="A1502" s="9">
        <v>4740</v>
      </c>
      <c r="B1502" s="9">
        <v>6</v>
      </c>
      <c r="C1502" s="9" t="s">
        <v>3153</v>
      </c>
    </row>
    <row r="1503" spans="1:3" x14ac:dyDescent="0.25">
      <c r="A1503" s="9">
        <v>4740</v>
      </c>
      <c r="B1503" s="9">
        <v>7</v>
      </c>
      <c r="C1503" s="9" t="s">
        <v>3161</v>
      </c>
    </row>
    <row r="1504" spans="1:3" x14ac:dyDescent="0.25">
      <c r="A1504" s="9">
        <v>4740</v>
      </c>
      <c r="B1504" s="9">
        <v>14</v>
      </c>
      <c r="C1504" s="9" t="s">
        <v>3178</v>
      </c>
    </row>
    <row r="1505" spans="1:3" x14ac:dyDescent="0.25">
      <c r="A1505" s="9">
        <v>4740</v>
      </c>
      <c r="B1505" s="9">
        <v>24</v>
      </c>
      <c r="C1505" s="9" t="s">
        <v>3166</v>
      </c>
    </row>
    <row r="1506" spans="1:3" x14ac:dyDescent="0.25">
      <c r="A1506" s="9">
        <v>4740</v>
      </c>
      <c r="B1506" s="9">
        <v>25</v>
      </c>
      <c r="C1506" s="9" t="s">
        <v>3167</v>
      </c>
    </row>
    <row r="1507" spans="1:3" x14ac:dyDescent="0.25">
      <c r="A1507" s="9">
        <v>4740</v>
      </c>
      <c r="B1507" s="9">
        <v>41</v>
      </c>
      <c r="C1507" s="9" t="s">
        <v>3186</v>
      </c>
    </row>
    <row r="1508" spans="1:3" x14ac:dyDescent="0.25">
      <c r="A1508" s="9">
        <v>4740</v>
      </c>
      <c r="B1508" s="9">
        <v>42</v>
      </c>
      <c r="C1508" s="9" t="s">
        <v>3187</v>
      </c>
    </row>
    <row r="1509" spans="1:3" x14ac:dyDescent="0.25">
      <c r="A1509" s="9">
        <v>5031</v>
      </c>
      <c r="B1509" s="9">
        <v>2</v>
      </c>
      <c r="C1509" s="9" t="s">
        <v>3149</v>
      </c>
    </row>
    <row r="1510" spans="1:3" x14ac:dyDescent="0.25">
      <c r="A1510" s="9">
        <v>5031</v>
      </c>
      <c r="B1510" s="9">
        <v>3</v>
      </c>
      <c r="C1510" s="9" t="s">
        <v>3150</v>
      </c>
    </row>
    <row r="1511" spans="1:3" x14ac:dyDescent="0.25">
      <c r="A1511" s="9">
        <v>5031</v>
      </c>
      <c r="B1511" s="9">
        <v>4</v>
      </c>
      <c r="C1511" s="9" t="s">
        <v>3151</v>
      </c>
    </row>
    <row r="1512" spans="1:3" x14ac:dyDescent="0.25">
      <c r="A1512" s="9">
        <v>5031</v>
      </c>
      <c r="B1512" s="9">
        <v>7</v>
      </c>
      <c r="C1512" s="9" t="s">
        <v>3161</v>
      </c>
    </row>
    <row r="1513" spans="1:3" x14ac:dyDescent="0.25">
      <c r="A1513" s="9">
        <v>5031</v>
      </c>
      <c r="B1513" s="9">
        <v>42</v>
      </c>
      <c r="C1513" s="9" t="s">
        <v>3187</v>
      </c>
    </row>
    <row r="1514" spans="1:3" x14ac:dyDescent="0.25">
      <c r="A1514" s="9">
        <v>5031</v>
      </c>
      <c r="B1514" s="9">
        <v>51</v>
      </c>
      <c r="C1514" s="9" t="s">
        <v>3207</v>
      </c>
    </row>
    <row r="1515" spans="1:3" x14ac:dyDescent="0.25">
      <c r="A1515" s="9">
        <v>5031</v>
      </c>
      <c r="B1515" s="9">
        <v>63</v>
      </c>
      <c r="C1515" s="9" t="s">
        <v>3188</v>
      </c>
    </row>
    <row r="1516" spans="1:3" x14ac:dyDescent="0.25">
      <c r="A1516" s="9">
        <v>5031</v>
      </c>
      <c r="B1516" s="9">
        <v>65</v>
      </c>
      <c r="C1516" s="9" t="s">
        <v>3189</v>
      </c>
    </row>
    <row r="1517" spans="1:3" x14ac:dyDescent="0.25">
      <c r="A1517" s="9">
        <v>5031</v>
      </c>
      <c r="B1517" s="9">
        <v>78</v>
      </c>
      <c r="C1517" s="9" t="s">
        <v>3191</v>
      </c>
    </row>
    <row r="1518" spans="1:3" x14ac:dyDescent="0.25">
      <c r="A1518" s="9">
        <v>5033</v>
      </c>
      <c r="B1518" s="9">
        <v>1</v>
      </c>
      <c r="C1518" s="9" t="s">
        <v>3148</v>
      </c>
    </row>
    <row r="1519" spans="1:3" x14ac:dyDescent="0.25">
      <c r="A1519" s="9">
        <v>5033</v>
      </c>
      <c r="B1519" s="9">
        <v>3</v>
      </c>
      <c r="C1519" s="9" t="s">
        <v>3150</v>
      </c>
    </row>
    <row r="1520" spans="1:3" x14ac:dyDescent="0.25">
      <c r="A1520" s="9">
        <v>5033</v>
      </c>
      <c r="B1520" s="9">
        <v>4</v>
      </c>
      <c r="C1520" s="9" t="s">
        <v>3151</v>
      </c>
    </row>
    <row r="1521" spans="1:3" x14ac:dyDescent="0.25">
      <c r="A1521" s="9">
        <v>5033</v>
      </c>
      <c r="B1521" s="9">
        <v>7</v>
      </c>
      <c r="C1521" s="9" t="s">
        <v>3161</v>
      </c>
    </row>
    <row r="1522" spans="1:3" x14ac:dyDescent="0.25">
      <c r="A1522" s="9">
        <v>5033</v>
      </c>
      <c r="B1522" s="9">
        <v>14</v>
      </c>
      <c r="C1522" s="9" t="s">
        <v>3178</v>
      </c>
    </row>
    <row r="1523" spans="1:3" x14ac:dyDescent="0.25">
      <c r="A1523" s="9">
        <v>5033</v>
      </c>
      <c r="B1523" s="9">
        <v>16</v>
      </c>
      <c r="C1523" s="9" t="s">
        <v>3184</v>
      </c>
    </row>
    <row r="1524" spans="1:3" x14ac:dyDescent="0.25">
      <c r="A1524" s="9">
        <v>5033</v>
      </c>
      <c r="B1524" s="9">
        <v>17</v>
      </c>
      <c r="C1524" s="9" t="s">
        <v>3173</v>
      </c>
    </row>
    <row r="1525" spans="1:3" x14ac:dyDescent="0.25">
      <c r="A1525" s="9">
        <v>5033</v>
      </c>
      <c r="B1525" s="9">
        <v>33</v>
      </c>
      <c r="C1525" s="9" t="s">
        <v>3162</v>
      </c>
    </row>
    <row r="1526" spans="1:3" x14ac:dyDescent="0.25">
      <c r="A1526" s="9">
        <v>5033</v>
      </c>
      <c r="B1526" s="9">
        <v>41</v>
      </c>
      <c r="C1526" s="9" t="s">
        <v>3186</v>
      </c>
    </row>
    <row r="1527" spans="1:3" x14ac:dyDescent="0.25">
      <c r="A1527" s="9">
        <v>5033</v>
      </c>
      <c r="B1527" s="9">
        <v>45</v>
      </c>
      <c r="C1527" s="9" t="s">
        <v>3183</v>
      </c>
    </row>
    <row r="1528" spans="1:3" x14ac:dyDescent="0.25">
      <c r="A1528" s="9">
        <v>5035</v>
      </c>
      <c r="B1528" s="9">
        <v>3</v>
      </c>
      <c r="C1528" s="9" t="s">
        <v>3150</v>
      </c>
    </row>
    <row r="1529" spans="1:3" x14ac:dyDescent="0.25">
      <c r="A1529" s="9">
        <v>5035</v>
      </c>
      <c r="B1529" s="9">
        <v>16</v>
      </c>
      <c r="C1529" s="9" t="s">
        <v>3184</v>
      </c>
    </row>
    <row r="1530" spans="1:3" x14ac:dyDescent="0.25">
      <c r="A1530" s="9">
        <v>5035</v>
      </c>
      <c r="B1530" s="9">
        <v>17</v>
      </c>
      <c r="C1530" s="9" t="s">
        <v>3173</v>
      </c>
    </row>
    <row r="1531" spans="1:3" x14ac:dyDescent="0.25">
      <c r="A1531" s="9">
        <v>5035</v>
      </c>
      <c r="B1531" s="9">
        <v>35</v>
      </c>
      <c r="C1531" s="9" t="s">
        <v>403</v>
      </c>
    </row>
    <row r="1532" spans="1:3" x14ac:dyDescent="0.25">
      <c r="A1532" s="9">
        <v>5035</v>
      </c>
      <c r="B1532" s="9">
        <v>84</v>
      </c>
      <c r="C1532" s="9" t="s">
        <v>3218</v>
      </c>
    </row>
    <row r="1533" spans="1:3" x14ac:dyDescent="0.25">
      <c r="A1533" s="9">
        <v>5035</v>
      </c>
      <c r="B1533" s="9">
        <v>97</v>
      </c>
      <c r="C1533" s="9" t="s">
        <v>3219</v>
      </c>
    </row>
    <row r="1534" spans="1:3" x14ac:dyDescent="0.25">
      <c r="A1534" s="9">
        <v>5113</v>
      </c>
      <c r="B1534" s="9">
        <v>5</v>
      </c>
      <c r="C1534" s="9" t="s">
        <v>3152</v>
      </c>
    </row>
    <row r="1535" spans="1:3" x14ac:dyDescent="0.25">
      <c r="A1535" s="9">
        <v>5113</v>
      </c>
      <c r="B1535" s="9">
        <v>6</v>
      </c>
      <c r="C1535" s="9" t="s">
        <v>3153</v>
      </c>
    </row>
    <row r="1536" spans="1:3" x14ac:dyDescent="0.25">
      <c r="A1536" s="9">
        <v>5113</v>
      </c>
      <c r="B1536" s="9">
        <v>9</v>
      </c>
      <c r="C1536" s="9" t="s">
        <v>3155</v>
      </c>
    </row>
    <row r="1537" spans="1:3" x14ac:dyDescent="0.25">
      <c r="A1537" s="9">
        <v>5116</v>
      </c>
      <c r="B1537" s="9">
        <v>6</v>
      </c>
      <c r="C1537" s="9" t="s">
        <v>3153</v>
      </c>
    </row>
    <row r="1538" spans="1:3" x14ac:dyDescent="0.25">
      <c r="A1538" s="9">
        <v>5117</v>
      </c>
      <c r="B1538" s="9">
        <v>6</v>
      </c>
      <c r="C1538" s="9" t="s">
        <v>3153</v>
      </c>
    </row>
    <row r="1539" spans="1:3" x14ac:dyDescent="0.25">
      <c r="A1539" s="9">
        <v>5143</v>
      </c>
      <c r="B1539" s="9">
        <v>2</v>
      </c>
      <c r="C1539" s="9" t="s">
        <v>3149</v>
      </c>
    </row>
    <row r="1540" spans="1:3" x14ac:dyDescent="0.25">
      <c r="A1540" s="9">
        <v>5143</v>
      </c>
      <c r="B1540" s="9">
        <v>3</v>
      </c>
      <c r="C1540" s="9" t="s">
        <v>3150</v>
      </c>
    </row>
    <row r="1541" spans="1:3" x14ac:dyDescent="0.25">
      <c r="A1541" s="9">
        <v>5143</v>
      </c>
      <c r="B1541" s="9">
        <v>4</v>
      </c>
      <c r="C1541" s="9" t="s">
        <v>3151</v>
      </c>
    </row>
    <row r="1542" spans="1:3" x14ac:dyDescent="0.25">
      <c r="A1542" s="9">
        <v>5143</v>
      </c>
      <c r="B1542" s="9">
        <v>14</v>
      </c>
      <c r="C1542" s="9" t="s">
        <v>3178</v>
      </c>
    </row>
    <row r="1543" spans="1:3" x14ac:dyDescent="0.25">
      <c r="A1543" s="9">
        <v>5145</v>
      </c>
      <c r="B1543" s="9">
        <v>4</v>
      </c>
      <c r="C1543" s="9" t="s">
        <v>3151</v>
      </c>
    </row>
    <row r="1544" spans="1:3" x14ac:dyDescent="0.25">
      <c r="A1544" s="9">
        <v>5171</v>
      </c>
      <c r="B1544" s="9">
        <v>1</v>
      </c>
      <c r="C1544" s="9" t="s">
        <v>3148</v>
      </c>
    </row>
    <row r="1545" spans="1:3" x14ac:dyDescent="0.25">
      <c r="A1545" s="9">
        <v>5171</v>
      </c>
      <c r="B1545" s="9">
        <v>2</v>
      </c>
      <c r="C1545" s="9" t="s">
        <v>3149</v>
      </c>
    </row>
    <row r="1546" spans="1:3" x14ac:dyDescent="0.25">
      <c r="A1546" s="9">
        <v>5171</v>
      </c>
      <c r="B1546" s="9">
        <v>3</v>
      </c>
      <c r="C1546" s="9" t="s">
        <v>3150</v>
      </c>
    </row>
    <row r="1547" spans="1:3" x14ac:dyDescent="0.25">
      <c r="A1547" s="9">
        <v>5171</v>
      </c>
      <c r="B1547" s="9">
        <v>4</v>
      </c>
      <c r="C1547" s="9" t="s">
        <v>3151</v>
      </c>
    </row>
    <row r="1548" spans="1:3" x14ac:dyDescent="0.25">
      <c r="A1548" s="9">
        <v>5171</v>
      </c>
      <c r="B1548" s="9">
        <v>7</v>
      </c>
      <c r="C1548" s="9" t="s">
        <v>3161</v>
      </c>
    </row>
    <row r="1549" spans="1:3" x14ac:dyDescent="0.25">
      <c r="A1549" s="9">
        <v>5171</v>
      </c>
      <c r="B1549" s="9">
        <v>14</v>
      </c>
      <c r="C1549" s="9" t="s">
        <v>3178</v>
      </c>
    </row>
    <row r="1550" spans="1:3" x14ac:dyDescent="0.25">
      <c r="A1550" s="9">
        <v>5171</v>
      </c>
      <c r="B1550" s="9">
        <v>15</v>
      </c>
      <c r="C1550" s="9" t="s">
        <v>3185</v>
      </c>
    </row>
    <row r="1551" spans="1:3" x14ac:dyDescent="0.25">
      <c r="A1551" s="9">
        <v>5171</v>
      </c>
      <c r="B1551" s="9">
        <v>17</v>
      </c>
      <c r="C1551" s="9" t="s">
        <v>3173</v>
      </c>
    </row>
    <row r="1552" spans="1:3" x14ac:dyDescent="0.25">
      <c r="A1552" s="9">
        <v>5171</v>
      </c>
      <c r="B1552" s="9">
        <v>28</v>
      </c>
      <c r="C1552" s="9" t="s">
        <v>3175</v>
      </c>
    </row>
    <row r="1553" spans="1:3" x14ac:dyDescent="0.25">
      <c r="A1553" s="9">
        <v>5187</v>
      </c>
      <c r="B1553" s="9">
        <v>1</v>
      </c>
      <c r="C1553" s="9" t="s">
        <v>3148</v>
      </c>
    </row>
    <row r="1554" spans="1:3" x14ac:dyDescent="0.25">
      <c r="A1554" s="9">
        <v>5187</v>
      </c>
      <c r="B1554" s="9">
        <v>7</v>
      </c>
      <c r="C1554" s="9" t="s">
        <v>3161</v>
      </c>
    </row>
    <row r="1555" spans="1:3" x14ac:dyDescent="0.25">
      <c r="A1555" s="9">
        <v>5207</v>
      </c>
      <c r="B1555" s="9">
        <v>1</v>
      </c>
      <c r="C1555" s="9" t="s">
        <v>3148</v>
      </c>
    </row>
    <row r="1556" spans="1:3" x14ac:dyDescent="0.25">
      <c r="A1556" s="9">
        <v>5207</v>
      </c>
      <c r="B1556" s="9">
        <v>4</v>
      </c>
      <c r="C1556" s="9" t="s">
        <v>3151</v>
      </c>
    </row>
    <row r="1557" spans="1:3" x14ac:dyDescent="0.25">
      <c r="A1557" s="9">
        <v>5207</v>
      </c>
      <c r="B1557" s="9">
        <v>6</v>
      </c>
      <c r="C1557" s="9" t="s">
        <v>3153</v>
      </c>
    </row>
    <row r="1558" spans="1:3" x14ac:dyDescent="0.25">
      <c r="A1558" s="9">
        <v>5207</v>
      </c>
      <c r="B1558" s="9">
        <v>9</v>
      </c>
      <c r="C1558" s="9" t="s">
        <v>3155</v>
      </c>
    </row>
    <row r="1559" spans="1:3" x14ac:dyDescent="0.25">
      <c r="A1559" s="9">
        <v>5207</v>
      </c>
      <c r="B1559" s="9">
        <v>20</v>
      </c>
      <c r="C1559" s="9" t="s">
        <v>3174</v>
      </c>
    </row>
    <row r="1560" spans="1:3" x14ac:dyDescent="0.25">
      <c r="A1560" s="9">
        <v>5208</v>
      </c>
      <c r="B1560" s="9">
        <v>1</v>
      </c>
      <c r="C1560" s="9" t="s">
        <v>3148</v>
      </c>
    </row>
    <row r="1561" spans="1:3" x14ac:dyDescent="0.25">
      <c r="A1561" s="9">
        <v>5208</v>
      </c>
      <c r="B1561" s="9">
        <v>4</v>
      </c>
      <c r="C1561" s="9" t="s">
        <v>3151</v>
      </c>
    </row>
    <row r="1562" spans="1:3" x14ac:dyDescent="0.25">
      <c r="A1562" s="9">
        <v>5208</v>
      </c>
      <c r="B1562" s="9">
        <v>6</v>
      </c>
      <c r="C1562" s="9" t="s">
        <v>3153</v>
      </c>
    </row>
    <row r="1563" spans="1:3" x14ac:dyDescent="0.25">
      <c r="A1563" s="9">
        <v>5208</v>
      </c>
      <c r="B1563" s="9">
        <v>9</v>
      </c>
      <c r="C1563" s="9" t="s">
        <v>3155</v>
      </c>
    </row>
    <row r="1564" spans="1:3" x14ac:dyDescent="0.25">
      <c r="A1564" s="9">
        <v>5208</v>
      </c>
      <c r="B1564" s="9">
        <v>20</v>
      </c>
      <c r="C1564" s="9" t="s">
        <v>3174</v>
      </c>
    </row>
    <row r="1565" spans="1:3" x14ac:dyDescent="0.25">
      <c r="A1565" s="9">
        <v>5213</v>
      </c>
      <c r="B1565" s="9">
        <v>3</v>
      </c>
      <c r="C1565" s="9" t="s">
        <v>3150</v>
      </c>
    </row>
    <row r="1566" spans="1:3" x14ac:dyDescent="0.25">
      <c r="A1566" s="9">
        <v>5213</v>
      </c>
      <c r="B1566" s="9">
        <v>4</v>
      </c>
      <c r="C1566" s="9" t="s">
        <v>3151</v>
      </c>
    </row>
    <row r="1567" spans="1:3" x14ac:dyDescent="0.25">
      <c r="A1567" s="9">
        <v>5213</v>
      </c>
      <c r="B1567" s="9">
        <v>6</v>
      </c>
      <c r="C1567" s="9" t="s">
        <v>3153</v>
      </c>
    </row>
    <row r="1568" spans="1:3" x14ac:dyDescent="0.25">
      <c r="A1568" s="9">
        <v>5213</v>
      </c>
      <c r="B1568" s="9">
        <v>7</v>
      </c>
      <c r="C1568" s="9" t="s">
        <v>3161</v>
      </c>
    </row>
    <row r="1569" spans="1:3" x14ac:dyDescent="0.25">
      <c r="A1569" s="9">
        <v>5213</v>
      </c>
      <c r="B1569" s="9">
        <v>8</v>
      </c>
      <c r="C1569" s="9" t="s">
        <v>3154</v>
      </c>
    </row>
    <row r="1570" spans="1:3" x14ac:dyDescent="0.25">
      <c r="A1570" s="9">
        <v>5213</v>
      </c>
      <c r="B1570" s="9">
        <v>9</v>
      </c>
      <c r="C1570" s="9" t="s">
        <v>3155</v>
      </c>
    </row>
    <row r="1571" spans="1:3" x14ac:dyDescent="0.25">
      <c r="A1571" s="9">
        <v>5213</v>
      </c>
      <c r="B1571" s="9">
        <v>16</v>
      </c>
      <c r="C1571" s="9" t="s">
        <v>3184</v>
      </c>
    </row>
    <row r="1572" spans="1:3" x14ac:dyDescent="0.25">
      <c r="A1572" s="9">
        <v>5213</v>
      </c>
      <c r="B1572" s="9">
        <v>22</v>
      </c>
      <c r="C1572" s="9" t="s">
        <v>3157</v>
      </c>
    </row>
    <row r="1573" spans="1:3" x14ac:dyDescent="0.25">
      <c r="A1573" s="9">
        <v>5213</v>
      </c>
      <c r="B1573" s="9">
        <v>31</v>
      </c>
      <c r="C1573" s="9" t="s">
        <v>3169</v>
      </c>
    </row>
    <row r="1574" spans="1:3" x14ac:dyDescent="0.25">
      <c r="A1574" s="9">
        <v>5213</v>
      </c>
      <c r="B1574" s="9">
        <v>36</v>
      </c>
      <c r="C1574" s="9" t="s">
        <v>3163</v>
      </c>
    </row>
    <row r="1575" spans="1:3" x14ac:dyDescent="0.25">
      <c r="A1575" s="9">
        <v>5213</v>
      </c>
      <c r="B1575" s="9">
        <v>53</v>
      </c>
      <c r="C1575" s="9" t="s">
        <v>3214</v>
      </c>
    </row>
    <row r="1576" spans="1:3" x14ac:dyDescent="0.25">
      <c r="A1576" s="9">
        <v>5213</v>
      </c>
      <c r="B1576" s="9">
        <v>59</v>
      </c>
      <c r="C1576" s="9" t="s">
        <v>3220</v>
      </c>
    </row>
    <row r="1577" spans="1:3" x14ac:dyDescent="0.25">
      <c r="A1577" s="9">
        <v>5213</v>
      </c>
      <c r="B1577" s="9">
        <v>80</v>
      </c>
      <c r="C1577" s="9" t="s">
        <v>3221</v>
      </c>
    </row>
    <row r="1578" spans="1:3" x14ac:dyDescent="0.25">
      <c r="A1578" s="9">
        <v>5213</v>
      </c>
      <c r="B1578" s="9">
        <v>100</v>
      </c>
      <c r="C1578" s="9" t="s">
        <v>3222</v>
      </c>
    </row>
    <row r="1579" spans="1:3" x14ac:dyDescent="0.25">
      <c r="A1579" s="9">
        <v>5217</v>
      </c>
      <c r="B1579" s="9">
        <v>59</v>
      </c>
      <c r="C1579" s="9" t="s">
        <v>3220</v>
      </c>
    </row>
    <row r="1580" spans="1:3" x14ac:dyDescent="0.25">
      <c r="A1580" s="9">
        <v>5221</v>
      </c>
      <c r="B1580" s="9">
        <v>1</v>
      </c>
      <c r="C1580" s="9" t="s">
        <v>3148</v>
      </c>
    </row>
    <row r="1581" spans="1:3" x14ac:dyDescent="0.25">
      <c r="A1581" s="9">
        <v>5221</v>
      </c>
      <c r="B1581" s="9">
        <v>3</v>
      </c>
      <c r="C1581" s="9" t="s">
        <v>3150</v>
      </c>
    </row>
    <row r="1582" spans="1:3" x14ac:dyDescent="0.25">
      <c r="A1582" s="9">
        <v>5221</v>
      </c>
      <c r="B1582" s="9">
        <v>4</v>
      </c>
      <c r="C1582" s="9" t="s">
        <v>3151</v>
      </c>
    </row>
    <row r="1583" spans="1:3" x14ac:dyDescent="0.25">
      <c r="A1583" s="9">
        <v>5221</v>
      </c>
      <c r="B1583" s="9">
        <v>9</v>
      </c>
      <c r="C1583" s="9" t="s">
        <v>3155</v>
      </c>
    </row>
    <row r="1584" spans="1:3" x14ac:dyDescent="0.25">
      <c r="A1584" s="9">
        <v>5221</v>
      </c>
      <c r="B1584" s="9">
        <v>19</v>
      </c>
      <c r="C1584" s="9" t="s">
        <v>3170</v>
      </c>
    </row>
    <row r="1585" spans="1:3" x14ac:dyDescent="0.25">
      <c r="A1585" s="9">
        <v>5221</v>
      </c>
      <c r="B1585" s="9">
        <v>26</v>
      </c>
      <c r="C1585" s="9" t="s">
        <v>3168</v>
      </c>
    </row>
    <row r="1586" spans="1:3" x14ac:dyDescent="0.25">
      <c r="A1586" s="9">
        <v>5221</v>
      </c>
      <c r="B1586" s="9">
        <v>63</v>
      </c>
      <c r="C1586" s="9" t="s">
        <v>3188</v>
      </c>
    </row>
    <row r="1587" spans="1:3" x14ac:dyDescent="0.25">
      <c r="A1587" s="9">
        <v>5221</v>
      </c>
      <c r="B1587" s="9">
        <v>65</v>
      </c>
      <c r="C1587" s="9" t="s">
        <v>3189</v>
      </c>
    </row>
    <row r="1588" spans="1:3" x14ac:dyDescent="0.25">
      <c r="A1588" s="9">
        <v>5222</v>
      </c>
      <c r="B1588" s="9">
        <v>1</v>
      </c>
      <c r="C1588" s="9" t="s">
        <v>3148</v>
      </c>
    </row>
    <row r="1589" spans="1:3" x14ac:dyDescent="0.25">
      <c r="A1589" s="9">
        <v>5222</v>
      </c>
      <c r="B1589" s="9">
        <v>3</v>
      </c>
      <c r="C1589" s="9" t="s">
        <v>3150</v>
      </c>
    </row>
    <row r="1590" spans="1:3" x14ac:dyDescent="0.25">
      <c r="A1590" s="9">
        <v>5222</v>
      </c>
      <c r="B1590" s="9">
        <v>4</v>
      </c>
      <c r="C1590" s="9" t="s">
        <v>3151</v>
      </c>
    </row>
    <row r="1591" spans="1:3" x14ac:dyDescent="0.25">
      <c r="A1591" s="9">
        <v>5222</v>
      </c>
      <c r="B1591" s="9">
        <v>9</v>
      </c>
      <c r="C1591" s="9" t="s">
        <v>3155</v>
      </c>
    </row>
    <row r="1592" spans="1:3" x14ac:dyDescent="0.25">
      <c r="A1592" s="9">
        <v>5222</v>
      </c>
      <c r="B1592" s="9">
        <v>19</v>
      </c>
      <c r="C1592" s="9" t="s">
        <v>3170</v>
      </c>
    </row>
    <row r="1593" spans="1:3" x14ac:dyDescent="0.25">
      <c r="A1593" s="9">
        <v>5222</v>
      </c>
      <c r="B1593" s="9">
        <v>26</v>
      </c>
      <c r="C1593" s="9" t="s">
        <v>3168</v>
      </c>
    </row>
    <row r="1594" spans="1:3" x14ac:dyDescent="0.25">
      <c r="A1594" s="9">
        <v>5222</v>
      </c>
      <c r="B1594" s="9">
        <v>63</v>
      </c>
      <c r="C1594" s="9" t="s">
        <v>3188</v>
      </c>
    </row>
    <row r="1595" spans="1:3" x14ac:dyDescent="0.25">
      <c r="A1595" s="9">
        <v>5222</v>
      </c>
      <c r="B1595" s="9">
        <v>65</v>
      </c>
      <c r="C1595" s="9" t="s">
        <v>3189</v>
      </c>
    </row>
    <row r="1596" spans="1:3" x14ac:dyDescent="0.25">
      <c r="A1596" s="9">
        <v>5223</v>
      </c>
      <c r="B1596" s="9">
        <v>1</v>
      </c>
      <c r="C1596" s="9" t="s">
        <v>3148</v>
      </c>
    </row>
    <row r="1597" spans="1:3" x14ac:dyDescent="0.25">
      <c r="A1597" s="9">
        <v>5223</v>
      </c>
      <c r="B1597" s="9">
        <v>3</v>
      </c>
      <c r="C1597" s="9" t="s">
        <v>3150</v>
      </c>
    </row>
    <row r="1598" spans="1:3" x14ac:dyDescent="0.25">
      <c r="A1598" s="9">
        <v>5223</v>
      </c>
      <c r="B1598" s="9">
        <v>4</v>
      </c>
      <c r="C1598" s="9" t="s">
        <v>3151</v>
      </c>
    </row>
    <row r="1599" spans="1:3" x14ac:dyDescent="0.25">
      <c r="A1599" s="9">
        <v>5223</v>
      </c>
      <c r="B1599" s="9">
        <v>9</v>
      </c>
      <c r="C1599" s="9" t="s">
        <v>3155</v>
      </c>
    </row>
    <row r="1600" spans="1:3" x14ac:dyDescent="0.25">
      <c r="A1600" s="9">
        <v>5223</v>
      </c>
      <c r="B1600" s="9">
        <v>19</v>
      </c>
      <c r="C1600" s="9" t="s">
        <v>3170</v>
      </c>
    </row>
    <row r="1601" spans="1:3" x14ac:dyDescent="0.25">
      <c r="A1601" s="9">
        <v>5223</v>
      </c>
      <c r="B1601" s="9">
        <v>26</v>
      </c>
      <c r="C1601" s="9" t="s">
        <v>3168</v>
      </c>
    </row>
    <row r="1602" spans="1:3" x14ac:dyDescent="0.25">
      <c r="A1602" s="9">
        <v>5223</v>
      </c>
      <c r="B1602" s="9">
        <v>63</v>
      </c>
      <c r="C1602" s="9" t="s">
        <v>3188</v>
      </c>
    </row>
    <row r="1603" spans="1:3" x14ac:dyDescent="0.25">
      <c r="A1603" s="9">
        <v>5223</v>
      </c>
      <c r="B1603" s="9">
        <v>65</v>
      </c>
      <c r="C1603" s="9" t="s">
        <v>3189</v>
      </c>
    </row>
    <row r="1604" spans="1:3" x14ac:dyDescent="0.25">
      <c r="A1604" s="9">
        <v>5236</v>
      </c>
      <c r="B1604" s="9">
        <v>6</v>
      </c>
      <c r="C1604" s="9" t="s">
        <v>3153</v>
      </c>
    </row>
    <row r="1605" spans="1:3" x14ac:dyDescent="0.25">
      <c r="A1605" s="9">
        <v>5236</v>
      </c>
      <c r="B1605" s="9">
        <v>8</v>
      </c>
      <c r="C1605" s="9" t="s">
        <v>3154</v>
      </c>
    </row>
    <row r="1606" spans="1:3" x14ac:dyDescent="0.25">
      <c r="A1606" s="9">
        <v>5236</v>
      </c>
      <c r="B1606" s="9">
        <v>9</v>
      </c>
      <c r="C1606" s="9" t="s">
        <v>3155</v>
      </c>
    </row>
    <row r="1607" spans="1:3" x14ac:dyDescent="0.25">
      <c r="A1607" s="9">
        <v>5237</v>
      </c>
      <c r="B1607" s="9">
        <v>1</v>
      </c>
      <c r="C1607" s="9" t="s">
        <v>3148</v>
      </c>
    </row>
    <row r="1608" spans="1:3" x14ac:dyDescent="0.25">
      <c r="A1608" s="9">
        <v>5237</v>
      </c>
      <c r="B1608" s="9">
        <v>2</v>
      </c>
      <c r="C1608" s="9" t="s">
        <v>3149</v>
      </c>
    </row>
    <row r="1609" spans="1:3" x14ac:dyDescent="0.25">
      <c r="A1609" s="9">
        <v>5237</v>
      </c>
      <c r="B1609" s="9">
        <v>3</v>
      </c>
      <c r="C1609" s="9" t="s">
        <v>3150</v>
      </c>
    </row>
    <row r="1610" spans="1:3" x14ac:dyDescent="0.25">
      <c r="A1610" s="9">
        <v>5237</v>
      </c>
      <c r="B1610" s="9">
        <v>4</v>
      </c>
      <c r="C1610" s="9" t="s">
        <v>3151</v>
      </c>
    </row>
    <row r="1611" spans="1:3" x14ac:dyDescent="0.25">
      <c r="A1611" s="9">
        <v>5237</v>
      </c>
      <c r="B1611" s="9">
        <v>46</v>
      </c>
      <c r="C1611" s="9" t="s">
        <v>3181</v>
      </c>
    </row>
    <row r="1612" spans="1:3" x14ac:dyDescent="0.25">
      <c r="A1612" s="9">
        <v>5237</v>
      </c>
      <c r="B1612" s="9">
        <v>61</v>
      </c>
      <c r="C1612" s="9" t="s">
        <v>3160</v>
      </c>
    </row>
    <row r="1613" spans="1:3" x14ac:dyDescent="0.25">
      <c r="A1613" s="9">
        <v>5238</v>
      </c>
      <c r="B1613" s="9">
        <v>4</v>
      </c>
      <c r="C1613" s="9" t="s">
        <v>3151</v>
      </c>
    </row>
    <row r="1614" spans="1:3" x14ac:dyDescent="0.25">
      <c r="A1614" s="9">
        <v>5238</v>
      </c>
      <c r="B1614" s="9">
        <v>6</v>
      </c>
      <c r="C1614" s="9" t="s">
        <v>3153</v>
      </c>
    </row>
    <row r="1615" spans="1:3" x14ac:dyDescent="0.25">
      <c r="A1615" s="9">
        <v>5280</v>
      </c>
      <c r="B1615" s="9">
        <v>2</v>
      </c>
      <c r="C1615" s="9" t="s">
        <v>3149</v>
      </c>
    </row>
    <row r="1616" spans="1:3" x14ac:dyDescent="0.25">
      <c r="A1616" s="9">
        <v>5280</v>
      </c>
      <c r="B1616" s="9">
        <v>3</v>
      </c>
      <c r="C1616" s="9" t="s">
        <v>3150</v>
      </c>
    </row>
    <row r="1617" spans="1:3" x14ac:dyDescent="0.25">
      <c r="A1617" s="9">
        <v>5280</v>
      </c>
      <c r="B1617" s="9">
        <v>4</v>
      </c>
      <c r="C1617" s="9" t="s">
        <v>3151</v>
      </c>
    </row>
    <row r="1618" spans="1:3" x14ac:dyDescent="0.25">
      <c r="A1618" s="9">
        <v>5280</v>
      </c>
      <c r="B1618" s="9">
        <v>6</v>
      </c>
      <c r="C1618" s="9" t="s">
        <v>3153</v>
      </c>
    </row>
    <row r="1619" spans="1:3" x14ac:dyDescent="0.25">
      <c r="A1619" s="9">
        <v>5280</v>
      </c>
      <c r="B1619" s="9">
        <v>7</v>
      </c>
      <c r="C1619" s="9" t="s">
        <v>3161</v>
      </c>
    </row>
    <row r="1620" spans="1:3" x14ac:dyDescent="0.25">
      <c r="A1620" s="9">
        <v>5292</v>
      </c>
      <c r="B1620" s="9">
        <v>2</v>
      </c>
      <c r="C1620" s="9" t="s">
        <v>3149</v>
      </c>
    </row>
    <row r="1621" spans="1:3" x14ac:dyDescent="0.25">
      <c r="A1621" s="9">
        <v>5292</v>
      </c>
      <c r="B1621" s="9">
        <v>3</v>
      </c>
      <c r="C1621" s="9" t="s">
        <v>3150</v>
      </c>
    </row>
    <row r="1622" spans="1:3" x14ac:dyDescent="0.25">
      <c r="A1622" s="9">
        <v>5292</v>
      </c>
      <c r="B1622" s="9">
        <v>4</v>
      </c>
      <c r="C1622" s="9" t="s">
        <v>3151</v>
      </c>
    </row>
    <row r="1623" spans="1:3" x14ac:dyDescent="0.25">
      <c r="A1623" s="9">
        <v>5292</v>
      </c>
      <c r="B1623" s="9">
        <v>6</v>
      </c>
      <c r="C1623" s="9" t="s">
        <v>3153</v>
      </c>
    </row>
    <row r="1624" spans="1:3" x14ac:dyDescent="0.25">
      <c r="A1624" s="9">
        <v>5292</v>
      </c>
      <c r="B1624" s="9">
        <v>7</v>
      </c>
      <c r="C1624" s="9" t="s">
        <v>3161</v>
      </c>
    </row>
    <row r="1625" spans="1:3" x14ac:dyDescent="0.25">
      <c r="A1625" s="9">
        <v>5293</v>
      </c>
      <c r="B1625" s="9">
        <v>4</v>
      </c>
      <c r="C1625" s="9" t="s">
        <v>3151</v>
      </c>
    </row>
    <row r="1626" spans="1:3" x14ac:dyDescent="0.25">
      <c r="A1626" s="9">
        <v>5293</v>
      </c>
      <c r="B1626" s="9">
        <v>39</v>
      </c>
      <c r="C1626" s="9" t="s">
        <v>3171</v>
      </c>
    </row>
    <row r="1627" spans="1:3" x14ac:dyDescent="0.25">
      <c r="A1627" s="9">
        <v>5293</v>
      </c>
      <c r="B1627" s="9">
        <v>41</v>
      </c>
      <c r="C1627" s="9" t="s">
        <v>3186</v>
      </c>
    </row>
    <row r="1628" spans="1:3" x14ac:dyDescent="0.25">
      <c r="A1628" s="9">
        <v>5298</v>
      </c>
      <c r="B1628" s="9">
        <v>4</v>
      </c>
      <c r="C1628" s="9" t="s">
        <v>3151</v>
      </c>
    </row>
    <row r="1629" spans="1:3" x14ac:dyDescent="0.25">
      <c r="A1629" s="9">
        <v>5298</v>
      </c>
      <c r="B1629" s="9">
        <v>39</v>
      </c>
      <c r="C1629" s="9" t="s">
        <v>3171</v>
      </c>
    </row>
    <row r="1630" spans="1:3" x14ac:dyDescent="0.25">
      <c r="A1630" s="9">
        <v>5298</v>
      </c>
      <c r="B1630" s="9">
        <v>41</v>
      </c>
      <c r="C1630" s="9" t="s">
        <v>3186</v>
      </c>
    </row>
    <row r="1631" spans="1:3" x14ac:dyDescent="0.25">
      <c r="A1631" s="9">
        <v>5329</v>
      </c>
      <c r="B1631" s="9">
        <v>3</v>
      </c>
      <c r="C1631" s="9" t="s">
        <v>3150</v>
      </c>
    </row>
    <row r="1632" spans="1:3" x14ac:dyDescent="0.25">
      <c r="A1632" s="9">
        <v>5329</v>
      </c>
      <c r="B1632" s="9">
        <v>4</v>
      </c>
      <c r="C1632" s="9" t="s">
        <v>3151</v>
      </c>
    </row>
    <row r="1633" spans="1:3" x14ac:dyDescent="0.25">
      <c r="A1633" s="9">
        <v>5329</v>
      </c>
      <c r="B1633" s="9">
        <v>6</v>
      </c>
      <c r="C1633" s="9" t="s">
        <v>3153</v>
      </c>
    </row>
    <row r="1634" spans="1:3" x14ac:dyDescent="0.25">
      <c r="A1634" s="9">
        <v>5343</v>
      </c>
      <c r="B1634" s="9">
        <v>1</v>
      </c>
      <c r="C1634" s="9" t="s">
        <v>3148</v>
      </c>
    </row>
    <row r="1635" spans="1:3" x14ac:dyDescent="0.25">
      <c r="A1635" s="9">
        <v>5343</v>
      </c>
      <c r="B1635" s="9">
        <v>3</v>
      </c>
      <c r="C1635" s="9" t="s">
        <v>3150</v>
      </c>
    </row>
    <row r="1636" spans="1:3" x14ac:dyDescent="0.25">
      <c r="A1636" s="9">
        <v>5343</v>
      </c>
      <c r="B1636" s="9">
        <v>4</v>
      </c>
      <c r="C1636" s="9" t="s">
        <v>3151</v>
      </c>
    </row>
    <row r="1637" spans="1:3" x14ac:dyDescent="0.25">
      <c r="A1637" s="9">
        <v>5343</v>
      </c>
      <c r="B1637" s="9">
        <v>6</v>
      </c>
      <c r="C1637" s="9" t="s">
        <v>3153</v>
      </c>
    </row>
    <row r="1638" spans="1:3" x14ac:dyDescent="0.25">
      <c r="A1638" s="9">
        <v>5343</v>
      </c>
      <c r="B1638" s="9">
        <v>16</v>
      </c>
      <c r="C1638" s="9" t="s">
        <v>3184</v>
      </c>
    </row>
    <row r="1639" spans="1:3" x14ac:dyDescent="0.25">
      <c r="A1639" s="9">
        <v>5343</v>
      </c>
      <c r="B1639" s="9">
        <v>25</v>
      </c>
      <c r="C1639" s="9" t="s">
        <v>3167</v>
      </c>
    </row>
    <row r="1640" spans="1:3" x14ac:dyDescent="0.25">
      <c r="A1640" s="9">
        <v>5343</v>
      </c>
      <c r="B1640" s="9">
        <v>29</v>
      </c>
      <c r="C1640" s="9" t="s">
        <v>3201</v>
      </c>
    </row>
    <row r="1641" spans="1:3" x14ac:dyDescent="0.25">
      <c r="A1641" s="9">
        <v>5426</v>
      </c>
      <c r="B1641" s="9">
        <v>7</v>
      </c>
      <c r="C1641" s="9" t="s">
        <v>3161</v>
      </c>
    </row>
    <row r="1642" spans="1:3" x14ac:dyDescent="0.25">
      <c r="A1642" s="9">
        <v>5508</v>
      </c>
      <c r="B1642" s="9">
        <v>1</v>
      </c>
      <c r="C1642" s="9" t="s">
        <v>3148</v>
      </c>
    </row>
    <row r="1643" spans="1:3" x14ac:dyDescent="0.25">
      <c r="A1643" s="9">
        <v>5508</v>
      </c>
      <c r="B1643" s="9">
        <v>4</v>
      </c>
      <c r="C1643" s="9" t="s">
        <v>3151</v>
      </c>
    </row>
    <row r="1644" spans="1:3" x14ac:dyDescent="0.25">
      <c r="A1644" s="9">
        <v>5508</v>
      </c>
      <c r="B1644" s="9">
        <v>7</v>
      </c>
      <c r="C1644" s="9" t="s">
        <v>3161</v>
      </c>
    </row>
    <row r="1645" spans="1:3" x14ac:dyDescent="0.25">
      <c r="A1645" s="9">
        <v>5526</v>
      </c>
      <c r="B1645" s="9">
        <v>1</v>
      </c>
      <c r="C1645" s="9" t="s">
        <v>3148</v>
      </c>
    </row>
    <row r="1646" spans="1:3" x14ac:dyDescent="0.25">
      <c r="A1646" s="9">
        <v>5526</v>
      </c>
      <c r="B1646" s="9">
        <v>3</v>
      </c>
      <c r="C1646" s="9" t="s">
        <v>3150</v>
      </c>
    </row>
    <row r="1647" spans="1:3" x14ac:dyDescent="0.25">
      <c r="A1647" s="9">
        <v>5526</v>
      </c>
      <c r="B1647" s="9">
        <v>7</v>
      </c>
      <c r="C1647" s="9" t="s">
        <v>3161</v>
      </c>
    </row>
    <row r="1648" spans="1:3" x14ac:dyDescent="0.25">
      <c r="A1648" s="9">
        <v>5526</v>
      </c>
      <c r="B1648" s="9">
        <v>14</v>
      </c>
      <c r="C1648" s="9" t="s">
        <v>3178</v>
      </c>
    </row>
    <row r="1649" spans="1:3" x14ac:dyDescent="0.25">
      <c r="A1649" s="9">
        <v>5526</v>
      </c>
      <c r="B1649" s="9">
        <v>33</v>
      </c>
      <c r="C1649" s="9" t="s">
        <v>3162</v>
      </c>
    </row>
    <row r="1650" spans="1:3" x14ac:dyDescent="0.25">
      <c r="A1650" s="9">
        <v>5526</v>
      </c>
      <c r="B1650" s="9">
        <v>34</v>
      </c>
      <c r="C1650" s="9" t="s">
        <v>3159</v>
      </c>
    </row>
    <row r="1651" spans="1:3" x14ac:dyDescent="0.25">
      <c r="A1651" s="9">
        <v>5526</v>
      </c>
      <c r="B1651" s="9">
        <v>51</v>
      </c>
      <c r="C1651" s="9" t="s">
        <v>3207</v>
      </c>
    </row>
    <row r="1652" spans="1:3" x14ac:dyDescent="0.25">
      <c r="A1652" s="9">
        <v>5526</v>
      </c>
      <c r="B1652" s="9">
        <v>69</v>
      </c>
      <c r="C1652" s="9" t="s">
        <v>3197</v>
      </c>
    </row>
    <row r="1653" spans="1:3" x14ac:dyDescent="0.25">
      <c r="A1653" s="9">
        <v>5526</v>
      </c>
      <c r="B1653" s="9">
        <v>82</v>
      </c>
      <c r="C1653" s="9" t="s">
        <v>3213</v>
      </c>
    </row>
    <row r="1654" spans="1:3" x14ac:dyDescent="0.25">
      <c r="A1654" s="9">
        <v>5630</v>
      </c>
      <c r="B1654" s="9">
        <v>3</v>
      </c>
      <c r="C1654" s="9" t="s">
        <v>3150</v>
      </c>
    </row>
    <row r="1655" spans="1:3" x14ac:dyDescent="0.25">
      <c r="A1655" s="9">
        <v>5630</v>
      </c>
      <c r="B1655" s="9">
        <v>4</v>
      </c>
      <c r="C1655" s="9" t="s">
        <v>3151</v>
      </c>
    </row>
    <row r="1656" spans="1:3" x14ac:dyDescent="0.25">
      <c r="A1656" s="9">
        <v>5633</v>
      </c>
      <c r="B1656" s="9">
        <v>4</v>
      </c>
      <c r="C1656" s="9" t="s">
        <v>3151</v>
      </c>
    </row>
    <row r="1657" spans="1:3" x14ac:dyDescent="0.25">
      <c r="A1657" s="9">
        <v>5633</v>
      </c>
      <c r="B1657" s="9">
        <v>5</v>
      </c>
      <c r="C1657" s="9" t="s">
        <v>3152</v>
      </c>
    </row>
    <row r="1658" spans="1:3" x14ac:dyDescent="0.25">
      <c r="A1658" s="9">
        <v>5633</v>
      </c>
      <c r="B1658" s="9">
        <v>6</v>
      </c>
      <c r="C1658" s="9" t="s">
        <v>3153</v>
      </c>
    </row>
    <row r="1659" spans="1:3" x14ac:dyDescent="0.25">
      <c r="A1659" s="9">
        <v>5633</v>
      </c>
      <c r="B1659" s="9">
        <v>9</v>
      </c>
      <c r="C1659" s="9" t="s">
        <v>3155</v>
      </c>
    </row>
    <row r="1660" spans="1:3" x14ac:dyDescent="0.25">
      <c r="A1660" s="9">
        <v>5633</v>
      </c>
      <c r="B1660" s="9">
        <v>34</v>
      </c>
      <c r="C1660" s="9" t="s">
        <v>3159</v>
      </c>
    </row>
    <row r="1661" spans="1:3" x14ac:dyDescent="0.25">
      <c r="A1661" s="9">
        <v>5652</v>
      </c>
      <c r="B1661" s="9">
        <v>2</v>
      </c>
      <c r="C1661" s="9" t="s">
        <v>3149</v>
      </c>
    </row>
    <row r="1662" spans="1:3" x14ac:dyDescent="0.25">
      <c r="A1662" s="9">
        <v>5652</v>
      </c>
      <c r="B1662" s="9">
        <v>3</v>
      </c>
      <c r="C1662" s="9" t="s">
        <v>3150</v>
      </c>
    </row>
    <row r="1663" spans="1:3" x14ac:dyDescent="0.25">
      <c r="A1663" s="9">
        <v>5652</v>
      </c>
      <c r="B1663" s="9">
        <v>4</v>
      </c>
      <c r="C1663" s="9" t="s">
        <v>3151</v>
      </c>
    </row>
    <row r="1664" spans="1:3" x14ac:dyDescent="0.25">
      <c r="A1664" s="9">
        <v>5652</v>
      </c>
      <c r="B1664" s="9">
        <v>7</v>
      </c>
      <c r="C1664" s="9" t="s">
        <v>3161</v>
      </c>
    </row>
    <row r="1665" spans="1:3" x14ac:dyDescent="0.25">
      <c r="A1665" s="9">
        <v>5652</v>
      </c>
      <c r="B1665" s="9">
        <v>42</v>
      </c>
      <c r="C1665" s="9" t="s">
        <v>3187</v>
      </c>
    </row>
    <row r="1666" spans="1:3" x14ac:dyDescent="0.25">
      <c r="A1666" s="9">
        <v>5652</v>
      </c>
      <c r="B1666" s="9">
        <v>51</v>
      </c>
      <c r="C1666" s="9" t="s">
        <v>3207</v>
      </c>
    </row>
    <row r="1667" spans="1:3" x14ac:dyDescent="0.25">
      <c r="A1667" s="9">
        <v>5652</v>
      </c>
      <c r="B1667" s="9">
        <v>63</v>
      </c>
      <c r="C1667" s="9" t="s">
        <v>3188</v>
      </c>
    </row>
    <row r="1668" spans="1:3" x14ac:dyDescent="0.25">
      <c r="A1668" s="9">
        <v>5652</v>
      </c>
      <c r="B1668" s="9">
        <v>65</v>
      </c>
      <c r="C1668" s="9" t="s">
        <v>3189</v>
      </c>
    </row>
    <row r="1669" spans="1:3" x14ac:dyDescent="0.25">
      <c r="A1669" s="9">
        <v>5652</v>
      </c>
      <c r="B1669" s="9">
        <v>78</v>
      </c>
      <c r="C1669" s="9" t="s">
        <v>3191</v>
      </c>
    </row>
    <row r="1670" spans="1:3" x14ac:dyDescent="0.25">
      <c r="A1670" s="9">
        <v>5653</v>
      </c>
      <c r="B1670" s="9">
        <v>2</v>
      </c>
      <c r="C1670" s="9" t="s">
        <v>3149</v>
      </c>
    </row>
    <row r="1671" spans="1:3" x14ac:dyDescent="0.25">
      <c r="A1671" s="9">
        <v>5653</v>
      </c>
      <c r="B1671" s="9">
        <v>3</v>
      </c>
      <c r="C1671" s="9" t="s">
        <v>3150</v>
      </c>
    </row>
    <row r="1672" spans="1:3" x14ac:dyDescent="0.25">
      <c r="A1672" s="9">
        <v>5653</v>
      </c>
      <c r="B1672" s="9">
        <v>4</v>
      </c>
      <c r="C1672" s="9" t="s">
        <v>3151</v>
      </c>
    </row>
    <row r="1673" spans="1:3" x14ac:dyDescent="0.25">
      <c r="A1673" s="9">
        <v>5653</v>
      </c>
      <c r="B1673" s="9">
        <v>7</v>
      </c>
      <c r="C1673" s="9" t="s">
        <v>3161</v>
      </c>
    </row>
    <row r="1674" spans="1:3" x14ac:dyDescent="0.25">
      <c r="A1674" s="9">
        <v>5653</v>
      </c>
      <c r="B1674" s="9">
        <v>42</v>
      </c>
      <c r="C1674" s="9" t="s">
        <v>3187</v>
      </c>
    </row>
    <row r="1675" spans="1:3" x14ac:dyDescent="0.25">
      <c r="A1675" s="9">
        <v>5653</v>
      </c>
      <c r="B1675" s="9">
        <v>51</v>
      </c>
      <c r="C1675" s="9" t="s">
        <v>3207</v>
      </c>
    </row>
    <row r="1676" spans="1:3" x14ac:dyDescent="0.25">
      <c r="A1676" s="9">
        <v>5653</v>
      </c>
      <c r="B1676" s="9">
        <v>63</v>
      </c>
      <c r="C1676" s="9" t="s">
        <v>3188</v>
      </c>
    </row>
    <row r="1677" spans="1:3" x14ac:dyDescent="0.25">
      <c r="A1677" s="9">
        <v>5653</v>
      </c>
      <c r="B1677" s="9">
        <v>65</v>
      </c>
      <c r="C1677" s="9" t="s">
        <v>3189</v>
      </c>
    </row>
    <row r="1678" spans="1:3" x14ac:dyDescent="0.25">
      <c r="A1678" s="9">
        <v>5653</v>
      </c>
      <c r="B1678" s="9">
        <v>78</v>
      </c>
      <c r="C1678" s="9" t="s">
        <v>3191</v>
      </c>
    </row>
    <row r="1679" spans="1:3" x14ac:dyDescent="0.25">
      <c r="A1679" s="9">
        <v>5655</v>
      </c>
      <c r="B1679" s="9">
        <v>2</v>
      </c>
      <c r="C1679" s="9" t="s">
        <v>3149</v>
      </c>
    </row>
    <row r="1680" spans="1:3" x14ac:dyDescent="0.25">
      <c r="A1680" s="9">
        <v>5655</v>
      </c>
      <c r="B1680" s="9">
        <v>3</v>
      </c>
      <c r="C1680" s="9" t="s">
        <v>3150</v>
      </c>
    </row>
    <row r="1681" spans="1:3" x14ac:dyDescent="0.25">
      <c r="A1681" s="9">
        <v>5655</v>
      </c>
      <c r="B1681" s="9">
        <v>4</v>
      </c>
      <c r="C1681" s="9" t="s">
        <v>3151</v>
      </c>
    </row>
    <row r="1682" spans="1:3" x14ac:dyDescent="0.25">
      <c r="A1682" s="9">
        <v>5655</v>
      </c>
      <c r="B1682" s="9">
        <v>7</v>
      </c>
      <c r="C1682" s="9" t="s">
        <v>3161</v>
      </c>
    </row>
    <row r="1683" spans="1:3" x14ac:dyDescent="0.25">
      <c r="A1683" s="9">
        <v>5655</v>
      </c>
      <c r="B1683" s="9">
        <v>42</v>
      </c>
      <c r="C1683" s="9" t="s">
        <v>3187</v>
      </c>
    </row>
    <row r="1684" spans="1:3" x14ac:dyDescent="0.25">
      <c r="A1684" s="9">
        <v>5655</v>
      </c>
      <c r="B1684" s="9">
        <v>51</v>
      </c>
      <c r="C1684" s="9" t="s">
        <v>3207</v>
      </c>
    </row>
    <row r="1685" spans="1:3" x14ac:dyDescent="0.25">
      <c r="A1685" s="9">
        <v>5655</v>
      </c>
      <c r="B1685" s="9">
        <v>63</v>
      </c>
      <c r="C1685" s="9" t="s">
        <v>3188</v>
      </c>
    </row>
    <row r="1686" spans="1:3" x14ac:dyDescent="0.25">
      <c r="A1686" s="9">
        <v>5655</v>
      </c>
      <c r="B1686" s="9">
        <v>65</v>
      </c>
      <c r="C1686" s="9" t="s">
        <v>3189</v>
      </c>
    </row>
    <row r="1687" spans="1:3" x14ac:dyDescent="0.25">
      <c r="A1687" s="9">
        <v>5655</v>
      </c>
      <c r="B1687" s="9">
        <v>78</v>
      </c>
      <c r="C1687" s="9" t="s">
        <v>3191</v>
      </c>
    </row>
    <row r="1688" spans="1:3" x14ac:dyDescent="0.25">
      <c r="A1688" s="9">
        <v>5656</v>
      </c>
      <c r="B1688" s="9">
        <v>2</v>
      </c>
      <c r="C1688" s="9" t="s">
        <v>3149</v>
      </c>
    </row>
    <row r="1689" spans="1:3" x14ac:dyDescent="0.25">
      <c r="A1689" s="9">
        <v>5656</v>
      </c>
      <c r="B1689" s="9">
        <v>3</v>
      </c>
      <c r="C1689" s="9" t="s">
        <v>3150</v>
      </c>
    </row>
    <row r="1690" spans="1:3" x14ac:dyDescent="0.25">
      <c r="A1690" s="9">
        <v>5656</v>
      </c>
      <c r="B1690" s="9">
        <v>4</v>
      </c>
      <c r="C1690" s="9" t="s">
        <v>3151</v>
      </c>
    </row>
    <row r="1691" spans="1:3" x14ac:dyDescent="0.25">
      <c r="A1691" s="9">
        <v>5656</v>
      </c>
      <c r="B1691" s="9">
        <v>7</v>
      </c>
      <c r="C1691" s="9" t="s">
        <v>3161</v>
      </c>
    </row>
    <row r="1692" spans="1:3" x14ac:dyDescent="0.25">
      <c r="A1692" s="9">
        <v>5656</v>
      </c>
      <c r="B1692" s="9">
        <v>42</v>
      </c>
      <c r="C1692" s="9" t="s">
        <v>3187</v>
      </c>
    </row>
    <row r="1693" spans="1:3" x14ac:dyDescent="0.25">
      <c r="A1693" s="9">
        <v>5656</v>
      </c>
      <c r="B1693" s="9">
        <v>51</v>
      </c>
      <c r="C1693" s="9" t="s">
        <v>3207</v>
      </c>
    </row>
    <row r="1694" spans="1:3" x14ac:dyDescent="0.25">
      <c r="A1694" s="9">
        <v>5656</v>
      </c>
      <c r="B1694" s="9">
        <v>63</v>
      </c>
      <c r="C1694" s="9" t="s">
        <v>3188</v>
      </c>
    </row>
    <row r="1695" spans="1:3" x14ac:dyDescent="0.25">
      <c r="A1695" s="9">
        <v>5656</v>
      </c>
      <c r="B1695" s="9">
        <v>65</v>
      </c>
      <c r="C1695" s="9" t="s">
        <v>3189</v>
      </c>
    </row>
    <row r="1696" spans="1:3" x14ac:dyDescent="0.25">
      <c r="A1696" s="9">
        <v>5656</v>
      </c>
      <c r="B1696" s="9">
        <v>78</v>
      </c>
      <c r="C1696" s="9" t="s">
        <v>3191</v>
      </c>
    </row>
    <row r="1697" spans="1:3" x14ac:dyDescent="0.25">
      <c r="A1697" s="9">
        <v>5700</v>
      </c>
      <c r="B1697" s="9">
        <v>1</v>
      </c>
      <c r="C1697" s="9" t="s">
        <v>3148</v>
      </c>
    </row>
    <row r="1698" spans="1:3" x14ac:dyDescent="0.25">
      <c r="A1698" s="9">
        <v>5700</v>
      </c>
      <c r="B1698" s="9">
        <v>2</v>
      </c>
      <c r="C1698" s="9" t="s">
        <v>3149</v>
      </c>
    </row>
    <row r="1699" spans="1:3" x14ac:dyDescent="0.25">
      <c r="A1699" s="9">
        <v>5700</v>
      </c>
      <c r="B1699" s="9">
        <v>3</v>
      </c>
      <c r="C1699" s="9" t="s">
        <v>3150</v>
      </c>
    </row>
    <row r="1700" spans="1:3" x14ac:dyDescent="0.25">
      <c r="A1700" s="9">
        <v>5700</v>
      </c>
      <c r="B1700" s="9">
        <v>4</v>
      </c>
      <c r="C1700" s="9" t="s">
        <v>3151</v>
      </c>
    </row>
    <row r="1701" spans="1:3" x14ac:dyDescent="0.25">
      <c r="A1701" s="9">
        <v>5700</v>
      </c>
      <c r="B1701" s="9">
        <v>7</v>
      </c>
      <c r="C1701" s="9" t="s">
        <v>3161</v>
      </c>
    </row>
    <row r="1702" spans="1:3" x14ac:dyDescent="0.25">
      <c r="A1702" s="9">
        <v>5700</v>
      </c>
      <c r="B1702" s="9">
        <v>23</v>
      </c>
      <c r="C1702" s="9" t="s">
        <v>3212</v>
      </c>
    </row>
    <row r="1703" spans="1:3" x14ac:dyDescent="0.25">
      <c r="A1703" s="9">
        <v>5700</v>
      </c>
      <c r="B1703" s="9">
        <v>50</v>
      </c>
      <c r="C1703" s="9" t="s">
        <v>3195</v>
      </c>
    </row>
    <row r="1704" spans="1:3" x14ac:dyDescent="0.25">
      <c r="A1704" s="9">
        <v>5722</v>
      </c>
      <c r="B1704" s="9">
        <v>3</v>
      </c>
      <c r="C1704" s="9" t="s">
        <v>3150</v>
      </c>
    </row>
    <row r="1705" spans="1:3" x14ac:dyDescent="0.25">
      <c r="A1705" s="9">
        <v>5722</v>
      </c>
      <c r="B1705" s="9">
        <v>35</v>
      </c>
      <c r="C1705" s="9" t="s">
        <v>403</v>
      </c>
    </row>
    <row r="1706" spans="1:3" x14ac:dyDescent="0.25">
      <c r="A1706" s="9">
        <v>5722</v>
      </c>
      <c r="B1706" s="9">
        <v>97</v>
      </c>
      <c r="C1706" s="9" t="s">
        <v>3219</v>
      </c>
    </row>
    <row r="1707" spans="1:3" x14ac:dyDescent="0.25">
      <c r="A1707" s="9">
        <v>5766</v>
      </c>
      <c r="B1707" s="9">
        <v>2</v>
      </c>
      <c r="C1707" s="9" t="s">
        <v>3149</v>
      </c>
    </row>
    <row r="1708" spans="1:3" x14ac:dyDescent="0.25">
      <c r="A1708" s="9">
        <v>5766</v>
      </c>
      <c r="B1708" s="9">
        <v>3</v>
      </c>
      <c r="C1708" s="9" t="s">
        <v>3150</v>
      </c>
    </row>
    <row r="1709" spans="1:3" x14ac:dyDescent="0.25">
      <c r="A1709" s="9">
        <v>5766</v>
      </c>
      <c r="B1709" s="9">
        <v>6</v>
      </c>
      <c r="C1709" s="9" t="s">
        <v>3153</v>
      </c>
    </row>
    <row r="1710" spans="1:3" x14ac:dyDescent="0.25">
      <c r="A1710" s="9">
        <v>5766</v>
      </c>
      <c r="B1710" s="9">
        <v>7</v>
      </c>
      <c r="C1710" s="9" t="s">
        <v>3161</v>
      </c>
    </row>
    <row r="1711" spans="1:3" x14ac:dyDescent="0.25">
      <c r="A1711" s="9">
        <v>5766</v>
      </c>
      <c r="B1711" s="9">
        <v>19</v>
      </c>
      <c r="C1711" s="9" t="s">
        <v>3170</v>
      </c>
    </row>
    <row r="1712" spans="1:3" x14ac:dyDescent="0.25">
      <c r="A1712" s="9">
        <v>5796</v>
      </c>
      <c r="B1712" s="9">
        <v>1</v>
      </c>
      <c r="C1712" s="9" t="s">
        <v>3148</v>
      </c>
    </row>
    <row r="1713" spans="1:3" x14ac:dyDescent="0.25">
      <c r="A1713" s="9">
        <v>5796</v>
      </c>
      <c r="B1713" s="9">
        <v>4</v>
      </c>
      <c r="C1713" s="9" t="s">
        <v>3151</v>
      </c>
    </row>
    <row r="1714" spans="1:3" x14ac:dyDescent="0.25">
      <c r="A1714" s="9">
        <v>5796</v>
      </c>
      <c r="B1714" s="9">
        <v>6</v>
      </c>
      <c r="C1714" s="9" t="s">
        <v>3153</v>
      </c>
    </row>
    <row r="1715" spans="1:3" x14ac:dyDescent="0.25">
      <c r="A1715" s="9">
        <v>5796</v>
      </c>
      <c r="B1715" s="9">
        <v>9</v>
      </c>
      <c r="C1715" s="9" t="s">
        <v>3155</v>
      </c>
    </row>
    <row r="1716" spans="1:3" x14ac:dyDescent="0.25">
      <c r="A1716" s="9">
        <v>5796</v>
      </c>
      <c r="B1716" s="9">
        <v>20</v>
      </c>
      <c r="C1716" s="9" t="s">
        <v>3174</v>
      </c>
    </row>
    <row r="1717" spans="1:3" x14ac:dyDescent="0.25">
      <c r="A1717" s="9">
        <v>5797</v>
      </c>
      <c r="B1717" s="9">
        <v>1</v>
      </c>
      <c r="C1717" s="9" t="s">
        <v>3148</v>
      </c>
    </row>
    <row r="1718" spans="1:3" x14ac:dyDescent="0.25">
      <c r="A1718" s="9">
        <v>5797</v>
      </c>
      <c r="B1718" s="9">
        <v>4</v>
      </c>
      <c r="C1718" s="9" t="s">
        <v>3151</v>
      </c>
    </row>
    <row r="1719" spans="1:3" x14ac:dyDescent="0.25">
      <c r="A1719" s="9">
        <v>5797</v>
      </c>
      <c r="B1719" s="9">
        <v>6</v>
      </c>
      <c r="C1719" s="9" t="s">
        <v>3153</v>
      </c>
    </row>
    <row r="1720" spans="1:3" x14ac:dyDescent="0.25">
      <c r="A1720" s="9">
        <v>5797</v>
      </c>
      <c r="B1720" s="9">
        <v>9</v>
      </c>
      <c r="C1720" s="9" t="s">
        <v>3155</v>
      </c>
    </row>
    <row r="1721" spans="1:3" x14ac:dyDescent="0.25">
      <c r="A1721" s="9">
        <v>5797</v>
      </c>
      <c r="B1721" s="9">
        <v>20</v>
      </c>
      <c r="C1721" s="9" t="s">
        <v>3174</v>
      </c>
    </row>
    <row r="1722" spans="1:3" x14ac:dyDescent="0.25">
      <c r="A1722" s="9">
        <v>5798</v>
      </c>
      <c r="B1722" s="9">
        <v>1</v>
      </c>
      <c r="C1722" s="9" t="s">
        <v>3148</v>
      </c>
    </row>
    <row r="1723" spans="1:3" x14ac:dyDescent="0.25">
      <c r="A1723" s="9">
        <v>5798</v>
      </c>
      <c r="B1723" s="9">
        <v>4</v>
      </c>
      <c r="C1723" s="9" t="s">
        <v>3151</v>
      </c>
    </row>
    <row r="1724" spans="1:3" x14ac:dyDescent="0.25">
      <c r="A1724" s="9">
        <v>5798</v>
      </c>
      <c r="B1724" s="9">
        <v>6</v>
      </c>
      <c r="C1724" s="9" t="s">
        <v>3153</v>
      </c>
    </row>
    <row r="1725" spans="1:3" x14ac:dyDescent="0.25">
      <c r="A1725" s="9">
        <v>5798</v>
      </c>
      <c r="B1725" s="9">
        <v>9</v>
      </c>
      <c r="C1725" s="9" t="s">
        <v>3155</v>
      </c>
    </row>
    <row r="1726" spans="1:3" x14ac:dyDescent="0.25">
      <c r="A1726" s="9">
        <v>5798</v>
      </c>
      <c r="B1726" s="9">
        <v>20</v>
      </c>
      <c r="C1726" s="9" t="s">
        <v>3174</v>
      </c>
    </row>
    <row r="1727" spans="1:3" x14ac:dyDescent="0.25">
      <c r="A1727" s="9">
        <v>5799</v>
      </c>
      <c r="B1727" s="9">
        <v>1</v>
      </c>
      <c r="C1727" s="9" t="s">
        <v>3148</v>
      </c>
    </row>
    <row r="1728" spans="1:3" x14ac:dyDescent="0.25">
      <c r="A1728" s="9">
        <v>5799</v>
      </c>
      <c r="B1728" s="9">
        <v>4</v>
      </c>
      <c r="C1728" s="9" t="s">
        <v>3151</v>
      </c>
    </row>
    <row r="1729" spans="1:3" x14ac:dyDescent="0.25">
      <c r="A1729" s="9">
        <v>5799</v>
      </c>
      <c r="B1729" s="9">
        <v>6</v>
      </c>
      <c r="C1729" s="9" t="s">
        <v>3153</v>
      </c>
    </row>
    <row r="1730" spans="1:3" x14ac:dyDescent="0.25">
      <c r="A1730" s="9">
        <v>5799</v>
      </c>
      <c r="B1730" s="9">
        <v>9</v>
      </c>
      <c r="C1730" s="9" t="s">
        <v>3155</v>
      </c>
    </row>
    <row r="1731" spans="1:3" x14ac:dyDescent="0.25">
      <c r="A1731" s="9">
        <v>5799</v>
      </c>
      <c r="B1731" s="9">
        <v>20</v>
      </c>
      <c r="C1731" s="9" t="s">
        <v>3174</v>
      </c>
    </row>
    <row r="1732" spans="1:3" x14ac:dyDescent="0.25">
      <c r="A1732" s="9">
        <v>5800</v>
      </c>
      <c r="B1732" s="9">
        <v>1</v>
      </c>
      <c r="C1732" s="9" t="s">
        <v>3148</v>
      </c>
    </row>
    <row r="1733" spans="1:3" x14ac:dyDescent="0.25">
      <c r="A1733" s="9">
        <v>5800</v>
      </c>
      <c r="B1733" s="9">
        <v>4</v>
      </c>
      <c r="C1733" s="9" t="s">
        <v>3151</v>
      </c>
    </row>
    <row r="1734" spans="1:3" x14ac:dyDescent="0.25">
      <c r="A1734" s="9">
        <v>5800</v>
      </c>
      <c r="B1734" s="9">
        <v>6</v>
      </c>
      <c r="C1734" s="9" t="s">
        <v>3153</v>
      </c>
    </row>
    <row r="1735" spans="1:3" x14ac:dyDescent="0.25">
      <c r="A1735" s="9">
        <v>5800</v>
      </c>
      <c r="B1735" s="9">
        <v>9</v>
      </c>
      <c r="C1735" s="9" t="s">
        <v>3155</v>
      </c>
    </row>
    <row r="1736" spans="1:3" x14ac:dyDescent="0.25">
      <c r="A1736" s="9">
        <v>5800</v>
      </c>
      <c r="B1736" s="9">
        <v>20</v>
      </c>
      <c r="C1736" s="9" t="s">
        <v>3174</v>
      </c>
    </row>
    <row r="1737" spans="1:3" x14ac:dyDescent="0.25">
      <c r="A1737" s="9">
        <v>5801</v>
      </c>
      <c r="B1737" s="9">
        <v>1</v>
      </c>
      <c r="C1737" s="9" t="s">
        <v>3148</v>
      </c>
    </row>
    <row r="1738" spans="1:3" x14ac:dyDescent="0.25">
      <c r="A1738" s="9">
        <v>5801</v>
      </c>
      <c r="B1738" s="9">
        <v>4</v>
      </c>
      <c r="C1738" s="9" t="s">
        <v>3151</v>
      </c>
    </row>
    <row r="1739" spans="1:3" x14ac:dyDescent="0.25">
      <c r="A1739" s="9">
        <v>5801</v>
      </c>
      <c r="B1739" s="9">
        <v>6</v>
      </c>
      <c r="C1739" s="9" t="s">
        <v>3153</v>
      </c>
    </row>
    <row r="1740" spans="1:3" x14ac:dyDescent="0.25">
      <c r="A1740" s="9">
        <v>5801</v>
      </c>
      <c r="B1740" s="9">
        <v>9</v>
      </c>
      <c r="C1740" s="9" t="s">
        <v>3155</v>
      </c>
    </row>
    <row r="1741" spans="1:3" x14ac:dyDescent="0.25">
      <c r="A1741" s="9">
        <v>5801</v>
      </c>
      <c r="B1741" s="9">
        <v>20</v>
      </c>
      <c r="C1741" s="9" t="s">
        <v>3174</v>
      </c>
    </row>
    <row r="1742" spans="1:3" x14ac:dyDescent="0.25">
      <c r="A1742" s="9">
        <v>5802</v>
      </c>
      <c r="B1742" s="9">
        <v>1</v>
      </c>
      <c r="C1742" s="9" t="s">
        <v>3148</v>
      </c>
    </row>
    <row r="1743" spans="1:3" x14ac:dyDescent="0.25">
      <c r="A1743" s="9">
        <v>5802</v>
      </c>
      <c r="B1743" s="9">
        <v>4</v>
      </c>
      <c r="C1743" s="9" t="s">
        <v>3151</v>
      </c>
    </row>
    <row r="1744" spans="1:3" x14ac:dyDescent="0.25">
      <c r="A1744" s="9">
        <v>5802</v>
      </c>
      <c r="B1744" s="9">
        <v>6</v>
      </c>
      <c r="C1744" s="9" t="s">
        <v>3153</v>
      </c>
    </row>
    <row r="1745" spans="1:3" x14ac:dyDescent="0.25">
      <c r="A1745" s="9">
        <v>5802</v>
      </c>
      <c r="B1745" s="9">
        <v>9</v>
      </c>
      <c r="C1745" s="9" t="s">
        <v>3155</v>
      </c>
    </row>
    <row r="1746" spans="1:3" x14ac:dyDescent="0.25">
      <c r="A1746" s="9">
        <v>5802</v>
      </c>
      <c r="B1746" s="9">
        <v>20</v>
      </c>
      <c r="C1746" s="9" t="s">
        <v>3174</v>
      </c>
    </row>
    <row r="1747" spans="1:3" x14ac:dyDescent="0.25">
      <c r="A1747" s="9">
        <v>5803</v>
      </c>
      <c r="B1747" s="9">
        <v>1</v>
      </c>
      <c r="C1747" s="9" t="s">
        <v>3148</v>
      </c>
    </row>
    <row r="1748" spans="1:3" x14ac:dyDescent="0.25">
      <c r="A1748" s="9">
        <v>5803</v>
      </c>
      <c r="B1748" s="9">
        <v>4</v>
      </c>
      <c r="C1748" s="9" t="s">
        <v>3151</v>
      </c>
    </row>
    <row r="1749" spans="1:3" x14ac:dyDescent="0.25">
      <c r="A1749" s="9">
        <v>5803</v>
      </c>
      <c r="B1749" s="9">
        <v>6</v>
      </c>
      <c r="C1749" s="9" t="s">
        <v>3153</v>
      </c>
    </row>
    <row r="1750" spans="1:3" x14ac:dyDescent="0.25">
      <c r="A1750" s="9">
        <v>5803</v>
      </c>
      <c r="B1750" s="9">
        <v>9</v>
      </c>
      <c r="C1750" s="9" t="s">
        <v>3155</v>
      </c>
    </row>
    <row r="1751" spans="1:3" x14ac:dyDescent="0.25">
      <c r="A1751" s="9">
        <v>5803</v>
      </c>
      <c r="B1751" s="9">
        <v>20</v>
      </c>
      <c r="C1751" s="9" t="s">
        <v>3174</v>
      </c>
    </row>
    <row r="1752" spans="1:3" x14ac:dyDescent="0.25">
      <c r="A1752" s="9">
        <v>5804</v>
      </c>
      <c r="B1752" s="9">
        <v>1</v>
      </c>
      <c r="C1752" s="9" t="s">
        <v>3148</v>
      </c>
    </row>
    <row r="1753" spans="1:3" x14ac:dyDescent="0.25">
      <c r="A1753" s="9">
        <v>5804</v>
      </c>
      <c r="B1753" s="9">
        <v>4</v>
      </c>
      <c r="C1753" s="9" t="s">
        <v>3151</v>
      </c>
    </row>
    <row r="1754" spans="1:3" x14ac:dyDescent="0.25">
      <c r="A1754" s="9">
        <v>5804</v>
      </c>
      <c r="B1754" s="9">
        <v>6</v>
      </c>
      <c r="C1754" s="9" t="s">
        <v>3153</v>
      </c>
    </row>
    <row r="1755" spans="1:3" x14ac:dyDescent="0.25">
      <c r="A1755" s="9">
        <v>5804</v>
      </c>
      <c r="B1755" s="9">
        <v>9</v>
      </c>
      <c r="C1755" s="9" t="s">
        <v>3155</v>
      </c>
    </row>
    <row r="1756" spans="1:3" x14ac:dyDescent="0.25">
      <c r="A1756" s="9">
        <v>5804</v>
      </c>
      <c r="B1756" s="9">
        <v>20</v>
      </c>
      <c r="C1756" s="9" t="s">
        <v>3174</v>
      </c>
    </row>
    <row r="1757" spans="1:3" x14ac:dyDescent="0.25">
      <c r="A1757" s="9">
        <v>5813</v>
      </c>
      <c r="B1757" s="9">
        <v>4</v>
      </c>
      <c r="C1757" s="9" t="s">
        <v>3151</v>
      </c>
    </row>
    <row r="1758" spans="1:3" x14ac:dyDescent="0.25">
      <c r="A1758" s="9">
        <v>5813</v>
      </c>
      <c r="B1758" s="9">
        <v>6</v>
      </c>
      <c r="C1758" s="9" t="s">
        <v>3153</v>
      </c>
    </row>
    <row r="1759" spans="1:3" x14ac:dyDescent="0.25">
      <c r="A1759" s="9">
        <v>5813</v>
      </c>
      <c r="B1759" s="9">
        <v>19</v>
      </c>
      <c r="C1759" s="9" t="s">
        <v>3170</v>
      </c>
    </row>
    <row r="1760" spans="1:3" x14ac:dyDescent="0.25">
      <c r="A1760" s="9">
        <v>5825</v>
      </c>
      <c r="B1760" s="9">
        <v>1</v>
      </c>
      <c r="C1760" s="9" t="s">
        <v>3148</v>
      </c>
    </row>
    <row r="1761" spans="1:3" x14ac:dyDescent="0.25">
      <c r="A1761" s="9">
        <v>5825</v>
      </c>
      <c r="B1761" s="9">
        <v>2</v>
      </c>
      <c r="C1761" s="9" t="s">
        <v>3149</v>
      </c>
    </row>
    <row r="1762" spans="1:3" x14ac:dyDescent="0.25">
      <c r="A1762" s="9">
        <v>5825</v>
      </c>
      <c r="B1762" s="9">
        <v>4</v>
      </c>
      <c r="C1762" s="9" t="s">
        <v>3151</v>
      </c>
    </row>
    <row r="1763" spans="1:3" x14ac:dyDescent="0.25">
      <c r="A1763" s="9">
        <v>5825</v>
      </c>
      <c r="B1763" s="9">
        <v>7</v>
      </c>
      <c r="C1763" s="9" t="s">
        <v>3161</v>
      </c>
    </row>
    <row r="1764" spans="1:3" x14ac:dyDescent="0.25">
      <c r="A1764" s="9">
        <v>5825</v>
      </c>
      <c r="B1764" s="9">
        <v>14</v>
      </c>
      <c r="C1764" s="9" t="s">
        <v>3178</v>
      </c>
    </row>
    <row r="1765" spans="1:3" x14ac:dyDescent="0.25">
      <c r="A1765" s="9">
        <v>5825</v>
      </c>
      <c r="B1765" s="9">
        <v>15</v>
      </c>
      <c r="C1765" s="9" t="s">
        <v>3185</v>
      </c>
    </row>
    <row r="1766" spans="1:3" x14ac:dyDescent="0.25">
      <c r="A1766" s="9">
        <v>5835</v>
      </c>
      <c r="B1766" s="9">
        <v>1</v>
      </c>
      <c r="C1766" s="9" t="s">
        <v>3148</v>
      </c>
    </row>
    <row r="1767" spans="1:3" x14ac:dyDescent="0.25">
      <c r="A1767" s="9">
        <v>5835</v>
      </c>
      <c r="B1767" s="9">
        <v>4</v>
      </c>
      <c r="C1767" s="9" t="s">
        <v>3151</v>
      </c>
    </row>
    <row r="1768" spans="1:3" x14ac:dyDescent="0.25">
      <c r="A1768" s="9">
        <v>5835</v>
      </c>
      <c r="B1768" s="9">
        <v>7</v>
      </c>
      <c r="C1768" s="9" t="s">
        <v>3161</v>
      </c>
    </row>
    <row r="1769" spans="1:3" x14ac:dyDescent="0.25">
      <c r="A1769" s="9">
        <v>5835</v>
      </c>
      <c r="B1769" s="9">
        <v>23</v>
      </c>
      <c r="C1769" s="9" t="s">
        <v>3212</v>
      </c>
    </row>
    <row r="1770" spans="1:3" x14ac:dyDescent="0.25">
      <c r="A1770" s="9">
        <v>5835</v>
      </c>
      <c r="B1770" s="9">
        <v>32</v>
      </c>
      <c r="C1770" s="9" t="s">
        <v>3158</v>
      </c>
    </row>
    <row r="1771" spans="1:3" x14ac:dyDescent="0.25">
      <c r="A1771" s="9">
        <v>5835</v>
      </c>
      <c r="B1771" s="9">
        <v>39</v>
      </c>
      <c r="C1771" s="9" t="s">
        <v>3171</v>
      </c>
    </row>
    <row r="1772" spans="1:3" x14ac:dyDescent="0.25">
      <c r="A1772" s="9">
        <v>5836</v>
      </c>
      <c r="B1772" s="9">
        <v>1</v>
      </c>
      <c r="C1772" s="9" t="s">
        <v>3148</v>
      </c>
    </row>
    <row r="1773" spans="1:3" x14ac:dyDescent="0.25">
      <c r="A1773" s="9">
        <v>5836</v>
      </c>
      <c r="B1773" s="9">
        <v>3</v>
      </c>
      <c r="C1773" s="9" t="s">
        <v>3150</v>
      </c>
    </row>
    <row r="1774" spans="1:3" x14ac:dyDescent="0.25">
      <c r="A1774" s="9">
        <v>5836</v>
      </c>
      <c r="B1774" s="9">
        <v>4</v>
      </c>
      <c r="C1774" s="9" t="s">
        <v>3151</v>
      </c>
    </row>
    <row r="1775" spans="1:3" x14ac:dyDescent="0.25">
      <c r="A1775" s="9">
        <v>5836</v>
      </c>
      <c r="B1775" s="9">
        <v>7</v>
      </c>
      <c r="C1775" s="9" t="s">
        <v>3161</v>
      </c>
    </row>
    <row r="1776" spans="1:3" x14ac:dyDescent="0.25">
      <c r="A1776" s="9">
        <v>5836</v>
      </c>
      <c r="B1776" s="9">
        <v>10</v>
      </c>
      <c r="C1776" s="9" t="s">
        <v>3172</v>
      </c>
    </row>
    <row r="1777" spans="1:3" x14ac:dyDescent="0.25">
      <c r="A1777" s="9">
        <v>5836</v>
      </c>
      <c r="B1777" s="9">
        <v>17</v>
      </c>
      <c r="C1777" s="9" t="s">
        <v>3173</v>
      </c>
    </row>
    <row r="1778" spans="1:3" x14ac:dyDescent="0.25">
      <c r="A1778" s="9">
        <v>5836</v>
      </c>
      <c r="B1778" s="9">
        <v>39</v>
      </c>
      <c r="C1778" s="9" t="s">
        <v>3171</v>
      </c>
    </row>
    <row r="1779" spans="1:3" x14ac:dyDescent="0.25">
      <c r="A1779" s="9">
        <v>5836</v>
      </c>
      <c r="B1779" s="9">
        <v>59</v>
      </c>
      <c r="C1779" s="9" t="s">
        <v>3220</v>
      </c>
    </row>
    <row r="1780" spans="1:3" x14ac:dyDescent="0.25">
      <c r="A1780" s="9">
        <v>5836</v>
      </c>
      <c r="B1780" s="9">
        <v>62</v>
      </c>
      <c r="C1780" s="9" t="s">
        <v>3196</v>
      </c>
    </row>
    <row r="1781" spans="1:3" x14ac:dyDescent="0.25">
      <c r="A1781" s="9">
        <v>5895</v>
      </c>
      <c r="B1781" s="9">
        <v>1</v>
      </c>
      <c r="C1781" s="9" t="s">
        <v>3148</v>
      </c>
    </row>
    <row r="1782" spans="1:3" x14ac:dyDescent="0.25">
      <c r="A1782" s="9">
        <v>5895</v>
      </c>
      <c r="B1782" s="9">
        <v>3</v>
      </c>
      <c r="C1782" s="9" t="s">
        <v>3150</v>
      </c>
    </row>
    <row r="1783" spans="1:3" x14ac:dyDescent="0.25">
      <c r="A1783" s="9">
        <v>5895</v>
      </c>
      <c r="B1783" s="9">
        <v>4</v>
      </c>
      <c r="C1783" s="9" t="s">
        <v>3151</v>
      </c>
    </row>
    <row r="1784" spans="1:3" x14ac:dyDescent="0.25">
      <c r="A1784" s="9">
        <v>5895</v>
      </c>
      <c r="B1784" s="9">
        <v>7</v>
      </c>
      <c r="C1784" s="9" t="s">
        <v>3161</v>
      </c>
    </row>
    <row r="1785" spans="1:3" x14ac:dyDescent="0.25">
      <c r="A1785" s="9">
        <v>5897</v>
      </c>
      <c r="B1785" s="9">
        <v>1</v>
      </c>
      <c r="C1785" s="9" t="s">
        <v>3148</v>
      </c>
    </row>
    <row r="1786" spans="1:3" x14ac:dyDescent="0.25">
      <c r="A1786" s="9">
        <v>5897</v>
      </c>
      <c r="B1786" s="9">
        <v>19</v>
      </c>
      <c r="C1786" s="9" t="s">
        <v>3170</v>
      </c>
    </row>
    <row r="1787" spans="1:3" x14ac:dyDescent="0.25">
      <c r="A1787" s="9">
        <v>5904</v>
      </c>
      <c r="B1787" s="9">
        <v>1</v>
      </c>
      <c r="C1787" s="9" t="s">
        <v>3148</v>
      </c>
    </row>
    <row r="1788" spans="1:3" x14ac:dyDescent="0.25">
      <c r="A1788" s="9">
        <v>5904</v>
      </c>
      <c r="B1788" s="9">
        <v>4</v>
      </c>
      <c r="C1788" s="9" t="s">
        <v>3151</v>
      </c>
    </row>
    <row r="1789" spans="1:3" x14ac:dyDescent="0.25">
      <c r="A1789" s="9">
        <v>5904</v>
      </c>
      <c r="B1789" s="9">
        <v>6</v>
      </c>
      <c r="C1789" s="9" t="s">
        <v>3153</v>
      </c>
    </row>
    <row r="1790" spans="1:3" x14ac:dyDescent="0.25">
      <c r="A1790" s="9">
        <v>5904</v>
      </c>
      <c r="B1790" s="9">
        <v>7</v>
      </c>
      <c r="C1790" s="9" t="s">
        <v>3161</v>
      </c>
    </row>
    <row r="1791" spans="1:3" x14ac:dyDescent="0.25">
      <c r="A1791" s="9">
        <v>5904</v>
      </c>
      <c r="B1791" s="9">
        <v>20</v>
      </c>
      <c r="C1791" s="9" t="s">
        <v>3174</v>
      </c>
    </row>
    <row r="1792" spans="1:3" x14ac:dyDescent="0.25">
      <c r="A1792" s="9">
        <v>5905</v>
      </c>
      <c r="B1792" s="9">
        <v>3</v>
      </c>
      <c r="C1792" s="9" t="s">
        <v>3150</v>
      </c>
    </row>
    <row r="1793" spans="1:3" x14ac:dyDescent="0.25">
      <c r="A1793" s="9">
        <v>5905</v>
      </c>
      <c r="B1793" s="9">
        <v>10</v>
      </c>
      <c r="C1793" s="9" t="s">
        <v>3172</v>
      </c>
    </row>
    <row r="1794" spans="1:3" x14ac:dyDescent="0.25">
      <c r="A1794" s="9">
        <v>5905</v>
      </c>
      <c r="B1794" s="9">
        <v>23</v>
      </c>
      <c r="C1794" s="9" t="s">
        <v>3212</v>
      </c>
    </row>
    <row r="1795" spans="1:3" x14ac:dyDescent="0.25">
      <c r="A1795" s="9">
        <v>5905</v>
      </c>
      <c r="B1795" s="9">
        <v>39</v>
      </c>
      <c r="C1795" s="9" t="s">
        <v>3171</v>
      </c>
    </row>
    <row r="1796" spans="1:3" x14ac:dyDescent="0.25">
      <c r="A1796" s="9">
        <v>5905</v>
      </c>
      <c r="B1796" s="9">
        <v>63</v>
      </c>
      <c r="C1796" s="9" t="s">
        <v>3188</v>
      </c>
    </row>
    <row r="1797" spans="1:3" x14ac:dyDescent="0.25">
      <c r="A1797" s="9">
        <v>5905</v>
      </c>
      <c r="B1797" s="9">
        <v>65</v>
      </c>
      <c r="C1797" s="9" t="s">
        <v>3189</v>
      </c>
    </row>
    <row r="1798" spans="1:3" x14ac:dyDescent="0.25">
      <c r="A1798" s="9">
        <v>5905</v>
      </c>
      <c r="B1798" s="9">
        <v>76</v>
      </c>
      <c r="C1798" s="9" t="s">
        <v>3190</v>
      </c>
    </row>
    <row r="1799" spans="1:3" x14ac:dyDescent="0.25">
      <c r="A1799" s="9">
        <v>5905</v>
      </c>
      <c r="B1799" s="9">
        <v>77</v>
      </c>
      <c r="C1799" s="9" t="s">
        <v>3223</v>
      </c>
    </row>
    <row r="1800" spans="1:3" x14ac:dyDescent="0.25">
      <c r="A1800" s="9">
        <v>5905</v>
      </c>
      <c r="B1800" s="9">
        <v>78</v>
      </c>
      <c r="C1800" s="9" t="s">
        <v>3191</v>
      </c>
    </row>
    <row r="1801" spans="1:3" x14ac:dyDescent="0.25">
      <c r="A1801" s="9">
        <v>5905</v>
      </c>
      <c r="B1801" s="9">
        <v>79</v>
      </c>
      <c r="C1801" s="9" t="s">
        <v>3192</v>
      </c>
    </row>
    <row r="1802" spans="1:3" x14ac:dyDescent="0.25">
      <c r="A1802" s="9">
        <v>5908</v>
      </c>
      <c r="B1802" s="9">
        <v>3</v>
      </c>
      <c r="C1802" s="9" t="s">
        <v>3150</v>
      </c>
    </row>
    <row r="1803" spans="1:3" x14ac:dyDescent="0.25">
      <c r="A1803" s="9">
        <v>5908</v>
      </c>
      <c r="B1803" s="9">
        <v>47</v>
      </c>
      <c r="C1803" s="9" t="s">
        <v>3224</v>
      </c>
    </row>
    <row r="1804" spans="1:3" x14ac:dyDescent="0.25">
      <c r="A1804" s="9">
        <v>5908</v>
      </c>
      <c r="B1804" s="9">
        <v>59</v>
      </c>
      <c r="C1804" s="9" t="s">
        <v>3220</v>
      </c>
    </row>
    <row r="1805" spans="1:3" x14ac:dyDescent="0.25">
      <c r="A1805" s="9">
        <v>5908</v>
      </c>
      <c r="B1805" s="9">
        <v>70</v>
      </c>
      <c r="C1805" s="9" t="s">
        <v>3198</v>
      </c>
    </row>
    <row r="1806" spans="1:3" x14ac:dyDescent="0.25">
      <c r="A1806" s="9">
        <v>5908</v>
      </c>
      <c r="B1806" s="9">
        <v>92</v>
      </c>
      <c r="C1806" s="9" t="s">
        <v>3225</v>
      </c>
    </row>
    <row r="1807" spans="1:3" x14ac:dyDescent="0.25">
      <c r="A1807" s="9">
        <v>5908</v>
      </c>
      <c r="B1807" s="9">
        <v>101</v>
      </c>
      <c r="C1807" s="9" t="s">
        <v>3226</v>
      </c>
    </row>
    <row r="1808" spans="1:3" x14ac:dyDescent="0.25">
      <c r="A1808" s="9">
        <v>5923</v>
      </c>
      <c r="B1808" s="9">
        <v>4</v>
      </c>
      <c r="C1808" s="9" t="s">
        <v>3151</v>
      </c>
    </row>
    <row r="1809" spans="1:3" x14ac:dyDescent="0.25">
      <c r="A1809" s="9">
        <v>5931</v>
      </c>
      <c r="B1809" s="9">
        <v>3</v>
      </c>
      <c r="C1809" s="9" t="s">
        <v>3150</v>
      </c>
    </row>
    <row r="1810" spans="1:3" x14ac:dyDescent="0.25">
      <c r="A1810" s="9">
        <v>5931</v>
      </c>
      <c r="B1810" s="9">
        <v>4</v>
      </c>
      <c r="C1810" s="9" t="s">
        <v>3151</v>
      </c>
    </row>
    <row r="1811" spans="1:3" x14ac:dyDescent="0.25">
      <c r="A1811" s="9">
        <v>5931</v>
      </c>
      <c r="B1811" s="9">
        <v>6</v>
      </c>
      <c r="C1811" s="9" t="s">
        <v>3153</v>
      </c>
    </row>
    <row r="1812" spans="1:3" x14ac:dyDescent="0.25">
      <c r="A1812" s="9">
        <v>5931</v>
      </c>
      <c r="B1812" s="9">
        <v>26</v>
      </c>
      <c r="C1812" s="9" t="s">
        <v>3168</v>
      </c>
    </row>
    <row r="1813" spans="1:3" x14ac:dyDescent="0.25">
      <c r="A1813" s="9">
        <v>5932</v>
      </c>
      <c r="B1813" s="9">
        <v>3</v>
      </c>
      <c r="C1813" s="9" t="s">
        <v>3150</v>
      </c>
    </row>
    <row r="1814" spans="1:3" x14ac:dyDescent="0.25">
      <c r="A1814" s="9">
        <v>5932</v>
      </c>
      <c r="B1814" s="9">
        <v>7</v>
      </c>
      <c r="C1814" s="9" t="s">
        <v>3161</v>
      </c>
    </row>
    <row r="1815" spans="1:3" x14ac:dyDescent="0.25">
      <c r="A1815" s="9">
        <v>5933</v>
      </c>
      <c r="B1815" s="9">
        <v>3</v>
      </c>
      <c r="C1815" s="9" t="s">
        <v>3150</v>
      </c>
    </row>
    <row r="1816" spans="1:3" x14ac:dyDescent="0.25">
      <c r="A1816" s="9">
        <v>5933</v>
      </c>
      <c r="B1816" s="9">
        <v>4</v>
      </c>
      <c r="C1816" s="9" t="s">
        <v>3151</v>
      </c>
    </row>
    <row r="1817" spans="1:3" x14ac:dyDescent="0.25">
      <c r="A1817" s="9">
        <v>5933</v>
      </c>
      <c r="B1817" s="9">
        <v>6</v>
      </c>
      <c r="C1817" s="9" t="s">
        <v>3153</v>
      </c>
    </row>
    <row r="1818" spans="1:3" x14ac:dyDescent="0.25">
      <c r="A1818" s="9">
        <v>5933</v>
      </c>
      <c r="B1818" s="9">
        <v>26</v>
      </c>
      <c r="C1818" s="9" t="s">
        <v>3168</v>
      </c>
    </row>
    <row r="1819" spans="1:3" x14ac:dyDescent="0.25">
      <c r="A1819" s="9">
        <v>5943</v>
      </c>
      <c r="B1819" s="9">
        <v>1</v>
      </c>
      <c r="C1819" s="9" t="s">
        <v>3148</v>
      </c>
    </row>
    <row r="1820" spans="1:3" x14ac:dyDescent="0.25">
      <c r="A1820" s="9">
        <v>5943</v>
      </c>
      <c r="B1820" s="9">
        <v>2</v>
      </c>
      <c r="C1820" s="9" t="s">
        <v>3149</v>
      </c>
    </row>
    <row r="1821" spans="1:3" x14ac:dyDescent="0.25">
      <c r="A1821" s="9">
        <v>5943</v>
      </c>
      <c r="B1821" s="9">
        <v>3</v>
      </c>
      <c r="C1821" s="9" t="s">
        <v>3150</v>
      </c>
    </row>
    <row r="1822" spans="1:3" x14ac:dyDescent="0.25">
      <c r="A1822" s="9">
        <v>5943</v>
      </c>
      <c r="B1822" s="9">
        <v>4</v>
      </c>
      <c r="C1822" s="9" t="s">
        <v>3151</v>
      </c>
    </row>
    <row r="1823" spans="1:3" x14ac:dyDescent="0.25">
      <c r="A1823" s="9">
        <v>5943</v>
      </c>
      <c r="B1823" s="9">
        <v>7</v>
      </c>
      <c r="C1823" s="9" t="s">
        <v>3161</v>
      </c>
    </row>
    <row r="1824" spans="1:3" x14ac:dyDescent="0.25">
      <c r="A1824" s="9">
        <v>5943</v>
      </c>
      <c r="B1824" s="9">
        <v>13</v>
      </c>
      <c r="C1824" s="9" t="s">
        <v>3179</v>
      </c>
    </row>
    <row r="1825" spans="1:3" x14ac:dyDescent="0.25">
      <c r="A1825" s="9">
        <v>5943</v>
      </c>
      <c r="B1825" s="9">
        <v>17</v>
      </c>
      <c r="C1825" s="9" t="s">
        <v>3173</v>
      </c>
    </row>
    <row r="1826" spans="1:3" x14ac:dyDescent="0.25">
      <c r="A1826" s="9">
        <v>5943</v>
      </c>
      <c r="B1826" s="9">
        <v>26</v>
      </c>
      <c r="C1826" s="9" t="s">
        <v>3168</v>
      </c>
    </row>
    <row r="1827" spans="1:3" x14ac:dyDescent="0.25">
      <c r="A1827" s="9">
        <v>5943</v>
      </c>
      <c r="B1827" s="9">
        <v>63</v>
      </c>
      <c r="C1827" s="9" t="s">
        <v>3188</v>
      </c>
    </row>
    <row r="1828" spans="1:3" x14ac:dyDescent="0.25">
      <c r="A1828" s="9">
        <v>5943</v>
      </c>
      <c r="B1828" s="9">
        <v>65</v>
      </c>
      <c r="C1828" s="9" t="s">
        <v>3189</v>
      </c>
    </row>
    <row r="1829" spans="1:3" x14ac:dyDescent="0.25">
      <c r="A1829" s="9">
        <v>6030</v>
      </c>
      <c r="B1829" s="9">
        <v>3</v>
      </c>
      <c r="C1829" s="9" t="s">
        <v>3150</v>
      </c>
    </row>
    <row r="1830" spans="1:3" x14ac:dyDescent="0.25">
      <c r="A1830" s="9">
        <v>6030</v>
      </c>
      <c r="B1830" s="9">
        <v>33</v>
      </c>
      <c r="C1830" s="9" t="s">
        <v>3162</v>
      </c>
    </row>
    <row r="1831" spans="1:3" x14ac:dyDescent="0.25">
      <c r="A1831" s="9">
        <v>6059</v>
      </c>
      <c r="B1831" s="9">
        <v>14</v>
      </c>
      <c r="C1831" s="9" t="s">
        <v>3178</v>
      </c>
    </row>
    <row r="1832" spans="1:3" x14ac:dyDescent="0.25">
      <c r="A1832" s="9">
        <v>6068</v>
      </c>
      <c r="B1832" s="9">
        <v>3</v>
      </c>
      <c r="C1832" s="9" t="s">
        <v>3150</v>
      </c>
    </row>
    <row r="1833" spans="1:3" x14ac:dyDescent="0.25">
      <c r="A1833" s="9">
        <v>6068</v>
      </c>
      <c r="B1833" s="9">
        <v>4</v>
      </c>
      <c r="C1833" s="9" t="s">
        <v>3151</v>
      </c>
    </row>
    <row r="1834" spans="1:3" x14ac:dyDescent="0.25">
      <c r="A1834" s="9">
        <v>6068</v>
      </c>
      <c r="B1834" s="9">
        <v>19</v>
      </c>
      <c r="C1834" s="9" t="s">
        <v>3170</v>
      </c>
    </row>
    <row r="1835" spans="1:3" x14ac:dyDescent="0.25">
      <c r="A1835" s="9">
        <v>6068</v>
      </c>
      <c r="B1835" s="9">
        <v>26</v>
      </c>
      <c r="C1835" s="9" t="s">
        <v>3168</v>
      </c>
    </row>
    <row r="1836" spans="1:3" x14ac:dyDescent="0.25">
      <c r="A1836" s="9">
        <v>6068</v>
      </c>
      <c r="B1836" s="9">
        <v>27</v>
      </c>
      <c r="C1836" s="9" t="s">
        <v>3227</v>
      </c>
    </row>
    <row r="1837" spans="1:3" x14ac:dyDescent="0.25">
      <c r="A1837" s="9">
        <v>6082</v>
      </c>
      <c r="B1837" s="9">
        <v>1</v>
      </c>
      <c r="C1837" s="9" t="s">
        <v>3148</v>
      </c>
    </row>
    <row r="1838" spans="1:3" x14ac:dyDescent="0.25">
      <c r="A1838" s="9">
        <v>6082</v>
      </c>
      <c r="B1838" s="9">
        <v>2</v>
      </c>
      <c r="C1838" s="9" t="s">
        <v>3149</v>
      </c>
    </row>
    <row r="1839" spans="1:3" x14ac:dyDescent="0.25">
      <c r="A1839" s="9">
        <v>6082</v>
      </c>
      <c r="B1839" s="9">
        <v>3</v>
      </c>
      <c r="C1839" s="9" t="s">
        <v>3150</v>
      </c>
    </row>
    <row r="1840" spans="1:3" x14ac:dyDescent="0.25">
      <c r="A1840" s="9">
        <v>6082</v>
      </c>
      <c r="B1840" s="9">
        <v>4</v>
      </c>
      <c r="C1840" s="9" t="s">
        <v>3151</v>
      </c>
    </row>
    <row r="1841" spans="1:3" x14ac:dyDescent="0.25">
      <c r="A1841" s="9">
        <v>6082</v>
      </c>
      <c r="B1841" s="9">
        <v>6</v>
      </c>
      <c r="C1841" s="9" t="s">
        <v>3153</v>
      </c>
    </row>
    <row r="1842" spans="1:3" x14ac:dyDescent="0.25">
      <c r="A1842" s="9">
        <v>6082</v>
      </c>
      <c r="B1842" s="9">
        <v>7</v>
      </c>
      <c r="C1842" s="9" t="s">
        <v>3161</v>
      </c>
    </row>
    <row r="1843" spans="1:3" x14ac:dyDescent="0.25">
      <c r="A1843" s="9">
        <v>6082</v>
      </c>
      <c r="B1843" s="9">
        <v>14</v>
      </c>
      <c r="C1843" s="9" t="s">
        <v>3178</v>
      </c>
    </row>
    <row r="1844" spans="1:3" x14ac:dyDescent="0.25">
      <c r="A1844" s="9">
        <v>6082</v>
      </c>
      <c r="B1844" s="9">
        <v>15</v>
      </c>
      <c r="C1844" s="9" t="s">
        <v>3185</v>
      </c>
    </row>
    <row r="1845" spans="1:3" x14ac:dyDescent="0.25">
      <c r="A1845" s="9">
        <v>6082</v>
      </c>
      <c r="B1845" s="9">
        <v>20</v>
      </c>
      <c r="C1845" s="9" t="s">
        <v>3174</v>
      </c>
    </row>
    <row r="1846" spans="1:3" x14ac:dyDescent="0.25">
      <c r="A1846" s="9">
        <v>6082</v>
      </c>
      <c r="B1846" s="9">
        <v>39</v>
      </c>
      <c r="C1846" s="9" t="s">
        <v>3171</v>
      </c>
    </row>
    <row r="1847" spans="1:3" x14ac:dyDescent="0.25">
      <c r="A1847" s="9">
        <v>6100</v>
      </c>
      <c r="B1847" s="9">
        <v>1</v>
      </c>
      <c r="C1847" s="9" t="s">
        <v>3148</v>
      </c>
    </row>
    <row r="1848" spans="1:3" x14ac:dyDescent="0.25">
      <c r="A1848" s="9">
        <v>6100</v>
      </c>
      <c r="B1848" s="9">
        <v>4</v>
      </c>
      <c r="C1848" s="9" t="s">
        <v>3151</v>
      </c>
    </row>
    <row r="1849" spans="1:3" x14ac:dyDescent="0.25">
      <c r="A1849" s="9">
        <v>6100</v>
      </c>
      <c r="B1849" s="9">
        <v>6</v>
      </c>
      <c r="C1849" s="9" t="s">
        <v>3153</v>
      </c>
    </row>
    <row r="1850" spans="1:3" x14ac:dyDescent="0.25">
      <c r="A1850" s="9">
        <v>6100</v>
      </c>
      <c r="B1850" s="9">
        <v>9</v>
      </c>
      <c r="C1850" s="9" t="s">
        <v>3155</v>
      </c>
    </row>
    <row r="1851" spans="1:3" x14ac:dyDescent="0.25">
      <c r="A1851" s="9">
        <v>6100</v>
      </c>
      <c r="B1851" s="9">
        <v>20</v>
      </c>
      <c r="C1851" s="9" t="s">
        <v>3174</v>
      </c>
    </row>
    <row r="1852" spans="1:3" x14ac:dyDescent="0.25">
      <c r="A1852" s="9">
        <v>6101</v>
      </c>
      <c r="B1852" s="9">
        <v>1</v>
      </c>
      <c r="C1852" s="9" t="s">
        <v>3148</v>
      </c>
    </row>
    <row r="1853" spans="1:3" x14ac:dyDescent="0.25">
      <c r="A1853" s="9">
        <v>6101</v>
      </c>
      <c r="B1853" s="9">
        <v>4</v>
      </c>
      <c r="C1853" s="9" t="s">
        <v>3151</v>
      </c>
    </row>
    <row r="1854" spans="1:3" x14ac:dyDescent="0.25">
      <c r="A1854" s="9">
        <v>6101</v>
      </c>
      <c r="B1854" s="9">
        <v>6</v>
      </c>
      <c r="C1854" s="9" t="s">
        <v>3153</v>
      </c>
    </row>
    <row r="1855" spans="1:3" x14ac:dyDescent="0.25">
      <c r="A1855" s="9">
        <v>6101</v>
      </c>
      <c r="B1855" s="9">
        <v>9</v>
      </c>
      <c r="C1855" s="9" t="s">
        <v>3155</v>
      </c>
    </row>
    <row r="1856" spans="1:3" x14ac:dyDescent="0.25">
      <c r="A1856" s="9">
        <v>6101</v>
      </c>
      <c r="B1856" s="9">
        <v>20</v>
      </c>
      <c r="C1856" s="9" t="s">
        <v>3174</v>
      </c>
    </row>
    <row r="1857" spans="1:3" x14ac:dyDescent="0.25">
      <c r="A1857" s="9">
        <v>6102</v>
      </c>
      <c r="B1857" s="9">
        <v>1</v>
      </c>
      <c r="C1857" s="9" t="s">
        <v>3148</v>
      </c>
    </row>
    <row r="1858" spans="1:3" x14ac:dyDescent="0.25">
      <c r="A1858" s="9">
        <v>6102</v>
      </c>
      <c r="B1858" s="9">
        <v>4</v>
      </c>
      <c r="C1858" s="9" t="s">
        <v>3151</v>
      </c>
    </row>
    <row r="1859" spans="1:3" x14ac:dyDescent="0.25">
      <c r="A1859" s="9">
        <v>6102</v>
      </c>
      <c r="B1859" s="9">
        <v>6</v>
      </c>
      <c r="C1859" s="9" t="s">
        <v>3153</v>
      </c>
    </row>
    <row r="1860" spans="1:3" x14ac:dyDescent="0.25">
      <c r="A1860" s="9">
        <v>6102</v>
      </c>
      <c r="B1860" s="9">
        <v>9</v>
      </c>
      <c r="C1860" s="9" t="s">
        <v>3155</v>
      </c>
    </row>
    <row r="1861" spans="1:3" x14ac:dyDescent="0.25">
      <c r="A1861" s="9">
        <v>6102</v>
      </c>
      <c r="B1861" s="9">
        <v>20</v>
      </c>
      <c r="C1861" s="9" t="s">
        <v>3174</v>
      </c>
    </row>
    <row r="1862" spans="1:3" x14ac:dyDescent="0.25">
      <c r="A1862" s="9">
        <v>6103</v>
      </c>
      <c r="B1862" s="9">
        <v>1</v>
      </c>
      <c r="C1862" s="9" t="s">
        <v>3148</v>
      </c>
    </row>
    <row r="1863" spans="1:3" x14ac:dyDescent="0.25">
      <c r="A1863" s="9">
        <v>6103</v>
      </c>
      <c r="B1863" s="9">
        <v>4</v>
      </c>
      <c r="C1863" s="9" t="s">
        <v>3151</v>
      </c>
    </row>
    <row r="1864" spans="1:3" x14ac:dyDescent="0.25">
      <c r="A1864" s="9">
        <v>6103</v>
      </c>
      <c r="B1864" s="9">
        <v>6</v>
      </c>
      <c r="C1864" s="9" t="s">
        <v>3153</v>
      </c>
    </row>
    <row r="1865" spans="1:3" x14ac:dyDescent="0.25">
      <c r="A1865" s="9">
        <v>6103</v>
      </c>
      <c r="B1865" s="9">
        <v>9</v>
      </c>
      <c r="C1865" s="9" t="s">
        <v>3155</v>
      </c>
    </row>
    <row r="1866" spans="1:3" x14ac:dyDescent="0.25">
      <c r="A1866" s="9">
        <v>6103</v>
      </c>
      <c r="B1866" s="9">
        <v>20</v>
      </c>
      <c r="C1866" s="9" t="s">
        <v>3174</v>
      </c>
    </row>
    <row r="1867" spans="1:3" x14ac:dyDescent="0.25">
      <c r="A1867" s="9">
        <v>6116</v>
      </c>
      <c r="B1867" s="9">
        <v>1</v>
      </c>
      <c r="C1867" s="9" t="s">
        <v>3148</v>
      </c>
    </row>
    <row r="1868" spans="1:3" x14ac:dyDescent="0.25">
      <c r="A1868" s="9">
        <v>6116</v>
      </c>
      <c r="B1868" s="9">
        <v>3</v>
      </c>
      <c r="C1868" s="9" t="s">
        <v>3150</v>
      </c>
    </row>
    <row r="1869" spans="1:3" x14ac:dyDescent="0.25">
      <c r="A1869" s="9">
        <v>6116</v>
      </c>
      <c r="B1869" s="9">
        <v>4</v>
      </c>
      <c r="C1869" s="9" t="s">
        <v>3151</v>
      </c>
    </row>
    <row r="1870" spans="1:3" x14ac:dyDescent="0.25">
      <c r="A1870" s="9">
        <v>6116</v>
      </c>
      <c r="B1870" s="9">
        <v>9</v>
      </c>
      <c r="C1870" s="9" t="s">
        <v>3155</v>
      </c>
    </row>
    <row r="1871" spans="1:3" x14ac:dyDescent="0.25">
      <c r="A1871" s="9">
        <v>6116</v>
      </c>
      <c r="B1871" s="9">
        <v>19</v>
      </c>
      <c r="C1871" s="9" t="s">
        <v>3170</v>
      </c>
    </row>
    <row r="1872" spans="1:3" x14ac:dyDescent="0.25">
      <c r="A1872" s="9">
        <v>6116</v>
      </c>
      <c r="B1872" s="9">
        <v>26</v>
      </c>
      <c r="C1872" s="9" t="s">
        <v>3168</v>
      </c>
    </row>
    <row r="1873" spans="1:3" x14ac:dyDescent="0.25">
      <c r="A1873" s="9">
        <v>6116</v>
      </c>
      <c r="B1873" s="9">
        <v>63</v>
      </c>
      <c r="C1873" s="9" t="s">
        <v>3188</v>
      </c>
    </row>
    <row r="1874" spans="1:3" x14ac:dyDescent="0.25">
      <c r="A1874" s="9">
        <v>6116</v>
      </c>
      <c r="B1874" s="9">
        <v>65</v>
      </c>
      <c r="C1874" s="9" t="s">
        <v>3189</v>
      </c>
    </row>
    <row r="1875" spans="1:3" x14ac:dyDescent="0.25">
      <c r="A1875" s="9">
        <v>6117</v>
      </c>
      <c r="B1875" s="9">
        <v>1</v>
      </c>
      <c r="C1875" s="9" t="s">
        <v>3148</v>
      </c>
    </row>
    <row r="1876" spans="1:3" x14ac:dyDescent="0.25">
      <c r="A1876" s="9">
        <v>6117</v>
      </c>
      <c r="B1876" s="9">
        <v>3</v>
      </c>
      <c r="C1876" s="9" t="s">
        <v>3150</v>
      </c>
    </row>
    <row r="1877" spans="1:3" x14ac:dyDescent="0.25">
      <c r="A1877" s="9">
        <v>6117</v>
      </c>
      <c r="B1877" s="9">
        <v>4</v>
      </c>
      <c r="C1877" s="9" t="s">
        <v>3151</v>
      </c>
    </row>
    <row r="1878" spans="1:3" x14ac:dyDescent="0.25">
      <c r="A1878" s="9">
        <v>6117</v>
      </c>
      <c r="B1878" s="9">
        <v>9</v>
      </c>
      <c r="C1878" s="9" t="s">
        <v>3155</v>
      </c>
    </row>
    <row r="1879" spans="1:3" x14ac:dyDescent="0.25">
      <c r="A1879" s="9">
        <v>6117</v>
      </c>
      <c r="B1879" s="9">
        <v>19</v>
      </c>
      <c r="C1879" s="9" t="s">
        <v>3170</v>
      </c>
    </row>
    <row r="1880" spans="1:3" x14ac:dyDescent="0.25">
      <c r="A1880" s="9">
        <v>6117</v>
      </c>
      <c r="B1880" s="9">
        <v>26</v>
      </c>
      <c r="C1880" s="9" t="s">
        <v>3168</v>
      </c>
    </row>
    <row r="1881" spans="1:3" x14ac:dyDescent="0.25">
      <c r="A1881" s="9">
        <v>6117</v>
      </c>
      <c r="B1881" s="9">
        <v>63</v>
      </c>
      <c r="C1881" s="9" t="s">
        <v>3188</v>
      </c>
    </row>
    <row r="1882" spans="1:3" x14ac:dyDescent="0.25">
      <c r="A1882" s="9">
        <v>6117</v>
      </c>
      <c r="B1882" s="9">
        <v>65</v>
      </c>
      <c r="C1882" s="9" t="s">
        <v>3189</v>
      </c>
    </row>
    <row r="1883" spans="1:3" x14ac:dyDescent="0.25">
      <c r="A1883" s="9">
        <v>6118</v>
      </c>
      <c r="B1883" s="9">
        <v>1</v>
      </c>
      <c r="C1883" s="9" t="s">
        <v>3148</v>
      </c>
    </row>
    <row r="1884" spans="1:3" x14ac:dyDescent="0.25">
      <c r="A1884" s="9">
        <v>6118</v>
      </c>
      <c r="B1884" s="9">
        <v>3</v>
      </c>
      <c r="C1884" s="9" t="s">
        <v>3150</v>
      </c>
    </row>
    <row r="1885" spans="1:3" x14ac:dyDescent="0.25">
      <c r="A1885" s="9">
        <v>6118</v>
      </c>
      <c r="B1885" s="9">
        <v>4</v>
      </c>
      <c r="C1885" s="9" t="s">
        <v>3151</v>
      </c>
    </row>
    <row r="1886" spans="1:3" x14ac:dyDescent="0.25">
      <c r="A1886" s="9">
        <v>6118</v>
      </c>
      <c r="B1886" s="9">
        <v>9</v>
      </c>
      <c r="C1886" s="9" t="s">
        <v>3155</v>
      </c>
    </row>
    <row r="1887" spans="1:3" x14ac:dyDescent="0.25">
      <c r="A1887" s="9">
        <v>6118</v>
      </c>
      <c r="B1887" s="9">
        <v>19</v>
      </c>
      <c r="C1887" s="9" t="s">
        <v>3170</v>
      </c>
    </row>
    <row r="1888" spans="1:3" x14ac:dyDescent="0.25">
      <c r="A1888" s="9">
        <v>6118</v>
      </c>
      <c r="B1888" s="9">
        <v>26</v>
      </c>
      <c r="C1888" s="9" t="s">
        <v>3168</v>
      </c>
    </row>
    <row r="1889" spans="1:3" x14ac:dyDescent="0.25">
      <c r="A1889" s="9">
        <v>6118</v>
      </c>
      <c r="B1889" s="9">
        <v>63</v>
      </c>
      <c r="C1889" s="9" t="s">
        <v>3188</v>
      </c>
    </row>
    <row r="1890" spans="1:3" x14ac:dyDescent="0.25">
      <c r="A1890" s="9">
        <v>6118</v>
      </c>
      <c r="B1890" s="9">
        <v>65</v>
      </c>
      <c r="C1890" s="9" t="s">
        <v>3189</v>
      </c>
    </row>
    <row r="1891" spans="1:3" x14ac:dyDescent="0.25">
      <c r="A1891" s="9">
        <v>6178</v>
      </c>
      <c r="B1891" s="9">
        <v>6</v>
      </c>
      <c r="C1891" s="9" t="s">
        <v>3153</v>
      </c>
    </row>
    <row r="1892" spans="1:3" x14ac:dyDescent="0.25">
      <c r="A1892" s="9">
        <v>6178</v>
      </c>
      <c r="B1892" s="9">
        <v>8</v>
      </c>
      <c r="C1892" s="9" t="s">
        <v>3154</v>
      </c>
    </row>
    <row r="1893" spans="1:3" x14ac:dyDescent="0.25">
      <c r="A1893" s="9">
        <v>6178</v>
      </c>
      <c r="B1893" s="9">
        <v>9</v>
      </c>
      <c r="C1893" s="9" t="s">
        <v>3155</v>
      </c>
    </row>
    <row r="1894" spans="1:3" x14ac:dyDescent="0.25">
      <c r="A1894" s="9">
        <v>6178</v>
      </c>
      <c r="B1894" s="9">
        <v>36</v>
      </c>
      <c r="C1894" s="9" t="s">
        <v>3163</v>
      </c>
    </row>
    <row r="1895" spans="1:3" x14ac:dyDescent="0.25">
      <c r="A1895" s="9">
        <v>6185</v>
      </c>
      <c r="B1895" s="9">
        <v>3</v>
      </c>
      <c r="C1895" s="9" t="s">
        <v>3150</v>
      </c>
    </row>
    <row r="1896" spans="1:3" x14ac:dyDescent="0.25">
      <c r="A1896" s="9">
        <v>6185</v>
      </c>
      <c r="B1896" s="9">
        <v>4</v>
      </c>
      <c r="C1896" s="9" t="s">
        <v>3151</v>
      </c>
    </row>
    <row r="1897" spans="1:3" x14ac:dyDescent="0.25">
      <c r="A1897" s="9">
        <v>6185</v>
      </c>
      <c r="B1897" s="9">
        <v>6</v>
      </c>
      <c r="C1897" s="9" t="s">
        <v>3153</v>
      </c>
    </row>
    <row r="1898" spans="1:3" x14ac:dyDescent="0.25">
      <c r="A1898" s="9">
        <v>6187</v>
      </c>
      <c r="B1898" s="9">
        <v>114</v>
      </c>
      <c r="C1898" s="9" t="s">
        <v>3228</v>
      </c>
    </row>
    <row r="1899" spans="1:3" x14ac:dyDescent="0.25">
      <c r="A1899" s="9">
        <v>6191</v>
      </c>
      <c r="B1899" s="9">
        <v>1</v>
      </c>
      <c r="C1899" s="9" t="s">
        <v>3148</v>
      </c>
    </row>
    <row r="1900" spans="1:3" x14ac:dyDescent="0.25">
      <c r="A1900" s="9">
        <v>6191</v>
      </c>
      <c r="B1900" s="9">
        <v>4</v>
      </c>
      <c r="C1900" s="9" t="s">
        <v>3151</v>
      </c>
    </row>
    <row r="1901" spans="1:3" x14ac:dyDescent="0.25">
      <c r="A1901" s="9">
        <v>6191</v>
      </c>
      <c r="B1901" s="9">
        <v>7</v>
      </c>
      <c r="C1901" s="9" t="s">
        <v>3161</v>
      </c>
    </row>
    <row r="1902" spans="1:3" x14ac:dyDescent="0.25">
      <c r="A1902" s="9">
        <v>6225</v>
      </c>
      <c r="B1902" s="9">
        <v>1</v>
      </c>
      <c r="C1902" s="9" t="s">
        <v>3148</v>
      </c>
    </row>
    <row r="1903" spans="1:3" x14ac:dyDescent="0.25">
      <c r="A1903" s="9">
        <v>6225</v>
      </c>
      <c r="B1903" s="9">
        <v>3</v>
      </c>
      <c r="C1903" s="9" t="s">
        <v>3150</v>
      </c>
    </row>
    <row r="1904" spans="1:3" x14ac:dyDescent="0.25">
      <c r="A1904" s="9">
        <v>6225</v>
      </c>
      <c r="B1904" s="9">
        <v>4</v>
      </c>
      <c r="C1904" s="9" t="s">
        <v>3151</v>
      </c>
    </row>
    <row r="1905" spans="1:3" x14ac:dyDescent="0.25">
      <c r="A1905" s="9">
        <v>6225</v>
      </c>
      <c r="B1905" s="9">
        <v>6</v>
      </c>
      <c r="C1905" s="9" t="s">
        <v>3153</v>
      </c>
    </row>
    <row r="1906" spans="1:3" x14ac:dyDescent="0.25">
      <c r="A1906" s="9">
        <v>6225</v>
      </c>
      <c r="B1906" s="9">
        <v>7</v>
      </c>
      <c r="C1906" s="9" t="s">
        <v>3161</v>
      </c>
    </row>
    <row r="1907" spans="1:3" x14ac:dyDescent="0.25">
      <c r="A1907" s="9">
        <v>6226</v>
      </c>
      <c r="B1907" s="9">
        <v>1</v>
      </c>
      <c r="C1907" s="9" t="s">
        <v>3148</v>
      </c>
    </row>
    <row r="1908" spans="1:3" x14ac:dyDescent="0.25">
      <c r="A1908" s="9">
        <v>6226</v>
      </c>
      <c r="B1908" s="9">
        <v>4</v>
      </c>
      <c r="C1908" s="9" t="s">
        <v>3151</v>
      </c>
    </row>
    <row r="1909" spans="1:3" x14ac:dyDescent="0.25">
      <c r="A1909" s="9">
        <v>6226</v>
      </c>
      <c r="B1909" s="9">
        <v>6</v>
      </c>
      <c r="C1909" s="9" t="s">
        <v>3153</v>
      </c>
    </row>
    <row r="1910" spans="1:3" x14ac:dyDescent="0.25">
      <c r="A1910" s="9">
        <v>6226</v>
      </c>
      <c r="B1910" s="9">
        <v>14</v>
      </c>
      <c r="C1910" s="9" t="s">
        <v>3178</v>
      </c>
    </row>
    <row r="1911" spans="1:3" x14ac:dyDescent="0.25">
      <c r="A1911" s="9">
        <v>6226</v>
      </c>
      <c r="B1911" s="9">
        <v>15</v>
      </c>
      <c r="C1911" s="9" t="s">
        <v>3185</v>
      </c>
    </row>
    <row r="1912" spans="1:3" x14ac:dyDescent="0.25">
      <c r="A1912" s="9">
        <v>6345</v>
      </c>
      <c r="B1912" s="9">
        <v>10</v>
      </c>
      <c r="C1912" s="9" t="s">
        <v>3172</v>
      </c>
    </row>
    <row r="1913" spans="1:3" x14ac:dyDescent="0.25">
      <c r="A1913" s="9">
        <v>6351</v>
      </c>
      <c r="B1913" s="9">
        <v>1</v>
      </c>
      <c r="C1913" s="9" t="s">
        <v>3148</v>
      </c>
    </row>
    <row r="1914" spans="1:3" x14ac:dyDescent="0.25">
      <c r="A1914" s="9">
        <v>6351</v>
      </c>
      <c r="B1914" s="9">
        <v>2</v>
      </c>
      <c r="C1914" s="9" t="s">
        <v>3149</v>
      </c>
    </row>
    <row r="1915" spans="1:3" x14ac:dyDescent="0.25">
      <c r="A1915" s="9">
        <v>6351</v>
      </c>
      <c r="B1915" s="9">
        <v>3</v>
      </c>
      <c r="C1915" s="9" t="s">
        <v>3150</v>
      </c>
    </row>
    <row r="1916" spans="1:3" x14ac:dyDescent="0.25">
      <c r="A1916" s="9">
        <v>6351</v>
      </c>
      <c r="B1916" s="9">
        <v>4</v>
      </c>
      <c r="C1916" s="9" t="s">
        <v>3151</v>
      </c>
    </row>
    <row r="1917" spans="1:3" x14ac:dyDescent="0.25">
      <c r="A1917" s="9">
        <v>6351</v>
      </c>
      <c r="B1917" s="9">
        <v>11</v>
      </c>
      <c r="C1917" s="9" t="s">
        <v>3216</v>
      </c>
    </row>
    <row r="1918" spans="1:3" x14ac:dyDescent="0.25">
      <c r="A1918" s="9">
        <v>6351</v>
      </c>
      <c r="B1918" s="9">
        <v>24</v>
      </c>
      <c r="C1918" s="9" t="s">
        <v>3166</v>
      </c>
    </row>
    <row r="1919" spans="1:3" x14ac:dyDescent="0.25">
      <c r="A1919" s="9">
        <v>6351</v>
      </c>
      <c r="B1919" s="9">
        <v>25</v>
      </c>
      <c r="C1919" s="9" t="s">
        <v>3167</v>
      </c>
    </row>
    <row r="1920" spans="1:3" x14ac:dyDescent="0.25">
      <c r="A1920" s="9">
        <v>6351</v>
      </c>
      <c r="B1920" s="9">
        <v>29</v>
      </c>
      <c r="C1920" s="9" t="s">
        <v>3201</v>
      </c>
    </row>
    <row r="1921" spans="1:3" x14ac:dyDescent="0.25">
      <c r="A1921" s="9">
        <v>6351</v>
      </c>
      <c r="B1921" s="9">
        <v>54</v>
      </c>
      <c r="C1921" s="9" t="s">
        <v>3205</v>
      </c>
    </row>
    <row r="1922" spans="1:3" x14ac:dyDescent="0.25">
      <c r="A1922" s="9">
        <v>6363</v>
      </c>
      <c r="B1922" s="9">
        <v>5</v>
      </c>
      <c r="C1922" s="9" t="s">
        <v>3152</v>
      </c>
    </row>
    <row r="1923" spans="1:3" x14ac:dyDescent="0.25">
      <c r="A1923" s="9">
        <v>6363</v>
      </c>
      <c r="B1923" s="9">
        <v>6</v>
      </c>
      <c r="C1923" s="9" t="s">
        <v>3153</v>
      </c>
    </row>
    <row r="1924" spans="1:3" x14ac:dyDescent="0.25">
      <c r="A1924" s="9">
        <v>6363</v>
      </c>
      <c r="B1924" s="9">
        <v>9</v>
      </c>
      <c r="C1924" s="9" t="s">
        <v>3155</v>
      </c>
    </row>
    <row r="1925" spans="1:3" x14ac:dyDescent="0.25">
      <c r="A1925" s="9">
        <v>6374</v>
      </c>
      <c r="B1925" s="9">
        <v>6</v>
      </c>
      <c r="C1925" s="9" t="s">
        <v>3153</v>
      </c>
    </row>
    <row r="1926" spans="1:3" x14ac:dyDescent="0.25">
      <c r="A1926" s="9">
        <v>6430</v>
      </c>
      <c r="B1926" s="9">
        <v>4</v>
      </c>
      <c r="C1926" s="9" t="s">
        <v>3151</v>
      </c>
    </row>
    <row r="1927" spans="1:3" x14ac:dyDescent="0.25">
      <c r="A1927" s="9">
        <v>6430</v>
      </c>
      <c r="B1927" s="9">
        <v>6</v>
      </c>
      <c r="C1927" s="9" t="s">
        <v>3153</v>
      </c>
    </row>
    <row r="1928" spans="1:3" x14ac:dyDescent="0.25">
      <c r="A1928" s="9">
        <v>6430</v>
      </c>
      <c r="B1928" s="9">
        <v>7</v>
      </c>
      <c r="C1928" s="9" t="s">
        <v>3161</v>
      </c>
    </row>
    <row r="1929" spans="1:3" x14ac:dyDescent="0.25">
      <c r="A1929" s="9">
        <v>6500</v>
      </c>
      <c r="B1929" s="9">
        <v>4</v>
      </c>
      <c r="C1929" s="9" t="s">
        <v>3151</v>
      </c>
    </row>
    <row r="1930" spans="1:3" x14ac:dyDescent="0.25">
      <c r="A1930" s="9">
        <v>6500</v>
      </c>
      <c r="B1930" s="9">
        <v>26</v>
      </c>
      <c r="C1930" s="9" t="s">
        <v>3168</v>
      </c>
    </row>
    <row r="1931" spans="1:3" x14ac:dyDescent="0.25">
      <c r="A1931" s="9">
        <v>6500</v>
      </c>
      <c r="B1931" s="9">
        <v>38</v>
      </c>
      <c r="C1931" s="9" t="s">
        <v>3164</v>
      </c>
    </row>
    <row r="1932" spans="1:3" x14ac:dyDescent="0.25">
      <c r="A1932" s="9">
        <v>6500</v>
      </c>
      <c r="B1932" s="9">
        <v>50</v>
      </c>
      <c r="C1932" s="9" t="s">
        <v>3195</v>
      </c>
    </row>
    <row r="1933" spans="1:3" x14ac:dyDescent="0.25">
      <c r="A1933" s="9">
        <v>6500</v>
      </c>
      <c r="B1933" s="9">
        <v>81</v>
      </c>
      <c r="C1933" s="9" t="s">
        <v>3229</v>
      </c>
    </row>
    <row r="1934" spans="1:3" x14ac:dyDescent="0.25">
      <c r="A1934" s="9">
        <v>6539</v>
      </c>
      <c r="B1934" s="9">
        <v>1</v>
      </c>
      <c r="C1934" s="9" t="s">
        <v>3148</v>
      </c>
    </row>
    <row r="1935" spans="1:3" x14ac:dyDescent="0.25">
      <c r="A1935" s="9">
        <v>6539</v>
      </c>
      <c r="B1935" s="9">
        <v>7</v>
      </c>
      <c r="C1935" s="9" t="s">
        <v>3161</v>
      </c>
    </row>
    <row r="1936" spans="1:3" x14ac:dyDescent="0.25">
      <c r="A1936" s="9">
        <v>6539</v>
      </c>
      <c r="B1936" s="9">
        <v>53</v>
      </c>
      <c r="C1936" s="9" t="s">
        <v>3214</v>
      </c>
    </row>
    <row r="1937" spans="1:3" x14ac:dyDescent="0.25">
      <c r="A1937" s="9">
        <v>6540</v>
      </c>
      <c r="B1937" s="9">
        <v>4</v>
      </c>
      <c r="C1937" s="9" t="s">
        <v>3151</v>
      </c>
    </row>
    <row r="1938" spans="1:3" x14ac:dyDescent="0.25">
      <c r="A1938" s="9">
        <v>6540</v>
      </c>
      <c r="B1938" s="9">
        <v>7</v>
      </c>
      <c r="C1938" s="9" t="s">
        <v>3161</v>
      </c>
    </row>
    <row r="1939" spans="1:3" x14ac:dyDescent="0.25">
      <c r="A1939" s="9">
        <v>6540</v>
      </c>
      <c r="B1939" s="9">
        <v>28</v>
      </c>
      <c r="C1939" s="9" t="s">
        <v>3175</v>
      </c>
    </row>
    <row r="1940" spans="1:3" x14ac:dyDescent="0.25">
      <c r="A1940" s="9">
        <v>6540</v>
      </c>
      <c r="B1940" s="9">
        <v>39</v>
      </c>
      <c r="C1940" s="9" t="s">
        <v>3171</v>
      </c>
    </row>
    <row r="1941" spans="1:3" x14ac:dyDescent="0.25">
      <c r="A1941" s="9">
        <v>6540</v>
      </c>
      <c r="B1941" s="9">
        <v>52</v>
      </c>
      <c r="C1941" s="9" t="s">
        <v>3176</v>
      </c>
    </row>
    <row r="1942" spans="1:3" x14ac:dyDescent="0.25">
      <c r="A1942" s="9">
        <v>6541</v>
      </c>
      <c r="B1942" s="9">
        <v>1</v>
      </c>
      <c r="C1942" s="9" t="s">
        <v>3148</v>
      </c>
    </row>
    <row r="1943" spans="1:3" x14ac:dyDescent="0.25">
      <c r="A1943" s="9">
        <v>6541</v>
      </c>
      <c r="B1943" s="9">
        <v>3</v>
      </c>
      <c r="C1943" s="9" t="s">
        <v>3150</v>
      </c>
    </row>
    <row r="1944" spans="1:3" x14ac:dyDescent="0.25">
      <c r="A1944" s="9">
        <v>6541</v>
      </c>
      <c r="B1944" s="9">
        <v>4</v>
      </c>
      <c r="C1944" s="9" t="s">
        <v>3151</v>
      </c>
    </row>
    <row r="1945" spans="1:3" x14ac:dyDescent="0.25">
      <c r="A1945" s="9">
        <v>6541</v>
      </c>
      <c r="B1945" s="9">
        <v>56</v>
      </c>
      <c r="C1945" s="9" t="s">
        <v>3230</v>
      </c>
    </row>
    <row r="1946" spans="1:3" x14ac:dyDescent="0.25">
      <c r="A1946" s="9">
        <v>6555</v>
      </c>
      <c r="B1946" s="9">
        <v>9</v>
      </c>
      <c r="C1946" s="9" t="s">
        <v>3155</v>
      </c>
    </row>
    <row r="1947" spans="1:3" x14ac:dyDescent="0.25">
      <c r="A1947" s="9">
        <v>6555</v>
      </c>
      <c r="B1947" s="9">
        <v>61</v>
      </c>
      <c r="C1947" s="9" t="s">
        <v>3160</v>
      </c>
    </row>
    <row r="1948" spans="1:3" x14ac:dyDescent="0.25">
      <c r="A1948" s="9">
        <v>6585</v>
      </c>
      <c r="B1948" s="9">
        <v>3</v>
      </c>
      <c r="C1948" s="9" t="s">
        <v>3150</v>
      </c>
    </row>
    <row r="1949" spans="1:3" x14ac:dyDescent="0.25">
      <c r="A1949" s="9">
        <v>6585</v>
      </c>
      <c r="B1949" s="9">
        <v>4</v>
      </c>
      <c r="C1949" s="9" t="s">
        <v>3151</v>
      </c>
    </row>
    <row r="1950" spans="1:3" x14ac:dyDescent="0.25">
      <c r="A1950" s="9">
        <v>6595</v>
      </c>
      <c r="B1950" s="9">
        <v>2</v>
      </c>
      <c r="C1950" s="9" t="s">
        <v>3149</v>
      </c>
    </row>
    <row r="1951" spans="1:3" x14ac:dyDescent="0.25">
      <c r="A1951" s="9">
        <v>6595</v>
      </c>
      <c r="B1951" s="9">
        <v>3</v>
      </c>
      <c r="C1951" s="9" t="s">
        <v>3150</v>
      </c>
    </row>
    <row r="1952" spans="1:3" x14ac:dyDescent="0.25">
      <c r="A1952" s="9">
        <v>6595</v>
      </c>
      <c r="B1952" s="9">
        <v>4</v>
      </c>
      <c r="C1952" s="9" t="s">
        <v>3151</v>
      </c>
    </row>
    <row r="1953" spans="1:3" x14ac:dyDescent="0.25">
      <c r="A1953" s="9">
        <v>6595</v>
      </c>
      <c r="B1953" s="9">
        <v>10</v>
      </c>
      <c r="C1953" s="9" t="s">
        <v>3172</v>
      </c>
    </row>
    <row r="1954" spans="1:3" x14ac:dyDescent="0.25">
      <c r="A1954" s="9">
        <v>6595</v>
      </c>
      <c r="B1954" s="9">
        <v>23</v>
      </c>
      <c r="C1954" s="9" t="s">
        <v>3212</v>
      </c>
    </row>
    <row r="1955" spans="1:3" x14ac:dyDescent="0.25">
      <c r="A1955" s="9">
        <v>6595</v>
      </c>
      <c r="B1955" s="9">
        <v>82</v>
      </c>
      <c r="C1955" s="9" t="s">
        <v>3213</v>
      </c>
    </row>
    <row r="1956" spans="1:3" x14ac:dyDescent="0.25">
      <c r="A1956" s="9">
        <v>6623</v>
      </c>
      <c r="B1956" s="9">
        <v>38</v>
      </c>
      <c r="C1956" s="9" t="s">
        <v>3164</v>
      </c>
    </row>
    <row r="1957" spans="1:3" x14ac:dyDescent="0.25">
      <c r="A1957" s="9">
        <v>6660</v>
      </c>
      <c r="B1957" s="9">
        <v>4</v>
      </c>
      <c r="C1957" s="9" t="s">
        <v>3151</v>
      </c>
    </row>
    <row r="1958" spans="1:3" x14ac:dyDescent="0.25">
      <c r="A1958" s="9">
        <v>6660</v>
      </c>
      <c r="B1958" s="9">
        <v>7</v>
      </c>
      <c r="C1958" s="9" t="s">
        <v>3161</v>
      </c>
    </row>
    <row r="1959" spans="1:3" x14ac:dyDescent="0.25">
      <c r="A1959" s="9">
        <v>6660</v>
      </c>
      <c r="B1959" s="9">
        <v>28</v>
      </c>
      <c r="C1959" s="9" t="s">
        <v>3175</v>
      </c>
    </row>
    <row r="1960" spans="1:3" x14ac:dyDescent="0.25">
      <c r="A1960" s="9">
        <v>6661</v>
      </c>
      <c r="B1960" s="9">
        <v>2</v>
      </c>
      <c r="C1960" s="9" t="s">
        <v>3149</v>
      </c>
    </row>
    <row r="1961" spans="1:3" x14ac:dyDescent="0.25">
      <c r="A1961" s="9">
        <v>6661</v>
      </c>
      <c r="B1961" s="9">
        <v>3</v>
      </c>
      <c r="C1961" s="9" t="s">
        <v>3150</v>
      </c>
    </row>
    <row r="1962" spans="1:3" x14ac:dyDescent="0.25">
      <c r="A1962" s="9">
        <v>6661</v>
      </c>
      <c r="B1962" s="9">
        <v>4</v>
      </c>
      <c r="C1962" s="9" t="s">
        <v>3151</v>
      </c>
    </row>
    <row r="1963" spans="1:3" x14ac:dyDescent="0.25">
      <c r="A1963" s="9">
        <v>6661</v>
      </c>
      <c r="B1963" s="9">
        <v>14</v>
      </c>
      <c r="C1963" s="9" t="s">
        <v>3178</v>
      </c>
    </row>
    <row r="1964" spans="1:3" x14ac:dyDescent="0.25">
      <c r="A1964" s="9">
        <v>6661</v>
      </c>
      <c r="B1964" s="9">
        <v>15</v>
      </c>
      <c r="C1964" s="9" t="s">
        <v>3185</v>
      </c>
    </row>
    <row r="1965" spans="1:3" x14ac:dyDescent="0.25">
      <c r="A1965" s="9">
        <v>6719</v>
      </c>
      <c r="B1965" s="9">
        <v>1</v>
      </c>
      <c r="C1965" s="9" t="s">
        <v>3148</v>
      </c>
    </row>
    <row r="1966" spans="1:3" x14ac:dyDescent="0.25">
      <c r="A1966" s="9">
        <v>6719</v>
      </c>
      <c r="B1966" s="9">
        <v>2</v>
      </c>
      <c r="C1966" s="9" t="s">
        <v>3149</v>
      </c>
    </row>
    <row r="1967" spans="1:3" x14ac:dyDescent="0.25">
      <c r="A1967" s="9">
        <v>6719</v>
      </c>
      <c r="B1967" s="9">
        <v>3</v>
      </c>
      <c r="C1967" s="9" t="s">
        <v>3150</v>
      </c>
    </row>
    <row r="1968" spans="1:3" x14ac:dyDescent="0.25">
      <c r="A1968" s="9">
        <v>6719</v>
      </c>
      <c r="B1968" s="9">
        <v>4</v>
      </c>
      <c r="C1968" s="9" t="s">
        <v>3151</v>
      </c>
    </row>
    <row r="1969" spans="1:3" x14ac:dyDescent="0.25">
      <c r="A1969" s="9">
        <v>6719</v>
      </c>
      <c r="B1969" s="9">
        <v>13</v>
      </c>
      <c r="C1969" s="9" t="s">
        <v>3179</v>
      </c>
    </row>
    <row r="1970" spans="1:3" x14ac:dyDescent="0.25">
      <c r="A1970" s="9">
        <v>6719</v>
      </c>
      <c r="B1970" s="9">
        <v>67</v>
      </c>
      <c r="C1970" s="9" t="s">
        <v>3177</v>
      </c>
    </row>
    <row r="1971" spans="1:3" x14ac:dyDescent="0.25">
      <c r="A1971" s="9">
        <v>6720</v>
      </c>
      <c r="B1971" s="9">
        <v>1</v>
      </c>
      <c r="C1971" s="9" t="s">
        <v>3148</v>
      </c>
    </row>
    <row r="1972" spans="1:3" x14ac:dyDescent="0.25">
      <c r="A1972" s="9">
        <v>6720</v>
      </c>
      <c r="B1972" s="9">
        <v>3</v>
      </c>
      <c r="C1972" s="9" t="s">
        <v>3150</v>
      </c>
    </row>
    <row r="1973" spans="1:3" x14ac:dyDescent="0.25">
      <c r="A1973" s="9">
        <v>6720</v>
      </c>
      <c r="B1973" s="9">
        <v>4</v>
      </c>
      <c r="C1973" s="9" t="s">
        <v>3151</v>
      </c>
    </row>
    <row r="1974" spans="1:3" x14ac:dyDescent="0.25">
      <c r="A1974" s="9">
        <v>6720</v>
      </c>
      <c r="B1974" s="9">
        <v>7</v>
      </c>
      <c r="C1974" s="9" t="s">
        <v>3161</v>
      </c>
    </row>
    <row r="1975" spans="1:3" x14ac:dyDescent="0.25">
      <c r="A1975" s="9">
        <v>6722</v>
      </c>
      <c r="B1975" s="9">
        <v>1</v>
      </c>
      <c r="C1975" s="9" t="s">
        <v>3148</v>
      </c>
    </row>
    <row r="1976" spans="1:3" x14ac:dyDescent="0.25">
      <c r="A1976" s="9">
        <v>6722</v>
      </c>
      <c r="B1976" s="9">
        <v>3</v>
      </c>
      <c r="C1976" s="9" t="s">
        <v>3150</v>
      </c>
    </row>
    <row r="1977" spans="1:3" x14ac:dyDescent="0.25">
      <c r="A1977" s="9">
        <v>6722</v>
      </c>
      <c r="B1977" s="9">
        <v>5</v>
      </c>
      <c r="C1977" s="9" t="s">
        <v>3152</v>
      </c>
    </row>
    <row r="1978" spans="1:3" x14ac:dyDescent="0.25">
      <c r="A1978" s="9">
        <v>6722</v>
      </c>
      <c r="B1978" s="9">
        <v>6</v>
      </c>
      <c r="C1978" s="9" t="s">
        <v>3153</v>
      </c>
    </row>
    <row r="1979" spans="1:3" x14ac:dyDescent="0.25">
      <c r="A1979" s="9">
        <v>6722</v>
      </c>
      <c r="B1979" s="9">
        <v>7</v>
      </c>
      <c r="C1979" s="9" t="s">
        <v>3161</v>
      </c>
    </row>
    <row r="1980" spans="1:3" x14ac:dyDescent="0.25">
      <c r="A1980" s="9">
        <v>6722</v>
      </c>
      <c r="B1980" s="9">
        <v>8</v>
      </c>
      <c r="C1980" s="9" t="s">
        <v>3154</v>
      </c>
    </row>
    <row r="1981" spans="1:3" x14ac:dyDescent="0.25">
      <c r="A1981" s="9">
        <v>6722</v>
      </c>
      <c r="B1981" s="9">
        <v>9</v>
      </c>
      <c r="C1981" s="9" t="s">
        <v>3155</v>
      </c>
    </row>
    <row r="1982" spans="1:3" x14ac:dyDescent="0.25">
      <c r="A1982" s="9">
        <v>6723</v>
      </c>
      <c r="B1982" s="9">
        <v>1</v>
      </c>
      <c r="C1982" s="9" t="s">
        <v>3148</v>
      </c>
    </row>
    <row r="1983" spans="1:3" x14ac:dyDescent="0.25">
      <c r="A1983" s="9">
        <v>6723</v>
      </c>
      <c r="B1983" s="9">
        <v>2</v>
      </c>
      <c r="C1983" s="9" t="s">
        <v>3149</v>
      </c>
    </row>
    <row r="1984" spans="1:3" x14ac:dyDescent="0.25">
      <c r="A1984" s="9">
        <v>6723</v>
      </c>
      <c r="B1984" s="9">
        <v>3</v>
      </c>
      <c r="C1984" s="9" t="s">
        <v>3150</v>
      </c>
    </row>
    <row r="1985" spans="1:3" x14ac:dyDescent="0.25">
      <c r="A1985" s="9">
        <v>6723</v>
      </c>
      <c r="B1985" s="9">
        <v>4</v>
      </c>
      <c r="C1985" s="9" t="s">
        <v>3151</v>
      </c>
    </row>
    <row r="1986" spans="1:3" x14ac:dyDescent="0.25">
      <c r="A1986" s="9">
        <v>6723</v>
      </c>
      <c r="B1986" s="9">
        <v>7</v>
      </c>
      <c r="C1986" s="9" t="s">
        <v>3161</v>
      </c>
    </row>
    <row r="1987" spans="1:3" x14ac:dyDescent="0.25">
      <c r="A1987" s="9">
        <v>6723</v>
      </c>
      <c r="B1987" s="9">
        <v>20</v>
      </c>
      <c r="C1987" s="9" t="s">
        <v>3174</v>
      </c>
    </row>
    <row r="1988" spans="1:3" x14ac:dyDescent="0.25">
      <c r="A1988" s="9">
        <v>6793</v>
      </c>
      <c r="B1988" s="9">
        <v>4</v>
      </c>
      <c r="C1988" s="9" t="s">
        <v>3151</v>
      </c>
    </row>
    <row r="1989" spans="1:3" x14ac:dyDescent="0.25">
      <c r="A1989" s="9">
        <v>6793</v>
      </c>
      <c r="B1989" s="9">
        <v>13</v>
      </c>
      <c r="C1989" s="9" t="s">
        <v>3179</v>
      </c>
    </row>
    <row r="1990" spans="1:3" x14ac:dyDescent="0.25">
      <c r="A1990" s="9">
        <v>6793</v>
      </c>
      <c r="B1990" s="9">
        <v>38</v>
      </c>
      <c r="C1990" s="9" t="s">
        <v>3164</v>
      </c>
    </row>
    <row r="1991" spans="1:3" x14ac:dyDescent="0.25">
      <c r="A1991" s="9">
        <v>6793</v>
      </c>
      <c r="B1991" s="9">
        <v>51</v>
      </c>
      <c r="C1991" s="9" t="s">
        <v>3207</v>
      </c>
    </row>
    <row r="1992" spans="1:3" x14ac:dyDescent="0.25">
      <c r="A1992" s="9">
        <v>6794</v>
      </c>
      <c r="B1992" s="9">
        <v>1</v>
      </c>
      <c r="C1992" s="9" t="s">
        <v>3148</v>
      </c>
    </row>
    <row r="1993" spans="1:3" x14ac:dyDescent="0.25">
      <c r="A1993" s="9">
        <v>6794</v>
      </c>
      <c r="B1993" s="9">
        <v>2</v>
      </c>
      <c r="C1993" s="9" t="s">
        <v>3149</v>
      </c>
    </row>
    <row r="1994" spans="1:3" x14ac:dyDescent="0.25">
      <c r="A1994" s="9">
        <v>6794</v>
      </c>
      <c r="B1994" s="9">
        <v>3</v>
      </c>
      <c r="C1994" s="9" t="s">
        <v>3150</v>
      </c>
    </row>
    <row r="1995" spans="1:3" x14ac:dyDescent="0.25">
      <c r="A1995" s="9">
        <v>6794</v>
      </c>
      <c r="B1995" s="9">
        <v>4</v>
      </c>
      <c r="C1995" s="9" t="s">
        <v>3151</v>
      </c>
    </row>
    <row r="1996" spans="1:3" x14ac:dyDescent="0.25">
      <c r="A1996" s="9">
        <v>6794</v>
      </c>
      <c r="B1996" s="9">
        <v>14</v>
      </c>
      <c r="C1996" s="9" t="s">
        <v>3178</v>
      </c>
    </row>
    <row r="1997" spans="1:3" x14ac:dyDescent="0.25">
      <c r="A1997" s="9">
        <v>6794</v>
      </c>
      <c r="B1997" s="9">
        <v>26</v>
      </c>
      <c r="C1997" s="9" t="s">
        <v>3168</v>
      </c>
    </row>
    <row r="1998" spans="1:3" x14ac:dyDescent="0.25">
      <c r="A1998" s="9">
        <v>6863</v>
      </c>
      <c r="B1998" s="9">
        <v>34</v>
      </c>
      <c r="C1998" s="9" t="s">
        <v>3159</v>
      </c>
    </row>
    <row r="1999" spans="1:3" x14ac:dyDescent="0.25">
      <c r="A1999" s="9">
        <v>6864</v>
      </c>
      <c r="B1999" s="9">
        <v>4</v>
      </c>
      <c r="C1999" s="9" t="s">
        <v>3151</v>
      </c>
    </row>
    <row r="2000" spans="1:3" x14ac:dyDescent="0.25">
      <c r="A2000" s="9">
        <v>6864</v>
      </c>
      <c r="B2000" s="9">
        <v>6</v>
      </c>
      <c r="C2000" s="9" t="s">
        <v>3153</v>
      </c>
    </row>
    <row r="2001" spans="1:3" x14ac:dyDescent="0.25">
      <c r="A2001" s="9">
        <v>6864</v>
      </c>
      <c r="B2001" s="9">
        <v>7</v>
      </c>
      <c r="C2001" s="9" t="s">
        <v>3161</v>
      </c>
    </row>
    <row r="2002" spans="1:3" x14ac:dyDescent="0.25">
      <c r="A2002" s="9">
        <v>6864</v>
      </c>
      <c r="B2002" s="9">
        <v>32</v>
      </c>
      <c r="C2002" s="9" t="s">
        <v>3158</v>
      </c>
    </row>
    <row r="2003" spans="1:3" x14ac:dyDescent="0.25">
      <c r="A2003" s="9">
        <v>6864</v>
      </c>
      <c r="B2003" s="9">
        <v>46</v>
      </c>
      <c r="C2003" s="9" t="s">
        <v>3181</v>
      </c>
    </row>
    <row r="2004" spans="1:3" x14ac:dyDescent="0.25">
      <c r="A2004" s="9">
        <v>6864</v>
      </c>
      <c r="B2004" s="9">
        <v>80</v>
      </c>
      <c r="C2004" s="9" t="s">
        <v>3221</v>
      </c>
    </row>
    <row r="2005" spans="1:3" x14ac:dyDescent="0.25">
      <c r="A2005" s="9">
        <v>6867</v>
      </c>
      <c r="B2005" s="9">
        <v>4</v>
      </c>
      <c r="C2005" s="9" t="s">
        <v>3151</v>
      </c>
    </row>
    <row r="2006" spans="1:3" x14ac:dyDescent="0.25">
      <c r="A2006" s="9">
        <v>6867</v>
      </c>
      <c r="B2006" s="9">
        <v>7</v>
      </c>
      <c r="C2006" s="9" t="s">
        <v>3161</v>
      </c>
    </row>
    <row r="2007" spans="1:3" x14ac:dyDescent="0.25">
      <c r="A2007" s="9">
        <v>6867</v>
      </c>
      <c r="B2007" s="9">
        <v>28</v>
      </c>
      <c r="C2007" s="9" t="s">
        <v>3175</v>
      </c>
    </row>
    <row r="2008" spans="1:3" x14ac:dyDescent="0.25">
      <c r="A2008" s="9">
        <v>6868</v>
      </c>
      <c r="B2008" s="9">
        <v>1</v>
      </c>
      <c r="C2008" s="9" t="s">
        <v>3148</v>
      </c>
    </row>
    <row r="2009" spans="1:3" x14ac:dyDescent="0.25">
      <c r="A2009" s="9">
        <v>6868</v>
      </c>
      <c r="B2009" s="9">
        <v>2</v>
      </c>
      <c r="C2009" s="9" t="s">
        <v>3149</v>
      </c>
    </row>
    <row r="2010" spans="1:3" x14ac:dyDescent="0.25">
      <c r="A2010" s="9">
        <v>6868</v>
      </c>
      <c r="B2010" s="9">
        <v>3</v>
      </c>
      <c r="C2010" s="9" t="s">
        <v>3150</v>
      </c>
    </row>
    <row r="2011" spans="1:3" x14ac:dyDescent="0.25">
      <c r="A2011" s="9">
        <v>6868</v>
      </c>
      <c r="B2011" s="9">
        <v>4</v>
      </c>
      <c r="C2011" s="9" t="s">
        <v>3151</v>
      </c>
    </row>
    <row r="2012" spans="1:3" x14ac:dyDescent="0.25">
      <c r="A2012" s="9">
        <v>6868</v>
      </c>
      <c r="B2012" s="9">
        <v>7</v>
      </c>
      <c r="C2012" s="9" t="s">
        <v>3161</v>
      </c>
    </row>
    <row r="2013" spans="1:3" x14ac:dyDescent="0.25">
      <c r="A2013" s="9">
        <v>6869</v>
      </c>
      <c r="B2013" s="9">
        <v>3</v>
      </c>
      <c r="C2013" s="9" t="s">
        <v>3150</v>
      </c>
    </row>
    <row r="2014" spans="1:3" x14ac:dyDescent="0.25">
      <c r="A2014" s="9">
        <v>6869</v>
      </c>
      <c r="B2014" s="9">
        <v>4</v>
      </c>
      <c r="C2014" s="9" t="s">
        <v>3151</v>
      </c>
    </row>
    <row r="2015" spans="1:3" x14ac:dyDescent="0.25">
      <c r="A2015" s="9">
        <v>6869</v>
      </c>
      <c r="B2015" s="9">
        <v>7</v>
      </c>
      <c r="C2015" s="9" t="s">
        <v>3161</v>
      </c>
    </row>
    <row r="2016" spans="1:3" x14ac:dyDescent="0.25">
      <c r="A2016" s="9">
        <v>6869</v>
      </c>
      <c r="B2016" s="9">
        <v>63</v>
      </c>
      <c r="C2016" s="9" t="s">
        <v>3188</v>
      </c>
    </row>
    <row r="2017" spans="1:3" x14ac:dyDescent="0.25">
      <c r="A2017" s="9">
        <v>6869</v>
      </c>
      <c r="B2017" s="9">
        <v>65</v>
      </c>
      <c r="C2017" s="9" t="s">
        <v>3189</v>
      </c>
    </row>
    <row r="2018" spans="1:3" x14ac:dyDescent="0.25">
      <c r="A2018" s="9">
        <v>6869</v>
      </c>
      <c r="B2018" s="9">
        <v>113</v>
      </c>
      <c r="C2018" s="9" t="s">
        <v>3217</v>
      </c>
    </row>
    <row r="2019" spans="1:3" x14ac:dyDescent="0.25">
      <c r="A2019" s="9">
        <v>6944</v>
      </c>
      <c r="B2019" s="9">
        <v>4</v>
      </c>
      <c r="C2019" s="9" t="s">
        <v>3151</v>
      </c>
    </row>
    <row r="2020" spans="1:3" x14ac:dyDescent="0.25">
      <c r="A2020" s="9">
        <v>6944</v>
      </c>
      <c r="B2020" s="9">
        <v>6</v>
      </c>
      <c r="C2020" s="9" t="s">
        <v>3153</v>
      </c>
    </row>
    <row r="2021" spans="1:3" x14ac:dyDescent="0.25">
      <c r="A2021" s="9">
        <v>6946</v>
      </c>
      <c r="B2021" s="9">
        <v>1</v>
      </c>
      <c r="C2021" s="9" t="s">
        <v>3148</v>
      </c>
    </row>
    <row r="2022" spans="1:3" x14ac:dyDescent="0.25">
      <c r="A2022" s="9">
        <v>6946</v>
      </c>
      <c r="B2022" s="9">
        <v>4</v>
      </c>
      <c r="C2022" s="9" t="s">
        <v>3151</v>
      </c>
    </row>
    <row r="2023" spans="1:3" x14ac:dyDescent="0.25">
      <c r="A2023" s="9">
        <v>6946</v>
      </c>
      <c r="B2023" s="9">
        <v>7</v>
      </c>
      <c r="C2023" s="9" t="s">
        <v>3161</v>
      </c>
    </row>
    <row r="2024" spans="1:3" x14ac:dyDescent="0.25">
      <c r="A2024" s="9">
        <v>6946</v>
      </c>
      <c r="B2024" s="9">
        <v>26</v>
      </c>
      <c r="C2024" s="9" t="s">
        <v>3168</v>
      </c>
    </row>
    <row r="2025" spans="1:3" x14ac:dyDescent="0.25">
      <c r="A2025" s="9">
        <v>6948</v>
      </c>
      <c r="B2025" s="9">
        <v>1</v>
      </c>
      <c r="C2025" s="9" t="s">
        <v>3148</v>
      </c>
    </row>
    <row r="2026" spans="1:3" x14ac:dyDescent="0.25">
      <c r="A2026" s="9">
        <v>6948</v>
      </c>
      <c r="B2026" s="9">
        <v>2</v>
      </c>
      <c r="C2026" s="9" t="s">
        <v>3149</v>
      </c>
    </row>
    <row r="2027" spans="1:3" x14ac:dyDescent="0.25">
      <c r="A2027" s="9">
        <v>6948</v>
      </c>
      <c r="B2027" s="9">
        <v>3</v>
      </c>
      <c r="C2027" s="9" t="s">
        <v>3150</v>
      </c>
    </row>
    <row r="2028" spans="1:3" x14ac:dyDescent="0.25">
      <c r="A2028" s="9">
        <v>6948</v>
      </c>
      <c r="B2028" s="9">
        <v>4</v>
      </c>
      <c r="C2028" s="9" t="s">
        <v>3151</v>
      </c>
    </row>
    <row r="2029" spans="1:3" x14ac:dyDescent="0.25">
      <c r="A2029" s="9">
        <v>6948</v>
      </c>
      <c r="B2029" s="9">
        <v>19</v>
      </c>
      <c r="C2029" s="9" t="s">
        <v>3170</v>
      </c>
    </row>
    <row r="2030" spans="1:3" x14ac:dyDescent="0.25">
      <c r="A2030" s="9">
        <v>6949</v>
      </c>
      <c r="B2030" s="9">
        <v>1</v>
      </c>
      <c r="C2030" s="9" t="s">
        <v>3148</v>
      </c>
    </row>
    <row r="2031" spans="1:3" x14ac:dyDescent="0.25">
      <c r="A2031" s="9">
        <v>6949</v>
      </c>
      <c r="B2031" s="9">
        <v>2</v>
      </c>
      <c r="C2031" s="9" t="s">
        <v>3149</v>
      </c>
    </row>
    <row r="2032" spans="1:3" x14ac:dyDescent="0.25">
      <c r="A2032" s="9">
        <v>6949</v>
      </c>
      <c r="B2032" s="9">
        <v>3</v>
      </c>
      <c r="C2032" s="9" t="s">
        <v>3150</v>
      </c>
    </row>
    <row r="2033" spans="1:3" x14ac:dyDescent="0.25">
      <c r="A2033" s="9">
        <v>6949</v>
      </c>
      <c r="B2033" s="9">
        <v>4</v>
      </c>
      <c r="C2033" s="9" t="s">
        <v>3151</v>
      </c>
    </row>
    <row r="2034" spans="1:3" x14ac:dyDescent="0.25">
      <c r="A2034" s="9">
        <v>6949</v>
      </c>
      <c r="B2034" s="9">
        <v>19</v>
      </c>
      <c r="C2034" s="9" t="s">
        <v>3170</v>
      </c>
    </row>
    <row r="2035" spans="1:3" x14ac:dyDescent="0.25">
      <c r="A2035" s="9">
        <v>6950</v>
      </c>
      <c r="B2035" s="9">
        <v>2</v>
      </c>
      <c r="C2035" s="9" t="s">
        <v>3149</v>
      </c>
    </row>
    <row r="2036" spans="1:3" x14ac:dyDescent="0.25">
      <c r="A2036" s="9">
        <v>6950</v>
      </c>
      <c r="B2036" s="9">
        <v>3</v>
      </c>
      <c r="C2036" s="9" t="s">
        <v>3150</v>
      </c>
    </row>
    <row r="2037" spans="1:3" x14ac:dyDescent="0.25">
      <c r="A2037" s="9">
        <v>6950</v>
      </c>
      <c r="B2037" s="9">
        <v>4</v>
      </c>
      <c r="C2037" s="9" t="s">
        <v>3151</v>
      </c>
    </row>
    <row r="2038" spans="1:3" x14ac:dyDescent="0.25">
      <c r="A2038" s="9">
        <v>6950</v>
      </c>
      <c r="B2038" s="9">
        <v>7</v>
      </c>
      <c r="C2038" s="9" t="s">
        <v>3161</v>
      </c>
    </row>
    <row r="2039" spans="1:3" x14ac:dyDescent="0.25">
      <c r="A2039" s="9">
        <v>6950</v>
      </c>
      <c r="B2039" s="9">
        <v>17</v>
      </c>
      <c r="C2039" s="9" t="s">
        <v>3173</v>
      </c>
    </row>
    <row r="2040" spans="1:3" x14ac:dyDescent="0.25">
      <c r="A2040" s="9">
        <v>6950</v>
      </c>
      <c r="B2040" s="9">
        <v>39</v>
      </c>
      <c r="C2040" s="9" t="s">
        <v>3171</v>
      </c>
    </row>
    <row r="2041" spans="1:3" x14ac:dyDescent="0.25">
      <c r="A2041" s="9">
        <v>7016</v>
      </c>
      <c r="B2041" s="9">
        <v>4</v>
      </c>
      <c r="C2041" s="9" t="s">
        <v>3151</v>
      </c>
    </row>
    <row r="2042" spans="1:3" x14ac:dyDescent="0.25">
      <c r="A2042" s="9">
        <v>7016</v>
      </c>
      <c r="B2042" s="9">
        <v>7</v>
      </c>
      <c r="C2042" s="9" t="s">
        <v>3161</v>
      </c>
    </row>
    <row r="2043" spans="1:3" x14ac:dyDescent="0.25">
      <c r="A2043" s="9">
        <v>7017</v>
      </c>
      <c r="B2043" s="9">
        <v>7</v>
      </c>
      <c r="C2043" s="9" t="s">
        <v>3161</v>
      </c>
    </row>
    <row r="2044" spans="1:3" x14ac:dyDescent="0.25">
      <c r="A2044" s="9">
        <v>7017</v>
      </c>
      <c r="B2044" s="9">
        <v>28</v>
      </c>
      <c r="C2044" s="9" t="s">
        <v>3175</v>
      </c>
    </row>
    <row r="2045" spans="1:3" x14ac:dyDescent="0.25">
      <c r="A2045" s="9">
        <v>7017</v>
      </c>
      <c r="B2045" s="9">
        <v>36</v>
      </c>
      <c r="C2045" s="9" t="s">
        <v>3163</v>
      </c>
    </row>
    <row r="2046" spans="1:3" x14ac:dyDescent="0.25">
      <c r="A2046" s="9">
        <v>7017</v>
      </c>
      <c r="B2046" s="9">
        <v>39</v>
      </c>
      <c r="C2046" s="9" t="s">
        <v>3171</v>
      </c>
    </row>
    <row r="2047" spans="1:3" x14ac:dyDescent="0.25">
      <c r="A2047" s="9">
        <v>7018</v>
      </c>
      <c r="B2047" s="9">
        <v>4</v>
      </c>
      <c r="C2047" s="9" t="s">
        <v>3151</v>
      </c>
    </row>
    <row r="2048" spans="1:3" x14ac:dyDescent="0.25">
      <c r="A2048" s="9">
        <v>7018</v>
      </c>
      <c r="B2048" s="9">
        <v>7</v>
      </c>
      <c r="C2048" s="9" t="s">
        <v>3161</v>
      </c>
    </row>
    <row r="2049" spans="1:3" x14ac:dyDescent="0.25">
      <c r="A2049" s="9">
        <v>7018</v>
      </c>
      <c r="B2049" s="9">
        <v>28</v>
      </c>
      <c r="C2049" s="9" t="s">
        <v>3175</v>
      </c>
    </row>
    <row r="2050" spans="1:3" x14ac:dyDescent="0.25">
      <c r="A2050" s="9">
        <v>7058</v>
      </c>
      <c r="B2050" s="9">
        <v>1</v>
      </c>
      <c r="C2050" s="9" t="s">
        <v>3148</v>
      </c>
    </row>
    <row r="2051" spans="1:3" x14ac:dyDescent="0.25">
      <c r="A2051" s="9">
        <v>7058</v>
      </c>
      <c r="B2051" s="9">
        <v>4</v>
      </c>
      <c r="C2051" s="9" t="s">
        <v>3151</v>
      </c>
    </row>
    <row r="2052" spans="1:3" x14ac:dyDescent="0.25">
      <c r="A2052" s="9">
        <v>7058</v>
      </c>
      <c r="B2052" s="9">
        <v>6</v>
      </c>
      <c r="C2052" s="9" t="s">
        <v>3153</v>
      </c>
    </row>
    <row r="2053" spans="1:3" x14ac:dyDescent="0.25">
      <c r="A2053" s="9">
        <v>7059</v>
      </c>
      <c r="B2053" s="9">
        <v>1</v>
      </c>
      <c r="C2053" s="9" t="s">
        <v>3148</v>
      </c>
    </row>
    <row r="2054" spans="1:3" x14ac:dyDescent="0.25">
      <c r="A2054" s="9">
        <v>7059</v>
      </c>
      <c r="B2054" s="9">
        <v>4</v>
      </c>
      <c r="C2054" s="9" t="s">
        <v>3151</v>
      </c>
    </row>
    <row r="2055" spans="1:3" x14ac:dyDescent="0.25">
      <c r="A2055" s="9">
        <v>7059</v>
      </c>
      <c r="B2055" s="9">
        <v>6</v>
      </c>
      <c r="C2055" s="9" t="s">
        <v>3153</v>
      </c>
    </row>
    <row r="2056" spans="1:3" x14ac:dyDescent="0.25">
      <c r="A2056" s="9">
        <v>7060</v>
      </c>
      <c r="B2056" s="9">
        <v>1</v>
      </c>
      <c r="C2056" s="9" t="s">
        <v>3148</v>
      </c>
    </row>
    <row r="2057" spans="1:3" x14ac:dyDescent="0.25">
      <c r="A2057" s="9">
        <v>7060</v>
      </c>
      <c r="B2057" s="9">
        <v>6</v>
      </c>
      <c r="C2057" s="9" t="s">
        <v>3153</v>
      </c>
    </row>
    <row r="2058" spans="1:3" x14ac:dyDescent="0.25">
      <c r="A2058" s="9">
        <v>7060</v>
      </c>
      <c r="B2058" s="9">
        <v>7</v>
      </c>
      <c r="C2058" s="9" t="s">
        <v>3161</v>
      </c>
    </row>
    <row r="2059" spans="1:3" x14ac:dyDescent="0.25">
      <c r="A2059" s="9">
        <v>7061</v>
      </c>
      <c r="B2059" s="9">
        <v>4</v>
      </c>
      <c r="C2059" s="9" t="s">
        <v>3151</v>
      </c>
    </row>
    <row r="2060" spans="1:3" x14ac:dyDescent="0.25">
      <c r="A2060" s="9">
        <v>7061</v>
      </c>
      <c r="B2060" s="9">
        <v>7</v>
      </c>
      <c r="C2060" s="9" t="s">
        <v>3161</v>
      </c>
    </row>
    <row r="2061" spans="1:3" x14ac:dyDescent="0.25">
      <c r="A2061" s="9">
        <v>7062</v>
      </c>
      <c r="B2061" s="9">
        <v>4</v>
      </c>
      <c r="C2061" s="9" t="s">
        <v>3151</v>
      </c>
    </row>
    <row r="2062" spans="1:3" x14ac:dyDescent="0.25">
      <c r="A2062" s="9">
        <v>7062</v>
      </c>
      <c r="B2062" s="9">
        <v>7</v>
      </c>
      <c r="C2062" s="9" t="s">
        <v>3161</v>
      </c>
    </row>
    <row r="2063" spans="1:3" x14ac:dyDescent="0.25">
      <c r="A2063" s="9">
        <v>7078</v>
      </c>
      <c r="B2063" s="9">
        <v>1</v>
      </c>
      <c r="C2063" s="9" t="s">
        <v>3148</v>
      </c>
    </row>
    <row r="2064" spans="1:3" x14ac:dyDescent="0.25">
      <c r="A2064" s="9">
        <v>7078</v>
      </c>
      <c r="B2064" s="9">
        <v>4</v>
      </c>
      <c r="C2064" s="9" t="s">
        <v>3151</v>
      </c>
    </row>
    <row r="2065" spans="1:3" x14ac:dyDescent="0.25">
      <c r="A2065" s="9">
        <v>7078</v>
      </c>
      <c r="B2065" s="9">
        <v>7</v>
      </c>
      <c r="C2065" s="9" t="s">
        <v>3161</v>
      </c>
    </row>
    <row r="2066" spans="1:3" x14ac:dyDescent="0.25">
      <c r="A2066" s="9">
        <v>7078</v>
      </c>
      <c r="B2066" s="9">
        <v>29</v>
      </c>
      <c r="C2066" s="9" t="s">
        <v>3201</v>
      </c>
    </row>
    <row r="2067" spans="1:3" x14ac:dyDescent="0.25">
      <c r="A2067" s="9">
        <v>7078</v>
      </c>
      <c r="B2067" s="9">
        <v>41</v>
      </c>
      <c r="C2067" s="9" t="s">
        <v>3186</v>
      </c>
    </row>
    <row r="2068" spans="1:3" x14ac:dyDescent="0.25">
      <c r="A2068" s="9">
        <v>7101</v>
      </c>
      <c r="B2068" s="9">
        <v>1</v>
      </c>
      <c r="C2068" s="9" t="s">
        <v>3148</v>
      </c>
    </row>
    <row r="2069" spans="1:3" x14ac:dyDescent="0.25">
      <c r="A2069" s="9">
        <v>7101</v>
      </c>
      <c r="B2069" s="9">
        <v>2</v>
      </c>
      <c r="C2069" s="9" t="s">
        <v>3149</v>
      </c>
    </row>
    <row r="2070" spans="1:3" x14ac:dyDescent="0.25">
      <c r="A2070" s="9">
        <v>7101</v>
      </c>
      <c r="B2070" s="9">
        <v>3</v>
      </c>
      <c r="C2070" s="9" t="s">
        <v>3150</v>
      </c>
    </row>
    <row r="2071" spans="1:3" x14ac:dyDescent="0.25">
      <c r="A2071" s="9">
        <v>7101</v>
      </c>
      <c r="B2071" s="9">
        <v>7</v>
      </c>
      <c r="C2071" s="9" t="s">
        <v>3161</v>
      </c>
    </row>
    <row r="2072" spans="1:3" x14ac:dyDescent="0.25">
      <c r="A2072" s="9">
        <v>7101</v>
      </c>
      <c r="B2072" s="9">
        <v>14</v>
      </c>
      <c r="C2072" s="9" t="s">
        <v>3178</v>
      </c>
    </row>
    <row r="2073" spans="1:3" x14ac:dyDescent="0.25">
      <c r="A2073" s="9">
        <v>7102</v>
      </c>
      <c r="B2073" s="9">
        <v>1</v>
      </c>
      <c r="C2073" s="9" t="s">
        <v>3148</v>
      </c>
    </row>
    <row r="2074" spans="1:3" x14ac:dyDescent="0.25">
      <c r="A2074" s="9">
        <v>7102</v>
      </c>
      <c r="B2074" s="9">
        <v>4</v>
      </c>
      <c r="C2074" s="9" t="s">
        <v>3151</v>
      </c>
    </row>
    <row r="2075" spans="1:3" x14ac:dyDescent="0.25">
      <c r="A2075" s="9">
        <v>7102</v>
      </c>
      <c r="B2075" s="9">
        <v>5</v>
      </c>
      <c r="C2075" s="9" t="s">
        <v>3152</v>
      </c>
    </row>
    <row r="2076" spans="1:3" x14ac:dyDescent="0.25">
      <c r="A2076" s="9">
        <v>7102</v>
      </c>
      <c r="B2076" s="9">
        <v>6</v>
      </c>
      <c r="C2076" s="9" t="s">
        <v>3153</v>
      </c>
    </row>
    <row r="2077" spans="1:3" x14ac:dyDescent="0.25">
      <c r="A2077" s="9">
        <v>7102</v>
      </c>
      <c r="B2077" s="9">
        <v>7</v>
      </c>
      <c r="C2077" s="9" t="s">
        <v>3161</v>
      </c>
    </row>
    <row r="2078" spans="1:3" x14ac:dyDescent="0.25">
      <c r="A2078" s="9">
        <v>7102</v>
      </c>
      <c r="B2078" s="9">
        <v>8</v>
      </c>
      <c r="C2078" s="9" t="s">
        <v>3154</v>
      </c>
    </row>
    <row r="2079" spans="1:3" x14ac:dyDescent="0.25">
      <c r="A2079" s="9">
        <v>7102</v>
      </c>
      <c r="B2079" s="9">
        <v>9</v>
      </c>
      <c r="C2079" s="9" t="s">
        <v>3155</v>
      </c>
    </row>
    <row r="2080" spans="1:3" x14ac:dyDescent="0.25">
      <c r="A2080" s="9">
        <v>7102</v>
      </c>
      <c r="B2080" s="9">
        <v>26</v>
      </c>
      <c r="C2080" s="9" t="s">
        <v>3168</v>
      </c>
    </row>
    <row r="2081" spans="1:3" x14ac:dyDescent="0.25">
      <c r="A2081" s="9">
        <v>7110</v>
      </c>
      <c r="B2081" s="9">
        <v>2</v>
      </c>
      <c r="C2081" s="9" t="s">
        <v>3149</v>
      </c>
    </row>
    <row r="2082" spans="1:3" x14ac:dyDescent="0.25">
      <c r="A2082" s="9">
        <v>7110</v>
      </c>
      <c r="B2082" s="9">
        <v>3</v>
      </c>
      <c r="C2082" s="9" t="s">
        <v>3150</v>
      </c>
    </row>
    <row r="2083" spans="1:3" x14ac:dyDescent="0.25">
      <c r="A2083" s="9">
        <v>7110</v>
      </c>
      <c r="B2083" s="9">
        <v>4</v>
      </c>
      <c r="C2083" s="9" t="s">
        <v>3151</v>
      </c>
    </row>
    <row r="2084" spans="1:3" x14ac:dyDescent="0.25">
      <c r="A2084" s="9">
        <v>7110</v>
      </c>
      <c r="B2084" s="9">
        <v>33</v>
      </c>
      <c r="C2084" s="9" t="s">
        <v>3162</v>
      </c>
    </row>
    <row r="2085" spans="1:3" x14ac:dyDescent="0.25">
      <c r="A2085" s="9">
        <v>7110</v>
      </c>
      <c r="B2085" s="9">
        <v>45</v>
      </c>
      <c r="C2085" s="9" t="s">
        <v>3183</v>
      </c>
    </row>
    <row r="2086" spans="1:3" x14ac:dyDescent="0.25">
      <c r="A2086" s="9">
        <v>7111</v>
      </c>
      <c r="B2086" s="9">
        <v>2</v>
      </c>
      <c r="C2086" s="9" t="s">
        <v>3149</v>
      </c>
    </row>
    <row r="2087" spans="1:3" x14ac:dyDescent="0.25">
      <c r="A2087" s="9">
        <v>7111</v>
      </c>
      <c r="B2087" s="9">
        <v>3</v>
      </c>
      <c r="C2087" s="9" t="s">
        <v>3150</v>
      </c>
    </row>
    <row r="2088" spans="1:3" x14ac:dyDescent="0.25">
      <c r="A2088" s="9">
        <v>7111</v>
      </c>
      <c r="B2088" s="9">
        <v>4</v>
      </c>
      <c r="C2088" s="9" t="s">
        <v>3151</v>
      </c>
    </row>
    <row r="2089" spans="1:3" x14ac:dyDescent="0.25">
      <c r="A2089" s="9">
        <v>7111</v>
      </c>
      <c r="B2089" s="9">
        <v>33</v>
      </c>
      <c r="C2089" s="9" t="s">
        <v>3162</v>
      </c>
    </row>
    <row r="2090" spans="1:3" x14ac:dyDescent="0.25">
      <c r="A2090" s="9">
        <v>7111</v>
      </c>
      <c r="B2090" s="9">
        <v>45</v>
      </c>
      <c r="C2090" s="9" t="s">
        <v>3183</v>
      </c>
    </row>
    <row r="2091" spans="1:3" x14ac:dyDescent="0.25">
      <c r="A2091" s="9">
        <v>7125</v>
      </c>
      <c r="B2091" s="9">
        <v>1</v>
      </c>
      <c r="C2091" s="9" t="s">
        <v>3148</v>
      </c>
    </row>
    <row r="2092" spans="1:3" x14ac:dyDescent="0.25">
      <c r="A2092" s="9">
        <v>7125</v>
      </c>
      <c r="B2092" s="9">
        <v>3</v>
      </c>
      <c r="C2092" s="9" t="s">
        <v>3150</v>
      </c>
    </row>
    <row r="2093" spans="1:3" x14ac:dyDescent="0.25">
      <c r="A2093" s="9">
        <v>7125</v>
      </c>
      <c r="B2093" s="9">
        <v>4</v>
      </c>
      <c r="C2093" s="9" t="s">
        <v>3151</v>
      </c>
    </row>
    <row r="2094" spans="1:3" x14ac:dyDescent="0.25">
      <c r="A2094" s="9">
        <v>7125</v>
      </c>
      <c r="B2094" s="9">
        <v>10</v>
      </c>
      <c r="C2094" s="9" t="s">
        <v>3172</v>
      </c>
    </row>
    <row r="2095" spans="1:3" x14ac:dyDescent="0.25">
      <c r="A2095" s="9">
        <v>7125</v>
      </c>
      <c r="B2095" s="9">
        <v>23</v>
      </c>
      <c r="C2095" s="9" t="s">
        <v>3212</v>
      </c>
    </row>
    <row r="2096" spans="1:3" x14ac:dyDescent="0.25">
      <c r="A2096" s="9">
        <v>7125</v>
      </c>
      <c r="B2096" s="9">
        <v>39</v>
      </c>
      <c r="C2096" s="9" t="s">
        <v>3171</v>
      </c>
    </row>
    <row r="2097" spans="1:3" x14ac:dyDescent="0.25">
      <c r="A2097" s="9">
        <v>7125</v>
      </c>
      <c r="B2097" s="9">
        <v>69</v>
      </c>
      <c r="C2097" s="9" t="s">
        <v>3197</v>
      </c>
    </row>
    <row r="2098" spans="1:3" x14ac:dyDescent="0.25">
      <c r="A2098" s="9">
        <v>7126</v>
      </c>
      <c r="B2098" s="9">
        <v>4</v>
      </c>
      <c r="C2098" s="9" t="s">
        <v>3151</v>
      </c>
    </row>
    <row r="2099" spans="1:3" x14ac:dyDescent="0.25">
      <c r="A2099" s="9">
        <v>7126</v>
      </c>
      <c r="B2099" s="9">
        <v>7</v>
      </c>
      <c r="C2099" s="9" t="s">
        <v>3161</v>
      </c>
    </row>
    <row r="2100" spans="1:3" x14ac:dyDescent="0.25">
      <c r="A2100" s="9">
        <v>7126</v>
      </c>
      <c r="B2100" s="9">
        <v>28</v>
      </c>
      <c r="C2100" s="9" t="s">
        <v>3175</v>
      </c>
    </row>
    <row r="2101" spans="1:3" x14ac:dyDescent="0.25">
      <c r="A2101" s="9">
        <v>7127</v>
      </c>
      <c r="B2101" s="9">
        <v>1</v>
      </c>
      <c r="C2101" s="9" t="s">
        <v>3148</v>
      </c>
    </row>
    <row r="2102" spans="1:3" x14ac:dyDescent="0.25">
      <c r="A2102" s="9">
        <v>7127</v>
      </c>
      <c r="B2102" s="9">
        <v>3</v>
      </c>
      <c r="C2102" s="9" t="s">
        <v>3150</v>
      </c>
    </row>
    <row r="2103" spans="1:3" x14ac:dyDescent="0.25">
      <c r="A2103" s="9">
        <v>7127</v>
      </c>
      <c r="B2103" s="9">
        <v>4</v>
      </c>
      <c r="C2103" s="9" t="s">
        <v>3151</v>
      </c>
    </row>
    <row r="2104" spans="1:3" x14ac:dyDescent="0.25">
      <c r="A2104" s="9">
        <v>7127</v>
      </c>
      <c r="B2104" s="9">
        <v>25</v>
      </c>
      <c r="C2104" s="9" t="s">
        <v>3167</v>
      </c>
    </row>
    <row r="2105" spans="1:3" x14ac:dyDescent="0.25">
      <c r="A2105" s="9">
        <v>7127</v>
      </c>
      <c r="B2105" s="9">
        <v>45</v>
      </c>
      <c r="C2105" s="9" t="s">
        <v>3183</v>
      </c>
    </row>
    <row r="2106" spans="1:3" x14ac:dyDescent="0.25">
      <c r="A2106" s="9">
        <v>7127</v>
      </c>
      <c r="B2106" s="9">
        <v>97</v>
      </c>
      <c r="C2106" s="9" t="s">
        <v>3219</v>
      </c>
    </row>
    <row r="2107" spans="1:3" x14ac:dyDescent="0.25">
      <c r="A2107" s="9">
        <v>7157</v>
      </c>
      <c r="B2107" s="9">
        <v>61</v>
      </c>
      <c r="C2107" s="9" t="s">
        <v>3160</v>
      </c>
    </row>
    <row r="2108" spans="1:3" x14ac:dyDescent="0.25">
      <c r="A2108" s="9">
        <v>7159</v>
      </c>
      <c r="B2108" s="9">
        <v>1</v>
      </c>
      <c r="C2108" s="9" t="s">
        <v>3148</v>
      </c>
    </row>
    <row r="2109" spans="1:3" x14ac:dyDescent="0.25">
      <c r="A2109" s="9">
        <v>7159</v>
      </c>
      <c r="B2109" s="9">
        <v>4</v>
      </c>
      <c r="C2109" s="9" t="s">
        <v>3151</v>
      </c>
    </row>
    <row r="2110" spans="1:3" x14ac:dyDescent="0.25">
      <c r="A2110" s="9">
        <v>7159</v>
      </c>
      <c r="B2110" s="9">
        <v>19</v>
      </c>
      <c r="C2110" s="9" t="s">
        <v>3170</v>
      </c>
    </row>
    <row r="2111" spans="1:3" x14ac:dyDescent="0.25">
      <c r="A2111" s="9">
        <v>7159</v>
      </c>
      <c r="B2111" s="9">
        <v>20</v>
      </c>
      <c r="C2111" s="9" t="s">
        <v>3174</v>
      </c>
    </row>
    <row r="2112" spans="1:3" x14ac:dyDescent="0.25">
      <c r="A2112" s="9">
        <v>7159</v>
      </c>
      <c r="B2112" s="9">
        <v>32</v>
      </c>
      <c r="C2112" s="9" t="s">
        <v>3158</v>
      </c>
    </row>
    <row r="2113" spans="1:3" x14ac:dyDescent="0.25">
      <c r="A2113" s="9">
        <v>7188</v>
      </c>
      <c r="B2113" s="9">
        <v>15</v>
      </c>
      <c r="C2113" s="9" t="s">
        <v>3185</v>
      </c>
    </row>
    <row r="2114" spans="1:3" x14ac:dyDescent="0.25">
      <c r="A2114" s="9">
        <v>7188</v>
      </c>
      <c r="B2114" s="9">
        <v>19</v>
      </c>
      <c r="C2114" s="9" t="s">
        <v>3170</v>
      </c>
    </row>
    <row r="2115" spans="1:3" x14ac:dyDescent="0.25">
      <c r="A2115" s="9">
        <v>7189</v>
      </c>
      <c r="B2115" s="9">
        <v>1</v>
      </c>
      <c r="C2115" s="9" t="s">
        <v>3148</v>
      </c>
    </row>
    <row r="2116" spans="1:3" x14ac:dyDescent="0.25">
      <c r="A2116" s="9">
        <v>7189</v>
      </c>
      <c r="B2116" s="9">
        <v>3</v>
      </c>
      <c r="C2116" s="9" t="s">
        <v>3150</v>
      </c>
    </row>
    <row r="2117" spans="1:3" x14ac:dyDescent="0.25">
      <c r="A2117" s="9">
        <v>7189</v>
      </c>
      <c r="B2117" s="9">
        <v>4</v>
      </c>
      <c r="C2117" s="9" t="s">
        <v>3151</v>
      </c>
    </row>
    <row r="2118" spans="1:3" x14ac:dyDescent="0.25">
      <c r="A2118" s="9">
        <v>7189</v>
      </c>
      <c r="B2118" s="9">
        <v>7</v>
      </c>
      <c r="C2118" s="9" t="s">
        <v>3161</v>
      </c>
    </row>
    <row r="2119" spans="1:3" x14ac:dyDescent="0.25">
      <c r="A2119" s="9">
        <v>7191</v>
      </c>
      <c r="B2119" s="9">
        <v>1</v>
      </c>
      <c r="C2119" s="9" t="s">
        <v>3148</v>
      </c>
    </row>
    <row r="2120" spans="1:3" x14ac:dyDescent="0.25">
      <c r="A2120" s="9">
        <v>7191</v>
      </c>
      <c r="B2120" s="9">
        <v>2</v>
      </c>
      <c r="C2120" s="9" t="s">
        <v>3149</v>
      </c>
    </row>
    <row r="2121" spans="1:3" x14ac:dyDescent="0.25">
      <c r="A2121" s="9">
        <v>7191</v>
      </c>
      <c r="B2121" s="9">
        <v>3</v>
      </c>
      <c r="C2121" s="9" t="s">
        <v>3150</v>
      </c>
    </row>
    <row r="2122" spans="1:3" x14ac:dyDescent="0.25">
      <c r="A2122" s="9">
        <v>7191</v>
      </c>
      <c r="B2122" s="9">
        <v>4</v>
      </c>
      <c r="C2122" s="9" t="s">
        <v>3151</v>
      </c>
    </row>
    <row r="2123" spans="1:3" x14ac:dyDescent="0.25">
      <c r="A2123" s="9">
        <v>7191</v>
      </c>
      <c r="B2123" s="9">
        <v>19</v>
      </c>
      <c r="C2123" s="9" t="s">
        <v>3170</v>
      </c>
    </row>
    <row r="2124" spans="1:3" x14ac:dyDescent="0.25">
      <c r="A2124" s="9">
        <v>7220</v>
      </c>
      <c r="B2124" s="9">
        <v>4</v>
      </c>
      <c r="C2124" s="9" t="s">
        <v>3151</v>
      </c>
    </row>
    <row r="2125" spans="1:3" x14ac:dyDescent="0.25">
      <c r="A2125" s="9">
        <v>7220</v>
      </c>
      <c r="B2125" s="9">
        <v>7</v>
      </c>
      <c r="C2125" s="9" t="s">
        <v>3161</v>
      </c>
    </row>
    <row r="2126" spans="1:3" x14ac:dyDescent="0.25">
      <c r="A2126" s="9">
        <v>7220</v>
      </c>
      <c r="B2126" s="9">
        <v>22</v>
      </c>
      <c r="C2126" s="9" t="s">
        <v>3157</v>
      </c>
    </row>
    <row r="2127" spans="1:3" x14ac:dyDescent="0.25">
      <c r="A2127" s="9">
        <v>7220</v>
      </c>
      <c r="B2127" s="9">
        <v>39</v>
      </c>
      <c r="C2127" s="9" t="s">
        <v>3171</v>
      </c>
    </row>
    <row r="2128" spans="1:3" x14ac:dyDescent="0.25">
      <c r="A2128" s="9">
        <v>7220</v>
      </c>
      <c r="B2128" s="9">
        <v>43</v>
      </c>
      <c r="C2128" s="9" t="s">
        <v>3199</v>
      </c>
    </row>
    <row r="2129" spans="1:3" x14ac:dyDescent="0.25">
      <c r="A2129" s="9">
        <v>7220</v>
      </c>
      <c r="B2129" s="9">
        <v>52</v>
      </c>
      <c r="C2129" s="9" t="s">
        <v>3176</v>
      </c>
    </row>
    <row r="2130" spans="1:3" x14ac:dyDescent="0.25">
      <c r="A2130" s="9">
        <v>7259</v>
      </c>
      <c r="B2130" s="9">
        <v>1</v>
      </c>
      <c r="C2130" s="9" t="s">
        <v>3148</v>
      </c>
    </row>
    <row r="2131" spans="1:3" x14ac:dyDescent="0.25">
      <c r="A2131" s="9">
        <v>7259</v>
      </c>
      <c r="B2131" s="9">
        <v>2</v>
      </c>
      <c r="C2131" s="9" t="s">
        <v>3149</v>
      </c>
    </row>
    <row r="2132" spans="1:3" x14ac:dyDescent="0.25">
      <c r="A2132" s="9">
        <v>7259</v>
      </c>
      <c r="B2132" s="9">
        <v>3</v>
      </c>
      <c r="C2132" s="9" t="s">
        <v>3150</v>
      </c>
    </row>
    <row r="2133" spans="1:3" x14ac:dyDescent="0.25">
      <c r="A2133" s="9">
        <v>7259</v>
      </c>
      <c r="B2133" s="9">
        <v>4</v>
      </c>
      <c r="C2133" s="9" t="s">
        <v>3151</v>
      </c>
    </row>
    <row r="2134" spans="1:3" x14ac:dyDescent="0.25">
      <c r="A2134" s="9">
        <v>7259</v>
      </c>
      <c r="B2134" s="9">
        <v>7</v>
      </c>
      <c r="C2134" s="9" t="s">
        <v>3161</v>
      </c>
    </row>
    <row r="2135" spans="1:3" x14ac:dyDescent="0.25">
      <c r="A2135" s="9">
        <v>7259</v>
      </c>
      <c r="B2135" s="9">
        <v>29</v>
      </c>
      <c r="C2135" s="9" t="s">
        <v>3201</v>
      </c>
    </row>
    <row r="2136" spans="1:3" x14ac:dyDescent="0.25">
      <c r="A2136" s="9">
        <v>7281</v>
      </c>
      <c r="B2136" s="9">
        <v>1</v>
      </c>
      <c r="C2136" s="9" t="s">
        <v>3148</v>
      </c>
    </row>
    <row r="2137" spans="1:3" x14ac:dyDescent="0.25">
      <c r="A2137" s="9">
        <v>7281</v>
      </c>
      <c r="B2137" s="9">
        <v>4</v>
      </c>
      <c r="C2137" s="9" t="s">
        <v>3151</v>
      </c>
    </row>
    <row r="2138" spans="1:3" x14ac:dyDescent="0.25">
      <c r="A2138" s="9">
        <v>7281</v>
      </c>
      <c r="B2138" s="9">
        <v>5</v>
      </c>
      <c r="C2138" s="9" t="s">
        <v>3152</v>
      </c>
    </row>
    <row r="2139" spans="1:3" x14ac:dyDescent="0.25">
      <c r="A2139" s="9">
        <v>7281</v>
      </c>
      <c r="B2139" s="9">
        <v>6</v>
      </c>
      <c r="C2139" s="9" t="s">
        <v>3153</v>
      </c>
    </row>
    <row r="2140" spans="1:3" x14ac:dyDescent="0.25">
      <c r="A2140" s="9">
        <v>7281</v>
      </c>
      <c r="B2140" s="9">
        <v>19</v>
      </c>
      <c r="C2140" s="9" t="s">
        <v>3170</v>
      </c>
    </row>
    <row r="2141" spans="1:3" x14ac:dyDescent="0.25">
      <c r="A2141" s="9">
        <v>7282</v>
      </c>
      <c r="B2141" s="9">
        <v>1</v>
      </c>
      <c r="C2141" s="9" t="s">
        <v>3148</v>
      </c>
    </row>
    <row r="2142" spans="1:3" x14ac:dyDescent="0.25">
      <c r="A2142" s="9">
        <v>7282</v>
      </c>
      <c r="B2142" s="9">
        <v>3</v>
      </c>
      <c r="C2142" s="9" t="s">
        <v>3150</v>
      </c>
    </row>
    <row r="2143" spans="1:3" x14ac:dyDescent="0.25">
      <c r="A2143" s="9">
        <v>7282</v>
      </c>
      <c r="B2143" s="9">
        <v>4</v>
      </c>
      <c r="C2143" s="9" t="s">
        <v>3151</v>
      </c>
    </row>
    <row r="2144" spans="1:3" x14ac:dyDescent="0.25">
      <c r="A2144" s="9">
        <v>7282</v>
      </c>
      <c r="B2144" s="9">
        <v>7</v>
      </c>
      <c r="C2144" s="9" t="s">
        <v>3161</v>
      </c>
    </row>
    <row r="2145" spans="1:3" x14ac:dyDescent="0.25">
      <c r="A2145" s="9">
        <v>7282</v>
      </c>
      <c r="B2145" s="9">
        <v>20</v>
      </c>
      <c r="C2145" s="9" t="s">
        <v>3174</v>
      </c>
    </row>
    <row r="2146" spans="1:3" x14ac:dyDescent="0.25">
      <c r="A2146" s="9">
        <v>7310</v>
      </c>
      <c r="B2146" s="9">
        <v>4</v>
      </c>
      <c r="C2146" s="9" t="s">
        <v>3151</v>
      </c>
    </row>
    <row r="2147" spans="1:3" x14ac:dyDescent="0.25">
      <c r="A2147" s="9">
        <v>7310</v>
      </c>
      <c r="B2147" s="9">
        <v>30</v>
      </c>
      <c r="C2147" s="9" t="s">
        <v>3182</v>
      </c>
    </row>
    <row r="2148" spans="1:3" x14ac:dyDescent="0.25">
      <c r="A2148" s="9">
        <v>7310</v>
      </c>
      <c r="B2148" s="9">
        <v>45</v>
      </c>
      <c r="C2148" s="9" t="s">
        <v>3183</v>
      </c>
    </row>
    <row r="2149" spans="1:3" x14ac:dyDescent="0.25">
      <c r="A2149" s="9">
        <v>7311</v>
      </c>
      <c r="B2149" s="9">
        <v>1</v>
      </c>
      <c r="C2149" s="9" t="s">
        <v>3148</v>
      </c>
    </row>
    <row r="2150" spans="1:3" x14ac:dyDescent="0.25">
      <c r="A2150" s="9">
        <v>7311</v>
      </c>
      <c r="B2150" s="9">
        <v>4</v>
      </c>
      <c r="C2150" s="9" t="s">
        <v>3151</v>
      </c>
    </row>
    <row r="2151" spans="1:3" x14ac:dyDescent="0.25">
      <c r="A2151" s="9">
        <v>7311</v>
      </c>
      <c r="B2151" s="9">
        <v>6</v>
      </c>
      <c r="C2151" s="9" t="s">
        <v>3153</v>
      </c>
    </row>
    <row r="2152" spans="1:3" x14ac:dyDescent="0.25">
      <c r="A2152" s="9">
        <v>7311</v>
      </c>
      <c r="B2152" s="9">
        <v>7</v>
      </c>
      <c r="C2152" s="9" t="s">
        <v>3161</v>
      </c>
    </row>
    <row r="2153" spans="1:3" x14ac:dyDescent="0.25">
      <c r="A2153" s="9">
        <v>7313</v>
      </c>
      <c r="B2153" s="9">
        <v>1</v>
      </c>
      <c r="C2153" s="9" t="s">
        <v>3148</v>
      </c>
    </row>
    <row r="2154" spans="1:3" x14ac:dyDescent="0.25">
      <c r="A2154" s="9">
        <v>7313</v>
      </c>
      <c r="B2154" s="9">
        <v>4</v>
      </c>
      <c r="C2154" s="9" t="s">
        <v>3151</v>
      </c>
    </row>
    <row r="2155" spans="1:3" x14ac:dyDescent="0.25">
      <c r="A2155" s="9">
        <v>7313</v>
      </c>
      <c r="B2155" s="9">
        <v>10</v>
      </c>
      <c r="C2155" s="9" t="s">
        <v>3172</v>
      </c>
    </row>
    <row r="2156" spans="1:3" x14ac:dyDescent="0.25">
      <c r="A2156" s="9">
        <v>7313</v>
      </c>
      <c r="B2156" s="9">
        <v>26</v>
      </c>
      <c r="C2156" s="9" t="s">
        <v>3168</v>
      </c>
    </row>
    <row r="2157" spans="1:3" x14ac:dyDescent="0.25">
      <c r="A2157" s="9">
        <v>7313</v>
      </c>
      <c r="B2157" s="9">
        <v>53</v>
      </c>
      <c r="C2157" s="9" t="s">
        <v>3214</v>
      </c>
    </row>
    <row r="2158" spans="1:3" x14ac:dyDescent="0.25">
      <c r="A2158" s="9">
        <v>7314</v>
      </c>
      <c r="B2158" s="9">
        <v>1</v>
      </c>
      <c r="C2158" s="9" t="s">
        <v>3148</v>
      </c>
    </row>
    <row r="2159" spans="1:3" x14ac:dyDescent="0.25">
      <c r="A2159" s="9">
        <v>7314</v>
      </c>
      <c r="B2159" s="9">
        <v>4</v>
      </c>
      <c r="C2159" s="9" t="s">
        <v>3151</v>
      </c>
    </row>
    <row r="2160" spans="1:3" x14ac:dyDescent="0.25">
      <c r="A2160" s="9">
        <v>7314</v>
      </c>
      <c r="B2160" s="9">
        <v>7</v>
      </c>
      <c r="C2160" s="9" t="s">
        <v>3161</v>
      </c>
    </row>
    <row r="2161" spans="1:3" x14ac:dyDescent="0.25">
      <c r="A2161" s="9">
        <v>7314</v>
      </c>
      <c r="B2161" s="9">
        <v>26</v>
      </c>
      <c r="C2161" s="9" t="s">
        <v>3168</v>
      </c>
    </row>
    <row r="2162" spans="1:3" x14ac:dyDescent="0.25">
      <c r="A2162" s="9">
        <v>7351</v>
      </c>
      <c r="B2162" s="9">
        <v>1</v>
      </c>
      <c r="C2162" s="9" t="s">
        <v>3148</v>
      </c>
    </row>
    <row r="2163" spans="1:3" x14ac:dyDescent="0.25">
      <c r="A2163" s="9">
        <v>7351</v>
      </c>
      <c r="B2163" s="9">
        <v>4</v>
      </c>
      <c r="C2163" s="9" t="s">
        <v>3151</v>
      </c>
    </row>
    <row r="2164" spans="1:3" x14ac:dyDescent="0.25">
      <c r="A2164" s="9">
        <v>7351</v>
      </c>
      <c r="B2164" s="9">
        <v>7</v>
      </c>
      <c r="C2164" s="9" t="s">
        <v>3161</v>
      </c>
    </row>
    <row r="2165" spans="1:3" x14ac:dyDescent="0.25">
      <c r="A2165" s="9">
        <v>7351</v>
      </c>
      <c r="B2165" s="9">
        <v>26</v>
      </c>
      <c r="C2165" s="9" t="s">
        <v>3168</v>
      </c>
    </row>
    <row r="2166" spans="1:3" x14ac:dyDescent="0.25">
      <c r="A2166" s="9">
        <v>7352</v>
      </c>
      <c r="B2166" s="9">
        <v>1</v>
      </c>
      <c r="C2166" s="9" t="s">
        <v>3148</v>
      </c>
    </row>
    <row r="2167" spans="1:3" x14ac:dyDescent="0.25">
      <c r="A2167" s="9">
        <v>7352</v>
      </c>
      <c r="B2167" s="9">
        <v>4</v>
      </c>
      <c r="C2167" s="9" t="s">
        <v>3151</v>
      </c>
    </row>
    <row r="2168" spans="1:3" x14ac:dyDescent="0.25">
      <c r="A2168" s="9">
        <v>7352</v>
      </c>
      <c r="B2168" s="9">
        <v>6</v>
      </c>
      <c r="C2168" s="9" t="s">
        <v>3153</v>
      </c>
    </row>
    <row r="2169" spans="1:3" x14ac:dyDescent="0.25">
      <c r="A2169" s="9">
        <v>7352</v>
      </c>
      <c r="B2169" s="9">
        <v>7</v>
      </c>
      <c r="C2169" s="9" t="s">
        <v>3161</v>
      </c>
    </row>
    <row r="2170" spans="1:3" x14ac:dyDescent="0.25">
      <c r="A2170" s="9">
        <v>7352</v>
      </c>
      <c r="B2170" s="9">
        <v>16</v>
      </c>
      <c r="C2170" s="9" t="s">
        <v>3184</v>
      </c>
    </row>
    <row r="2171" spans="1:3" x14ac:dyDescent="0.25">
      <c r="A2171" s="9">
        <v>7352</v>
      </c>
      <c r="B2171" s="9">
        <v>17</v>
      </c>
      <c r="C2171" s="9" t="s">
        <v>3173</v>
      </c>
    </row>
    <row r="2172" spans="1:3" x14ac:dyDescent="0.25">
      <c r="A2172" s="9">
        <v>7352</v>
      </c>
      <c r="B2172" s="9">
        <v>39</v>
      </c>
      <c r="C2172" s="9" t="s">
        <v>3171</v>
      </c>
    </row>
    <row r="2173" spans="1:3" x14ac:dyDescent="0.25">
      <c r="A2173" s="9">
        <v>7354</v>
      </c>
      <c r="B2173" s="9">
        <v>1</v>
      </c>
      <c r="C2173" s="9" t="s">
        <v>3148</v>
      </c>
    </row>
    <row r="2174" spans="1:3" x14ac:dyDescent="0.25">
      <c r="A2174" s="9">
        <v>7354</v>
      </c>
      <c r="B2174" s="9">
        <v>4</v>
      </c>
      <c r="C2174" s="9" t="s">
        <v>3151</v>
      </c>
    </row>
    <row r="2175" spans="1:3" x14ac:dyDescent="0.25">
      <c r="A2175" s="9">
        <v>7354</v>
      </c>
      <c r="B2175" s="9">
        <v>5</v>
      </c>
      <c r="C2175" s="9" t="s">
        <v>3152</v>
      </c>
    </row>
    <row r="2176" spans="1:3" x14ac:dyDescent="0.25">
      <c r="A2176" s="9">
        <v>7354</v>
      </c>
      <c r="B2176" s="9">
        <v>6</v>
      </c>
      <c r="C2176" s="9" t="s">
        <v>3153</v>
      </c>
    </row>
    <row r="2177" spans="1:3" x14ac:dyDescent="0.25">
      <c r="A2177" s="9">
        <v>7354</v>
      </c>
      <c r="B2177" s="9">
        <v>7</v>
      </c>
      <c r="C2177" s="9" t="s">
        <v>3161</v>
      </c>
    </row>
    <row r="2178" spans="1:3" x14ac:dyDescent="0.25">
      <c r="A2178" s="9">
        <v>7355</v>
      </c>
      <c r="B2178" s="9">
        <v>1</v>
      </c>
      <c r="C2178" s="9" t="s">
        <v>3148</v>
      </c>
    </row>
    <row r="2179" spans="1:3" x14ac:dyDescent="0.25">
      <c r="A2179" s="9">
        <v>7355</v>
      </c>
      <c r="B2179" s="9">
        <v>2</v>
      </c>
      <c r="C2179" s="9" t="s">
        <v>3149</v>
      </c>
    </row>
    <row r="2180" spans="1:3" x14ac:dyDescent="0.25">
      <c r="A2180" s="9">
        <v>7355</v>
      </c>
      <c r="B2180" s="9">
        <v>3</v>
      </c>
      <c r="C2180" s="9" t="s">
        <v>3150</v>
      </c>
    </row>
    <row r="2181" spans="1:3" x14ac:dyDescent="0.25">
      <c r="A2181" s="9">
        <v>7355</v>
      </c>
      <c r="B2181" s="9">
        <v>4</v>
      </c>
      <c r="C2181" s="9" t="s">
        <v>3151</v>
      </c>
    </row>
    <row r="2182" spans="1:3" x14ac:dyDescent="0.25">
      <c r="A2182" s="9">
        <v>7355</v>
      </c>
      <c r="B2182" s="9">
        <v>7</v>
      </c>
      <c r="C2182" s="9" t="s">
        <v>3161</v>
      </c>
    </row>
    <row r="2183" spans="1:3" x14ac:dyDescent="0.25">
      <c r="A2183" s="9">
        <v>7355</v>
      </c>
      <c r="B2183" s="9">
        <v>39</v>
      </c>
      <c r="C2183" s="9" t="s">
        <v>3171</v>
      </c>
    </row>
    <row r="2184" spans="1:3" x14ac:dyDescent="0.25">
      <c r="A2184" s="9">
        <v>7355</v>
      </c>
      <c r="B2184" s="9">
        <v>44</v>
      </c>
      <c r="C2184" s="9" t="s">
        <v>3215</v>
      </c>
    </row>
    <row r="2185" spans="1:3" x14ac:dyDescent="0.25">
      <c r="A2185" s="9">
        <v>7355</v>
      </c>
      <c r="B2185" s="9">
        <v>48</v>
      </c>
      <c r="C2185" s="9" t="s">
        <v>3165</v>
      </c>
    </row>
    <row r="2186" spans="1:3" x14ac:dyDescent="0.25">
      <c r="A2186" s="9">
        <v>7356</v>
      </c>
      <c r="B2186" s="9">
        <v>13</v>
      </c>
      <c r="C2186" s="9" t="s">
        <v>3179</v>
      </c>
    </row>
    <row r="2187" spans="1:3" x14ac:dyDescent="0.25">
      <c r="A2187" s="9">
        <v>7369</v>
      </c>
      <c r="B2187" s="9">
        <v>1</v>
      </c>
      <c r="C2187" s="9" t="s">
        <v>3148</v>
      </c>
    </row>
    <row r="2188" spans="1:3" x14ac:dyDescent="0.25">
      <c r="A2188" s="9">
        <v>7369</v>
      </c>
      <c r="B2188" s="9">
        <v>4</v>
      </c>
      <c r="C2188" s="9" t="s">
        <v>3151</v>
      </c>
    </row>
    <row r="2189" spans="1:3" x14ac:dyDescent="0.25">
      <c r="A2189" s="9">
        <v>7369</v>
      </c>
      <c r="B2189" s="9">
        <v>16</v>
      </c>
      <c r="C2189" s="9" t="s">
        <v>3184</v>
      </c>
    </row>
    <row r="2190" spans="1:3" x14ac:dyDescent="0.25">
      <c r="A2190" s="9">
        <v>7369</v>
      </c>
      <c r="B2190" s="9">
        <v>26</v>
      </c>
      <c r="C2190" s="9" t="s">
        <v>3168</v>
      </c>
    </row>
    <row r="2191" spans="1:3" x14ac:dyDescent="0.25">
      <c r="A2191" s="9">
        <v>7386</v>
      </c>
      <c r="B2191" s="9">
        <v>4</v>
      </c>
      <c r="C2191" s="9" t="s">
        <v>3151</v>
      </c>
    </row>
    <row r="2192" spans="1:3" x14ac:dyDescent="0.25">
      <c r="A2192" s="9">
        <v>7386</v>
      </c>
      <c r="B2192" s="9">
        <v>10</v>
      </c>
      <c r="C2192" s="9" t="s">
        <v>3172</v>
      </c>
    </row>
    <row r="2193" spans="1:3" x14ac:dyDescent="0.25">
      <c r="A2193" s="9">
        <v>7386</v>
      </c>
      <c r="B2193" s="9">
        <v>11</v>
      </c>
      <c r="C2193" s="9" t="s">
        <v>3216</v>
      </c>
    </row>
    <row r="2194" spans="1:3" x14ac:dyDescent="0.25">
      <c r="A2194" s="9">
        <v>7386</v>
      </c>
      <c r="B2194" s="9">
        <v>13</v>
      </c>
      <c r="C2194" s="9" t="s">
        <v>3179</v>
      </c>
    </row>
    <row r="2195" spans="1:3" x14ac:dyDescent="0.25">
      <c r="A2195" s="9">
        <v>7387</v>
      </c>
      <c r="B2195" s="9">
        <v>4</v>
      </c>
      <c r="C2195" s="9" t="s">
        <v>3151</v>
      </c>
    </row>
    <row r="2196" spans="1:3" x14ac:dyDescent="0.25">
      <c r="A2196" s="9">
        <v>7387</v>
      </c>
      <c r="B2196" s="9">
        <v>6</v>
      </c>
      <c r="C2196" s="9" t="s">
        <v>3153</v>
      </c>
    </row>
    <row r="2197" spans="1:3" x14ac:dyDescent="0.25">
      <c r="A2197" s="9">
        <v>7387</v>
      </c>
      <c r="B2197" s="9">
        <v>8</v>
      </c>
      <c r="C2197" s="9" t="s">
        <v>3154</v>
      </c>
    </row>
    <row r="2198" spans="1:3" x14ac:dyDescent="0.25">
      <c r="A2198" s="9">
        <v>7387</v>
      </c>
      <c r="B2198" s="9">
        <v>32</v>
      </c>
      <c r="C2198" s="9" t="s">
        <v>3158</v>
      </c>
    </row>
    <row r="2199" spans="1:3" x14ac:dyDescent="0.25">
      <c r="A2199" s="9">
        <v>7972</v>
      </c>
      <c r="B2199" s="9">
        <v>6</v>
      </c>
      <c r="C2199" s="9" t="s">
        <v>3153</v>
      </c>
    </row>
    <row r="2200" spans="1:3" x14ac:dyDescent="0.25">
      <c r="A2200" s="9">
        <v>7974</v>
      </c>
      <c r="B2200" s="9">
        <v>2</v>
      </c>
      <c r="C2200" s="9" t="s">
        <v>3149</v>
      </c>
    </row>
    <row r="2201" spans="1:3" x14ac:dyDescent="0.25">
      <c r="A2201" s="9">
        <v>7974</v>
      </c>
      <c r="B2201" s="9">
        <v>3</v>
      </c>
      <c r="C2201" s="9" t="s">
        <v>3150</v>
      </c>
    </row>
    <row r="2202" spans="1:3" x14ac:dyDescent="0.25">
      <c r="A2202" s="9">
        <v>7974</v>
      </c>
      <c r="B2202" s="9">
        <v>4</v>
      </c>
      <c r="C2202" s="9" t="s">
        <v>3151</v>
      </c>
    </row>
    <row r="2203" spans="1:3" x14ac:dyDescent="0.25">
      <c r="A2203" s="9">
        <v>7974</v>
      </c>
      <c r="B2203" s="9">
        <v>10</v>
      </c>
      <c r="C2203" s="9" t="s">
        <v>3172</v>
      </c>
    </row>
    <row r="2204" spans="1:3" x14ac:dyDescent="0.25">
      <c r="A2204" s="9">
        <v>7974</v>
      </c>
      <c r="B2204" s="9">
        <v>17</v>
      </c>
      <c r="C2204" s="9" t="s">
        <v>3173</v>
      </c>
    </row>
    <row r="2205" spans="1:3" x14ac:dyDescent="0.25">
      <c r="A2205" s="9">
        <v>8025</v>
      </c>
      <c r="B2205" s="9">
        <v>3</v>
      </c>
      <c r="C2205" s="9" t="s">
        <v>3150</v>
      </c>
    </row>
    <row r="2206" spans="1:3" x14ac:dyDescent="0.25">
      <c r="A2206" s="9">
        <v>8025</v>
      </c>
      <c r="B2206" s="9">
        <v>4</v>
      </c>
      <c r="C2206" s="9" t="s">
        <v>3151</v>
      </c>
    </row>
    <row r="2207" spans="1:3" x14ac:dyDescent="0.25">
      <c r="A2207" s="9">
        <v>8025</v>
      </c>
      <c r="B2207" s="9">
        <v>7</v>
      </c>
      <c r="C2207" s="9" t="s">
        <v>3161</v>
      </c>
    </row>
    <row r="2208" spans="1:3" x14ac:dyDescent="0.25">
      <c r="A2208" s="9">
        <v>8025</v>
      </c>
      <c r="B2208" s="9">
        <v>17</v>
      </c>
      <c r="C2208" s="9" t="s">
        <v>3173</v>
      </c>
    </row>
    <row r="2209" spans="1:3" x14ac:dyDescent="0.25">
      <c r="A2209" s="9">
        <v>8025</v>
      </c>
      <c r="B2209" s="9">
        <v>63</v>
      </c>
      <c r="C2209" s="9" t="s">
        <v>3188</v>
      </c>
    </row>
    <row r="2210" spans="1:3" x14ac:dyDescent="0.25">
      <c r="A2210" s="9">
        <v>8041</v>
      </c>
      <c r="B2210" s="9">
        <v>3</v>
      </c>
      <c r="C2210" s="9" t="s">
        <v>3150</v>
      </c>
    </row>
    <row r="2211" spans="1:3" x14ac:dyDescent="0.25">
      <c r="A2211" s="9">
        <v>8041</v>
      </c>
      <c r="B2211" s="9">
        <v>4</v>
      </c>
      <c r="C2211" s="9" t="s">
        <v>3151</v>
      </c>
    </row>
    <row r="2212" spans="1:3" x14ac:dyDescent="0.25">
      <c r="A2212" s="9">
        <v>8041</v>
      </c>
      <c r="B2212" s="9">
        <v>33</v>
      </c>
      <c r="C2212" s="9" t="s">
        <v>3162</v>
      </c>
    </row>
    <row r="2213" spans="1:3" x14ac:dyDescent="0.25">
      <c r="A2213" s="9">
        <v>8107</v>
      </c>
      <c r="B2213" s="9">
        <v>4</v>
      </c>
      <c r="C2213" s="9" t="s">
        <v>3151</v>
      </c>
    </row>
    <row r="2214" spans="1:3" x14ac:dyDescent="0.25">
      <c r="A2214" s="9">
        <v>8139</v>
      </c>
      <c r="B2214" s="9">
        <v>4</v>
      </c>
      <c r="C2214" s="9" t="s">
        <v>3151</v>
      </c>
    </row>
    <row r="2215" spans="1:3" x14ac:dyDescent="0.25">
      <c r="A2215" s="9">
        <v>8139</v>
      </c>
      <c r="B2215" s="9">
        <v>6</v>
      </c>
      <c r="C2215" s="9" t="s">
        <v>3153</v>
      </c>
    </row>
    <row r="2216" spans="1:3" x14ac:dyDescent="0.25">
      <c r="A2216" s="9">
        <v>8141</v>
      </c>
      <c r="B2216" s="9">
        <v>3</v>
      </c>
      <c r="C2216" s="9" t="s">
        <v>3150</v>
      </c>
    </row>
    <row r="2217" spans="1:3" x14ac:dyDescent="0.25">
      <c r="A2217" s="9">
        <v>8141</v>
      </c>
      <c r="B2217" s="9">
        <v>4</v>
      </c>
      <c r="C2217" s="9" t="s">
        <v>3151</v>
      </c>
    </row>
    <row r="2218" spans="1:3" x14ac:dyDescent="0.25">
      <c r="A2218" s="9">
        <v>8179</v>
      </c>
      <c r="B2218" s="9">
        <v>1</v>
      </c>
      <c r="C2218" s="9" t="s">
        <v>3148</v>
      </c>
    </row>
    <row r="2219" spans="1:3" x14ac:dyDescent="0.25">
      <c r="A2219" s="9">
        <v>8179</v>
      </c>
      <c r="B2219" s="9">
        <v>3</v>
      </c>
      <c r="C2219" s="9" t="s">
        <v>3150</v>
      </c>
    </row>
    <row r="2220" spans="1:3" x14ac:dyDescent="0.25">
      <c r="A2220" s="9">
        <v>8179</v>
      </c>
      <c r="B2220" s="9">
        <v>4</v>
      </c>
      <c r="C2220" s="9" t="s">
        <v>3151</v>
      </c>
    </row>
    <row r="2221" spans="1:3" x14ac:dyDescent="0.25">
      <c r="A2221" s="9">
        <v>8179</v>
      </c>
      <c r="B2221" s="9">
        <v>7</v>
      </c>
      <c r="C2221" s="9" t="s">
        <v>3161</v>
      </c>
    </row>
    <row r="2222" spans="1:3" x14ac:dyDescent="0.25">
      <c r="A2222" s="9">
        <v>8179</v>
      </c>
      <c r="B2222" s="9">
        <v>17</v>
      </c>
      <c r="C2222" s="9" t="s">
        <v>3173</v>
      </c>
    </row>
    <row r="2223" spans="1:3" x14ac:dyDescent="0.25">
      <c r="A2223" s="9">
        <v>8179</v>
      </c>
      <c r="B2223" s="9">
        <v>26</v>
      </c>
      <c r="C2223" s="9" t="s">
        <v>3168</v>
      </c>
    </row>
    <row r="2224" spans="1:3" x14ac:dyDescent="0.25">
      <c r="A2224" s="9">
        <v>8179</v>
      </c>
      <c r="B2224" s="9">
        <v>30</v>
      </c>
      <c r="C2224" s="9" t="s">
        <v>3182</v>
      </c>
    </row>
    <row r="2225" spans="1:3" x14ac:dyDescent="0.25">
      <c r="A2225" s="9">
        <v>8179</v>
      </c>
      <c r="B2225" s="9">
        <v>45</v>
      </c>
      <c r="C2225" s="9" t="s">
        <v>3183</v>
      </c>
    </row>
    <row r="2226" spans="1:3" x14ac:dyDescent="0.25">
      <c r="A2226" s="9">
        <v>8179</v>
      </c>
      <c r="B2226" s="9">
        <v>63</v>
      </c>
      <c r="C2226" s="9" t="s">
        <v>3188</v>
      </c>
    </row>
    <row r="2227" spans="1:3" x14ac:dyDescent="0.25">
      <c r="A2227" s="9">
        <v>8179</v>
      </c>
      <c r="B2227" s="9">
        <v>78</v>
      </c>
      <c r="C2227" s="9" t="s">
        <v>3191</v>
      </c>
    </row>
    <row r="2228" spans="1:3" x14ac:dyDescent="0.25">
      <c r="A2228" s="9">
        <v>8236</v>
      </c>
      <c r="B2228" s="9">
        <v>7</v>
      </c>
      <c r="C2228" s="9" t="s">
        <v>3161</v>
      </c>
    </row>
    <row r="2229" spans="1:3" x14ac:dyDescent="0.25">
      <c r="A2229" s="9">
        <v>8236</v>
      </c>
      <c r="B2229" s="9">
        <v>39</v>
      </c>
      <c r="C2229" s="9" t="s">
        <v>3171</v>
      </c>
    </row>
    <row r="2230" spans="1:3" x14ac:dyDescent="0.25">
      <c r="A2230" s="9">
        <v>8236</v>
      </c>
      <c r="B2230" s="9">
        <v>74</v>
      </c>
      <c r="C2230" s="9" t="s">
        <v>3204</v>
      </c>
    </row>
    <row r="2231" spans="1:3" x14ac:dyDescent="0.25">
      <c r="A2231" s="9">
        <v>8296</v>
      </c>
      <c r="B2231" s="9">
        <v>1</v>
      </c>
      <c r="C2231" s="9" t="s">
        <v>3148</v>
      </c>
    </row>
    <row r="2232" spans="1:3" x14ac:dyDescent="0.25">
      <c r="A2232" s="9">
        <v>8296</v>
      </c>
      <c r="B2232" s="9">
        <v>4</v>
      </c>
      <c r="C2232" s="9" t="s">
        <v>3151</v>
      </c>
    </row>
    <row r="2233" spans="1:3" x14ac:dyDescent="0.25">
      <c r="A2233" s="9">
        <v>8296</v>
      </c>
      <c r="B2233" s="9">
        <v>6</v>
      </c>
      <c r="C2233" s="9" t="s">
        <v>3153</v>
      </c>
    </row>
    <row r="2234" spans="1:3" x14ac:dyDescent="0.25">
      <c r="A2234" s="9">
        <v>8296</v>
      </c>
      <c r="B2234" s="9">
        <v>7</v>
      </c>
      <c r="C2234" s="9" t="s">
        <v>3161</v>
      </c>
    </row>
    <row r="2235" spans="1:3" x14ac:dyDescent="0.25">
      <c r="A2235" s="9">
        <v>8297</v>
      </c>
      <c r="B2235" s="9">
        <v>2</v>
      </c>
      <c r="C2235" s="9" t="s">
        <v>3149</v>
      </c>
    </row>
    <row r="2236" spans="1:3" x14ac:dyDescent="0.25">
      <c r="A2236" s="9">
        <v>8297</v>
      </c>
      <c r="B2236" s="9">
        <v>3</v>
      </c>
      <c r="C2236" s="9" t="s">
        <v>3150</v>
      </c>
    </row>
    <row r="2237" spans="1:3" x14ac:dyDescent="0.25">
      <c r="A2237" s="9">
        <v>8297</v>
      </c>
      <c r="B2237" s="9">
        <v>4</v>
      </c>
      <c r="C2237" s="9" t="s">
        <v>3151</v>
      </c>
    </row>
    <row r="2238" spans="1:3" x14ac:dyDescent="0.25">
      <c r="A2238" s="9">
        <v>8297</v>
      </c>
      <c r="B2238" s="9">
        <v>19</v>
      </c>
      <c r="C2238" s="9" t="s">
        <v>3170</v>
      </c>
    </row>
    <row r="2239" spans="1:3" x14ac:dyDescent="0.25">
      <c r="A2239" s="9">
        <v>8298</v>
      </c>
      <c r="B2239" s="9">
        <v>2</v>
      </c>
      <c r="C2239" s="9" t="s">
        <v>3149</v>
      </c>
    </row>
    <row r="2240" spans="1:3" x14ac:dyDescent="0.25">
      <c r="A2240" s="9">
        <v>8298</v>
      </c>
      <c r="B2240" s="9">
        <v>3</v>
      </c>
      <c r="C2240" s="9" t="s">
        <v>3150</v>
      </c>
    </row>
    <row r="2241" spans="1:3" x14ac:dyDescent="0.25">
      <c r="A2241" s="9">
        <v>8298</v>
      </c>
      <c r="B2241" s="9">
        <v>4</v>
      </c>
      <c r="C2241" s="9" t="s">
        <v>3151</v>
      </c>
    </row>
    <row r="2242" spans="1:3" x14ac:dyDescent="0.25">
      <c r="A2242" s="9">
        <v>8298</v>
      </c>
      <c r="B2242" s="9">
        <v>19</v>
      </c>
      <c r="C2242" s="9" t="s">
        <v>3170</v>
      </c>
    </row>
    <row r="2243" spans="1:3" x14ac:dyDescent="0.25">
      <c r="A2243" s="9">
        <v>8299</v>
      </c>
      <c r="B2243" s="9">
        <v>4</v>
      </c>
      <c r="C2243" s="9" t="s">
        <v>3151</v>
      </c>
    </row>
    <row r="2244" spans="1:3" x14ac:dyDescent="0.25">
      <c r="A2244" s="9">
        <v>8299</v>
      </c>
      <c r="B2244" s="9">
        <v>7</v>
      </c>
      <c r="C2244" s="9" t="s">
        <v>3161</v>
      </c>
    </row>
    <row r="2245" spans="1:3" x14ac:dyDescent="0.25">
      <c r="A2245" s="9">
        <v>8299</v>
      </c>
      <c r="B2245" s="9">
        <v>34</v>
      </c>
      <c r="C2245" s="9" t="s">
        <v>3159</v>
      </c>
    </row>
    <row r="2246" spans="1:3" x14ac:dyDescent="0.25">
      <c r="A2246" s="9">
        <v>8300</v>
      </c>
      <c r="B2246" s="9">
        <v>1</v>
      </c>
      <c r="C2246" s="9" t="s">
        <v>3148</v>
      </c>
    </row>
    <row r="2247" spans="1:3" x14ac:dyDescent="0.25">
      <c r="A2247" s="9">
        <v>8300</v>
      </c>
      <c r="B2247" s="9">
        <v>2</v>
      </c>
      <c r="C2247" s="9" t="s">
        <v>3149</v>
      </c>
    </row>
    <row r="2248" spans="1:3" x14ac:dyDescent="0.25">
      <c r="A2248" s="9">
        <v>8300</v>
      </c>
      <c r="B2248" s="9">
        <v>3</v>
      </c>
      <c r="C2248" s="9" t="s">
        <v>3150</v>
      </c>
    </row>
    <row r="2249" spans="1:3" x14ac:dyDescent="0.25">
      <c r="A2249" s="9">
        <v>8300</v>
      </c>
      <c r="B2249" s="9">
        <v>4</v>
      </c>
      <c r="C2249" s="9" t="s">
        <v>3151</v>
      </c>
    </row>
    <row r="2250" spans="1:3" x14ac:dyDescent="0.25">
      <c r="A2250" s="9">
        <v>8300</v>
      </c>
      <c r="B2250" s="9">
        <v>7</v>
      </c>
      <c r="C2250" s="9" t="s">
        <v>3161</v>
      </c>
    </row>
    <row r="2251" spans="1:3" x14ac:dyDescent="0.25">
      <c r="A2251" s="9">
        <v>8300</v>
      </c>
      <c r="B2251" s="9">
        <v>20</v>
      </c>
      <c r="C2251" s="9" t="s">
        <v>3174</v>
      </c>
    </row>
    <row r="2252" spans="1:3" x14ac:dyDescent="0.25">
      <c r="A2252" s="9">
        <v>8301</v>
      </c>
      <c r="B2252" s="9">
        <v>1</v>
      </c>
      <c r="C2252" s="9" t="s">
        <v>3148</v>
      </c>
    </row>
    <row r="2253" spans="1:3" x14ac:dyDescent="0.25">
      <c r="A2253" s="9">
        <v>8301</v>
      </c>
      <c r="B2253" s="9">
        <v>2</v>
      </c>
      <c r="C2253" s="9" t="s">
        <v>3149</v>
      </c>
    </row>
    <row r="2254" spans="1:3" x14ac:dyDescent="0.25">
      <c r="A2254" s="9">
        <v>8301</v>
      </c>
      <c r="B2254" s="9">
        <v>3</v>
      </c>
      <c r="C2254" s="9" t="s">
        <v>3150</v>
      </c>
    </row>
    <row r="2255" spans="1:3" x14ac:dyDescent="0.25">
      <c r="A2255" s="9">
        <v>8301</v>
      </c>
      <c r="B2255" s="9">
        <v>4</v>
      </c>
      <c r="C2255" s="9" t="s">
        <v>3151</v>
      </c>
    </row>
    <row r="2256" spans="1:3" x14ac:dyDescent="0.25">
      <c r="A2256" s="9">
        <v>8301</v>
      </c>
      <c r="B2256" s="9">
        <v>7</v>
      </c>
      <c r="C2256" s="9" t="s">
        <v>3161</v>
      </c>
    </row>
    <row r="2257" spans="1:3" x14ac:dyDescent="0.25">
      <c r="A2257" s="9">
        <v>8301</v>
      </c>
      <c r="B2257" s="9">
        <v>20</v>
      </c>
      <c r="C2257" s="9" t="s">
        <v>3174</v>
      </c>
    </row>
    <row r="2258" spans="1:3" x14ac:dyDescent="0.25">
      <c r="A2258" s="9">
        <v>8359</v>
      </c>
      <c r="B2258" s="9">
        <v>1</v>
      </c>
      <c r="C2258" s="9" t="s">
        <v>3148</v>
      </c>
    </row>
    <row r="2259" spans="1:3" x14ac:dyDescent="0.25">
      <c r="A2259" s="9">
        <v>8359</v>
      </c>
      <c r="B2259" s="9">
        <v>3</v>
      </c>
      <c r="C2259" s="9" t="s">
        <v>3150</v>
      </c>
    </row>
    <row r="2260" spans="1:3" x14ac:dyDescent="0.25">
      <c r="A2260" s="9">
        <v>8359</v>
      </c>
      <c r="B2260" s="9">
        <v>4</v>
      </c>
      <c r="C2260" s="9" t="s">
        <v>3151</v>
      </c>
    </row>
    <row r="2261" spans="1:3" x14ac:dyDescent="0.25">
      <c r="A2261" s="9">
        <v>8359</v>
      </c>
      <c r="B2261" s="9">
        <v>7</v>
      </c>
      <c r="C2261" s="9" t="s">
        <v>3161</v>
      </c>
    </row>
    <row r="2262" spans="1:3" x14ac:dyDescent="0.25">
      <c r="A2262" s="9">
        <v>8360</v>
      </c>
      <c r="B2262" s="9">
        <v>2</v>
      </c>
      <c r="C2262" s="9" t="s">
        <v>3149</v>
      </c>
    </row>
    <row r="2263" spans="1:3" x14ac:dyDescent="0.25">
      <c r="A2263" s="9">
        <v>8360</v>
      </c>
      <c r="B2263" s="9">
        <v>3</v>
      </c>
      <c r="C2263" s="9" t="s">
        <v>3150</v>
      </c>
    </row>
    <row r="2264" spans="1:3" x14ac:dyDescent="0.25">
      <c r="A2264" s="9">
        <v>8360</v>
      </c>
      <c r="B2264" s="9">
        <v>4</v>
      </c>
      <c r="C2264" s="9" t="s">
        <v>3151</v>
      </c>
    </row>
    <row r="2265" spans="1:3" x14ac:dyDescent="0.25">
      <c r="A2265" s="9">
        <v>8360</v>
      </c>
      <c r="B2265" s="9">
        <v>6</v>
      </c>
      <c r="C2265" s="9" t="s">
        <v>3153</v>
      </c>
    </row>
    <row r="2266" spans="1:3" x14ac:dyDescent="0.25">
      <c r="A2266" s="9">
        <v>8383</v>
      </c>
      <c r="B2266" s="9">
        <v>1</v>
      </c>
      <c r="C2266" s="9" t="s">
        <v>3148</v>
      </c>
    </row>
    <row r="2267" spans="1:3" x14ac:dyDescent="0.25">
      <c r="A2267" s="9">
        <v>8383</v>
      </c>
      <c r="B2267" s="9">
        <v>3</v>
      </c>
      <c r="C2267" s="9" t="s">
        <v>3150</v>
      </c>
    </row>
    <row r="2268" spans="1:3" x14ac:dyDescent="0.25">
      <c r="A2268" s="9">
        <v>8383</v>
      </c>
      <c r="B2268" s="9">
        <v>4</v>
      </c>
      <c r="C2268" s="9" t="s">
        <v>3151</v>
      </c>
    </row>
    <row r="2269" spans="1:3" x14ac:dyDescent="0.25">
      <c r="A2269" s="9">
        <v>8383</v>
      </c>
      <c r="B2269" s="9">
        <v>7</v>
      </c>
      <c r="C2269" s="9" t="s">
        <v>3161</v>
      </c>
    </row>
    <row r="2270" spans="1:3" x14ac:dyDescent="0.25">
      <c r="A2270" s="9">
        <v>8416</v>
      </c>
      <c r="B2270" s="9">
        <v>6</v>
      </c>
      <c r="C2270" s="9" t="s">
        <v>3153</v>
      </c>
    </row>
    <row r="2271" spans="1:3" x14ac:dyDescent="0.25">
      <c r="A2271" s="9">
        <v>8416</v>
      </c>
      <c r="B2271" s="9">
        <v>61</v>
      </c>
      <c r="C2271" s="9" t="s">
        <v>3160</v>
      </c>
    </row>
    <row r="2272" spans="1:3" x14ac:dyDescent="0.25">
      <c r="A2272" s="9">
        <v>8417</v>
      </c>
      <c r="B2272" s="9">
        <v>4</v>
      </c>
      <c r="C2272" s="9" t="s">
        <v>3151</v>
      </c>
    </row>
    <row r="2273" spans="1:3" x14ac:dyDescent="0.25">
      <c r="A2273" s="9">
        <v>8417</v>
      </c>
      <c r="B2273" s="9">
        <v>6</v>
      </c>
      <c r="C2273" s="9" t="s">
        <v>3153</v>
      </c>
    </row>
    <row r="2274" spans="1:3" x14ac:dyDescent="0.25">
      <c r="A2274" s="9">
        <v>8434</v>
      </c>
      <c r="B2274" s="9">
        <v>4</v>
      </c>
      <c r="C2274" s="9" t="s">
        <v>3151</v>
      </c>
    </row>
    <row r="2275" spans="1:3" x14ac:dyDescent="0.25">
      <c r="A2275" s="9">
        <v>8434</v>
      </c>
      <c r="B2275" s="9">
        <v>6</v>
      </c>
      <c r="C2275" s="9" t="s">
        <v>3153</v>
      </c>
    </row>
    <row r="2276" spans="1:3" x14ac:dyDescent="0.25">
      <c r="A2276" s="9">
        <v>8434</v>
      </c>
      <c r="B2276" s="9">
        <v>7</v>
      </c>
      <c r="C2276" s="9" t="s">
        <v>3161</v>
      </c>
    </row>
    <row r="2277" spans="1:3" x14ac:dyDescent="0.25">
      <c r="A2277" s="9">
        <v>8458</v>
      </c>
      <c r="B2277" s="9">
        <v>5</v>
      </c>
      <c r="C2277" s="9" t="s">
        <v>3152</v>
      </c>
    </row>
    <row r="2278" spans="1:3" x14ac:dyDescent="0.25">
      <c r="A2278" s="9">
        <v>8458</v>
      </c>
      <c r="B2278" s="9">
        <v>6</v>
      </c>
      <c r="C2278" s="9" t="s">
        <v>3153</v>
      </c>
    </row>
    <row r="2279" spans="1:3" x14ac:dyDescent="0.25">
      <c r="A2279" s="9">
        <v>8458</v>
      </c>
      <c r="B2279" s="9">
        <v>9</v>
      </c>
      <c r="C2279" s="9" t="s">
        <v>3155</v>
      </c>
    </row>
    <row r="2280" spans="1:3" x14ac:dyDescent="0.25">
      <c r="A2280" s="9">
        <v>8459</v>
      </c>
      <c r="B2280" s="9">
        <v>7</v>
      </c>
      <c r="C2280" s="9" t="s">
        <v>3161</v>
      </c>
    </row>
    <row r="2281" spans="1:3" x14ac:dyDescent="0.25">
      <c r="A2281" s="9">
        <v>8459</v>
      </c>
      <c r="B2281" s="9">
        <v>22</v>
      </c>
      <c r="C2281" s="9" t="s">
        <v>3157</v>
      </c>
    </row>
    <row r="2282" spans="1:3" x14ac:dyDescent="0.25">
      <c r="A2282" s="9">
        <v>8460</v>
      </c>
      <c r="B2282" s="9">
        <v>1</v>
      </c>
      <c r="C2282" s="9" t="s">
        <v>3148</v>
      </c>
    </row>
    <row r="2283" spans="1:3" x14ac:dyDescent="0.25">
      <c r="A2283" s="9">
        <v>8460</v>
      </c>
      <c r="B2283" s="9">
        <v>3</v>
      </c>
      <c r="C2283" s="9" t="s">
        <v>3150</v>
      </c>
    </row>
    <row r="2284" spans="1:3" x14ac:dyDescent="0.25">
      <c r="A2284" s="9">
        <v>8460</v>
      </c>
      <c r="B2284" s="9">
        <v>4</v>
      </c>
      <c r="C2284" s="9" t="s">
        <v>3151</v>
      </c>
    </row>
    <row r="2285" spans="1:3" x14ac:dyDescent="0.25">
      <c r="A2285" s="9">
        <v>8460</v>
      </c>
      <c r="B2285" s="9">
        <v>7</v>
      </c>
      <c r="C2285" s="9" t="s">
        <v>3161</v>
      </c>
    </row>
    <row r="2286" spans="1:3" x14ac:dyDescent="0.25">
      <c r="A2286" s="9">
        <v>8460</v>
      </c>
      <c r="B2286" s="9">
        <v>10</v>
      </c>
      <c r="C2286" s="9" t="s">
        <v>3172</v>
      </c>
    </row>
    <row r="2287" spans="1:3" x14ac:dyDescent="0.25">
      <c r="A2287" s="9">
        <v>8460</v>
      </c>
      <c r="B2287" s="9">
        <v>23</v>
      </c>
      <c r="C2287" s="9" t="s">
        <v>3212</v>
      </c>
    </row>
    <row r="2288" spans="1:3" x14ac:dyDescent="0.25">
      <c r="A2288" s="9">
        <v>8460</v>
      </c>
      <c r="B2288" s="9">
        <v>39</v>
      </c>
      <c r="C2288" s="9" t="s">
        <v>3171</v>
      </c>
    </row>
    <row r="2289" spans="1:3" x14ac:dyDescent="0.25">
      <c r="A2289" s="9">
        <v>8485</v>
      </c>
      <c r="B2289" s="9">
        <v>1</v>
      </c>
      <c r="C2289" s="9" t="s">
        <v>3148</v>
      </c>
    </row>
    <row r="2290" spans="1:3" x14ac:dyDescent="0.25">
      <c r="A2290" s="9">
        <v>8485</v>
      </c>
      <c r="B2290" s="9">
        <v>3</v>
      </c>
      <c r="C2290" s="9" t="s">
        <v>3150</v>
      </c>
    </row>
    <row r="2291" spans="1:3" x14ac:dyDescent="0.25">
      <c r="A2291" s="9">
        <v>8485</v>
      </c>
      <c r="B2291" s="9">
        <v>4</v>
      </c>
      <c r="C2291" s="9" t="s">
        <v>3151</v>
      </c>
    </row>
    <row r="2292" spans="1:3" x14ac:dyDescent="0.25">
      <c r="A2292" s="9">
        <v>8485</v>
      </c>
      <c r="B2292" s="9">
        <v>7</v>
      </c>
      <c r="C2292" s="9" t="s">
        <v>3161</v>
      </c>
    </row>
    <row r="2293" spans="1:3" x14ac:dyDescent="0.25">
      <c r="A2293" s="9">
        <v>8486</v>
      </c>
      <c r="B2293" s="9">
        <v>4</v>
      </c>
      <c r="C2293" s="9" t="s">
        <v>3151</v>
      </c>
    </row>
    <row r="2294" spans="1:3" x14ac:dyDescent="0.25">
      <c r="A2294" s="9">
        <v>8486</v>
      </c>
      <c r="B2294" s="9">
        <v>57</v>
      </c>
      <c r="C2294" s="9" t="s">
        <v>3231</v>
      </c>
    </row>
    <row r="2295" spans="1:3" x14ac:dyDescent="0.25">
      <c r="A2295" s="9">
        <v>8487</v>
      </c>
      <c r="B2295" s="9">
        <v>4</v>
      </c>
      <c r="C2295" s="9" t="s">
        <v>3151</v>
      </c>
    </row>
    <row r="2296" spans="1:3" x14ac:dyDescent="0.25">
      <c r="A2296" s="9">
        <v>8487</v>
      </c>
      <c r="B2296" s="9">
        <v>10</v>
      </c>
      <c r="C2296" s="9" t="s">
        <v>3172</v>
      </c>
    </row>
    <row r="2297" spans="1:3" x14ac:dyDescent="0.25">
      <c r="A2297" s="9">
        <v>8487</v>
      </c>
      <c r="B2297" s="9">
        <v>19</v>
      </c>
      <c r="C2297" s="9" t="s">
        <v>3170</v>
      </c>
    </row>
    <row r="2298" spans="1:3" x14ac:dyDescent="0.25">
      <c r="A2298" s="9">
        <v>8487</v>
      </c>
      <c r="B2298" s="9">
        <v>26</v>
      </c>
      <c r="C2298" s="9" t="s">
        <v>3168</v>
      </c>
    </row>
    <row r="2299" spans="1:3" x14ac:dyDescent="0.25">
      <c r="A2299" s="9">
        <v>8487</v>
      </c>
      <c r="B2299" s="9">
        <v>34</v>
      </c>
      <c r="C2299" s="9" t="s">
        <v>3159</v>
      </c>
    </row>
    <row r="2300" spans="1:3" x14ac:dyDescent="0.25">
      <c r="A2300" s="9">
        <v>8488</v>
      </c>
      <c r="B2300" s="9">
        <v>4</v>
      </c>
      <c r="C2300" s="9" t="s">
        <v>3151</v>
      </c>
    </row>
    <row r="2301" spans="1:3" x14ac:dyDescent="0.25">
      <c r="A2301" s="9">
        <v>8488</v>
      </c>
      <c r="B2301" s="9">
        <v>13</v>
      </c>
      <c r="C2301" s="9" t="s">
        <v>3179</v>
      </c>
    </row>
    <row r="2302" spans="1:3" x14ac:dyDescent="0.25">
      <c r="A2302" s="9">
        <v>8488</v>
      </c>
      <c r="B2302" s="9">
        <v>17</v>
      </c>
      <c r="C2302" s="9" t="s">
        <v>3173</v>
      </c>
    </row>
    <row r="2303" spans="1:3" x14ac:dyDescent="0.25">
      <c r="A2303" s="9">
        <v>8488</v>
      </c>
      <c r="B2303" s="9">
        <v>26</v>
      </c>
      <c r="C2303" s="9" t="s">
        <v>3168</v>
      </c>
    </row>
    <row r="2304" spans="1:3" x14ac:dyDescent="0.25">
      <c r="A2304" s="9">
        <v>8488</v>
      </c>
      <c r="B2304" s="9">
        <v>50</v>
      </c>
      <c r="C2304" s="9" t="s">
        <v>3195</v>
      </c>
    </row>
    <row r="2305" spans="1:3" x14ac:dyDescent="0.25">
      <c r="A2305" s="9">
        <v>8490</v>
      </c>
      <c r="B2305" s="9">
        <v>2</v>
      </c>
      <c r="C2305" s="9" t="s">
        <v>3149</v>
      </c>
    </row>
    <row r="2306" spans="1:3" x14ac:dyDescent="0.25">
      <c r="A2306" s="9">
        <v>8490</v>
      </c>
      <c r="B2306" s="9">
        <v>3</v>
      </c>
      <c r="C2306" s="9" t="s">
        <v>3150</v>
      </c>
    </row>
    <row r="2307" spans="1:3" x14ac:dyDescent="0.25">
      <c r="A2307" s="9">
        <v>8490</v>
      </c>
      <c r="B2307" s="9">
        <v>4</v>
      </c>
      <c r="C2307" s="9" t="s">
        <v>3151</v>
      </c>
    </row>
    <row r="2308" spans="1:3" x14ac:dyDescent="0.25">
      <c r="A2308" s="9">
        <v>8490</v>
      </c>
      <c r="B2308" s="9">
        <v>7</v>
      </c>
      <c r="C2308" s="9" t="s">
        <v>3161</v>
      </c>
    </row>
    <row r="2309" spans="1:3" x14ac:dyDescent="0.25">
      <c r="A2309" s="9">
        <v>8490</v>
      </c>
      <c r="B2309" s="9">
        <v>10</v>
      </c>
      <c r="C2309" s="9" t="s">
        <v>3172</v>
      </c>
    </row>
    <row r="2310" spans="1:3" x14ac:dyDescent="0.25">
      <c r="A2310" s="9">
        <v>8490</v>
      </c>
      <c r="B2310" s="9">
        <v>34</v>
      </c>
      <c r="C2310" s="9" t="s">
        <v>3159</v>
      </c>
    </row>
    <row r="2311" spans="1:3" x14ac:dyDescent="0.25">
      <c r="A2311" s="9">
        <v>8490</v>
      </c>
      <c r="B2311" s="9">
        <v>55</v>
      </c>
      <c r="C2311" s="9" t="s">
        <v>3208</v>
      </c>
    </row>
    <row r="2312" spans="1:3" x14ac:dyDescent="0.25">
      <c r="A2312" s="9">
        <v>8490</v>
      </c>
      <c r="B2312" s="9">
        <v>64</v>
      </c>
      <c r="C2312" s="9" t="s">
        <v>3232</v>
      </c>
    </row>
    <row r="2313" spans="1:3" x14ac:dyDescent="0.25">
      <c r="A2313" s="9">
        <v>8514</v>
      </c>
      <c r="B2313" s="9">
        <v>2</v>
      </c>
      <c r="C2313" s="9" t="s">
        <v>3149</v>
      </c>
    </row>
    <row r="2314" spans="1:3" x14ac:dyDescent="0.25">
      <c r="A2314" s="9">
        <v>8514</v>
      </c>
      <c r="B2314" s="9">
        <v>3</v>
      </c>
      <c r="C2314" s="9" t="s">
        <v>3150</v>
      </c>
    </row>
    <row r="2315" spans="1:3" x14ac:dyDescent="0.25">
      <c r="A2315" s="9">
        <v>8514</v>
      </c>
      <c r="B2315" s="9">
        <v>10</v>
      </c>
      <c r="C2315" s="9" t="s">
        <v>3172</v>
      </c>
    </row>
    <row r="2316" spans="1:3" x14ac:dyDescent="0.25">
      <c r="A2316" s="9">
        <v>8514</v>
      </c>
      <c r="B2316" s="9">
        <v>23</v>
      </c>
      <c r="C2316" s="9" t="s">
        <v>3212</v>
      </c>
    </row>
    <row r="2317" spans="1:3" x14ac:dyDescent="0.25">
      <c r="A2317" s="9">
        <v>8514</v>
      </c>
      <c r="B2317" s="9">
        <v>33</v>
      </c>
      <c r="C2317" s="9" t="s">
        <v>3162</v>
      </c>
    </row>
    <row r="2318" spans="1:3" x14ac:dyDescent="0.25">
      <c r="A2318" s="9">
        <v>8514</v>
      </c>
      <c r="B2318" s="9">
        <v>39</v>
      </c>
      <c r="C2318" s="9" t="s">
        <v>3171</v>
      </c>
    </row>
    <row r="2319" spans="1:3" x14ac:dyDescent="0.25">
      <c r="A2319" s="9">
        <v>8514</v>
      </c>
      <c r="B2319" s="9">
        <v>76</v>
      </c>
      <c r="C2319" s="9" t="s">
        <v>3190</v>
      </c>
    </row>
    <row r="2320" spans="1:3" x14ac:dyDescent="0.25">
      <c r="A2320" s="9">
        <v>8514</v>
      </c>
      <c r="B2320" s="9">
        <v>77</v>
      </c>
      <c r="C2320" s="9" t="s">
        <v>3223</v>
      </c>
    </row>
    <row r="2321" spans="1:3" x14ac:dyDescent="0.25">
      <c r="A2321" s="9">
        <v>8514</v>
      </c>
      <c r="B2321" s="9">
        <v>79</v>
      </c>
      <c r="C2321" s="9" t="s">
        <v>3192</v>
      </c>
    </row>
    <row r="2322" spans="1:3" x14ac:dyDescent="0.25">
      <c r="A2322" s="9">
        <v>8514</v>
      </c>
      <c r="B2322" s="9">
        <v>82</v>
      </c>
      <c r="C2322" s="9" t="s">
        <v>3213</v>
      </c>
    </row>
    <row r="2323" spans="1:3" x14ac:dyDescent="0.25">
      <c r="A2323" s="9">
        <v>8541</v>
      </c>
      <c r="B2323" s="9">
        <v>3</v>
      </c>
      <c r="C2323" s="9" t="s">
        <v>3150</v>
      </c>
    </row>
    <row r="2324" spans="1:3" x14ac:dyDescent="0.25">
      <c r="A2324" s="9">
        <v>8541</v>
      </c>
      <c r="B2324" s="9">
        <v>4</v>
      </c>
      <c r="C2324" s="9" t="s">
        <v>3151</v>
      </c>
    </row>
    <row r="2325" spans="1:3" x14ac:dyDescent="0.25">
      <c r="A2325" s="9">
        <v>8541</v>
      </c>
      <c r="B2325" s="9">
        <v>10</v>
      </c>
      <c r="C2325" s="9" t="s">
        <v>3172</v>
      </c>
    </row>
    <row r="2326" spans="1:3" x14ac:dyDescent="0.25">
      <c r="A2326" s="9">
        <v>8541</v>
      </c>
      <c r="B2326" s="9">
        <v>17</v>
      </c>
      <c r="C2326" s="9" t="s">
        <v>3173</v>
      </c>
    </row>
    <row r="2327" spans="1:3" x14ac:dyDescent="0.25">
      <c r="A2327" s="9">
        <v>8541</v>
      </c>
      <c r="B2327" s="9">
        <v>23</v>
      </c>
      <c r="C2327" s="9" t="s">
        <v>3212</v>
      </c>
    </row>
    <row r="2328" spans="1:3" x14ac:dyDescent="0.25">
      <c r="A2328" s="9">
        <v>8541</v>
      </c>
      <c r="B2328" s="9">
        <v>25</v>
      </c>
      <c r="C2328" s="9" t="s">
        <v>3167</v>
      </c>
    </row>
    <row r="2329" spans="1:3" x14ac:dyDescent="0.25">
      <c r="A2329" s="9">
        <v>8541</v>
      </c>
      <c r="B2329" s="9">
        <v>30</v>
      </c>
      <c r="C2329" s="9" t="s">
        <v>3182</v>
      </c>
    </row>
    <row r="2330" spans="1:3" x14ac:dyDescent="0.25">
      <c r="A2330" s="9">
        <v>8541</v>
      </c>
      <c r="B2330" s="9">
        <v>39</v>
      </c>
      <c r="C2330" s="9" t="s">
        <v>3171</v>
      </c>
    </row>
    <row r="2331" spans="1:3" x14ac:dyDescent="0.25">
      <c r="A2331" s="9">
        <v>8541</v>
      </c>
      <c r="B2331" s="9">
        <v>63</v>
      </c>
      <c r="C2331" s="9" t="s">
        <v>3188</v>
      </c>
    </row>
    <row r="2332" spans="1:3" x14ac:dyDescent="0.25">
      <c r="A2332" s="9">
        <v>8541</v>
      </c>
      <c r="B2332" s="9">
        <v>76</v>
      </c>
      <c r="C2332" s="9" t="s">
        <v>3190</v>
      </c>
    </row>
    <row r="2333" spans="1:3" x14ac:dyDescent="0.25">
      <c r="A2333" s="9">
        <v>8541</v>
      </c>
      <c r="B2333" s="9">
        <v>77</v>
      </c>
      <c r="C2333" s="9" t="s">
        <v>3223</v>
      </c>
    </row>
    <row r="2334" spans="1:3" x14ac:dyDescent="0.25">
      <c r="A2334" s="9">
        <v>8541</v>
      </c>
      <c r="B2334" s="9">
        <v>78</v>
      </c>
      <c r="C2334" s="9" t="s">
        <v>3191</v>
      </c>
    </row>
    <row r="2335" spans="1:3" x14ac:dyDescent="0.25">
      <c r="A2335" s="9">
        <v>8541</v>
      </c>
      <c r="B2335" s="9">
        <v>79</v>
      </c>
      <c r="C2335" s="9" t="s">
        <v>3192</v>
      </c>
    </row>
    <row r="2336" spans="1:3" x14ac:dyDescent="0.25">
      <c r="A2336" s="9">
        <v>8563</v>
      </c>
      <c r="B2336" s="9">
        <v>1</v>
      </c>
      <c r="C2336" s="9" t="s">
        <v>3148</v>
      </c>
    </row>
    <row r="2337" spans="1:3" x14ac:dyDescent="0.25">
      <c r="A2337" s="9">
        <v>8563</v>
      </c>
      <c r="B2337" s="9">
        <v>4</v>
      </c>
      <c r="C2337" s="9" t="s">
        <v>3151</v>
      </c>
    </row>
    <row r="2338" spans="1:3" x14ac:dyDescent="0.25">
      <c r="A2338" s="9">
        <v>8563</v>
      </c>
      <c r="B2338" s="9">
        <v>7</v>
      </c>
      <c r="C2338" s="9" t="s">
        <v>3161</v>
      </c>
    </row>
    <row r="2339" spans="1:3" x14ac:dyDescent="0.25">
      <c r="A2339" s="9">
        <v>8563</v>
      </c>
      <c r="B2339" s="9">
        <v>32</v>
      </c>
      <c r="C2339" s="9" t="s">
        <v>3158</v>
      </c>
    </row>
    <row r="2340" spans="1:3" x14ac:dyDescent="0.25">
      <c r="A2340" s="9">
        <v>8563</v>
      </c>
      <c r="B2340" s="9">
        <v>58</v>
      </c>
      <c r="C2340" s="9" t="s">
        <v>3209</v>
      </c>
    </row>
    <row r="2341" spans="1:3" x14ac:dyDescent="0.25">
      <c r="A2341" s="9">
        <v>8563</v>
      </c>
      <c r="B2341" s="9">
        <v>67</v>
      </c>
      <c r="C2341" s="9" t="s">
        <v>3177</v>
      </c>
    </row>
    <row r="2342" spans="1:3" x14ac:dyDescent="0.25">
      <c r="A2342" s="9">
        <v>8564</v>
      </c>
      <c r="B2342" s="9">
        <v>1</v>
      </c>
      <c r="C2342" s="9" t="s">
        <v>3148</v>
      </c>
    </row>
    <row r="2343" spans="1:3" x14ac:dyDescent="0.25">
      <c r="A2343" s="9">
        <v>8564</v>
      </c>
      <c r="B2343" s="9">
        <v>4</v>
      </c>
      <c r="C2343" s="9" t="s">
        <v>3151</v>
      </c>
    </row>
    <row r="2344" spans="1:3" x14ac:dyDescent="0.25">
      <c r="A2344" s="9">
        <v>8564</v>
      </c>
      <c r="B2344" s="9">
        <v>7</v>
      </c>
      <c r="C2344" s="9" t="s">
        <v>3161</v>
      </c>
    </row>
    <row r="2345" spans="1:3" x14ac:dyDescent="0.25">
      <c r="A2345" s="9">
        <v>8564</v>
      </c>
      <c r="B2345" s="9">
        <v>32</v>
      </c>
      <c r="C2345" s="9" t="s">
        <v>3158</v>
      </c>
    </row>
    <row r="2346" spans="1:3" x14ac:dyDescent="0.25">
      <c r="A2346" s="9">
        <v>8564</v>
      </c>
      <c r="B2346" s="9">
        <v>58</v>
      </c>
      <c r="C2346" s="9" t="s">
        <v>3209</v>
      </c>
    </row>
    <row r="2347" spans="1:3" x14ac:dyDescent="0.25">
      <c r="A2347" s="9">
        <v>8564</v>
      </c>
      <c r="B2347" s="9">
        <v>67</v>
      </c>
      <c r="C2347" s="9" t="s">
        <v>3177</v>
      </c>
    </row>
    <row r="2348" spans="1:3" x14ac:dyDescent="0.25">
      <c r="A2348" s="9">
        <v>8565</v>
      </c>
      <c r="B2348" s="9">
        <v>7</v>
      </c>
      <c r="C2348" s="9" t="s">
        <v>3161</v>
      </c>
    </row>
    <row r="2349" spans="1:3" x14ac:dyDescent="0.25">
      <c r="A2349" s="9">
        <v>8565</v>
      </c>
      <c r="B2349" s="9">
        <v>26</v>
      </c>
      <c r="C2349" s="9" t="s">
        <v>3168</v>
      </c>
    </row>
    <row r="2350" spans="1:3" x14ac:dyDescent="0.25">
      <c r="A2350" s="9">
        <v>8565</v>
      </c>
      <c r="B2350" s="9">
        <v>50</v>
      </c>
      <c r="C2350" s="9" t="s">
        <v>3195</v>
      </c>
    </row>
    <row r="2351" spans="1:3" x14ac:dyDescent="0.25">
      <c r="A2351" s="9">
        <v>8566</v>
      </c>
      <c r="B2351" s="9">
        <v>1</v>
      </c>
      <c r="C2351" s="9" t="s">
        <v>3148</v>
      </c>
    </row>
    <row r="2352" spans="1:3" x14ac:dyDescent="0.25">
      <c r="A2352" s="9">
        <v>8566</v>
      </c>
      <c r="B2352" s="9">
        <v>2</v>
      </c>
      <c r="C2352" s="9" t="s">
        <v>3149</v>
      </c>
    </row>
    <row r="2353" spans="1:3" x14ac:dyDescent="0.25">
      <c r="A2353" s="9">
        <v>8566</v>
      </c>
      <c r="B2353" s="9">
        <v>3</v>
      </c>
      <c r="C2353" s="9" t="s">
        <v>3150</v>
      </c>
    </row>
    <row r="2354" spans="1:3" x14ac:dyDescent="0.25">
      <c r="A2354" s="9">
        <v>8566</v>
      </c>
      <c r="B2354" s="9">
        <v>4</v>
      </c>
      <c r="C2354" s="9" t="s">
        <v>3151</v>
      </c>
    </row>
    <row r="2355" spans="1:3" x14ac:dyDescent="0.25">
      <c r="A2355" s="9">
        <v>8566</v>
      </c>
      <c r="B2355" s="9">
        <v>7</v>
      </c>
      <c r="C2355" s="9" t="s">
        <v>3161</v>
      </c>
    </row>
    <row r="2356" spans="1:3" x14ac:dyDescent="0.25">
      <c r="A2356" s="9">
        <v>8567</v>
      </c>
      <c r="B2356" s="9">
        <v>1</v>
      </c>
      <c r="C2356" s="9" t="s">
        <v>3148</v>
      </c>
    </row>
    <row r="2357" spans="1:3" x14ac:dyDescent="0.25">
      <c r="A2357" s="9">
        <v>8567</v>
      </c>
      <c r="B2357" s="9">
        <v>2</v>
      </c>
      <c r="C2357" s="9" t="s">
        <v>3149</v>
      </c>
    </row>
    <row r="2358" spans="1:3" x14ac:dyDescent="0.25">
      <c r="A2358" s="9">
        <v>8567</v>
      </c>
      <c r="B2358" s="9">
        <v>3</v>
      </c>
      <c r="C2358" s="9" t="s">
        <v>3150</v>
      </c>
    </row>
    <row r="2359" spans="1:3" x14ac:dyDescent="0.25">
      <c r="A2359" s="9">
        <v>8567</v>
      </c>
      <c r="B2359" s="9">
        <v>4</v>
      </c>
      <c r="C2359" s="9" t="s">
        <v>3151</v>
      </c>
    </row>
    <row r="2360" spans="1:3" x14ac:dyDescent="0.25">
      <c r="A2360" s="9">
        <v>8567</v>
      </c>
      <c r="B2360" s="9">
        <v>7</v>
      </c>
      <c r="C2360" s="9" t="s">
        <v>3161</v>
      </c>
    </row>
    <row r="2361" spans="1:3" x14ac:dyDescent="0.25">
      <c r="A2361" s="9">
        <v>8568</v>
      </c>
      <c r="B2361" s="9">
        <v>1</v>
      </c>
      <c r="C2361" s="9" t="s">
        <v>3148</v>
      </c>
    </row>
    <row r="2362" spans="1:3" x14ac:dyDescent="0.25">
      <c r="A2362" s="9">
        <v>8568</v>
      </c>
      <c r="B2362" s="9">
        <v>2</v>
      </c>
      <c r="C2362" s="9" t="s">
        <v>3149</v>
      </c>
    </row>
    <row r="2363" spans="1:3" x14ac:dyDescent="0.25">
      <c r="A2363" s="9">
        <v>8568</v>
      </c>
      <c r="B2363" s="9">
        <v>3</v>
      </c>
      <c r="C2363" s="9" t="s">
        <v>3150</v>
      </c>
    </row>
    <row r="2364" spans="1:3" x14ac:dyDescent="0.25">
      <c r="A2364" s="9">
        <v>8568</v>
      </c>
      <c r="B2364" s="9">
        <v>4</v>
      </c>
      <c r="C2364" s="9" t="s">
        <v>3151</v>
      </c>
    </row>
    <row r="2365" spans="1:3" x14ac:dyDescent="0.25">
      <c r="A2365" s="9">
        <v>8568</v>
      </c>
      <c r="B2365" s="9">
        <v>7</v>
      </c>
      <c r="C2365" s="9" t="s">
        <v>3161</v>
      </c>
    </row>
    <row r="2366" spans="1:3" x14ac:dyDescent="0.25">
      <c r="A2366" s="9">
        <v>8571</v>
      </c>
      <c r="B2366" s="9">
        <v>32</v>
      </c>
      <c r="C2366" s="9" t="s">
        <v>3158</v>
      </c>
    </row>
    <row r="2367" spans="1:3" x14ac:dyDescent="0.25">
      <c r="A2367" s="9">
        <v>8572</v>
      </c>
      <c r="B2367" s="9">
        <v>32</v>
      </c>
      <c r="C2367" s="9" t="s">
        <v>3158</v>
      </c>
    </row>
    <row r="2368" spans="1:3" x14ac:dyDescent="0.25">
      <c r="A2368" s="9">
        <v>8595</v>
      </c>
      <c r="B2368" s="9">
        <v>1</v>
      </c>
      <c r="C2368" s="9" t="s">
        <v>3148</v>
      </c>
    </row>
    <row r="2369" spans="1:3" x14ac:dyDescent="0.25">
      <c r="A2369" s="9">
        <v>8595</v>
      </c>
      <c r="B2369" s="9">
        <v>2</v>
      </c>
      <c r="C2369" s="9" t="s">
        <v>3149</v>
      </c>
    </row>
    <row r="2370" spans="1:3" x14ac:dyDescent="0.25">
      <c r="A2370" s="9">
        <v>8595</v>
      </c>
      <c r="B2370" s="9">
        <v>3</v>
      </c>
      <c r="C2370" s="9" t="s">
        <v>3150</v>
      </c>
    </row>
    <row r="2371" spans="1:3" x14ac:dyDescent="0.25">
      <c r="A2371" s="9">
        <v>8595</v>
      </c>
      <c r="B2371" s="9">
        <v>4</v>
      </c>
      <c r="C2371" s="9" t="s">
        <v>3151</v>
      </c>
    </row>
    <row r="2372" spans="1:3" x14ac:dyDescent="0.25">
      <c r="A2372" s="9">
        <v>8595</v>
      </c>
      <c r="B2372" s="9">
        <v>16</v>
      </c>
      <c r="C2372" s="9" t="s">
        <v>3184</v>
      </c>
    </row>
    <row r="2373" spans="1:3" x14ac:dyDescent="0.25">
      <c r="A2373" s="9">
        <v>8595</v>
      </c>
      <c r="B2373" s="9">
        <v>45</v>
      </c>
      <c r="C2373" s="9" t="s">
        <v>3183</v>
      </c>
    </row>
    <row r="2374" spans="1:3" x14ac:dyDescent="0.25">
      <c r="A2374" s="9">
        <v>8595</v>
      </c>
      <c r="B2374" s="9">
        <v>63</v>
      </c>
      <c r="C2374" s="9" t="s">
        <v>3188</v>
      </c>
    </row>
    <row r="2375" spans="1:3" x14ac:dyDescent="0.25">
      <c r="A2375" s="9">
        <v>8595</v>
      </c>
      <c r="B2375" s="9">
        <v>65</v>
      </c>
      <c r="C2375" s="9" t="s">
        <v>3189</v>
      </c>
    </row>
    <row r="2376" spans="1:3" x14ac:dyDescent="0.25">
      <c r="A2376" s="9">
        <v>8596</v>
      </c>
      <c r="B2376" s="9">
        <v>3</v>
      </c>
      <c r="C2376" s="9" t="s">
        <v>3150</v>
      </c>
    </row>
    <row r="2377" spans="1:3" x14ac:dyDescent="0.25">
      <c r="A2377" s="9">
        <v>8596</v>
      </c>
      <c r="B2377" s="9">
        <v>7</v>
      </c>
      <c r="C2377" s="9" t="s">
        <v>3161</v>
      </c>
    </row>
    <row r="2378" spans="1:3" x14ac:dyDescent="0.25">
      <c r="A2378" s="9">
        <v>8620</v>
      </c>
      <c r="B2378" s="9">
        <v>1</v>
      </c>
      <c r="C2378" s="9" t="s">
        <v>3148</v>
      </c>
    </row>
    <row r="2379" spans="1:3" x14ac:dyDescent="0.25">
      <c r="A2379" s="9">
        <v>8620</v>
      </c>
      <c r="B2379" s="9">
        <v>4</v>
      </c>
      <c r="C2379" s="9" t="s">
        <v>3151</v>
      </c>
    </row>
    <row r="2380" spans="1:3" x14ac:dyDescent="0.25">
      <c r="A2380" s="9">
        <v>8620</v>
      </c>
      <c r="B2380" s="9">
        <v>6</v>
      </c>
      <c r="C2380" s="9" t="s">
        <v>3153</v>
      </c>
    </row>
    <row r="2381" spans="1:3" x14ac:dyDescent="0.25">
      <c r="A2381" s="9">
        <v>8622</v>
      </c>
      <c r="B2381" s="9">
        <v>4</v>
      </c>
      <c r="C2381" s="9" t="s">
        <v>3151</v>
      </c>
    </row>
    <row r="2382" spans="1:3" x14ac:dyDescent="0.25">
      <c r="A2382" s="9">
        <v>8623</v>
      </c>
      <c r="B2382" s="9">
        <v>56</v>
      </c>
      <c r="C2382" s="9" t="s">
        <v>3230</v>
      </c>
    </row>
    <row r="2383" spans="1:3" x14ac:dyDescent="0.25">
      <c r="A2383" s="9">
        <v>8662</v>
      </c>
      <c r="B2383" s="9">
        <v>3</v>
      </c>
      <c r="C2383" s="9" t="s">
        <v>3150</v>
      </c>
    </row>
    <row r="2384" spans="1:3" x14ac:dyDescent="0.25">
      <c r="A2384" s="9">
        <v>8662</v>
      </c>
      <c r="B2384" s="9">
        <v>4</v>
      </c>
      <c r="C2384" s="9" t="s">
        <v>3151</v>
      </c>
    </row>
    <row r="2385" spans="1:3" x14ac:dyDescent="0.25">
      <c r="A2385" s="9">
        <v>8662</v>
      </c>
      <c r="B2385" s="9">
        <v>17</v>
      </c>
      <c r="C2385" s="9" t="s">
        <v>3173</v>
      </c>
    </row>
    <row r="2386" spans="1:3" x14ac:dyDescent="0.25">
      <c r="A2386" s="9">
        <v>8662</v>
      </c>
      <c r="B2386" s="9">
        <v>50</v>
      </c>
      <c r="C2386" s="9" t="s">
        <v>3195</v>
      </c>
    </row>
    <row r="2387" spans="1:3" x14ac:dyDescent="0.25">
      <c r="A2387" s="9">
        <v>8663</v>
      </c>
      <c r="B2387" s="9">
        <v>3</v>
      </c>
      <c r="C2387" s="9" t="s">
        <v>3150</v>
      </c>
    </row>
    <row r="2388" spans="1:3" x14ac:dyDescent="0.25">
      <c r="A2388" s="9">
        <v>8663</v>
      </c>
      <c r="B2388" s="9">
        <v>4</v>
      </c>
      <c r="C2388" s="9" t="s">
        <v>3151</v>
      </c>
    </row>
    <row r="2389" spans="1:3" x14ac:dyDescent="0.25">
      <c r="A2389" s="9">
        <v>8663</v>
      </c>
      <c r="B2389" s="9">
        <v>6</v>
      </c>
      <c r="C2389" s="9" t="s">
        <v>3153</v>
      </c>
    </row>
    <row r="2390" spans="1:3" x14ac:dyDescent="0.25">
      <c r="A2390" s="9">
        <v>8663</v>
      </c>
      <c r="B2390" s="9">
        <v>10</v>
      </c>
      <c r="C2390" s="9" t="s">
        <v>3172</v>
      </c>
    </row>
    <row r="2391" spans="1:3" x14ac:dyDescent="0.25">
      <c r="A2391" s="9">
        <v>8663</v>
      </c>
      <c r="B2391" s="9">
        <v>13</v>
      </c>
      <c r="C2391" s="9" t="s">
        <v>3179</v>
      </c>
    </row>
    <row r="2392" spans="1:3" x14ac:dyDescent="0.25">
      <c r="A2392" s="9">
        <v>8663</v>
      </c>
      <c r="B2392" s="9">
        <v>17</v>
      </c>
      <c r="C2392" s="9" t="s">
        <v>3173</v>
      </c>
    </row>
    <row r="2393" spans="1:3" x14ac:dyDescent="0.25">
      <c r="A2393" s="9">
        <v>8663</v>
      </c>
      <c r="B2393" s="9">
        <v>50</v>
      </c>
      <c r="C2393" s="9" t="s">
        <v>3195</v>
      </c>
    </row>
    <row r="2394" spans="1:3" x14ac:dyDescent="0.25">
      <c r="A2394" s="9">
        <v>8667</v>
      </c>
      <c r="B2394" s="9">
        <v>3</v>
      </c>
      <c r="C2394" s="9" t="s">
        <v>3150</v>
      </c>
    </row>
    <row r="2395" spans="1:3" x14ac:dyDescent="0.25">
      <c r="A2395" s="9">
        <v>8667</v>
      </c>
      <c r="B2395" s="9">
        <v>34</v>
      </c>
      <c r="C2395" s="9" t="s">
        <v>3159</v>
      </c>
    </row>
    <row r="2396" spans="1:3" x14ac:dyDescent="0.25">
      <c r="A2396" s="9">
        <v>8667</v>
      </c>
      <c r="B2396" s="9">
        <v>70</v>
      </c>
      <c r="C2396" s="9" t="s">
        <v>3198</v>
      </c>
    </row>
    <row r="2397" spans="1:3" x14ac:dyDescent="0.25">
      <c r="A2397" s="9">
        <v>8687</v>
      </c>
      <c r="B2397" s="9">
        <v>1</v>
      </c>
      <c r="C2397" s="9" t="s">
        <v>3148</v>
      </c>
    </row>
    <row r="2398" spans="1:3" x14ac:dyDescent="0.25">
      <c r="A2398" s="9">
        <v>8687</v>
      </c>
      <c r="B2398" s="9">
        <v>2</v>
      </c>
      <c r="C2398" s="9" t="s">
        <v>3149</v>
      </c>
    </row>
    <row r="2399" spans="1:3" x14ac:dyDescent="0.25">
      <c r="A2399" s="9">
        <v>8687</v>
      </c>
      <c r="B2399" s="9">
        <v>3</v>
      </c>
      <c r="C2399" s="9" t="s">
        <v>3150</v>
      </c>
    </row>
    <row r="2400" spans="1:3" x14ac:dyDescent="0.25">
      <c r="A2400" s="9">
        <v>8687</v>
      </c>
      <c r="B2400" s="9">
        <v>4</v>
      </c>
      <c r="C2400" s="9" t="s">
        <v>3151</v>
      </c>
    </row>
    <row r="2401" spans="1:3" x14ac:dyDescent="0.25">
      <c r="A2401" s="9">
        <v>8687</v>
      </c>
      <c r="B2401" s="9">
        <v>5</v>
      </c>
      <c r="C2401" s="9" t="s">
        <v>3152</v>
      </c>
    </row>
    <row r="2402" spans="1:3" x14ac:dyDescent="0.25">
      <c r="A2402" s="9">
        <v>8687</v>
      </c>
      <c r="B2402" s="9">
        <v>6</v>
      </c>
      <c r="C2402" s="9" t="s">
        <v>3153</v>
      </c>
    </row>
    <row r="2403" spans="1:3" x14ac:dyDescent="0.25">
      <c r="A2403" s="9">
        <v>8687</v>
      </c>
      <c r="B2403" s="9">
        <v>7</v>
      </c>
      <c r="C2403" s="9" t="s">
        <v>3161</v>
      </c>
    </row>
    <row r="2404" spans="1:3" x14ac:dyDescent="0.25">
      <c r="A2404" s="9">
        <v>8687</v>
      </c>
      <c r="B2404" s="9">
        <v>14</v>
      </c>
      <c r="C2404" s="9" t="s">
        <v>3178</v>
      </c>
    </row>
    <row r="2405" spans="1:3" x14ac:dyDescent="0.25">
      <c r="A2405" s="9">
        <v>8687</v>
      </c>
      <c r="B2405" s="9">
        <v>19</v>
      </c>
      <c r="C2405" s="9" t="s">
        <v>3170</v>
      </c>
    </row>
    <row r="2406" spans="1:3" x14ac:dyDescent="0.25">
      <c r="A2406" s="9">
        <v>8687</v>
      </c>
      <c r="B2406" s="9">
        <v>24</v>
      </c>
      <c r="C2406" s="9" t="s">
        <v>3166</v>
      </c>
    </row>
    <row r="2407" spans="1:3" x14ac:dyDescent="0.25">
      <c r="A2407" s="9">
        <v>8687</v>
      </c>
      <c r="B2407" s="9">
        <v>34</v>
      </c>
      <c r="C2407" s="9" t="s">
        <v>3159</v>
      </c>
    </row>
    <row r="2408" spans="1:3" x14ac:dyDescent="0.25">
      <c r="A2408" s="9">
        <v>8687</v>
      </c>
      <c r="B2408" s="9">
        <v>70</v>
      </c>
      <c r="C2408" s="9" t="s">
        <v>3198</v>
      </c>
    </row>
    <row r="2409" spans="1:3" x14ac:dyDescent="0.25">
      <c r="A2409" s="9">
        <v>8688</v>
      </c>
      <c r="B2409" s="9">
        <v>1</v>
      </c>
      <c r="C2409" s="9" t="s">
        <v>3148</v>
      </c>
    </row>
    <row r="2410" spans="1:3" x14ac:dyDescent="0.25">
      <c r="A2410" s="9">
        <v>8688</v>
      </c>
      <c r="B2410" s="9">
        <v>2</v>
      </c>
      <c r="C2410" s="9" t="s">
        <v>3149</v>
      </c>
    </row>
    <row r="2411" spans="1:3" x14ac:dyDescent="0.25">
      <c r="A2411" s="9">
        <v>8688</v>
      </c>
      <c r="B2411" s="9">
        <v>3</v>
      </c>
      <c r="C2411" s="9" t="s">
        <v>3150</v>
      </c>
    </row>
    <row r="2412" spans="1:3" x14ac:dyDescent="0.25">
      <c r="A2412" s="9">
        <v>8688</v>
      </c>
      <c r="B2412" s="9">
        <v>4</v>
      </c>
      <c r="C2412" s="9" t="s">
        <v>3151</v>
      </c>
    </row>
    <row r="2413" spans="1:3" x14ac:dyDescent="0.25">
      <c r="A2413" s="9">
        <v>8688</v>
      </c>
      <c r="B2413" s="9">
        <v>6</v>
      </c>
      <c r="C2413" s="9" t="s">
        <v>3153</v>
      </c>
    </row>
    <row r="2414" spans="1:3" x14ac:dyDescent="0.25">
      <c r="A2414" s="9">
        <v>8688</v>
      </c>
      <c r="B2414" s="9">
        <v>19</v>
      </c>
      <c r="C2414" s="9" t="s">
        <v>3170</v>
      </c>
    </row>
    <row r="2415" spans="1:3" x14ac:dyDescent="0.25">
      <c r="A2415" s="9">
        <v>8688</v>
      </c>
      <c r="B2415" s="9">
        <v>26</v>
      </c>
      <c r="C2415" s="9" t="s">
        <v>3168</v>
      </c>
    </row>
    <row r="2416" spans="1:3" x14ac:dyDescent="0.25">
      <c r="A2416" s="9">
        <v>8688</v>
      </c>
      <c r="B2416" s="9">
        <v>33</v>
      </c>
      <c r="C2416" s="9" t="s">
        <v>3162</v>
      </c>
    </row>
    <row r="2417" spans="1:3" x14ac:dyDescent="0.25">
      <c r="A2417" s="9">
        <v>8688</v>
      </c>
      <c r="B2417" s="9">
        <v>34</v>
      </c>
      <c r="C2417" s="9" t="s">
        <v>3159</v>
      </c>
    </row>
    <row r="2418" spans="1:3" x14ac:dyDescent="0.25">
      <c r="A2418" s="9">
        <v>8688</v>
      </c>
      <c r="B2418" s="9">
        <v>37</v>
      </c>
      <c r="C2418" s="9" t="s">
        <v>3233</v>
      </c>
    </row>
    <row r="2419" spans="1:3" x14ac:dyDescent="0.25">
      <c r="A2419" s="9">
        <v>8688</v>
      </c>
      <c r="B2419" s="9">
        <v>42</v>
      </c>
      <c r="C2419" s="9" t="s">
        <v>3187</v>
      </c>
    </row>
    <row r="2420" spans="1:3" x14ac:dyDescent="0.25">
      <c r="A2420" s="9">
        <v>8688</v>
      </c>
      <c r="B2420" s="9">
        <v>45</v>
      </c>
      <c r="C2420" s="9" t="s">
        <v>3183</v>
      </c>
    </row>
    <row r="2421" spans="1:3" x14ac:dyDescent="0.25">
      <c r="A2421" s="9">
        <v>8688</v>
      </c>
      <c r="B2421" s="9">
        <v>51</v>
      </c>
      <c r="C2421" s="9" t="s">
        <v>3207</v>
      </c>
    </row>
    <row r="2422" spans="1:3" x14ac:dyDescent="0.25">
      <c r="A2422" s="9">
        <v>8688</v>
      </c>
      <c r="B2422" s="9">
        <v>55</v>
      </c>
      <c r="C2422" s="9" t="s">
        <v>3208</v>
      </c>
    </row>
    <row r="2423" spans="1:3" x14ac:dyDescent="0.25">
      <c r="A2423" s="9">
        <v>8688</v>
      </c>
      <c r="B2423" s="9">
        <v>63</v>
      </c>
      <c r="C2423" s="9" t="s">
        <v>3188</v>
      </c>
    </row>
    <row r="2424" spans="1:3" x14ac:dyDescent="0.25">
      <c r="A2424" s="9">
        <v>8688</v>
      </c>
      <c r="B2424" s="9">
        <v>65</v>
      </c>
      <c r="C2424" s="9" t="s">
        <v>3189</v>
      </c>
    </row>
    <row r="2425" spans="1:3" x14ac:dyDescent="0.25">
      <c r="A2425" s="9">
        <v>8688</v>
      </c>
      <c r="B2425" s="9">
        <v>69</v>
      </c>
      <c r="C2425" s="9" t="s">
        <v>3197</v>
      </c>
    </row>
    <row r="2426" spans="1:3" x14ac:dyDescent="0.25">
      <c r="A2426" s="9">
        <v>8688</v>
      </c>
      <c r="B2426" s="9">
        <v>79</v>
      </c>
      <c r="C2426" s="9" t="s">
        <v>3192</v>
      </c>
    </row>
    <row r="2427" spans="1:3" x14ac:dyDescent="0.25">
      <c r="A2427" s="9">
        <v>8688</v>
      </c>
      <c r="B2427" s="9">
        <v>84</v>
      </c>
      <c r="C2427" s="9" t="s">
        <v>3218</v>
      </c>
    </row>
    <row r="2428" spans="1:3" x14ac:dyDescent="0.25">
      <c r="A2428" s="9">
        <v>8688</v>
      </c>
      <c r="B2428" s="9">
        <v>98</v>
      </c>
      <c r="C2428" s="9" t="s">
        <v>3193</v>
      </c>
    </row>
    <row r="2429" spans="1:3" x14ac:dyDescent="0.25">
      <c r="A2429" s="9">
        <v>8689</v>
      </c>
      <c r="B2429" s="9">
        <v>4</v>
      </c>
      <c r="C2429" s="9" t="s">
        <v>3151</v>
      </c>
    </row>
    <row r="2430" spans="1:3" x14ac:dyDescent="0.25">
      <c r="A2430" s="9">
        <v>8690</v>
      </c>
      <c r="B2430" s="9">
        <v>1</v>
      </c>
      <c r="C2430" s="9" t="s">
        <v>3148</v>
      </c>
    </row>
    <row r="2431" spans="1:3" x14ac:dyDescent="0.25">
      <c r="A2431" s="9">
        <v>8690</v>
      </c>
      <c r="B2431" s="9">
        <v>2</v>
      </c>
      <c r="C2431" s="9" t="s">
        <v>3149</v>
      </c>
    </row>
    <row r="2432" spans="1:3" x14ac:dyDescent="0.25">
      <c r="A2432" s="9">
        <v>8690</v>
      </c>
      <c r="B2432" s="9">
        <v>3</v>
      </c>
      <c r="C2432" s="9" t="s">
        <v>3150</v>
      </c>
    </row>
    <row r="2433" spans="1:3" x14ac:dyDescent="0.25">
      <c r="A2433" s="9">
        <v>8690</v>
      </c>
      <c r="B2433" s="9">
        <v>4</v>
      </c>
      <c r="C2433" s="9" t="s">
        <v>3151</v>
      </c>
    </row>
    <row r="2434" spans="1:3" x14ac:dyDescent="0.25">
      <c r="A2434" s="9">
        <v>8713</v>
      </c>
      <c r="B2434" s="9">
        <v>4</v>
      </c>
      <c r="C2434" s="9" t="s">
        <v>3151</v>
      </c>
    </row>
    <row r="2435" spans="1:3" x14ac:dyDescent="0.25">
      <c r="A2435" s="9">
        <v>8713</v>
      </c>
      <c r="B2435" s="9">
        <v>19</v>
      </c>
      <c r="C2435" s="9" t="s">
        <v>3170</v>
      </c>
    </row>
    <row r="2436" spans="1:3" x14ac:dyDescent="0.25">
      <c r="A2436" s="9">
        <v>8713</v>
      </c>
      <c r="B2436" s="9">
        <v>26</v>
      </c>
      <c r="C2436" s="9" t="s">
        <v>3168</v>
      </c>
    </row>
    <row r="2437" spans="1:3" x14ac:dyDescent="0.25">
      <c r="A2437" s="9">
        <v>8753</v>
      </c>
      <c r="B2437" s="9">
        <v>6</v>
      </c>
      <c r="C2437" s="9" t="s">
        <v>3153</v>
      </c>
    </row>
    <row r="2438" spans="1:3" x14ac:dyDescent="0.25">
      <c r="A2438" s="9">
        <v>8754</v>
      </c>
      <c r="B2438" s="9">
        <v>6</v>
      </c>
      <c r="C2438" s="9" t="s">
        <v>3153</v>
      </c>
    </row>
    <row r="2439" spans="1:3" x14ac:dyDescent="0.25">
      <c r="A2439" s="9">
        <v>8755</v>
      </c>
      <c r="B2439" s="9">
        <v>4</v>
      </c>
      <c r="C2439" s="9" t="s">
        <v>3151</v>
      </c>
    </row>
    <row r="2440" spans="1:3" x14ac:dyDescent="0.25">
      <c r="A2440" s="9">
        <v>8755</v>
      </c>
      <c r="B2440" s="9">
        <v>26</v>
      </c>
      <c r="C2440" s="9" t="s">
        <v>3168</v>
      </c>
    </row>
    <row r="2441" spans="1:3" x14ac:dyDescent="0.25">
      <c r="A2441" s="9">
        <v>8755</v>
      </c>
      <c r="B2441" s="9">
        <v>50</v>
      </c>
      <c r="C2441" s="9" t="s">
        <v>3195</v>
      </c>
    </row>
    <row r="2442" spans="1:3" x14ac:dyDescent="0.25">
      <c r="A2442" s="9">
        <v>8756</v>
      </c>
      <c r="B2442" s="9">
        <v>2</v>
      </c>
      <c r="C2442" s="9" t="s">
        <v>3149</v>
      </c>
    </row>
    <row r="2443" spans="1:3" x14ac:dyDescent="0.25">
      <c r="A2443" s="9">
        <v>8770</v>
      </c>
      <c r="B2443" s="9">
        <v>4</v>
      </c>
      <c r="C2443" s="9" t="s">
        <v>3151</v>
      </c>
    </row>
    <row r="2444" spans="1:3" x14ac:dyDescent="0.25">
      <c r="A2444" s="9">
        <v>8770</v>
      </c>
      <c r="B2444" s="9">
        <v>49</v>
      </c>
      <c r="C2444" s="9" t="s">
        <v>3200</v>
      </c>
    </row>
    <row r="2445" spans="1:3" x14ac:dyDescent="0.25">
      <c r="A2445" s="9">
        <v>8770</v>
      </c>
      <c r="B2445" s="9">
        <v>68</v>
      </c>
      <c r="C2445" s="9" t="s">
        <v>3211</v>
      </c>
    </row>
    <row r="2446" spans="1:3" x14ac:dyDescent="0.25">
      <c r="A2446" s="9">
        <v>8770</v>
      </c>
      <c r="B2446" s="9">
        <v>86</v>
      </c>
      <c r="C2446" s="9" t="s">
        <v>3203</v>
      </c>
    </row>
    <row r="2447" spans="1:3" x14ac:dyDescent="0.25">
      <c r="A2447" s="9">
        <v>8771</v>
      </c>
      <c r="B2447" s="9">
        <v>1</v>
      </c>
      <c r="C2447" s="9" t="s">
        <v>3148</v>
      </c>
    </row>
    <row r="2448" spans="1:3" x14ac:dyDescent="0.25">
      <c r="A2448" s="9">
        <v>8771</v>
      </c>
      <c r="B2448" s="9">
        <v>3</v>
      </c>
      <c r="C2448" s="9" t="s">
        <v>3150</v>
      </c>
    </row>
    <row r="2449" spans="1:3" x14ac:dyDescent="0.25">
      <c r="A2449" s="9">
        <v>8771</v>
      </c>
      <c r="B2449" s="9">
        <v>4</v>
      </c>
      <c r="C2449" s="9" t="s">
        <v>3151</v>
      </c>
    </row>
    <row r="2450" spans="1:3" x14ac:dyDescent="0.25">
      <c r="A2450" s="9">
        <v>8771</v>
      </c>
      <c r="B2450" s="9">
        <v>6</v>
      </c>
      <c r="C2450" s="9" t="s">
        <v>3153</v>
      </c>
    </row>
    <row r="2451" spans="1:3" x14ac:dyDescent="0.25">
      <c r="A2451" s="9">
        <v>8771</v>
      </c>
      <c r="B2451" s="9">
        <v>7</v>
      </c>
      <c r="C2451" s="9" t="s">
        <v>3161</v>
      </c>
    </row>
    <row r="2452" spans="1:3" x14ac:dyDescent="0.25">
      <c r="A2452" s="9">
        <v>8771</v>
      </c>
      <c r="B2452" s="9">
        <v>22</v>
      </c>
      <c r="C2452" s="9" t="s">
        <v>3157</v>
      </c>
    </row>
    <row r="2453" spans="1:3" x14ac:dyDescent="0.25">
      <c r="A2453" s="9">
        <v>8771</v>
      </c>
      <c r="B2453" s="9">
        <v>43</v>
      </c>
      <c r="C2453" s="9" t="s">
        <v>3199</v>
      </c>
    </row>
    <row r="2454" spans="1:3" x14ac:dyDescent="0.25">
      <c r="A2454" s="9">
        <v>8771</v>
      </c>
      <c r="B2454" s="9">
        <v>45</v>
      </c>
      <c r="C2454" s="9" t="s">
        <v>3183</v>
      </c>
    </row>
    <row r="2455" spans="1:3" x14ac:dyDescent="0.25">
      <c r="A2455" s="9">
        <v>8771</v>
      </c>
      <c r="B2455" s="9">
        <v>46</v>
      </c>
      <c r="C2455" s="9" t="s">
        <v>3181</v>
      </c>
    </row>
    <row r="2456" spans="1:3" x14ac:dyDescent="0.25">
      <c r="A2456" s="9">
        <v>8771</v>
      </c>
      <c r="B2456" s="9">
        <v>52</v>
      </c>
      <c r="C2456" s="9" t="s">
        <v>3176</v>
      </c>
    </row>
    <row r="2457" spans="1:3" x14ac:dyDescent="0.25">
      <c r="A2457" s="9">
        <v>8771</v>
      </c>
      <c r="B2457" s="9">
        <v>63</v>
      </c>
      <c r="C2457" s="9" t="s">
        <v>3188</v>
      </c>
    </row>
    <row r="2458" spans="1:3" x14ac:dyDescent="0.25">
      <c r="A2458" s="9">
        <v>8776</v>
      </c>
      <c r="B2458" s="9">
        <v>4</v>
      </c>
      <c r="C2458" s="9" t="s">
        <v>3151</v>
      </c>
    </row>
    <row r="2459" spans="1:3" x14ac:dyDescent="0.25">
      <c r="A2459" s="9">
        <v>8776</v>
      </c>
      <c r="B2459" s="9">
        <v>6</v>
      </c>
      <c r="C2459" s="9" t="s">
        <v>3153</v>
      </c>
    </row>
    <row r="2460" spans="1:3" x14ac:dyDescent="0.25">
      <c r="A2460" s="9">
        <v>8776</v>
      </c>
      <c r="B2460" s="9">
        <v>16</v>
      </c>
      <c r="C2460" s="9" t="s">
        <v>3184</v>
      </c>
    </row>
    <row r="2461" spans="1:3" x14ac:dyDescent="0.25">
      <c r="A2461" s="9">
        <v>8776</v>
      </c>
      <c r="B2461" s="9">
        <v>22</v>
      </c>
      <c r="C2461" s="9" t="s">
        <v>3157</v>
      </c>
    </row>
    <row r="2462" spans="1:3" x14ac:dyDescent="0.25">
      <c r="A2462" s="9">
        <v>8776</v>
      </c>
      <c r="B2462" s="9">
        <v>31</v>
      </c>
      <c r="C2462" s="9" t="s">
        <v>3169</v>
      </c>
    </row>
    <row r="2463" spans="1:3" x14ac:dyDescent="0.25">
      <c r="A2463" s="9">
        <v>8776</v>
      </c>
      <c r="B2463" s="9">
        <v>57</v>
      </c>
      <c r="C2463" s="9" t="s">
        <v>3231</v>
      </c>
    </row>
    <row r="2464" spans="1:3" x14ac:dyDescent="0.25">
      <c r="A2464" s="9">
        <v>8777</v>
      </c>
      <c r="B2464" s="9">
        <v>1</v>
      </c>
      <c r="C2464" s="9" t="s">
        <v>3148</v>
      </c>
    </row>
    <row r="2465" spans="1:3" x14ac:dyDescent="0.25">
      <c r="A2465" s="9">
        <v>8777</v>
      </c>
      <c r="B2465" s="9">
        <v>3</v>
      </c>
      <c r="C2465" s="9" t="s">
        <v>3150</v>
      </c>
    </row>
    <row r="2466" spans="1:3" x14ac:dyDescent="0.25">
      <c r="A2466" s="9">
        <v>8777</v>
      </c>
      <c r="B2466" s="9">
        <v>4</v>
      </c>
      <c r="C2466" s="9" t="s">
        <v>3151</v>
      </c>
    </row>
    <row r="2467" spans="1:3" x14ac:dyDescent="0.25">
      <c r="A2467" s="9">
        <v>8777</v>
      </c>
      <c r="B2467" s="9">
        <v>7</v>
      </c>
      <c r="C2467" s="9" t="s">
        <v>3161</v>
      </c>
    </row>
    <row r="2468" spans="1:3" x14ac:dyDescent="0.25">
      <c r="A2468" s="9">
        <v>8777</v>
      </c>
      <c r="B2468" s="9">
        <v>17</v>
      </c>
      <c r="C2468" s="9" t="s">
        <v>3173</v>
      </c>
    </row>
    <row r="2469" spans="1:3" x14ac:dyDescent="0.25">
      <c r="A2469" s="9">
        <v>8777</v>
      </c>
      <c r="B2469" s="9">
        <v>26</v>
      </c>
      <c r="C2469" s="9" t="s">
        <v>3168</v>
      </c>
    </row>
    <row r="2470" spans="1:3" x14ac:dyDescent="0.25">
      <c r="A2470" s="9">
        <v>8777</v>
      </c>
      <c r="B2470" s="9">
        <v>45</v>
      </c>
      <c r="C2470" s="9" t="s">
        <v>3183</v>
      </c>
    </row>
    <row r="2471" spans="1:3" x14ac:dyDescent="0.25">
      <c r="A2471" s="9">
        <v>8778</v>
      </c>
      <c r="B2471" s="9">
        <v>4</v>
      </c>
      <c r="C2471" s="9" t="s">
        <v>3151</v>
      </c>
    </row>
    <row r="2472" spans="1:3" x14ac:dyDescent="0.25">
      <c r="A2472" s="9">
        <v>8778</v>
      </c>
      <c r="B2472" s="9">
        <v>6</v>
      </c>
      <c r="C2472" s="9" t="s">
        <v>3153</v>
      </c>
    </row>
    <row r="2473" spans="1:3" x14ac:dyDescent="0.25">
      <c r="A2473" s="9">
        <v>9052</v>
      </c>
      <c r="B2473" s="9">
        <v>1</v>
      </c>
      <c r="C2473" s="9" t="s">
        <v>3148</v>
      </c>
    </row>
    <row r="2474" spans="1:3" x14ac:dyDescent="0.25">
      <c r="A2474" s="9">
        <v>9052</v>
      </c>
      <c r="B2474" s="9">
        <v>2</v>
      </c>
      <c r="C2474" s="9" t="s">
        <v>3149</v>
      </c>
    </row>
    <row r="2475" spans="1:3" x14ac:dyDescent="0.25">
      <c r="A2475" s="9">
        <v>9052</v>
      </c>
      <c r="B2475" s="9">
        <v>3</v>
      </c>
      <c r="C2475" s="9" t="s">
        <v>3150</v>
      </c>
    </row>
    <row r="2476" spans="1:3" x14ac:dyDescent="0.25">
      <c r="A2476" s="9">
        <v>9052</v>
      </c>
      <c r="B2476" s="9">
        <v>4</v>
      </c>
      <c r="C2476" s="9" t="s">
        <v>3151</v>
      </c>
    </row>
    <row r="2477" spans="1:3" x14ac:dyDescent="0.25">
      <c r="A2477" s="9">
        <v>9052</v>
      </c>
      <c r="B2477" s="9">
        <v>6</v>
      </c>
      <c r="C2477" s="9" t="s">
        <v>3153</v>
      </c>
    </row>
    <row r="2478" spans="1:3" x14ac:dyDescent="0.25">
      <c r="A2478" s="9">
        <v>9052</v>
      </c>
      <c r="B2478" s="9">
        <v>7</v>
      </c>
      <c r="C2478" s="9" t="s">
        <v>3161</v>
      </c>
    </row>
    <row r="2479" spans="1:3" x14ac:dyDescent="0.25">
      <c r="A2479" s="9">
        <v>9052</v>
      </c>
      <c r="B2479" s="9">
        <v>14</v>
      </c>
      <c r="C2479" s="9" t="s">
        <v>3178</v>
      </c>
    </row>
    <row r="2480" spans="1:3" x14ac:dyDescent="0.25">
      <c r="A2480" s="9">
        <v>9052</v>
      </c>
      <c r="B2480" s="9">
        <v>24</v>
      </c>
      <c r="C2480" s="9" t="s">
        <v>3166</v>
      </c>
    </row>
    <row r="2481" spans="1:3" x14ac:dyDescent="0.25">
      <c r="A2481" s="9">
        <v>9052</v>
      </c>
      <c r="B2481" s="9">
        <v>25</v>
      </c>
      <c r="C2481" s="9" t="s">
        <v>3167</v>
      </c>
    </row>
    <row r="2482" spans="1:3" x14ac:dyDescent="0.25">
      <c r="A2482" s="9">
        <v>9052</v>
      </c>
      <c r="B2482" s="9">
        <v>31</v>
      </c>
      <c r="C2482" s="9" t="s">
        <v>3169</v>
      </c>
    </row>
    <row r="2483" spans="1:3" x14ac:dyDescent="0.25">
      <c r="A2483" s="9">
        <v>9052</v>
      </c>
      <c r="B2483" s="9">
        <v>41</v>
      </c>
      <c r="C2483" s="9" t="s">
        <v>3186</v>
      </c>
    </row>
    <row r="2484" spans="1:3" x14ac:dyDescent="0.25">
      <c r="A2484" s="9">
        <v>9052</v>
      </c>
      <c r="B2484" s="9">
        <v>42</v>
      </c>
      <c r="C2484" s="9" t="s">
        <v>3187</v>
      </c>
    </row>
    <row r="2485" spans="1:3" x14ac:dyDescent="0.25">
      <c r="A2485" s="9">
        <v>9053</v>
      </c>
      <c r="B2485" s="9">
        <v>4</v>
      </c>
      <c r="C2485" s="9" t="s">
        <v>3151</v>
      </c>
    </row>
    <row r="2486" spans="1:3" x14ac:dyDescent="0.25">
      <c r="A2486" s="9">
        <v>9053</v>
      </c>
      <c r="B2486" s="9">
        <v>6</v>
      </c>
      <c r="C2486" s="9" t="s">
        <v>3153</v>
      </c>
    </row>
    <row r="2487" spans="1:3" x14ac:dyDescent="0.25">
      <c r="A2487" s="9">
        <v>9067</v>
      </c>
      <c r="B2487" s="9">
        <v>4</v>
      </c>
      <c r="C2487" s="9" t="s">
        <v>3151</v>
      </c>
    </row>
    <row r="2488" spans="1:3" x14ac:dyDescent="0.25">
      <c r="A2488" s="9">
        <v>9067</v>
      </c>
      <c r="B2488" s="9">
        <v>6</v>
      </c>
      <c r="C2488" s="9" t="s">
        <v>3153</v>
      </c>
    </row>
    <row r="2489" spans="1:3" x14ac:dyDescent="0.25">
      <c r="A2489" s="9">
        <v>9067</v>
      </c>
      <c r="B2489" s="9">
        <v>9</v>
      </c>
      <c r="C2489" s="9" t="s">
        <v>3155</v>
      </c>
    </row>
    <row r="2490" spans="1:3" x14ac:dyDescent="0.25">
      <c r="A2490" s="9">
        <v>9067</v>
      </c>
      <c r="B2490" s="9">
        <v>39</v>
      </c>
      <c r="C2490" s="9" t="s">
        <v>3171</v>
      </c>
    </row>
    <row r="2491" spans="1:3" x14ac:dyDescent="0.25">
      <c r="A2491" s="9">
        <v>9067</v>
      </c>
      <c r="B2491" s="9">
        <v>49</v>
      </c>
      <c r="C2491" s="9" t="s">
        <v>3200</v>
      </c>
    </row>
    <row r="2492" spans="1:3" x14ac:dyDescent="0.25">
      <c r="A2492" s="9">
        <v>9068</v>
      </c>
      <c r="B2492" s="9">
        <v>4</v>
      </c>
      <c r="C2492" s="9" t="s">
        <v>3151</v>
      </c>
    </row>
    <row r="2493" spans="1:3" x14ac:dyDescent="0.25">
      <c r="A2493" s="9">
        <v>9068</v>
      </c>
      <c r="B2493" s="9">
        <v>6</v>
      </c>
      <c r="C2493" s="9" t="s">
        <v>3153</v>
      </c>
    </row>
    <row r="2494" spans="1:3" x14ac:dyDescent="0.25">
      <c r="A2494" s="9">
        <v>9068</v>
      </c>
      <c r="B2494" s="9">
        <v>26</v>
      </c>
      <c r="C2494" s="9" t="s">
        <v>3168</v>
      </c>
    </row>
    <row r="2495" spans="1:3" x14ac:dyDescent="0.25">
      <c r="A2495" s="9">
        <v>9069</v>
      </c>
      <c r="B2495" s="9">
        <v>4</v>
      </c>
      <c r="C2495" s="9" t="s">
        <v>3151</v>
      </c>
    </row>
    <row r="2496" spans="1:3" x14ac:dyDescent="0.25">
      <c r="A2496" s="9">
        <v>9069</v>
      </c>
      <c r="B2496" s="9">
        <v>6</v>
      </c>
      <c r="C2496" s="9" t="s">
        <v>3153</v>
      </c>
    </row>
    <row r="2497" spans="1:3" x14ac:dyDescent="0.25">
      <c r="A2497" s="9">
        <v>9069</v>
      </c>
      <c r="B2497" s="9">
        <v>26</v>
      </c>
      <c r="C2497" s="9" t="s">
        <v>3168</v>
      </c>
    </row>
    <row r="2498" spans="1:3" x14ac:dyDescent="0.25">
      <c r="A2498" s="9">
        <v>9071</v>
      </c>
      <c r="B2498" s="9">
        <v>7</v>
      </c>
      <c r="C2498" s="9" t="s">
        <v>3161</v>
      </c>
    </row>
    <row r="2499" spans="1:3" x14ac:dyDescent="0.25">
      <c r="A2499" s="9">
        <v>9071</v>
      </c>
      <c r="B2499" s="9">
        <v>16</v>
      </c>
      <c r="C2499" s="9" t="s">
        <v>3184</v>
      </c>
    </row>
    <row r="2500" spans="1:3" x14ac:dyDescent="0.25">
      <c r="A2500" s="9">
        <v>9071</v>
      </c>
      <c r="B2500" s="9">
        <v>36</v>
      </c>
      <c r="C2500" s="9" t="s">
        <v>3163</v>
      </c>
    </row>
    <row r="2501" spans="1:3" x14ac:dyDescent="0.25">
      <c r="A2501" s="9">
        <v>9072</v>
      </c>
      <c r="B2501" s="9">
        <v>1</v>
      </c>
      <c r="C2501" s="9" t="s">
        <v>3148</v>
      </c>
    </row>
    <row r="2502" spans="1:3" x14ac:dyDescent="0.25">
      <c r="A2502" s="9">
        <v>9072</v>
      </c>
      <c r="B2502" s="9">
        <v>4</v>
      </c>
      <c r="C2502" s="9" t="s">
        <v>3151</v>
      </c>
    </row>
    <row r="2503" spans="1:3" x14ac:dyDescent="0.25">
      <c r="A2503" s="9">
        <v>9072</v>
      </c>
      <c r="B2503" s="9">
        <v>6</v>
      </c>
      <c r="C2503" s="9" t="s">
        <v>3153</v>
      </c>
    </row>
    <row r="2504" spans="1:3" x14ac:dyDescent="0.25">
      <c r="A2504" s="9">
        <v>9073</v>
      </c>
      <c r="B2504" s="9">
        <v>1</v>
      </c>
      <c r="C2504" s="9" t="s">
        <v>3148</v>
      </c>
    </row>
    <row r="2505" spans="1:3" x14ac:dyDescent="0.25">
      <c r="A2505" s="9">
        <v>9073</v>
      </c>
      <c r="B2505" s="9">
        <v>4</v>
      </c>
      <c r="C2505" s="9" t="s">
        <v>3151</v>
      </c>
    </row>
    <row r="2506" spans="1:3" x14ac:dyDescent="0.25">
      <c r="A2506" s="9">
        <v>9073</v>
      </c>
      <c r="B2506" s="9">
        <v>6</v>
      </c>
      <c r="C2506" s="9" t="s">
        <v>3153</v>
      </c>
    </row>
    <row r="2507" spans="1:3" x14ac:dyDescent="0.25">
      <c r="A2507" s="9">
        <v>9074</v>
      </c>
      <c r="B2507" s="9">
        <v>1</v>
      </c>
      <c r="C2507" s="9" t="s">
        <v>3148</v>
      </c>
    </row>
    <row r="2508" spans="1:3" x14ac:dyDescent="0.25">
      <c r="A2508" s="9">
        <v>9074</v>
      </c>
      <c r="B2508" s="9">
        <v>4</v>
      </c>
      <c r="C2508" s="9" t="s">
        <v>3151</v>
      </c>
    </row>
    <row r="2509" spans="1:3" x14ac:dyDescent="0.25">
      <c r="A2509" s="9">
        <v>9074</v>
      </c>
      <c r="B2509" s="9">
        <v>6</v>
      </c>
      <c r="C2509" s="9" t="s">
        <v>3153</v>
      </c>
    </row>
    <row r="2510" spans="1:3" x14ac:dyDescent="0.25">
      <c r="A2510" s="9">
        <v>9172</v>
      </c>
      <c r="B2510" s="9">
        <v>39</v>
      </c>
      <c r="C2510" s="9" t="s">
        <v>3171</v>
      </c>
    </row>
    <row r="2511" spans="1:3" x14ac:dyDescent="0.25">
      <c r="A2511" s="9">
        <v>9177</v>
      </c>
      <c r="B2511" s="9">
        <v>4</v>
      </c>
      <c r="C2511" s="9" t="s">
        <v>3151</v>
      </c>
    </row>
    <row r="2512" spans="1:3" x14ac:dyDescent="0.25">
      <c r="A2512" s="9">
        <v>9177</v>
      </c>
      <c r="B2512" s="9">
        <v>7</v>
      </c>
      <c r="C2512" s="9" t="s">
        <v>3161</v>
      </c>
    </row>
    <row r="2513" spans="1:3" x14ac:dyDescent="0.25">
      <c r="A2513" s="9">
        <v>9177</v>
      </c>
      <c r="B2513" s="9">
        <v>28</v>
      </c>
      <c r="C2513" s="9" t="s">
        <v>3175</v>
      </c>
    </row>
    <row r="2514" spans="1:3" x14ac:dyDescent="0.25">
      <c r="A2514" s="9">
        <v>9177</v>
      </c>
      <c r="B2514" s="9">
        <v>50</v>
      </c>
      <c r="C2514" s="9" t="s">
        <v>3195</v>
      </c>
    </row>
    <row r="2515" spans="1:3" x14ac:dyDescent="0.25">
      <c r="A2515" s="9">
        <v>9178</v>
      </c>
      <c r="B2515" s="9">
        <v>4</v>
      </c>
      <c r="C2515" s="9" t="s">
        <v>3151</v>
      </c>
    </row>
    <row r="2516" spans="1:3" x14ac:dyDescent="0.25">
      <c r="A2516" s="9">
        <v>9178</v>
      </c>
      <c r="B2516" s="9">
        <v>7</v>
      </c>
      <c r="C2516" s="9" t="s">
        <v>3161</v>
      </c>
    </row>
    <row r="2517" spans="1:3" x14ac:dyDescent="0.25">
      <c r="A2517" s="9">
        <v>9178</v>
      </c>
      <c r="B2517" s="9">
        <v>28</v>
      </c>
      <c r="C2517" s="9" t="s">
        <v>3175</v>
      </c>
    </row>
    <row r="2518" spans="1:3" x14ac:dyDescent="0.25">
      <c r="A2518" s="9">
        <v>9178</v>
      </c>
      <c r="B2518" s="9">
        <v>50</v>
      </c>
      <c r="C2518" s="9" t="s">
        <v>3195</v>
      </c>
    </row>
    <row r="2519" spans="1:3" x14ac:dyDescent="0.25">
      <c r="A2519" s="9">
        <v>9179</v>
      </c>
      <c r="B2519" s="9">
        <v>17</v>
      </c>
      <c r="C2519" s="9" t="s">
        <v>3173</v>
      </c>
    </row>
    <row r="2520" spans="1:3" x14ac:dyDescent="0.25">
      <c r="A2520" s="9">
        <v>9179</v>
      </c>
      <c r="B2520" s="9">
        <v>26</v>
      </c>
      <c r="C2520" s="9" t="s">
        <v>3168</v>
      </c>
    </row>
    <row r="2521" spans="1:3" x14ac:dyDescent="0.25">
      <c r="A2521" s="9">
        <v>9179</v>
      </c>
      <c r="B2521" s="9">
        <v>45</v>
      </c>
      <c r="C2521" s="9" t="s">
        <v>3183</v>
      </c>
    </row>
    <row r="2522" spans="1:3" x14ac:dyDescent="0.25">
      <c r="A2522" s="9">
        <v>9180</v>
      </c>
      <c r="B2522" s="9">
        <v>17</v>
      </c>
      <c r="C2522" s="9" t="s">
        <v>3173</v>
      </c>
    </row>
    <row r="2523" spans="1:3" x14ac:dyDescent="0.25">
      <c r="A2523" s="9">
        <v>9180</v>
      </c>
      <c r="B2523" s="9">
        <v>26</v>
      </c>
      <c r="C2523" s="9" t="s">
        <v>3168</v>
      </c>
    </row>
    <row r="2524" spans="1:3" x14ac:dyDescent="0.25">
      <c r="A2524" s="9">
        <v>9180</v>
      </c>
      <c r="B2524" s="9">
        <v>45</v>
      </c>
      <c r="C2524" s="9" t="s">
        <v>3183</v>
      </c>
    </row>
    <row r="2525" spans="1:3" x14ac:dyDescent="0.25">
      <c r="A2525" s="9">
        <v>9181</v>
      </c>
      <c r="B2525" s="9">
        <v>17</v>
      </c>
      <c r="C2525" s="9" t="s">
        <v>3173</v>
      </c>
    </row>
    <row r="2526" spans="1:3" x14ac:dyDescent="0.25">
      <c r="A2526" s="9">
        <v>9181</v>
      </c>
      <c r="B2526" s="9">
        <v>26</v>
      </c>
      <c r="C2526" s="9" t="s">
        <v>3168</v>
      </c>
    </row>
    <row r="2527" spans="1:3" x14ac:dyDescent="0.25">
      <c r="A2527" s="9">
        <v>9181</v>
      </c>
      <c r="B2527" s="9">
        <v>45</v>
      </c>
      <c r="C2527" s="9" t="s">
        <v>3183</v>
      </c>
    </row>
    <row r="2528" spans="1:3" x14ac:dyDescent="0.25">
      <c r="A2528" s="9">
        <v>9182</v>
      </c>
      <c r="B2528" s="9">
        <v>17</v>
      </c>
      <c r="C2528" s="9" t="s">
        <v>3173</v>
      </c>
    </row>
    <row r="2529" spans="1:3" x14ac:dyDescent="0.25">
      <c r="A2529" s="9">
        <v>9182</v>
      </c>
      <c r="B2529" s="9">
        <v>26</v>
      </c>
      <c r="C2529" s="9" t="s">
        <v>3168</v>
      </c>
    </row>
    <row r="2530" spans="1:3" x14ac:dyDescent="0.25">
      <c r="A2530" s="9">
        <v>9182</v>
      </c>
      <c r="B2530" s="9">
        <v>45</v>
      </c>
      <c r="C2530" s="9" t="s">
        <v>3183</v>
      </c>
    </row>
    <row r="2531" spans="1:3" x14ac:dyDescent="0.25">
      <c r="A2531" s="9">
        <v>9183</v>
      </c>
      <c r="B2531" s="9">
        <v>3</v>
      </c>
      <c r="C2531" s="9" t="s">
        <v>3150</v>
      </c>
    </row>
    <row r="2532" spans="1:3" x14ac:dyDescent="0.25">
      <c r="A2532" s="9">
        <v>9183</v>
      </c>
      <c r="B2532" s="9">
        <v>4</v>
      </c>
      <c r="C2532" s="9" t="s">
        <v>3151</v>
      </c>
    </row>
    <row r="2533" spans="1:3" x14ac:dyDescent="0.25">
      <c r="A2533" s="9">
        <v>9183</v>
      </c>
      <c r="B2533" s="9">
        <v>17</v>
      </c>
      <c r="C2533" s="9" t="s">
        <v>3173</v>
      </c>
    </row>
    <row r="2534" spans="1:3" x14ac:dyDescent="0.25">
      <c r="A2534" s="9">
        <v>9183</v>
      </c>
      <c r="B2534" s="9">
        <v>26</v>
      </c>
      <c r="C2534" s="9" t="s">
        <v>3168</v>
      </c>
    </row>
    <row r="2535" spans="1:3" x14ac:dyDescent="0.25">
      <c r="A2535" s="9">
        <v>9183</v>
      </c>
      <c r="B2535" s="9">
        <v>45</v>
      </c>
      <c r="C2535" s="9" t="s">
        <v>3183</v>
      </c>
    </row>
    <row r="2536" spans="1:3" x14ac:dyDescent="0.25">
      <c r="A2536" s="9">
        <v>9184</v>
      </c>
      <c r="B2536" s="9">
        <v>7</v>
      </c>
      <c r="C2536" s="9" t="s">
        <v>3161</v>
      </c>
    </row>
    <row r="2537" spans="1:3" x14ac:dyDescent="0.25">
      <c r="A2537" s="9">
        <v>9186</v>
      </c>
      <c r="B2537" s="9">
        <v>1</v>
      </c>
      <c r="C2537" s="9" t="s">
        <v>3148</v>
      </c>
    </row>
    <row r="2538" spans="1:3" x14ac:dyDescent="0.25">
      <c r="A2538" s="9">
        <v>9186</v>
      </c>
      <c r="B2538" s="9">
        <v>4</v>
      </c>
      <c r="C2538" s="9" t="s">
        <v>3151</v>
      </c>
    </row>
    <row r="2539" spans="1:3" x14ac:dyDescent="0.25">
      <c r="A2539" s="9">
        <v>9186</v>
      </c>
      <c r="B2539" s="9">
        <v>7</v>
      </c>
      <c r="C2539" s="9" t="s">
        <v>3161</v>
      </c>
    </row>
    <row r="2540" spans="1:3" x14ac:dyDescent="0.25">
      <c r="A2540" s="9">
        <v>9186</v>
      </c>
      <c r="B2540" s="9">
        <v>14</v>
      </c>
      <c r="C2540" s="9" t="s">
        <v>3178</v>
      </c>
    </row>
    <row r="2541" spans="1:3" x14ac:dyDescent="0.25">
      <c r="A2541" s="9">
        <v>9186</v>
      </c>
      <c r="B2541" s="9">
        <v>15</v>
      </c>
      <c r="C2541" s="9" t="s">
        <v>3185</v>
      </c>
    </row>
    <row r="2542" spans="1:3" x14ac:dyDescent="0.25">
      <c r="A2542" s="9">
        <v>9187</v>
      </c>
      <c r="B2542" s="9">
        <v>1</v>
      </c>
      <c r="C2542" s="9" t="s">
        <v>3148</v>
      </c>
    </row>
    <row r="2543" spans="1:3" x14ac:dyDescent="0.25">
      <c r="A2543" s="9">
        <v>9187</v>
      </c>
      <c r="B2543" s="9">
        <v>4</v>
      </c>
      <c r="C2543" s="9" t="s">
        <v>3151</v>
      </c>
    </row>
    <row r="2544" spans="1:3" x14ac:dyDescent="0.25">
      <c r="A2544" s="9">
        <v>9187</v>
      </c>
      <c r="B2544" s="9">
        <v>7</v>
      </c>
      <c r="C2544" s="9" t="s">
        <v>3161</v>
      </c>
    </row>
    <row r="2545" spans="1:3" x14ac:dyDescent="0.25">
      <c r="A2545" s="9">
        <v>9187</v>
      </c>
      <c r="B2545" s="9">
        <v>14</v>
      </c>
      <c r="C2545" s="9" t="s">
        <v>3178</v>
      </c>
    </row>
    <row r="2546" spans="1:3" x14ac:dyDescent="0.25">
      <c r="A2546" s="9">
        <v>9187</v>
      </c>
      <c r="B2546" s="9">
        <v>15</v>
      </c>
      <c r="C2546" s="9" t="s">
        <v>3185</v>
      </c>
    </row>
    <row r="2547" spans="1:3" x14ac:dyDescent="0.25">
      <c r="A2547" s="9">
        <v>9190</v>
      </c>
      <c r="B2547" s="9">
        <v>1</v>
      </c>
      <c r="C2547" s="9" t="s">
        <v>3148</v>
      </c>
    </row>
    <row r="2548" spans="1:3" x14ac:dyDescent="0.25">
      <c r="A2548" s="9">
        <v>9190</v>
      </c>
      <c r="B2548" s="9">
        <v>4</v>
      </c>
      <c r="C2548" s="9" t="s">
        <v>3151</v>
      </c>
    </row>
    <row r="2549" spans="1:3" x14ac:dyDescent="0.25">
      <c r="A2549" s="9">
        <v>9190</v>
      </c>
      <c r="B2549" s="9">
        <v>7</v>
      </c>
      <c r="C2549" s="9" t="s">
        <v>3161</v>
      </c>
    </row>
    <row r="2550" spans="1:3" x14ac:dyDescent="0.25">
      <c r="A2550" s="9">
        <v>9190</v>
      </c>
      <c r="B2550" s="9">
        <v>20</v>
      </c>
      <c r="C2550" s="9" t="s">
        <v>3174</v>
      </c>
    </row>
    <row r="2551" spans="1:3" x14ac:dyDescent="0.25">
      <c r="A2551" s="9">
        <v>9191</v>
      </c>
      <c r="B2551" s="9">
        <v>1</v>
      </c>
      <c r="C2551" s="9" t="s">
        <v>3148</v>
      </c>
    </row>
    <row r="2552" spans="1:3" x14ac:dyDescent="0.25">
      <c r="A2552" s="9">
        <v>9191</v>
      </c>
      <c r="B2552" s="9">
        <v>4</v>
      </c>
      <c r="C2552" s="9" t="s">
        <v>3151</v>
      </c>
    </row>
    <row r="2553" spans="1:3" x14ac:dyDescent="0.25">
      <c r="A2553" s="9">
        <v>9191</v>
      </c>
      <c r="B2553" s="9">
        <v>7</v>
      </c>
      <c r="C2553" s="9" t="s">
        <v>3161</v>
      </c>
    </row>
    <row r="2554" spans="1:3" x14ac:dyDescent="0.25">
      <c r="A2554" s="9">
        <v>9191</v>
      </c>
      <c r="B2554" s="9">
        <v>20</v>
      </c>
      <c r="C2554" s="9" t="s">
        <v>3174</v>
      </c>
    </row>
    <row r="2555" spans="1:3" x14ac:dyDescent="0.25">
      <c r="A2555" s="9">
        <v>9192</v>
      </c>
      <c r="B2555" s="9">
        <v>4</v>
      </c>
      <c r="C2555" s="9" t="s">
        <v>3151</v>
      </c>
    </row>
    <row r="2556" spans="1:3" x14ac:dyDescent="0.25">
      <c r="A2556" s="9">
        <v>9192</v>
      </c>
      <c r="B2556" s="9">
        <v>32</v>
      </c>
      <c r="C2556" s="9" t="s">
        <v>3158</v>
      </c>
    </row>
    <row r="2557" spans="1:3" x14ac:dyDescent="0.25">
      <c r="A2557" s="9">
        <v>9193</v>
      </c>
      <c r="B2557" s="9">
        <v>1</v>
      </c>
      <c r="C2557" s="9" t="s">
        <v>3148</v>
      </c>
    </row>
    <row r="2558" spans="1:3" x14ac:dyDescent="0.25">
      <c r="A2558" s="9">
        <v>9193</v>
      </c>
      <c r="B2558" s="9">
        <v>2</v>
      </c>
      <c r="C2558" s="9" t="s">
        <v>3149</v>
      </c>
    </row>
    <row r="2559" spans="1:3" x14ac:dyDescent="0.25">
      <c r="A2559" s="9">
        <v>9193</v>
      </c>
      <c r="B2559" s="9">
        <v>3</v>
      </c>
      <c r="C2559" s="9" t="s">
        <v>3150</v>
      </c>
    </row>
    <row r="2560" spans="1:3" x14ac:dyDescent="0.25">
      <c r="A2560" s="9">
        <v>9193</v>
      </c>
      <c r="B2560" s="9">
        <v>7</v>
      </c>
      <c r="C2560" s="9" t="s">
        <v>3161</v>
      </c>
    </row>
    <row r="2561" spans="1:3" x14ac:dyDescent="0.25">
      <c r="A2561" s="9">
        <v>9193</v>
      </c>
      <c r="B2561" s="9">
        <v>14</v>
      </c>
      <c r="C2561" s="9" t="s">
        <v>3178</v>
      </c>
    </row>
    <row r="2562" spans="1:3" x14ac:dyDescent="0.25">
      <c r="A2562" s="9">
        <v>9194</v>
      </c>
      <c r="B2562" s="9">
        <v>3</v>
      </c>
      <c r="C2562" s="9" t="s">
        <v>3150</v>
      </c>
    </row>
    <row r="2563" spans="1:3" x14ac:dyDescent="0.25">
      <c r="A2563" s="9">
        <v>9194</v>
      </c>
      <c r="B2563" s="9">
        <v>17</v>
      </c>
      <c r="C2563" s="9" t="s">
        <v>3173</v>
      </c>
    </row>
    <row r="2564" spans="1:3" x14ac:dyDescent="0.25">
      <c r="A2564" s="9">
        <v>9194</v>
      </c>
      <c r="B2564" s="9">
        <v>25</v>
      </c>
      <c r="C2564" s="9" t="s">
        <v>3167</v>
      </c>
    </row>
    <row r="2565" spans="1:3" x14ac:dyDescent="0.25">
      <c r="A2565" s="9">
        <v>9194</v>
      </c>
      <c r="B2565" s="9">
        <v>39</v>
      </c>
      <c r="C2565" s="9" t="s">
        <v>3171</v>
      </c>
    </row>
    <row r="2566" spans="1:3" x14ac:dyDescent="0.25">
      <c r="A2566" s="9">
        <v>9194</v>
      </c>
      <c r="B2566" s="9">
        <v>62</v>
      </c>
      <c r="C2566" s="9" t="s">
        <v>3196</v>
      </c>
    </row>
    <row r="2567" spans="1:3" x14ac:dyDescent="0.25">
      <c r="A2567" s="9">
        <v>9195</v>
      </c>
      <c r="B2567" s="9">
        <v>3</v>
      </c>
      <c r="C2567" s="9" t="s">
        <v>3150</v>
      </c>
    </row>
    <row r="2568" spans="1:3" x14ac:dyDescent="0.25">
      <c r="A2568" s="9">
        <v>9195</v>
      </c>
      <c r="B2568" s="9">
        <v>17</v>
      </c>
      <c r="C2568" s="9" t="s">
        <v>3173</v>
      </c>
    </row>
    <row r="2569" spans="1:3" x14ac:dyDescent="0.25">
      <c r="A2569" s="9">
        <v>9195</v>
      </c>
      <c r="B2569" s="9">
        <v>25</v>
      </c>
      <c r="C2569" s="9" t="s">
        <v>3167</v>
      </c>
    </row>
    <row r="2570" spans="1:3" x14ac:dyDescent="0.25">
      <c r="A2570" s="9">
        <v>9195</v>
      </c>
      <c r="B2570" s="9">
        <v>39</v>
      </c>
      <c r="C2570" s="9" t="s">
        <v>3171</v>
      </c>
    </row>
    <row r="2571" spans="1:3" x14ac:dyDescent="0.25">
      <c r="A2571" s="9">
        <v>9195</v>
      </c>
      <c r="B2571" s="9">
        <v>62</v>
      </c>
      <c r="C2571" s="9" t="s">
        <v>3196</v>
      </c>
    </row>
    <row r="2572" spans="1:3" x14ac:dyDescent="0.25">
      <c r="A2572" s="9">
        <v>9196</v>
      </c>
      <c r="B2572" s="9">
        <v>3</v>
      </c>
      <c r="C2572" s="9" t="s">
        <v>3150</v>
      </c>
    </row>
    <row r="2573" spans="1:3" x14ac:dyDescent="0.25">
      <c r="A2573" s="9">
        <v>9196</v>
      </c>
      <c r="B2573" s="9">
        <v>17</v>
      </c>
      <c r="C2573" s="9" t="s">
        <v>3173</v>
      </c>
    </row>
    <row r="2574" spans="1:3" x14ac:dyDescent="0.25">
      <c r="A2574" s="9">
        <v>9196</v>
      </c>
      <c r="B2574" s="9">
        <v>25</v>
      </c>
      <c r="C2574" s="9" t="s">
        <v>3167</v>
      </c>
    </row>
    <row r="2575" spans="1:3" x14ac:dyDescent="0.25">
      <c r="A2575" s="9">
        <v>9196</v>
      </c>
      <c r="B2575" s="9">
        <v>39</v>
      </c>
      <c r="C2575" s="9" t="s">
        <v>3171</v>
      </c>
    </row>
    <row r="2576" spans="1:3" x14ac:dyDescent="0.25">
      <c r="A2576" s="9">
        <v>9196</v>
      </c>
      <c r="B2576" s="9">
        <v>62</v>
      </c>
      <c r="C2576" s="9" t="s">
        <v>3196</v>
      </c>
    </row>
    <row r="2577" spans="1:3" x14ac:dyDescent="0.25">
      <c r="A2577" s="9">
        <v>9197</v>
      </c>
      <c r="B2577" s="9">
        <v>4</v>
      </c>
      <c r="C2577" s="9" t="s">
        <v>3151</v>
      </c>
    </row>
    <row r="2578" spans="1:3" x14ac:dyDescent="0.25">
      <c r="A2578" s="9">
        <v>9197</v>
      </c>
      <c r="B2578" s="9">
        <v>14</v>
      </c>
      <c r="C2578" s="9" t="s">
        <v>3178</v>
      </c>
    </row>
    <row r="2579" spans="1:3" x14ac:dyDescent="0.25">
      <c r="A2579" s="9">
        <v>9197</v>
      </c>
      <c r="B2579" s="9">
        <v>17</v>
      </c>
      <c r="C2579" s="9" t="s">
        <v>3173</v>
      </c>
    </row>
    <row r="2580" spans="1:3" x14ac:dyDescent="0.25">
      <c r="A2580" s="9">
        <v>9198</v>
      </c>
      <c r="B2580" s="9">
        <v>3</v>
      </c>
      <c r="C2580" s="9" t="s">
        <v>3150</v>
      </c>
    </row>
    <row r="2581" spans="1:3" x14ac:dyDescent="0.25">
      <c r="A2581" s="9">
        <v>9198</v>
      </c>
      <c r="B2581" s="9">
        <v>4</v>
      </c>
      <c r="C2581" s="9" t="s">
        <v>3151</v>
      </c>
    </row>
    <row r="2582" spans="1:3" x14ac:dyDescent="0.25">
      <c r="A2582" s="9">
        <v>9198</v>
      </c>
      <c r="B2582" s="9">
        <v>7</v>
      </c>
      <c r="C2582" s="9" t="s">
        <v>3161</v>
      </c>
    </row>
    <row r="2583" spans="1:3" x14ac:dyDescent="0.25">
      <c r="A2583" s="9">
        <v>9198</v>
      </c>
      <c r="B2583" s="9">
        <v>17</v>
      </c>
      <c r="C2583" s="9" t="s">
        <v>3173</v>
      </c>
    </row>
    <row r="2584" spans="1:3" x14ac:dyDescent="0.25">
      <c r="A2584" s="9">
        <v>9199</v>
      </c>
      <c r="B2584" s="9">
        <v>2</v>
      </c>
      <c r="C2584" s="9" t="s">
        <v>3149</v>
      </c>
    </row>
    <row r="2585" spans="1:3" x14ac:dyDescent="0.25">
      <c r="A2585" s="9">
        <v>9199</v>
      </c>
      <c r="B2585" s="9">
        <v>3</v>
      </c>
      <c r="C2585" s="9" t="s">
        <v>3150</v>
      </c>
    </row>
    <row r="2586" spans="1:3" x14ac:dyDescent="0.25">
      <c r="A2586" s="9">
        <v>9199</v>
      </c>
      <c r="B2586" s="9">
        <v>4</v>
      </c>
      <c r="C2586" s="9" t="s">
        <v>3151</v>
      </c>
    </row>
    <row r="2587" spans="1:3" x14ac:dyDescent="0.25">
      <c r="A2587" s="9">
        <v>9199</v>
      </c>
      <c r="B2587" s="9">
        <v>17</v>
      </c>
      <c r="C2587" s="9" t="s">
        <v>3173</v>
      </c>
    </row>
    <row r="2588" spans="1:3" x14ac:dyDescent="0.25">
      <c r="A2588" s="9">
        <v>9200</v>
      </c>
      <c r="B2588" s="9">
        <v>2</v>
      </c>
      <c r="C2588" s="9" t="s">
        <v>3149</v>
      </c>
    </row>
    <row r="2589" spans="1:3" x14ac:dyDescent="0.25">
      <c r="A2589" s="9">
        <v>9200</v>
      </c>
      <c r="B2589" s="9">
        <v>3</v>
      </c>
      <c r="C2589" s="9" t="s">
        <v>3150</v>
      </c>
    </row>
    <row r="2590" spans="1:3" x14ac:dyDescent="0.25">
      <c r="A2590" s="9">
        <v>9200</v>
      </c>
      <c r="B2590" s="9">
        <v>4</v>
      </c>
      <c r="C2590" s="9" t="s">
        <v>3151</v>
      </c>
    </row>
    <row r="2591" spans="1:3" x14ac:dyDescent="0.25">
      <c r="A2591" s="9">
        <v>9200</v>
      </c>
      <c r="B2591" s="9">
        <v>17</v>
      </c>
      <c r="C2591" s="9" t="s">
        <v>3173</v>
      </c>
    </row>
    <row r="2592" spans="1:3" x14ac:dyDescent="0.25">
      <c r="A2592" s="9">
        <v>9201</v>
      </c>
      <c r="B2592" s="9">
        <v>2</v>
      </c>
      <c r="C2592" s="9" t="s">
        <v>3149</v>
      </c>
    </row>
    <row r="2593" spans="1:3" x14ac:dyDescent="0.25">
      <c r="A2593" s="9">
        <v>9201</v>
      </c>
      <c r="B2593" s="9">
        <v>3</v>
      </c>
      <c r="C2593" s="9" t="s">
        <v>3150</v>
      </c>
    </row>
    <row r="2594" spans="1:3" x14ac:dyDescent="0.25">
      <c r="A2594" s="9">
        <v>9201</v>
      </c>
      <c r="B2594" s="9">
        <v>4</v>
      </c>
      <c r="C2594" s="9" t="s">
        <v>3151</v>
      </c>
    </row>
    <row r="2595" spans="1:3" x14ac:dyDescent="0.25">
      <c r="A2595" s="9">
        <v>9201</v>
      </c>
      <c r="B2595" s="9">
        <v>17</v>
      </c>
      <c r="C2595" s="9" t="s">
        <v>3173</v>
      </c>
    </row>
    <row r="2596" spans="1:3" x14ac:dyDescent="0.25">
      <c r="A2596" s="9">
        <v>9202</v>
      </c>
      <c r="B2596" s="9">
        <v>2</v>
      </c>
      <c r="C2596" s="9" t="s">
        <v>3149</v>
      </c>
    </row>
    <row r="2597" spans="1:3" x14ac:dyDescent="0.25">
      <c r="A2597" s="9">
        <v>9202</v>
      </c>
      <c r="B2597" s="9">
        <v>3</v>
      </c>
      <c r="C2597" s="9" t="s">
        <v>3150</v>
      </c>
    </row>
    <row r="2598" spans="1:3" x14ac:dyDescent="0.25">
      <c r="A2598" s="9">
        <v>9202</v>
      </c>
      <c r="B2598" s="9">
        <v>69</v>
      </c>
      <c r="C2598" s="9" t="s">
        <v>3197</v>
      </c>
    </row>
    <row r="2599" spans="1:3" x14ac:dyDescent="0.25">
      <c r="A2599" s="9">
        <v>9203</v>
      </c>
      <c r="B2599" s="9">
        <v>6</v>
      </c>
      <c r="C2599" s="9" t="s">
        <v>3153</v>
      </c>
    </row>
    <row r="2600" spans="1:3" x14ac:dyDescent="0.25">
      <c r="A2600" s="9">
        <v>9204</v>
      </c>
      <c r="B2600" s="9">
        <v>2</v>
      </c>
      <c r="C2600" s="9" t="s">
        <v>3149</v>
      </c>
    </row>
    <row r="2601" spans="1:3" x14ac:dyDescent="0.25">
      <c r="A2601" s="9">
        <v>9204</v>
      </c>
      <c r="B2601" s="9">
        <v>3</v>
      </c>
      <c r="C2601" s="9" t="s">
        <v>3150</v>
      </c>
    </row>
    <row r="2602" spans="1:3" x14ac:dyDescent="0.25">
      <c r="A2602" s="9">
        <v>9204</v>
      </c>
      <c r="B2602" s="9">
        <v>4</v>
      </c>
      <c r="C2602" s="9" t="s">
        <v>3151</v>
      </c>
    </row>
    <row r="2603" spans="1:3" x14ac:dyDescent="0.25">
      <c r="A2603" s="9">
        <v>9204</v>
      </c>
      <c r="B2603" s="9">
        <v>7</v>
      </c>
      <c r="C2603" s="9" t="s">
        <v>3161</v>
      </c>
    </row>
    <row r="2604" spans="1:3" x14ac:dyDescent="0.25">
      <c r="A2604" s="9">
        <v>9204</v>
      </c>
      <c r="B2604" s="9">
        <v>10</v>
      </c>
      <c r="C2604" s="9" t="s">
        <v>3172</v>
      </c>
    </row>
    <row r="2605" spans="1:3" x14ac:dyDescent="0.25">
      <c r="A2605" s="9">
        <v>9204</v>
      </c>
      <c r="B2605" s="9">
        <v>14</v>
      </c>
      <c r="C2605" s="9" t="s">
        <v>3178</v>
      </c>
    </row>
    <row r="2606" spans="1:3" x14ac:dyDescent="0.25">
      <c r="A2606" s="9">
        <v>9204</v>
      </c>
      <c r="B2606" s="9">
        <v>39</v>
      </c>
      <c r="C2606" s="9" t="s">
        <v>3171</v>
      </c>
    </row>
    <row r="2607" spans="1:3" x14ac:dyDescent="0.25">
      <c r="A2607" s="9">
        <v>9205</v>
      </c>
      <c r="B2607" s="9">
        <v>2</v>
      </c>
      <c r="C2607" s="9" t="s">
        <v>3149</v>
      </c>
    </row>
    <row r="2608" spans="1:3" x14ac:dyDescent="0.25">
      <c r="A2608" s="9">
        <v>9205</v>
      </c>
      <c r="B2608" s="9">
        <v>3</v>
      </c>
      <c r="C2608" s="9" t="s">
        <v>3150</v>
      </c>
    </row>
    <row r="2609" spans="1:3" x14ac:dyDescent="0.25">
      <c r="A2609" s="9">
        <v>9205</v>
      </c>
      <c r="B2609" s="9">
        <v>4</v>
      </c>
      <c r="C2609" s="9" t="s">
        <v>3151</v>
      </c>
    </row>
    <row r="2610" spans="1:3" x14ac:dyDescent="0.25">
      <c r="A2610" s="9">
        <v>9205</v>
      </c>
      <c r="B2610" s="9">
        <v>7</v>
      </c>
      <c r="C2610" s="9" t="s">
        <v>3161</v>
      </c>
    </row>
    <row r="2611" spans="1:3" x14ac:dyDescent="0.25">
      <c r="A2611" s="9">
        <v>9205</v>
      </c>
      <c r="B2611" s="9">
        <v>10</v>
      </c>
      <c r="C2611" s="9" t="s">
        <v>3172</v>
      </c>
    </row>
    <row r="2612" spans="1:3" x14ac:dyDescent="0.25">
      <c r="A2612" s="9">
        <v>9205</v>
      </c>
      <c r="B2612" s="9">
        <v>14</v>
      </c>
      <c r="C2612" s="9" t="s">
        <v>3178</v>
      </c>
    </row>
    <row r="2613" spans="1:3" x14ac:dyDescent="0.25">
      <c r="A2613" s="9">
        <v>9205</v>
      </c>
      <c r="B2613" s="9">
        <v>39</v>
      </c>
      <c r="C2613" s="9" t="s">
        <v>3171</v>
      </c>
    </row>
    <row r="2614" spans="1:3" x14ac:dyDescent="0.25">
      <c r="A2614" s="9">
        <v>9206</v>
      </c>
      <c r="B2614" s="9">
        <v>2</v>
      </c>
      <c r="C2614" s="9" t="s">
        <v>3149</v>
      </c>
    </row>
    <row r="2615" spans="1:3" x14ac:dyDescent="0.25">
      <c r="A2615" s="9">
        <v>9206</v>
      </c>
      <c r="B2615" s="9">
        <v>3</v>
      </c>
      <c r="C2615" s="9" t="s">
        <v>3150</v>
      </c>
    </row>
    <row r="2616" spans="1:3" x14ac:dyDescent="0.25">
      <c r="A2616" s="9">
        <v>9206</v>
      </c>
      <c r="B2616" s="9">
        <v>4</v>
      </c>
      <c r="C2616" s="9" t="s">
        <v>3151</v>
      </c>
    </row>
    <row r="2617" spans="1:3" x14ac:dyDescent="0.25">
      <c r="A2617" s="9">
        <v>9206</v>
      </c>
      <c r="B2617" s="9">
        <v>7</v>
      </c>
      <c r="C2617" s="9" t="s">
        <v>3161</v>
      </c>
    </row>
    <row r="2618" spans="1:3" x14ac:dyDescent="0.25">
      <c r="A2618" s="9">
        <v>9206</v>
      </c>
      <c r="B2618" s="9">
        <v>10</v>
      </c>
      <c r="C2618" s="9" t="s">
        <v>3172</v>
      </c>
    </row>
    <row r="2619" spans="1:3" x14ac:dyDescent="0.25">
      <c r="A2619" s="9">
        <v>9206</v>
      </c>
      <c r="B2619" s="9">
        <v>14</v>
      </c>
      <c r="C2619" s="9" t="s">
        <v>3178</v>
      </c>
    </row>
    <row r="2620" spans="1:3" x14ac:dyDescent="0.25">
      <c r="A2620" s="9">
        <v>9206</v>
      </c>
      <c r="B2620" s="9">
        <v>39</v>
      </c>
      <c r="C2620" s="9" t="s">
        <v>3171</v>
      </c>
    </row>
    <row r="2621" spans="1:3" x14ac:dyDescent="0.25">
      <c r="A2621" s="9">
        <v>9207</v>
      </c>
      <c r="B2621" s="9">
        <v>2</v>
      </c>
      <c r="C2621" s="9" t="s">
        <v>3149</v>
      </c>
    </row>
    <row r="2622" spans="1:3" x14ac:dyDescent="0.25">
      <c r="A2622" s="9">
        <v>9207</v>
      </c>
      <c r="B2622" s="9">
        <v>3</v>
      </c>
      <c r="C2622" s="9" t="s">
        <v>3150</v>
      </c>
    </row>
    <row r="2623" spans="1:3" x14ac:dyDescent="0.25">
      <c r="A2623" s="9">
        <v>9207</v>
      </c>
      <c r="B2623" s="9">
        <v>4</v>
      </c>
      <c r="C2623" s="9" t="s">
        <v>3151</v>
      </c>
    </row>
    <row r="2624" spans="1:3" x14ac:dyDescent="0.25">
      <c r="A2624" s="9">
        <v>9207</v>
      </c>
      <c r="B2624" s="9">
        <v>7</v>
      </c>
      <c r="C2624" s="9" t="s">
        <v>3161</v>
      </c>
    </row>
    <row r="2625" spans="1:3" x14ac:dyDescent="0.25">
      <c r="A2625" s="9">
        <v>9207</v>
      </c>
      <c r="B2625" s="9">
        <v>10</v>
      </c>
      <c r="C2625" s="9" t="s">
        <v>3172</v>
      </c>
    </row>
    <row r="2626" spans="1:3" x14ac:dyDescent="0.25">
      <c r="A2626" s="9">
        <v>9207</v>
      </c>
      <c r="B2626" s="9">
        <v>14</v>
      </c>
      <c r="C2626" s="9" t="s">
        <v>3178</v>
      </c>
    </row>
    <row r="2627" spans="1:3" x14ac:dyDescent="0.25">
      <c r="A2627" s="9">
        <v>9207</v>
      </c>
      <c r="B2627" s="9">
        <v>39</v>
      </c>
      <c r="C2627" s="9" t="s">
        <v>3171</v>
      </c>
    </row>
    <row r="2628" spans="1:3" x14ac:dyDescent="0.25">
      <c r="A2628" s="9">
        <v>9208</v>
      </c>
      <c r="B2628" s="9">
        <v>2</v>
      </c>
      <c r="C2628" s="9" t="s">
        <v>3149</v>
      </c>
    </row>
    <row r="2629" spans="1:3" x14ac:dyDescent="0.25">
      <c r="A2629" s="9">
        <v>9208</v>
      </c>
      <c r="B2629" s="9">
        <v>3</v>
      </c>
      <c r="C2629" s="9" t="s">
        <v>3150</v>
      </c>
    </row>
    <row r="2630" spans="1:3" x14ac:dyDescent="0.25">
      <c r="A2630" s="9">
        <v>9208</v>
      </c>
      <c r="B2630" s="9">
        <v>4</v>
      </c>
      <c r="C2630" s="9" t="s">
        <v>3151</v>
      </c>
    </row>
    <row r="2631" spans="1:3" x14ac:dyDescent="0.25">
      <c r="A2631" s="9">
        <v>9208</v>
      </c>
      <c r="B2631" s="9">
        <v>7</v>
      </c>
      <c r="C2631" s="9" t="s">
        <v>3161</v>
      </c>
    </row>
    <row r="2632" spans="1:3" x14ac:dyDescent="0.25">
      <c r="A2632" s="9">
        <v>9208</v>
      </c>
      <c r="B2632" s="9">
        <v>10</v>
      </c>
      <c r="C2632" s="9" t="s">
        <v>3172</v>
      </c>
    </row>
    <row r="2633" spans="1:3" x14ac:dyDescent="0.25">
      <c r="A2633" s="9">
        <v>9208</v>
      </c>
      <c r="B2633" s="9">
        <v>14</v>
      </c>
      <c r="C2633" s="9" t="s">
        <v>3178</v>
      </c>
    </row>
    <row r="2634" spans="1:3" x14ac:dyDescent="0.25">
      <c r="A2634" s="9">
        <v>9208</v>
      </c>
      <c r="B2634" s="9">
        <v>39</v>
      </c>
      <c r="C2634" s="9" t="s">
        <v>3171</v>
      </c>
    </row>
    <row r="2635" spans="1:3" x14ac:dyDescent="0.25">
      <c r="A2635" s="9">
        <v>9209</v>
      </c>
      <c r="B2635" s="9">
        <v>4</v>
      </c>
      <c r="C2635" s="9" t="s">
        <v>3151</v>
      </c>
    </row>
    <row r="2636" spans="1:3" x14ac:dyDescent="0.25">
      <c r="A2636" s="9">
        <v>9210</v>
      </c>
      <c r="B2636" s="9">
        <v>2</v>
      </c>
      <c r="C2636" s="9" t="s">
        <v>3149</v>
      </c>
    </row>
    <row r="2637" spans="1:3" x14ac:dyDescent="0.25">
      <c r="A2637" s="9">
        <v>9210</v>
      </c>
      <c r="B2637" s="9">
        <v>3</v>
      </c>
      <c r="C2637" s="9" t="s">
        <v>3150</v>
      </c>
    </row>
    <row r="2638" spans="1:3" x14ac:dyDescent="0.25">
      <c r="A2638" s="9">
        <v>9210</v>
      </c>
      <c r="B2638" s="9">
        <v>4</v>
      </c>
      <c r="C2638" s="9" t="s">
        <v>3151</v>
      </c>
    </row>
    <row r="2639" spans="1:3" x14ac:dyDescent="0.25">
      <c r="A2639" s="9">
        <v>9210</v>
      </c>
      <c r="B2639" s="9">
        <v>14</v>
      </c>
      <c r="C2639" s="9" t="s">
        <v>3178</v>
      </c>
    </row>
    <row r="2640" spans="1:3" x14ac:dyDescent="0.25">
      <c r="A2640" s="9">
        <v>9211</v>
      </c>
      <c r="B2640" s="9">
        <v>2</v>
      </c>
      <c r="C2640" s="9" t="s">
        <v>3149</v>
      </c>
    </row>
    <row r="2641" spans="1:3" x14ac:dyDescent="0.25">
      <c r="A2641" s="9">
        <v>9211</v>
      </c>
      <c r="B2641" s="9">
        <v>3</v>
      </c>
      <c r="C2641" s="9" t="s">
        <v>3150</v>
      </c>
    </row>
    <row r="2642" spans="1:3" x14ac:dyDescent="0.25">
      <c r="A2642" s="9">
        <v>9211</v>
      </c>
      <c r="B2642" s="9">
        <v>4</v>
      </c>
      <c r="C2642" s="9" t="s">
        <v>3151</v>
      </c>
    </row>
    <row r="2643" spans="1:3" x14ac:dyDescent="0.25">
      <c r="A2643" s="9">
        <v>9211</v>
      </c>
      <c r="B2643" s="9">
        <v>14</v>
      </c>
      <c r="C2643" s="9" t="s">
        <v>3178</v>
      </c>
    </row>
    <row r="2644" spans="1:3" x14ac:dyDescent="0.25">
      <c r="A2644" s="9">
        <v>9212</v>
      </c>
      <c r="B2644" s="9">
        <v>4</v>
      </c>
      <c r="C2644" s="9" t="s">
        <v>3151</v>
      </c>
    </row>
    <row r="2645" spans="1:3" x14ac:dyDescent="0.25">
      <c r="A2645" s="9">
        <v>9212</v>
      </c>
      <c r="B2645" s="9">
        <v>5</v>
      </c>
      <c r="C2645" s="9" t="s">
        <v>3152</v>
      </c>
    </row>
    <row r="2646" spans="1:3" x14ac:dyDescent="0.25">
      <c r="A2646" s="9">
        <v>9212</v>
      </c>
      <c r="B2646" s="9">
        <v>6</v>
      </c>
      <c r="C2646" s="9" t="s">
        <v>3153</v>
      </c>
    </row>
    <row r="2647" spans="1:3" x14ac:dyDescent="0.25">
      <c r="A2647" s="9">
        <v>9212</v>
      </c>
      <c r="B2647" s="9">
        <v>9</v>
      </c>
      <c r="C2647" s="9" t="s">
        <v>3155</v>
      </c>
    </row>
    <row r="2648" spans="1:3" x14ac:dyDescent="0.25">
      <c r="A2648" s="9">
        <v>9213</v>
      </c>
      <c r="B2648" s="9">
        <v>7</v>
      </c>
      <c r="C2648" s="9" t="s">
        <v>3161</v>
      </c>
    </row>
    <row r="2649" spans="1:3" x14ac:dyDescent="0.25">
      <c r="A2649" s="9">
        <v>9214</v>
      </c>
      <c r="B2649" s="9">
        <v>1</v>
      </c>
      <c r="C2649" s="9" t="s">
        <v>3148</v>
      </c>
    </row>
    <row r="2650" spans="1:3" x14ac:dyDescent="0.25">
      <c r="A2650" s="9">
        <v>9214</v>
      </c>
      <c r="B2650" s="9">
        <v>16</v>
      </c>
      <c r="C2650" s="9" t="s">
        <v>3184</v>
      </c>
    </row>
    <row r="2651" spans="1:3" x14ac:dyDescent="0.25">
      <c r="A2651" s="9">
        <v>9214</v>
      </c>
      <c r="B2651" s="9">
        <v>33</v>
      </c>
      <c r="C2651" s="9" t="s">
        <v>3162</v>
      </c>
    </row>
    <row r="2652" spans="1:3" x14ac:dyDescent="0.25">
      <c r="A2652" s="9">
        <v>9221</v>
      </c>
      <c r="B2652" s="9">
        <v>6</v>
      </c>
      <c r="C2652" s="9" t="s">
        <v>3153</v>
      </c>
    </row>
    <row r="2653" spans="1:3" x14ac:dyDescent="0.25">
      <c r="A2653" s="9">
        <v>9221</v>
      </c>
      <c r="B2653" s="9">
        <v>9</v>
      </c>
      <c r="C2653" s="9" t="s">
        <v>3155</v>
      </c>
    </row>
    <row r="2654" spans="1:3" x14ac:dyDescent="0.25">
      <c r="A2654" s="9">
        <v>9222</v>
      </c>
      <c r="B2654" s="9">
        <v>6</v>
      </c>
      <c r="C2654" s="9" t="s">
        <v>3153</v>
      </c>
    </row>
    <row r="2655" spans="1:3" x14ac:dyDescent="0.25">
      <c r="A2655" s="9">
        <v>9223</v>
      </c>
      <c r="B2655" s="9">
        <v>6</v>
      </c>
      <c r="C2655" s="9" t="s">
        <v>3153</v>
      </c>
    </row>
    <row r="2656" spans="1:3" x14ac:dyDescent="0.25">
      <c r="A2656" s="9">
        <v>9224</v>
      </c>
      <c r="B2656" s="9">
        <v>17</v>
      </c>
      <c r="C2656" s="9" t="s">
        <v>3173</v>
      </c>
    </row>
    <row r="2657" spans="1:3" x14ac:dyDescent="0.25">
      <c r="A2657" s="9">
        <v>9224</v>
      </c>
      <c r="B2657" s="9">
        <v>50</v>
      </c>
      <c r="C2657" s="9" t="s">
        <v>3195</v>
      </c>
    </row>
    <row r="2658" spans="1:3" x14ac:dyDescent="0.25">
      <c r="A2658" s="9">
        <v>9225</v>
      </c>
      <c r="B2658" s="9">
        <v>17</v>
      </c>
      <c r="C2658" s="9" t="s">
        <v>3173</v>
      </c>
    </row>
    <row r="2659" spans="1:3" x14ac:dyDescent="0.25">
      <c r="A2659" s="9">
        <v>9225</v>
      </c>
      <c r="B2659" s="9">
        <v>50</v>
      </c>
      <c r="C2659" s="9" t="s">
        <v>3195</v>
      </c>
    </row>
    <row r="2660" spans="1:3" x14ac:dyDescent="0.25">
      <c r="A2660" s="9">
        <v>9226</v>
      </c>
      <c r="B2660" s="9">
        <v>4</v>
      </c>
      <c r="C2660" s="9" t="s">
        <v>3151</v>
      </c>
    </row>
    <row r="2661" spans="1:3" x14ac:dyDescent="0.25">
      <c r="A2661" s="9">
        <v>9226</v>
      </c>
      <c r="B2661" s="9">
        <v>6</v>
      </c>
      <c r="C2661" s="9" t="s">
        <v>3153</v>
      </c>
    </row>
    <row r="2662" spans="1:3" x14ac:dyDescent="0.25">
      <c r="A2662" s="9">
        <v>9226</v>
      </c>
      <c r="B2662" s="9">
        <v>7</v>
      </c>
      <c r="C2662" s="9" t="s">
        <v>3161</v>
      </c>
    </row>
    <row r="2663" spans="1:3" x14ac:dyDescent="0.25">
      <c r="A2663" s="9">
        <v>9226</v>
      </c>
      <c r="B2663" s="9">
        <v>14</v>
      </c>
      <c r="C2663" s="9" t="s">
        <v>3178</v>
      </c>
    </row>
    <row r="2664" spans="1:3" x14ac:dyDescent="0.25">
      <c r="A2664" s="9">
        <v>9229</v>
      </c>
      <c r="B2664" s="9">
        <v>1</v>
      </c>
      <c r="C2664" s="9" t="s">
        <v>3148</v>
      </c>
    </row>
    <row r="2665" spans="1:3" x14ac:dyDescent="0.25">
      <c r="A2665" s="9">
        <v>9229</v>
      </c>
      <c r="B2665" s="9">
        <v>4</v>
      </c>
      <c r="C2665" s="9" t="s">
        <v>3151</v>
      </c>
    </row>
    <row r="2666" spans="1:3" x14ac:dyDescent="0.25">
      <c r="A2666" s="9">
        <v>9229</v>
      </c>
      <c r="B2666" s="9">
        <v>6</v>
      </c>
      <c r="C2666" s="9" t="s">
        <v>3153</v>
      </c>
    </row>
    <row r="2667" spans="1:3" x14ac:dyDescent="0.25">
      <c r="A2667" s="9">
        <v>9230</v>
      </c>
      <c r="B2667" s="9">
        <v>1</v>
      </c>
      <c r="C2667" s="9" t="s">
        <v>3148</v>
      </c>
    </row>
    <row r="2668" spans="1:3" x14ac:dyDescent="0.25">
      <c r="A2668" s="9">
        <v>9230</v>
      </c>
      <c r="B2668" s="9">
        <v>4</v>
      </c>
      <c r="C2668" s="9" t="s">
        <v>3151</v>
      </c>
    </row>
    <row r="2669" spans="1:3" x14ac:dyDescent="0.25">
      <c r="A2669" s="9">
        <v>9230</v>
      </c>
      <c r="B2669" s="9">
        <v>6</v>
      </c>
      <c r="C2669" s="9" t="s">
        <v>3153</v>
      </c>
    </row>
    <row r="2670" spans="1:3" x14ac:dyDescent="0.25">
      <c r="A2670" s="9">
        <v>9231</v>
      </c>
      <c r="B2670" s="9">
        <v>1</v>
      </c>
      <c r="C2670" s="9" t="s">
        <v>3148</v>
      </c>
    </row>
    <row r="2671" spans="1:3" x14ac:dyDescent="0.25">
      <c r="A2671" s="9">
        <v>9231</v>
      </c>
      <c r="B2671" s="9">
        <v>4</v>
      </c>
      <c r="C2671" s="9" t="s">
        <v>3151</v>
      </c>
    </row>
    <row r="2672" spans="1:3" x14ac:dyDescent="0.25">
      <c r="A2672" s="9">
        <v>9231</v>
      </c>
      <c r="B2672" s="9">
        <v>6</v>
      </c>
      <c r="C2672" s="9" t="s">
        <v>3153</v>
      </c>
    </row>
    <row r="2673" spans="1:3" x14ac:dyDescent="0.25">
      <c r="A2673" s="9">
        <v>9384</v>
      </c>
      <c r="B2673" s="9">
        <v>2</v>
      </c>
      <c r="C2673" s="9" t="s">
        <v>3149</v>
      </c>
    </row>
    <row r="2674" spans="1:3" x14ac:dyDescent="0.25">
      <c r="A2674" s="9">
        <v>9384</v>
      </c>
      <c r="B2674" s="9">
        <v>3</v>
      </c>
      <c r="C2674" s="9" t="s">
        <v>3150</v>
      </c>
    </row>
    <row r="2675" spans="1:3" x14ac:dyDescent="0.25">
      <c r="A2675" s="9">
        <v>9384</v>
      </c>
      <c r="B2675" s="9">
        <v>76</v>
      </c>
      <c r="C2675" s="9" t="s">
        <v>3190</v>
      </c>
    </row>
    <row r="2676" spans="1:3" x14ac:dyDescent="0.25">
      <c r="A2676" s="9">
        <v>9384</v>
      </c>
      <c r="B2676" s="9">
        <v>79</v>
      </c>
      <c r="C2676" s="9" t="s">
        <v>3192</v>
      </c>
    </row>
    <row r="2677" spans="1:3" x14ac:dyDescent="0.25">
      <c r="A2677" s="9">
        <v>9385</v>
      </c>
      <c r="B2677" s="9">
        <v>3</v>
      </c>
      <c r="C2677" s="9" t="s">
        <v>3150</v>
      </c>
    </row>
    <row r="2678" spans="1:3" x14ac:dyDescent="0.25">
      <c r="A2678" s="9">
        <v>9385</v>
      </c>
      <c r="B2678" s="9">
        <v>4</v>
      </c>
      <c r="C2678" s="9" t="s">
        <v>3151</v>
      </c>
    </row>
    <row r="2679" spans="1:3" x14ac:dyDescent="0.25">
      <c r="A2679" s="9">
        <v>9385</v>
      </c>
      <c r="B2679" s="9">
        <v>10</v>
      </c>
      <c r="C2679" s="9" t="s">
        <v>3172</v>
      </c>
    </row>
    <row r="2680" spans="1:3" x14ac:dyDescent="0.25">
      <c r="A2680" s="9">
        <v>9385</v>
      </c>
      <c r="B2680" s="9">
        <v>13</v>
      </c>
      <c r="C2680" s="9" t="s">
        <v>3179</v>
      </c>
    </row>
    <row r="2681" spans="1:3" x14ac:dyDescent="0.25">
      <c r="A2681" s="9">
        <v>9385</v>
      </c>
      <c r="B2681" s="9">
        <v>25</v>
      </c>
      <c r="C2681" s="9" t="s">
        <v>3167</v>
      </c>
    </row>
    <row r="2682" spans="1:3" x14ac:dyDescent="0.25">
      <c r="A2682" s="9">
        <v>9386</v>
      </c>
      <c r="B2682" s="9">
        <v>3</v>
      </c>
      <c r="C2682" s="9" t="s">
        <v>3150</v>
      </c>
    </row>
    <row r="2683" spans="1:3" x14ac:dyDescent="0.25">
      <c r="A2683" s="9">
        <v>9386</v>
      </c>
      <c r="B2683" s="9">
        <v>4</v>
      </c>
      <c r="C2683" s="9" t="s">
        <v>3151</v>
      </c>
    </row>
    <row r="2684" spans="1:3" x14ac:dyDescent="0.25">
      <c r="A2684" s="9">
        <v>9386</v>
      </c>
      <c r="B2684" s="9">
        <v>7</v>
      </c>
      <c r="C2684" s="9" t="s">
        <v>3161</v>
      </c>
    </row>
    <row r="2685" spans="1:3" x14ac:dyDescent="0.25">
      <c r="A2685" s="9">
        <v>9386</v>
      </c>
      <c r="B2685" s="9">
        <v>14</v>
      </c>
      <c r="C2685" s="9" t="s">
        <v>3178</v>
      </c>
    </row>
    <row r="2686" spans="1:3" x14ac:dyDescent="0.25">
      <c r="A2686" s="9">
        <v>9386</v>
      </c>
      <c r="B2686" s="9">
        <v>16</v>
      </c>
      <c r="C2686" s="9" t="s">
        <v>3184</v>
      </c>
    </row>
    <row r="2687" spans="1:3" x14ac:dyDescent="0.25">
      <c r="A2687" s="9">
        <v>9386</v>
      </c>
      <c r="B2687" s="9">
        <v>29</v>
      </c>
      <c r="C2687" s="9" t="s">
        <v>3201</v>
      </c>
    </row>
    <row r="2688" spans="1:3" x14ac:dyDescent="0.25">
      <c r="A2688" s="9">
        <v>9386</v>
      </c>
      <c r="B2688" s="9">
        <v>33</v>
      </c>
      <c r="C2688" s="9" t="s">
        <v>3162</v>
      </c>
    </row>
    <row r="2689" spans="1:3" x14ac:dyDescent="0.25">
      <c r="A2689" s="9">
        <v>9386</v>
      </c>
      <c r="B2689" s="9">
        <v>41</v>
      </c>
      <c r="C2689" s="9" t="s">
        <v>3186</v>
      </c>
    </row>
    <row r="2690" spans="1:3" x14ac:dyDescent="0.25">
      <c r="A2690" s="9">
        <v>9386</v>
      </c>
      <c r="B2690" s="9">
        <v>47</v>
      </c>
      <c r="C2690" s="9" t="s">
        <v>3224</v>
      </c>
    </row>
    <row r="2691" spans="1:3" x14ac:dyDescent="0.25">
      <c r="A2691" s="9">
        <v>9386</v>
      </c>
      <c r="B2691" s="9">
        <v>66</v>
      </c>
      <c r="C2691" s="9" t="s">
        <v>3234</v>
      </c>
    </row>
    <row r="2692" spans="1:3" x14ac:dyDescent="0.25">
      <c r="A2692" s="9">
        <v>9458</v>
      </c>
      <c r="B2692" s="9">
        <v>1</v>
      </c>
      <c r="C2692" s="9" t="s">
        <v>3148</v>
      </c>
    </row>
    <row r="2693" spans="1:3" x14ac:dyDescent="0.25">
      <c r="A2693" s="9">
        <v>9458</v>
      </c>
      <c r="B2693" s="9">
        <v>2</v>
      </c>
      <c r="C2693" s="9" t="s">
        <v>3149</v>
      </c>
    </row>
    <row r="2694" spans="1:3" x14ac:dyDescent="0.25">
      <c r="A2694" s="9">
        <v>9458</v>
      </c>
      <c r="B2694" s="9">
        <v>3</v>
      </c>
      <c r="C2694" s="9" t="s">
        <v>3150</v>
      </c>
    </row>
    <row r="2695" spans="1:3" x14ac:dyDescent="0.25">
      <c r="A2695" s="9">
        <v>9458</v>
      </c>
      <c r="B2695" s="9">
        <v>4</v>
      </c>
      <c r="C2695" s="9" t="s">
        <v>3151</v>
      </c>
    </row>
    <row r="2696" spans="1:3" x14ac:dyDescent="0.25">
      <c r="A2696" s="9">
        <v>9458</v>
      </c>
      <c r="B2696" s="9">
        <v>6</v>
      </c>
      <c r="C2696" s="9" t="s">
        <v>3153</v>
      </c>
    </row>
    <row r="2697" spans="1:3" x14ac:dyDescent="0.25">
      <c r="A2697" s="9">
        <v>9458</v>
      </c>
      <c r="B2697" s="9">
        <v>14</v>
      </c>
      <c r="C2697" s="9" t="s">
        <v>3178</v>
      </c>
    </row>
    <row r="2698" spans="1:3" x14ac:dyDescent="0.25">
      <c r="A2698" s="9">
        <v>9459</v>
      </c>
      <c r="B2698" s="9">
        <v>4</v>
      </c>
      <c r="C2698" s="9" t="s">
        <v>3151</v>
      </c>
    </row>
    <row r="2699" spans="1:3" x14ac:dyDescent="0.25">
      <c r="A2699" s="9">
        <v>9459</v>
      </c>
      <c r="B2699" s="9">
        <v>39</v>
      </c>
      <c r="C2699" s="9" t="s">
        <v>3171</v>
      </c>
    </row>
    <row r="2700" spans="1:3" x14ac:dyDescent="0.25">
      <c r="A2700" s="9">
        <v>9460</v>
      </c>
      <c r="B2700" s="9">
        <v>4</v>
      </c>
      <c r="C2700" s="9" t="s">
        <v>3151</v>
      </c>
    </row>
    <row r="2701" spans="1:3" x14ac:dyDescent="0.25">
      <c r="A2701" s="9">
        <v>9491</v>
      </c>
      <c r="B2701" s="9">
        <v>1</v>
      </c>
      <c r="C2701" s="9" t="s">
        <v>3148</v>
      </c>
    </row>
    <row r="2702" spans="1:3" x14ac:dyDescent="0.25">
      <c r="A2702" s="9">
        <v>9491</v>
      </c>
      <c r="B2702" s="9">
        <v>4</v>
      </c>
      <c r="C2702" s="9" t="s">
        <v>3151</v>
      </c>
    </row>
    <row r="2703" spans="1:3" x14ac:dyDescent="0.25">
      <c r="A2703" s="9">
        <v>9491</v>
      </c>
      <c r="B2703" s="9">
        <v>7</v>
      </c>
      <c r="C2703" s="9" t="s">
        <v>3161</v>
      </c>
    </row>
    <row r="2704" spans="1:3" x14ac:dyDescent="0.25">
      <c r="A2704" s="9">
        <v>9491</v>
      </c>
      <c r="B2704" s="9">
        <v>16</v>
      </c>
      <c r="C2704" s="9" t="s">
        <v>3184</v>
      </c>
    </row>
    <row r="2705" spans="1:3" x14ac:dyDescent="0.25">
      <c r="A2705" s="9">
        <v>9491</v>
      </c>
      <c r="B2705" s="9">
        <v>17</v>
      </c>
      <c r="C2705" s="9" t="s">
        <v>3173</v>
      </c>
    </row>
    <row r="2706" spans="1:3" x14ac:dyDescent="0.25">
      <c r="A2706" s="9">
        <v>9491</v>
      </c>
      <c r="B2706" s="9">
        <v>19</v>
      </c>
      <c r="C2706" s="9" t="s">
        <v>3170</v>
      </c>
    </row>
    <row r="2707" spans="1:3" x14ac:dyDescent="0.25">
      <c r="A2707" s="9">
        <v>9491</v>
      </c>
      <c r="B2707" s="9">
        <v>26</v>
      </c>
      <c r="C2707" s="9" t="s">
        <v>3168</v>
      </c>
    </row>
    <row r="2708" spans="1:3" x14ac:dyDescent="0.25">
      <c r="A2708" s="9">
        <v>9491</v>
      </c>
      <c r="B2708" s="9">
        <v>55</v>
      </c>
      <c r="C2708" s="9" t="s">
        <v>3208</v>
      </c>
    </row>
    <row r="2709" spans="1:3" x14ac:dyDescent="0.25">
      <c r="A2709" s="9">
        <v>9492</v>
      </c>
      <c r="B2709" s="9">
        <v>1</v>
      </c>
      <c r="C2709" s="9" t="s">
        <v>3148</v>
      </c>
    </row>
    <row r="2710" spans="1:3" x14ac:dyDescent="0.25">
      <c r="A2710" s="9">
        <v>9492</v>
      </c>
      <c r="B2710" s="9">
        <v>16</v>
      </c>
      <c r="C2710" s="9" t="s">
        <v>3184</v>
      </c>
    </row>
    <row r="2711" spans="1:3" x14ac:dyDescent="0.25">
      <c r="A2711" s="9">
        <v>9522</v>
      </c>
      <c r="B2711" s="9">
        <v>4</v>
      </c>
      <c r="C2711" s="9" t="s">
        <v>3151</v>
      </c>
    </row>
    <row r="2712" spans="1:3" x14ac:dyDescent="0.25">
      <c r="A2712" s="9">
        <v>9522</v>
      </c>
      <c r="B2712" s="9">
        <v>6</v>
      </c>
      <c r="C2712" s="9" t="s">
        <v>3153</v>
      </c>
    </row>
    <row r="2713" spans="1:3" x14ac:dyDescent="0.25">
      <c r="A2713" s="9">
        <v>9523</v>
      </c>
      <c r="B2713" s="9">
        <v>1</v>
      </c>
      <c r="C2713" s="9" t="s">
        <v>3148</v>
      </c>
    </row>
    <row r="2714" spans="1:3" x14ac:dyDescent="0.25">
      <c r="A2714" s="9">
        <v>9523</v>
      </c>
      <c r="B2714" s="9">
        <v>4</v>
      </c>
      <c r="C2714" s="9" t="s">
        <v>3151</v>
      </c>
    </row>
    <row r="2715" spans="1:3" x14ac:dyDescent="0.25">
      <c r="A2715" s="9">
        <v>9523</v>
      </c>
      <c r="B2715" s="9">
        <v>6</v>
      </c>
      <c r="C2715" s="9" t="s">
        <v>3153</v>
      </c>
    </row>
    <row r="2716" spans="1:3" x14ac:dyDescent="0.25">
      <c r="A2716" s="9">
        <v>9523</v>
      </c>
      <c r="B2716" s="9">
        <v>7</v>
      </c>
      <c r="C2716" s="9" t="s">
        <v>3161</v>
      </c>
    </row>
    <row r="2717" spans="1:3" x14ac:dyDescent="0.25">
      <c r="A2717" s="9">
        <v>9570</v>
      </c>
      <c r="B2717" s="9">
        <v>4</v>
      </c>
      <c r="C2717" s="9" t="s">
        <v>3151</v>
      </c>
    </row>
    <row r="2718" spans="1:3" x14ac:dyDescent="0.25">
      <c r="A2718" s="9">
        <v>9570</v>
      </c>
      <c r="B2718" s="9">
        <v>5</v>
      </c>
      <c r="C2718" s="9" t="s">
        <v>3152</v>
      </c>
    </row>
    <row r="2719" spans="1:3" x14ac:dyDescent="0.25">
      <c r="A2719" s="9">
        <v>9570</v>
      </c>
      <c r="B2719" s="9">
        <v>6</v>
      </c>
      <c r="C2719" s="9" t="s">
        <v>3153</v>
      </c>
    </row>
    <row r="2720" spans="1:3" x14ac:dyDescent="0.25">
      <c r="A2720" s="9">
        <v>9570</v>
      </c>
      <c r="B2720" s="9">
        <v>7</v>
      </c>
      <c r="C2720" s="9" t="s">
        <v>3161</v>
      </c>
    </row>
    <row r="2721" spans="1:3" x14ac:dyDescent="0.25">
      <c r="A2721" s="9">
        <v>9570</v>
      </c>
      <c r="B2721" s="9">
        <v>22</v>
      </c>
      <c r="C2721" s="9" t="s">
        <v>3157</v>
      </c>
    </row>
    <row r="2722" spans="1:3" x14ac:dyDescent="0.25">
      <c r="A2722" s="9">
        <v>9570</v>
      </c>
      <c r="B2722" s="9">
        <v>28</v>
      </c>
      <c r="C2722" s="9" t="s">
        <v>3175</v>
      </c>
    </row>
    <row r="2723" spans="1:3" x14ac:dyDescent="0.25">
      <c r="A2723" s="9">
        <v>9571</v>
      </c>
      <c r="B2723" s="9">
        <v>1</v>
      </c>
      <c r="C2723" s="9" t="s">
        <v>3148</v>
      </c>
    </row>
    <row r="2724" spans="1:3" x14ac:dyDescent="0.25">
      <c r="A2724" s="9">
        <v>9571</v>
      </c>
      <c r="B2724" s="9">
        <v>2</v>
      </c>
      <c r="C2724" s="9" t="s">
        <v>3149</v>
      </c>
    </row>
    <row r="2725" spans="1:3" x14ac:dyDescent="0.25">
      <c r="A2725" s="9">
        <v>9571</v>
      </c>
      <c r="B2725" s="9">
        <v>3</v>
      </c>
      <c r="C2725" s="9" t="s">
        <v>3150</v>
      </c>
    </row>
    <row r="2726" spans="1:3" x14ac:dyDescent="0.25">
      <c r="A2726" s="9">
        <v>9571</v>
      </c>
      <c r="B2726" s="9">
        <v>4</v>
      </c>
      <c r="C2726" s="9" t="s">
        <v>3151</v>
      </c>
    </row>
    <row r="2727" spans="1:3" x14ac:dyDescent="0.25">
      <c r="A2727" s="9">
        <v>9571</v>
      </c>
      <c r="B2727" s="9">
        <v>6</v>
      </c>
      <c r="C2727" s="9" t="s">
        <v>3153</v>
      </c>
    </row>
    <row r="2728" spans="1:3" x14ac:dyDescent="0.25">
      <c r="A2728" s="9">
        <v>9571</v>
      </c>
      <c r="B2728" s="9">
        <v>7</v>
      </c>
      <c r="C2728" s="9" t="s">
        <v>3161</v>
      </c>
    </row>
    <row r="2729" spans="1:3" x14ac:dyDescent="0.25">
      <c r="A2729" s="9">
        <v>9571</v>
      </c>
      <c r="B2729" s="9">
        <v>14</v>
      </c>
      <c r="C2729" s="9" t="s">
        <v>3178</v>
      </c>
    </row>
    <row r="2730" spans="1:3" x14ac:dyDescent="0.25">
      <c r="A2730" s="9">
        <v>9571</v>
      </c>
      <c r="B2730" s="9">
        <v>22</v>
      </c>
      <c r="C2730" s="9" t="s">
        <v>3157</v>
      </c>
    </row>
    <row r="2731" spans="1:3" x14ac:dyDescent="0.25">
      <c r="A2731" s="9">
        <v>9571</v>
      </c>
      <c r="B2731" s="9">
        <v>52</v>
      </c>
      <c r="C2731" s="9" t="s">
        <v>3176</v>
      </c>
    </row>
    <row r="2732" spans="1:3" x14ac:dyDescent="0.25">
      <c r="A2732" s="9">
        <v>9634</v>
      </c>
      <c r="B2732" s="9">
        <v>6</v>
      </c>
      <c r="C2732" s="9" t="s">
        <v>3153</v>
      </c>
    </row>
    <row r="2733" spans="1:3" x14ac:dyDescent="0.25">
      <c r="A2733" s="9">
        <v>9697</v>
      </c>
      <c r="B2733" s="9">
        <v>4</v>
      </c>
      <c r="C2733" s="9" t="s">
        <v>3151</v>
      </c>
    </row>
    <row r="2734" spans="1:3" x14ac:dyDescent="0.25">
      <c r="A2734" s="9">
        <v>9697</v>
      </c>
      <c r="B2734" s="9">
        <v>7</v>
      </c>
      <c r="C2734" s="9" t="s">
        <v>3161</v>
      </c>
    </row>
    <row r="2735" spans="1:3" x14ac:dyDescent="0.25">
      <c r="A2735" s="9">
        <v>9698</v>
      </c>
      <c r="B2735" s="9">
        <v>1</v>
      </c>
      <c r="C2735" s="9" t="s">
        <v>3148</v>
      </c>
    </row>
    <row r="2736" spans="1:3" x14ac:dyDescent="0.25">
      <c r="A2736" s="9">
        <v>9698</v>
      </c>
      <c r="B2736" s="9">
        <v>4</v>
      </c>
      <c r="C2736" s="9" t="s">
        <v>3151</v>
      </c>
    </row>
    <row r="2737" spans="1:3" x14ac:dyDescent="0.25">
      <c r="A2737" s="9">
        <v>9698</v>
      </c>
      <c r="B2737" s="9">
        <v>19</v>
      </c>
      <c r="C2737" s="9" t="s">
        <v>3170</v>
      </c>
    </row>
    <row r="2738" spans="1:3" x14ac:dyDescent="0.25">
      <c r="A2738" s="9">
        <v>9698</v>
      </c>
      <c r="B2738" s="9">
        <v>20</v>
      </c>
      <c r="C2738" s="9" t="s">
        <v>3174</v>
      </c>
    </row>
    <row r="2739" spans="1:3" x14ac:dyDescent="0.25">
      <c r="A2739" s="9">
        <v>9698</v>
      </c>
      <c r="B2739" s="9">
        <v>32</v>
      </c>
      <c r="C2739" s="9" t="s">
        <v>3158</v>
      </c>
    </row>
    <row r="2740" spans="1:3" x14ac:dyDescent="0.25">
      <c r="A2740" s="9">
        <v>9795</v>
      </c>
      <c r="B2740" s="9">
        <v>1</v>
      </c>
      <c r="C2740" s="9" t="s">
        <v>3148</v>
      </c>
    </row>
    <row r="2741" spans="1:3" x14ac:dyDescent="0.25">
      <c r="A2741" s="9">
        <v>9795</v>
      </c>
      <c r="B2741" s="9">
        <v>2</v>
      </c>
      <c r="C2741" s="9" t="s">
        <v>3149</v>
      </c>
    </row>
    <row r="2742" spans="1:3" x14ac:dyDescent="0.25">
      <c r="A2742" s="9">
        <v>9795</v>
      </c>
      <c r="B2742" s="9">
        <v>3</v>
      </c>
      <c r="C2742" s="9" t="s">
        <v>3150</v>
      </c>
    </row>
    <row r="2743" spans="1:3" x14ac:dyDescent="0.25">
      <c r="A2743" s="9">
        <v>9795</v>
      </c>
      <c r="B2743" s="9">
        <v>4</v>
      </c>
      <c r="C2743" s="9" t="s">
        <v>3151</v>
      </c>
    </row>
    <row r="2744" spans="1:3" x14ac:dyDescent="0.25">
      <c r="A2744" s="9">
        <v>9795</v>
      </c>
      <c r="B2744" s="9">
        <v>6</v>
      </c>
      <c r="C2744" s="9" t="s">
        <v>3153</v>
      </c>
    </row>
    <row r="2745" spans="1:3" x14ac:dyDescent="0.25">
      <c r="A2745" s="9">
        <v>9795</v>
      </c>
      <c r="B2745" s="9">
        <v>7</v>
      </c>
      <c r="C2745" s="9" t="s">
        <v>3161</v>
      </c>
    </row>
    <row r="2746" spans="1:3" x14ac:dyDescent="0.25">
      <c r="A2746" s="9">
        <v>9795</v>
      </c>
      <c r="B2746" s="9">
        <v>28</v>
      </c>
      <c r="C2746" s="9" t="s">
        <v>3175</v>
      </c>
    </row>
    <row r="2747" spans="1:3" x14ac:dyDescent="0.25">
      <c r="A2747" s="9">
        <v>9796</v>
      </c>
      <c r="B2747" s="9">
        <v>1</v>
      </c>
      <c r="C2747" s="9" t="s">
        <v>3148</v>
      </c>
    </row>
    <row r="2748" spans="1:3" x14ac:dyDescent="0.25">
      <c r="A2748" s="9">
        <v>9796</v>
      </c>
      <c r="B2748" s="9">
        <v>3</v>
      </c>
      <c r="C2748" s="9" t="s">
        <v>3150</v>
      </c>
    </row>
    <row r="2749" spans="1:3" x14ac:dyDescent="0.25">
      <c r="A2749" s="9">
        <v>9796</v>
      </c>
      <c r="B2749" s="9">
        <v>4</v>
      </c>
      <c r="C2749" s="9" t="s">
        <v>3151</v>
      </c>
    </row>
    <row r="2750" spans="1:3" x14ac:dyDescent="0.25">
      <c r="A2750" s="9">
        <v>9796</v>
      </c>
      <c r="B2750" s="9">
        <v>7</v>
      </c>
      <c r="C2750" s="9" t="s">
        <v>3161</v>
      </c>
    </row>
    <row r="2751" spans="1:3" x14ac:dyDescent="0.25">
      <c r="A2751" s="9">
        <v>9798</v>
      </c>
      <c r="B2751" s="9">
        <v>6</v>
      </c>
      <c r="C2751" s="9" t="s">
        <v>3153</v>
      </c>
    </row>
    <row r="2752" spans="1:3" x14ac:dyDescent="0.25">
      <c r="A2752" s="9">
        <v>9799</v>
      </c>
      <c r="B2752" s="9">
        <v>6</v>
      </c>
      <c r="C2752" s="9" t="s">
        <v>3153</v>
      </c>
    </row>
    <row r="2753" spans="1:3" x14ac:dyDescent="0.25">
      <c r="A2753" s="9">
        <v>9834</v>
      </c>
      <c r="B2753" s="9">
        <v>4</v>
      </c>
      <c r="C2753" s="9" t="s">
        <v>3151</v>
      </c>
    </row>
    <row r="2754" spans="1:3" x14ac:dyDescent="0.25">
      <c r="A2754" s="9">
        <v>9847</v>
      </c>
      <c r="B2754" s="9">
        <v>2</v>
      </c>
      <c r="C2754" s="9" t="s">
        <v>3149</v>
      </c>
    </row>
    <row r="2755" spans="1:3" x14ac:dyDescent="0.25">
      <c r="A2755" s="9">
        <v>9847</v>
      </c>
      <c r="B2755" s="9">
        <v>3</v>
      </c>
      <c r="C2755" s="9" t="s">
        <v>3150</v>
      </c>
    </row>
    <row r="2756" spans="1:3" x14ac:dyDescent="0.25">
      <c r="A2756" s="9">
        <v>9847</v>
      </c>
      <c r="B2756" s="9">
        <v>4</v>
      </c>
      <c r="C2756" s="9" t="s">
        <v>3151</v>
      </c>
    </row>
    <row r="2757" spans="1:3" x14ac:dyDescent="0.25">
      <c r="A2757" s="9">
        <v>9847</v>
      </c>
      <c r="B2757" s="9">
        <v>29</v>
      </c>
      <c r="C2757" s="9" t="s">
        <v>3201</v>
      </c>
    </row>
    <row r="2758" spans="1:3" x14ac:dyDescent="0.25">
      <c r="A2758" s="9">
        <v>9847</v>
      </c>
      <c r="B2758" s="9">
        <v>44</v>
      </c>
      <c r="C2758" s="9" t="s">
        <v>3215</v>
      </c>
    </row>
    <row r="2759" spans="1:3" x14ac:dyDescent="0.25">
      <c r="A2759" s="9">
        <v>9847</v>
      </c>
      <c r="B2759" s="9">
        <v>66</v>
      </c>
      <c r="C2759" s="9" t="s">
        <v>3234</v>
      </c>
    </row>
    <row r="2760" spans="1:3" x14ac:dyDescent="0.25">
      <c r="A2760" s="9">
        <v>9847</v>
      </c>
      <c r="B2760" s="9">
        <v>84</v>
      </c>
      <c r="C2760" s="9" t="s">
        <v>3218</v>
      </c>
    </row>
    <row r="2761" spans="1:3" x14ac:dyDescent="0.25">
      <c r="A2761" s="9">
        <v>9847</v>
      </c>
      <c r="B2761" s="9">
        <v>97</v>
      </c>
      <c r="C2761" s="9" t="s">
        <v>3219</v>
      </c>
    </row>
    <row r="2762" spans="1:3" x14ac:dyDescent="0.25">
      <c r="A2762" s="9">
        <v>9866</v>
      </c>
      <c r="B2762" s="9">
        <v>2</v>
      </c>
      <c r="C2762" s="9" t="s">
        <v>3149</v>
      </c>
    </row>
    <row r="2763" spans="1:3" x14ac:dyDescent="0.25">
      <c r="A2763" s="9">
        <v>9866</v>
      </c>
      <c r="B2763" s="9">
        <v>3</v>
      </c>
      <c r="C2763" s="9" t="s">
        <v>3150</v>
      </c>
    </row>
    <row r="2764" spans="1:3" x14ac:dyDescent="0.25">
      <c r="A2764" s="9">
        <v>9866</v>
      </c>
      <c r="B2764" s="9">
        <v>4</v>
      </c>
      <c r="C2764" s="9" t="s">
        <v>3151</v>
      </c>
    </row>
    <row r="2765" spans="1:3" x14ac:dyDescent="0.25">
      <c r="A2765" s="9">
        <v>9866</v>
      </c>
      <c r="B2765" s="9">
        <v>6</v>
      </c>
      <c r="C2765" s="9" t="s">
        <v>3153</v>
      </c>
    </row>
    <row r="2766" spans="1:3" x14ac:dyDescent="0.25">
      <c r="A2766" s="9">
        <v>9866</v>
      </c>
      <c r="B2766" s="9">
        <v>16</v>
      </c>
      <c r="C2766" s="9" t="s">
        <v>3184</v>
      </c>
    </row>
    <row r="2767" spans="1:3" x14ac:dyDescent="0.25">
      <c r="A2767" s="9">
        <v>9866</v>
      </c>
      <c r="B2767" s="9">
        <v>17</v>
      </c>
      <c r="C2767" s="9" t="s">
        <v>3173</v>
      </c>
    </row>
    <row r="2768" spans="1:3" x14ac:dyDescent="0.25">
      <c r="A2768" s="9">
        <v>9867</v>
      </c>
      <c r="B2768" s="9">
        <v>34</v>
      </c>
      <c r="C2768" s="9" t="s">
        <v>3159</v>
      </c>
    </row>
    <row r="2769" spans="1:3" x14ac:dyDescent="0.25">
      <c r="A2769" s="9">
        <v>9868</v>
      </c>
      <c r="B2769" s="9">
        <v>34</v>
      </c>
      <c r="C2769" s="9" t="s">
        <v>3159</v>
      </c>
    </row>
    <row r="2770" spans="1:3" x14ac:dyDescent="0.25">
      <c r="A2770" s="9">
        <v>9872</v>
      </c>
      <c r="B2770" s="9">
        <v>3</v>
      </c>
      <c r="C2770" s="9" t="s">
        <v>3150</v>
      </c>
    </row>
    <row r="2771" spans="1:3" x14ac:dyDescent="0.25">
      <c r="A2771" s="9">
        <v>9872</v>
      </c>
      <c r="B2771" s="9">
        <v>4</v>
      </c>
      <c r="C2771" s="9" t="s">
        <v>3151</v>
      </c>
    </row>
    <row r="2772" spans="1:3" x14ac:dyDescent="0.25">
      <c r="A2772" s="9">
        <v>9872</v>
      </c>
      <c r="B2772" s="9">
        <v>55</v>
      </c>
      <c r="C2772" s="9" t="s">
        <v>3208</v>
      </c>
    </row>
    <row r="2773" spans="1:3" x14ac:dyDescent="0.25">
      <c r="A2773" s="9">
        <v>9872</v>
      </c>
      <c r="B2773" s="9">
        <v>56</v>
      </c>
      <c r="C2773" s="9" t="s">
        <v>3230</v>
      </c>
    </row>
    <row r="2774" spans="1:3" x14ac:dyDescent="0.25">
      <c r="A2774" s="9">
        <v>9901</v>
      </c>
      <c r="B2774" s="9">
        <v>1</v>
      </c>
      <c r="C2774" s="9" t="s">
        <v>3148</v>
      </c>
    </row>
    <row r="2775" spans="1:3" x14ac:dyDescent="0.25">
      <c r="A2775" s="9">
        <v>9901</v>
      </c>
      <c r="B2775" s="9">
        <v>2</v>
      </c>
      <c r="C2775" s="9" t="s">
        <v>3149</v>
      </c>
    </row>
    <row r="2776" spans="1:3" x14ac:dyDescent="0.25">
      <c r="A2776" s="9">
        <v>9901</v>
      </c>
      <c r="B2776" s="9">
        <v>3</v>
      </c>
      <c r="C2776" s="9" t="s">
        <v>3150</v>
      </c>
    </row>
    <row r="2777" spans="1:3" x14ac:dyDescent="0.25">
      <c r="A2777" s="9">
        <v>9901</v>
      </c>
      <c r="B2777" s="9">
        <v>4</v>
      </c>
      <c r="C2777" s="9" t="s">
        <v>3151</v>
      </c>
    </row>
    <row r="2778" spans="1:3" x14ac:dyDescent="0.25">
      <c r="A2778" s="9">
        <v>9901</v>
      </c>
      <c r="B2778" s="9">
        <v>7</v>
      </c>
      <c r="C2778" s="9" t="s">
        <v>3161</v>
      </c>
    </row>
    <row r="2779" spans="1:3" x14ac:dyDescent="0.25">
      <c r="A2779" s="9">
        <v>9902</v>
      </c>
      <c r="B2779" s="9">
        <v>1</v>
      </c>
      <c r="C2779" s="9" t="s">
        <v>3148</v>
      </c>
    </row>
    <row r="2780" spans="1:3" x14ac:dyDescent="0.25">
      <c r="A2780" s="9">
        <v>9902</v>
      </c>
      <c r="B2780" s="9">
        <v>2</v>
      </c>
      <c r="C2780" s="9" t="s">
        <v>3149</v>
      </c>
    </row>
    <row r="2781" spans="1:3" x14ac:dyDescent="0.25">
      <c r="A2781" s="9">
        <v>9902</v>
      </c>
      <c r="B2781" s="9">
        <v>3</v>
      </c>
      <c r="C2781" s="9" t="s">
        <v>3150</v>
      </c>
    </row>
    <row r="2782" spans="1:3" x14ac:dyDescent="0.25">
      <c r="A2782" s="9">
        <v>9902</v>
      </c>
      <c r="B2782" s="9">
        <v>4</v>
      </c>
      <c r="C2782" s="9" t="s">
        <v>3151</v>
      </c>
    </row>
    <row r="2783" spans="1:3" x14ac:dyDescent="0.25">
      <c r="A2783" s="9">
        <v>9902</v>
      </c>
      <c r="B2783" s="9">
        <v>7</v>
      </c>
      <c r="C2783" s="9" t="s">
        <v>3161</v>
      </c>
    </row>
    <row r="2784" spans="1:3" x14ac:dyDescent="0.25">
      <c r="A2784" s="9">
        <v>9903</v>
      </c>
      <c r="B2784" s="9">
        <v>1</v>
      </c>
      <c r="C2784" s="9" t="s">
        <v>3148</v>
      </c>
    </row>
    <row r="2785" spans="1:3" x14ac:dyDescent="0.25">
      <c r="A2785" s="9">
        <v>9903</v>
      </c>
      <c r="B2785" s="9">
        <v>2</v>
      </c>
      <c r="C2785" s="9" t="s">
        <v>3149</v>
      </c>
    </row>
    <row r="2786" spans="1:3" x14ac:dyDescent="0.25">
      <c r="A2786" s="9">
        <v>9903</v>
      </c>
      <c r="B2786" s="9">
        <v>3</v>
      </c>
      <c r="C2786" s="9" t="s">
        <v>3150</v>
      </c>
    </row>
    <row r="2787" spans="1:3" x14ac:dyDescent="0.25">
      <c r="A2787" s="9">
        <v>9903</v>
      </c>
      <c r="B2787" s="9">
        <v>4</v>
      </c>
      <c r="C2787" s="9" t="s">
        <v>3151</v>
      </c>
    </row>
    <row r="2788" spans="1:3" x14ac:dyDescent="0.25">
      <c r="A2788" s="9">
        <v>9903</v>
      </c>
      <c r="B2788" s="9">
        <v>7</v>
      </c>
      <c r="C2788" s="9" t="s">
        <v>3161</v>
      </c>
    </row>
    <row r="2789" spans="1:3" x14ac:dyDescent="0.25">
      <c r="A2789" s="9">
        <v>9904</v>
      </c>
      <c r="B2789" s="9">
        <v>4</v>
      </c>
      <c r="C2789" s="9" t="s">
        <v>3151</v>
      </c>
    </row>
    <row r="2790" spans="1:3" x14ac:dyDescent="0.25">
      <c r="A2790" s="9">
        <v>9904</v>
      </c>
      <c r="B2790" s="9">
        <v>6</v>
      </c>
      <c r="C2790" s="9" t="s">
        <v>3153</v>
      </c>
    </row>
    <row r="2791" spans="1:3" x14ac:dyDescent="0.25">
      <c r="A2791" s="9">
        <v>9904</v>
      </c>
      <c r="B2791" s="9">
        <v>9</v>
      </c>
      <c r="C2791" s="9" t="s">
        <v>3155</v>
      </c>
    </row>
    <row r="2792" spans="1:3" x14ac:dyDescent="0.25">
      <c r="A2792" s="9">
        <v>9904</v>
      </c>
      <c r="B2792" s="9">
        <v>18</v>
      </c>
      <c r="C2792" s="9" t="s">
        <v>3194</v>
      </c>
    </row>
    <row r="2793" spans="1:3" x14ac:dyDescent="0.25">
      <c r="A2793" s="9">
        <v>9904</v>
      </c>
      <c r="B2793" s="9">
        <v>22</v>
      </c>
      <c r="C2793" s="9" t="s">
        <v>3157</v>
      </c>
    </row>
    <row r="2794" spans="1:3" x14ac:dyDescent="0.25">
      <c r="A2794" s="9">
        <v>9905</v>
      </c>
      <c r="B2794" s="9">
        <v>19</v>
      </c>
      <c r="C2794" s="9" t="s">
        <v>3170</v>
      </c>
    </row>
    <row r="2795" spans="1:3" x14ac:dyDescent="0.25">
      <c r="A2795" s="9">
        <v>9906</v>
      </c>
      <c r="B2795" s="9">
        <v>1</v>
      </c>
      <c r="C2795" s="9" t="s">
        <v>3148</v>
      </c>
    </row>
    <row r="2796" spans="1:3" x14ac:dyDescent="0.25">
      <c r="A2796" s="9">
        <v>9906</v>
      </c>
      <c r="B2796" s="9">
        <v>2</v>
      </c>
      <c r="C2796" s="9" t="s">
        <v>3149</v>
      </c>
    </row>
    <row r="2797" spans="1:3" x14ac:dyDescent="0.25">
      <c r="A2797" s="9">
        <v>9906</v>
      </c>
      <c r="B2797" s="9">
        <v>3</v>
      </c>
      <c r="C2797" s="9" t="s">
        <v>3150</v>
      </c>
    </row>
    <row r="2798" spans="1:3" x14ac:dyDescent="0.25">
      <c r="A2798" s="9">
        <v>9906</v>
      </c>
      <c r="B2798" s="9">
        <v>4</v>
      </c>
      <c r="C2798" s="9" t="s">
        <v>3151</v>
      </c>
    </row>
    <row r="2799" spans="1:3" x14ac:dyDescent="0.25">
      <c r="A2799" s="9">
        <v>9906</v>
      </c>
      <c r="B2799" s="9">
        <v>7</v>
      </c>
      <c r="C2799" s="9" t="s">
        <v>3161</v>
      </c>
    </row>
    <row r="2800" spans="1:3" x14ac:dyDescent="0.25">
      <c r="A2800" s="9">
        <v>9906</v>
      </c>
      <c r="B2800" s="9">
        <v>39</v>
      </c>
      <c r="C2800" s="9" t="s">
        <v>3171</v>
      </c>
    </row>
    <row r="2801" spans="1:3" x14ac:dyDescent="0.25">
      <c r="A2801" s="9">
        <v>9906</v>
      </c>
      <c r="B2801" s="9">
        <v>44</v>
      </c>
      <c r="C2801" s="9" t="s">
        <v>3215</v>
      </c>
    </row>
    <row r="2802" spans="1:3" x14ac:dyDescent="0.25">
      <c r="A2802" s="9">
        <v>9906</v>
      </c>
      <c r="B2802" s="9">
        <v>48</v>
      </c>
      <c r="C2802" s="9" t="s">
        <v>3165</v>
      </c>
    </row>
    <row r="2803" spans="1:3" x14ac:dyDescent="0.25">
      <c r="A2803" s="9">
        <v>9945</v>
      </c>
      <c r="B2803" s="9">
        <v>2</v>
      </c>
      <c r="C2803" s="9" t="s">
        <v>3149</v>
      </c>
    </row>
    <row r="2804" spans="1:3" x14ac:dyDescent="0.25">
      <c r="A2804" s="9">
        <v>9945</v>
      </c>
      <c r="B2804" s="9">
        <v>3</v>
      </c>
      <c r="C2804" s="9" t="s">
        <v>3150</v>
      </c>
    </row>
    <row r="2805" spans="1:3" x14ac:dyDescent="0.25">
      <c r="A2805" s="9">
        <v>9946</v>
      </c>
      <c r="B2805" s="9">
        <v>1</v>
      </c>
      <c r="C2805" s="9" t="s">
        <v>3148</v>
      </c>
    </row>
    <row r="2806" spans="1:3" x14ac:dyDescent="0.25">
      <c r="A2806" s="9">
        <v>9946</v>
      </c>
      <c r="B2806" s="9">
        <v>3</v>
      </c>
      <c r="C2806" s="9" t="s">
        <v>3150</v>
      </c>
    </row>
    <row r="2807" spans="1:3" x14ac:dyDescent="0.25">
      <c r="A2807" s="9">
        <v>9946</v>
      </c>
      <c r="B2807" s="9">
        <v>4</v>
      </c>
      <c r="C2807" s="9" t="s">
        <v>3151</v>
      </c>
    </row>
    <row r="2808" spans="1:3" x14ac:dyDescent="0.25">
      <c r="A2808" s="9">
        <v>9946</v>
      </c>
      <c r="B2808" s="9">
        <v>7</v>
      </c>
      <c r="C2808" s="9" t="s">
        <v>3161</v>
      </c>
    </row>
    <row r="2809" spans="1:3" x14ac:dyDescent="0.25">
      <c r="A2809" s="9">
        <v>9947</v>
      </c>
      <c r="B2809" s="9">
        <v>4</v>
      </c>
      <c r="C2809" s="9" t="s">
        <v>3151</v>
      </c>
    </row>
    <row r="2810" spans="1:3" x14ac:dyDescent="0.25">
      <c r="A2810" s="9">
        <v>9970</v>
      </c>
      <c r="B2810" s="9">
        <v>1</v>
      </c>
      <c r="C2810" s="9" t="s">
        <v>3148</v>
      </c>
    </row>
    <row r="2811" spans="1:3" x14ac:dyDescent="0.25">
      <c r="A2811" s="9">
        <v>9970</v>
      </c>
      <c r="B2811" s="9">
        <v>3</v>
      </c>
      <c r="C2811" s="9" t="s">
        <v>3150</v>
      </c>
    </row>
    <row r="2812" spans="1:3" x14ac:dyDescent="0.25">
      <c r="A2812" s="9">
        <v>9970</v>
      </c>
      <c r="B2812" s="9">
        <v>4</v>
      </c>
      <c r="C2812" s="9" t="s">
        <v>3151</v>
      </c>
    </row>
    <row r="2813" spans="1:3" x14ac:dyDescent="0.25">
      <c r="A2813" s="9">
        <v>9970</v>
      </c>
      <c r="B2813" s="9">
        <v>7</v>
      </c>
      <c r="C2813" s="9" t="s">
        <v>3161</v>
      </c>
    </row>
    <row r="2814" spans="1:3" x14ac:dyDescent="0.25">
      <c r="A2814" s="9">
        <v>9971</v>
      </c>
      <c r="B2814" s="9">
        <v>4</v>
      </c>
      <c r="C2814" s="9" t="s">
        <v>3151</v>
      </c>
    </row>
    <row r="2815" spans="1:3" x14ac:dyDescent="0.25">
      <c r="A2815" s="9">
        <v>9971</v>
      </c>
      <c r="B2815" s="9">
        <v>10</v>
      </c>
      <c r="C2815" s="9" t="s">
        <v>3172</v>
      </c>
    </row>
    <row r="2816" spans="1:3" x14ac:dyDescent="0.25">
      <c r="A2816" s="9">
        <v>9971</v>
      </c>
      <c r="B2816" s="9">
        <v>11</v>
      </c>
      <c r="C2816" s="9" t="s">
        <v>3216</v>
      </c>
    </row>
    <row r="2817" spans="1:3" x14ac:dyDescent="0.25">
      <c r="A2817" s="9">
        <v>9971</v>
      </c>
      <c r="B2817" s="9">
        <v>13</v>
      </c>
      <c r="C2817" s="9" t="s">
        <v>3179</v>
      </c>
    </row>
    <row r="2818" spans="1:3" x14ac:dyDescent="0.25">
      <c r="A2818" s="9">
        <v>9972</v>
      </c>
      <c r="B2818" s="9">
        <v>3</v>
      </c>
      <c r="C2818" s="9" t="s">
        <v>3150</v>
      </c>
    </row>
    <row r="2819" spans="1:3" x14ac:dyDescent="0.25">
      <c r="A2819" s="9">
        <v>9972</v>
      </c>
      <c r="B2819" s="9">
        <v>4</v>
      </c>
      <c r="C2819" s="9" t="s">
        <v>3151</v>
      </c>
    </row>
    <row r="2820" spans="1:3" x14ac:dyDescent="0.25">
      <c r="A2820" s="9">
        <v>9972</v>
      </c>
      <c r="B2820" s="9">
        <v>55</v>
      </c>
      <c r="C2820" s="9" t="s">
        <v>3208</v>
      </c>
    </row>
    <row r="2821" spans="1:3" x14ac:dyDescent="0.25">
      <c r="A2821" s="9">
        <v>9972</v>
      </c>
      <c r="B2821" s="9">
        <v>56</v>
      </c>
      <c r="C2821" s="9" t="s">
        <v>3230</v>
      </c>
    </row>
    <row r="2822" spans="1:3" x14ac:dyDescent="0.25">
      <c r="A2822" s="9">
        <v>9988</v>
      </c>
      <c r="B2822" s="9">
        <v>1</v>
      </c>
      <c r="C2822" s="9" t="s">
        <v>3148</v>
      </c>
    </row>
    <row r="2823" spans="1:3" x14ac:dyDescent="0.25">
      <c r="A2823" s="9">
        <v>9988</v>
      </c>
      <c r="B2823" s="9">
        <v>3</v>
      </c>
      <c r="C2823" s="9" t="s">
        <v>3150</v>
      </c>
    </row>
    <row r="2824" spans="1:3" x14ac:dyDescent="0.25">
      <c r="A2824" s="9">
        <v>9988</v>
      </c>
      <c r="B2824" s="9">
        <v>4</v>
      </c>
      <c r="C2824" s="9" t="s">
        <v>3151</v>
      </c>
    </row>
    <row r="2825" spans="1:3" x14ac:dyDescent="0.25">
      <c r="A2825" s="9">
        <v>9988</v>
      </c>
      <c r="B2825" s="9">
        <v>27</v>
      </c>
      <c r="C2825" s="9" t="s">
        <v>3227</v>
      </c>
    </row>
    <row r="2826" spans="1:3" x14ac:dyDescent="0.25">
      <c r="A2826" s="9">
        <v>9990</v>
      </c>
      <c r="B2826" s="9">
        <v>34</v>
      </c>
      <c r="C2826" s="9" t="s">
        <v>3159</v>
      </c>
    </row>
    <row r="2827" spans="1:3" x14ac:dyDescent="0.25">
      <c r="A2827" s="9">
        <v>10003</v>
      </c>
      <c r="B2827" s="9">
        <v>4</v>
      </c>
      <c r="C2827" s="9" t="s">
        <v>3151</v>
      </c>
    </row>
    <row r="2828" spans="1:3" x14ac:dyDescent="0.25">
      <c r="A2828" s="9">
        <v>10003</v>
      </c>
      <c r="B2828" s="9">
        <v>57</v>
      </c>
      <c r="C2828" s="9" t="s">
        <v>3231</v>
      </c>
    </row>
    <row r="2829" spans="1:3" x14ac:dyDescent="0.25">
      <c r="A2829" s="9">
        <v>10004</v>
      </c>
      <c r="B2829" s="9">
        <v>1</v>
      </c>
      <c r="C2829" s="9" t="s">
        <v>3148</v>
      </c>
    </row>
    <row r="2830" spans="1:3" x14ac:dyDescent="0.25">
      <c r="A2830" s="9">
        <v>10004</v>
      </c>
      <c r="B2830" s="9">
        <v>2</v>
      </c>
      <c r="C2830" s="9" t="s">
        <v>3149</v>
      </c>
    </row>
    <row r="2831" spans="1:3" x14ac:dyDescent="0.25">
      <c r="A2831" s="9">
        <v>10004</v>
      </c>
      <c r="B2831" s="9">
        <v>3</v>
      </c>
      <c r="C2831" s="9" t="s">
        <v>3150</v>
      </c>
    </row>
    <row r="2832" spans="1:3" x14ac:dyDescent="0.25">
      <c r="A2832" s="9">
        <v>10004</v>
      </c>
      <c r="B2832" s="9">
        <v>4</v>
      </c>
      <c r="C2832" s="9" t="s">
        <v>3151</v>
      </c>
    </row>
    <row r="2833" spans="1:3" x14ac:dyDescent="0.25">
      <c r="A2833" s="9">
        <v>10004</v>
      </c>
      <c r="B2833" s="9">
        <v>14</v>
      </c>
      <c r="C2833" s="9" t="s">
        <v>3178</v>
      </c>
    </row>
    <row r="2834" spans="1:3" x14ac:dyDescent="0.25">
      <c r="A2834" s="9">
        <v>10004</v>
      </c>
      <c r="B2834" s="9">
        <v>34</v>
      </c>
      <c r="C2834" s="9" t="s">
        <v>3159</v>
      </c>
    </row>
    <row r="2835" spans="1:3" x14ac:dyDescent="0.25">
      <c r="A2835" s="9">
        <v>10004</v>
      </c>
      <c r="B2835" s="9">
        <v>66</v>
      </c>
      <c r="C2835" s="9" t="s">
        <v>3234</v>
      </c>
    </row>
    <row r="2836" spans="1:3" x14ac:dyDescent="0.25">
      <c r="A2836" s="9">
        <v>10004</v>
      </c>
      <c r="B2836" s="9">
        <v>69</v>
      </c>
      <c r="C2836" s="9" t="s">
        <v>3197</v>
      </c>
    </row>
    <row r="2837" spans="1:3" x14ac:dyDescent="0.25">
      <c r="A2837" s="9">
        <v>10005</v>
      </c>
      <c r="B2837" s="9">
        <v>3</v>
      </c>
      <c r="C2837" s="9" t="s">
        <v>3150</v>
      </c>
    </row>
    <row r="2838" spans="1:3" x14ac:dyDescent="0.25">
      <c r="A2838" s="9">
        <v>10005</v>
      </c>
      <c r="B2838" s="9">
        <v>4</v>
      </c>
      <c r="C2838" s="9" t="s">
        <v>3151</v>
      </c>
    </row>
    <row r="2839" spans="1:3" x14ac:dyDescent="0.25">
      <c r="A2839" s="9">
        <v>10005</v>
      </c>
      <c r="B2839" s="9">
        <v>26</v>
      </c>
      <c r="C2839" s="9" t="s">
        <v>3168</v>
      </c>
    </row>
    <row r="2840" spans="1:3" x14ac:dyDescent="0.25">
      <c r="A2840" s="9">
        <v>10005</v>
      </c>
      <c r="B2840" s="9">
        <v>50</v>
      </c>
      <c r="C2840" s="9" t="s">
        <v>3195</v>
      </c>
    </row>
    <row r="2841" spans="1:3" x14ac:dyDescent="0.25">
      <c r="A2841" s="9">
        <v>10006</v>
      </c>
      <c r="B2841" s="9">
        <v>4</v>
      </c>
      <c r="C2841" s="9" t="s">
        <v>3151</v>
      </c>
    </row>
    <row r="2842" spans="1:3" x14ac:dyDescent="0.25">
      <c r="A2842" s="9">
        <v>10006</v>
      </c>
      <c r="B2842" s="9">
        <v>6</v>
      </c>
      <c r="C2842" s="9" t="s">
        <v>3153</v>
      </c>
    </row>
    <row r="2843" spans="1:3" x14ac:dyDescent="0.25">
      <c r="A2843" s="9">
        <v>10006</v>
      </c>
      <c r="B2843" s="9">
        <v>7</v>
      </c>
      <c r="C2843" s="9" t="s">
        <v>3161</v>
      </c>
    </row>
    <row r="2844" spans="1:3" x14ac:dyDescent="0.25">
      <c r="A2844" s="9">
        <v>10007</v>
      </c>
      <c r="B2844" s="9">
        <v>1</v>
      </c>
      <c r="C2844" s="9" t="s">
        <v>3148</v>
      </c>
    </row>
    <row r="2845" spans="1:3" x14ac:dyDescent="0.25">
      <c r="A2845" s="9">
        <v>10007</v>
      </c>
      <c r="B2845" s="9">
        <v>2</v>
      </c>
      <c r="C2845" s="9" t="s">
        <v>3149</v>
      </c>
    </row>
    <row r="2846" spans="1:3" x14ac:dyDescent="0.25">
      <c r="A2846" s="9">
        <v>10007</v>
      </c>
      <c r="B2846" s="9">
        <v>3</v>
      </c>
      <c r="C2846" s="9" t="s">
        <v>3150</v>
      </c>
    </row>
    <row r="2847" spans="1:3" x14ac:dyDescent="0.25">
      <c r="A2847" s="9">
        <v>10007</v>
      </c>
      <c r="B2847" s="9">
        <v>4</v>
      </c>
      <c r="C2847" s="9" t="s">
        <v>3151</v>
      </c>
    </row>
    <row r="2848" spans="1:3" x14ac:dyDescent="0.25">
      <c r="A2848" s="9">
        <v>10007</v>
      </c>
      <c r="B2848" s="9">
        <v>6</v>
      </c>
      <c r="C2848" s="9" t="s">
        <v>3153</v>
      </c>
    </row>
    <row r="2849" spans="1:3" x14ac:dyDescent="0.25">
      <c r="A2849" s="9">
        <v>10007</v>
      </c>
      <c r="B2849" s="9">
        <v>7</v>
      </c>
      <c r="C2849" s="9" t="s">
        <v>3161</v>
      </c>
    </row>
    <row r="2850" spans="1:3" x14ac:dyDescent="0.25">
      <c r="A2850" s="9">
        <v>10007</v>
      </c>
      <c r="B2850" s="9">
        <v>63</v>
      </c>
      <c r="C2850" s="9" t="s">
        <v>3188</v>
      </c>
    </row>
    <row r="2851" spans="1:3" x14ac:dyDescent="0.25">
      <c r="A2851" s="9">
        <v>10007</v>
      </c>
      <c r="B2851" s="9">
        <v>65</v>
      </c>
      <c r="C2851" s="9" t="s">
        <v>3189</v>
      </c>
    </row>
    <row r="2852" spans="1:3" x14ac:dyDescent="0.25">
      <c r="A2852" s="9">
        <v>10009</v>
      </c>
      <c r="B2852" s="9">
        <v>1</v>
      </c>
      <c r="C2852" s="9" t="s">
        <v>3148</v>
      </c>
    </row>
    <row r="2853" spans="1:3" x14ac:dyDescent="0.25">
      <c r="A2853" s="9">
        <v>10009</v>
      </c>
      <c r="B2853" s="9">
        <v>4</v>
      </c>
      <c r="C2853" s="9" t="s">
        <v>3151</v>
      </c>
    </row>
    <row r="2854" spans="1:3" x14ac:dyDescent="0.25">
      <c r="A2854" s="9">
        <v>10009</v>
      </c>
      <c r="B2854" s="9">
        <v>6</v>
      </c>
      <c r="C2854" s="9" t="s">
        <v>3153</v>
      </c>
    </row>
    <row r="2855" spans="1:3" x14ac:dyDescent="0.25">
      <c r="A2855" s="9">
        <v>10028</v>
      </c>
      <c r="B2855" s="9">
        <v>1</v>
      </c>
      <c r="C2855" s="9" t="s">
        <v>3148</v>
      </c>
    </row>
    <row r="2856" spans="1:3" x14ac:dyDescent="0.25">
      <c r="A2856" s="9">
        <v>10028</v>
      </c>
      <c r="B2856" s="9">
        <v>3</v>
      </c>
      <c r="C2856" s="9" t="s">
        <v>3150</v>
      </c>
    </row>
    <row r="2857" spans="1:3" x14ac:dyDescent="0.25">
      <c r="A2857" s="9">
        <v>10028</v>
      </c>
      <c r="B2857" s="9">
        <v>4</v>
      </c>
      <c r="C2857" s="9" t="s">
        <v>3151</v>
      </c>
    </row>
    <row r="2858" spans="1:3" x14ac:dyDescent="0.25">
      <c r="A2858" s="9">
        <v>10028</v>
      </c>
      <c r="B2858" s="9">
        <v>19</v>
      </c>
      <c r="C2858" s="9" t="s">
        <v>3170</v>
      </c>
    </row>
    <row r="2859" spans="1:3" x14ac:dyDescent="0.25">
      <c r="A2859" s="9">
        <v>10028</v>
      </c>
      <c r="B2859" s="9">
        <v>44</v>
      </c>
      <c r="C2859" s="9" t="s">
        <v>3215</v>
      </c>
    </row>
    <row r="2860" spans="1:3" x14ac:dyDescent="0.25">
      <c r="A2860" s="9">
        <v>10028</v>
      </c>
      <c r="B2860" s="9">
        <v>47</v>
      </c>
      <c r="C2860" s="9" t="s">
        <v>3224</v>
      </c>
    </row>
    <row r="2861" spans="1:3" x14ac:dyDescent="0.25">
      <c r="A2861" s="9">
        <v>10028</v>
      </c>
      <c r="B2861" s="9">
        <v>55</v>
      </c>
      <c r="C2861" s="9" t="s">
        <v>3208</v>
      </c>
    </row>
    <row r="2862" spans="1:3" x14ac:dyDescent="0.25">
      <c r="A2862" s="9">
        <v>10029</v>
      </c>
      <c r="B2862" s="9">
        <v>1</v>
      </c>
      <c r="C2862" s="9" t="s">
        <v>3148</v>
      </c>
    </row>
    <row r="2863" spans="1:3" x14ac:dyDescent="0.25">
      <c r="A2863" s="9">
        <v>10029</v>
      </c>
      <c r="B2863" s="9">
        <v>3</v>
      </c>
      <c r="C2863" s="9" t="s">
        <v>3150</v>
      </c>
    </row>
    <row r="2864" spans="1:3" x14ac:dyDescent="0.25">
      <c r="A2864" s="9">
        <v>10029</v>
      </c>
      <c r="B2864" s="9">
        <v>4</v>
      </c>
      <c r="C2864" s="9" t="s">
        <v>3151</v>
      </c>
    </row>
    <row r="2865" spans="1:3" x14ac:dyDescent="0.25">
      <c r="A2865" s="9">
        <v>10029</v>
      </c>
      <c r="B2865" s="9">
        <v>19</v>
      </c>
      <c r="C2865" s="9" t="s">
        <v>3170</v>
      </c>
    </row>
    <row r="2866" spans="1:3" x14ac:dyDescent="0.25">
      <c r="A2866" s="9">
        <v>10029</v>
      </c>
      <c r="B2866" s="9">
        <v>44</v>
      </c>
      <c r="C2866" s="9" t="s">
        <v>3215</v>
      </c>
    </row>
    <row r="2867" spans="1:3" x14ac:dyDescent="0.25">
      <c r="A2867" s="9">
        <v>10029</v>
      </c>
      <c r="B2867" s="9">
        <v>47</v>
      </c>
      <c r="C2867" s="9" t="s">
        <v>3224</v>
      </c>
    </row>
    <row r="2868" spans="1:3" x14ac:dyDescent="0.25">
      <c r="A2868" s="9">
        <v>10029</v>
      </c>
      <c r="B2868" s="9">
        <v>55</v>
      </c>
      <c r="C2868" s="9" t="s">
        <v>3208</v>
      </c>
    </row>
    <row r="2869" spans="1:3" x14ac:dyDescent="0.25">
      <c r="A2869" s="9">
        <v>10030</v>
      </c>
      <c r="B2869" s="9">
        <v>1</v>
      </c>
      <c r="C2869" s="9" t="s">
        <v>3148</v>
      </c>
    </row>
    <row r="2870" spans="1:3" x14ac:dyDescent="0.25">
      <c r="A2870" s="9">
        <v>10030</v>
      </c>
      <c r="B2870" s="9">
        <v>2</v>
      </c>
      <c r="C2870" s="9" t="s">
        <v>3149</v>
      </c>
    </row>
    <row r="2871" spans="1:3" x14ac:dyDescent="0.25">
      <c r="A2871" s="9">
        <v>10030</v>
      </c>
      <c r="B2871" s="9">
        <v>3</v>
      </c>
      <c r="C2871" s="9" t="s">
        <v>3150</v>
      </c>
    </row>
    <row r="2872" spans="1:3" x14ac:dyDescent="0.25">
      <c r="A2872" s="9">
        <v>10030</v>
      </c>
      <c r="B2872" s="9">
        <v>4</v>
      </c>
      <c r="C2872" s="9" t="s">
        <v>3151</v>
      </c>
    </row>
    <row r="2873" spans="1:3" x14ac:dyDescent="0.25">
      <c r="A2873" s="9">
        <v>10030</v>
      </c>
      <c r="B2873" s="9">
        <v>6</v>
      </c>
      <c r="C2873" s="9" t="s">
        <v>3153</v>
      </c>
    </row>
    <row r="2874" spans="1:3" x14ac:dyDescent="0.25">
      <c r="A2874" s="9">
        <v>10031</v>
      </c>
      <c r="B2874" s="9">
        <v>4</v>
      </c>
      <c r="C2874" s="9" t="s">
        <v>3151</v>
      </c>
    </row>
    <row r="2875" spans="1:3" x14ac:dyDescent="0.25">
      <c r="A2875" s="9">
        <v>10032</v>
      </c>
      <c r="B2875" s="9">
        <v>10</v>
      </c>
      <c r="C2875" s="9" t="s">
        <v>3172</v>
      </c>
    </row>
    <row r="2876" spans="1:3" x14ac:dyDescent="0.25">
      <c r="A2876" s="9">
        <v>10032</v>
      </c>
      <c r="B2876" s="9">
        <v>39</v>
      </c>
      <c r="C2876" s="9" t="s">
        <v>3171</v>
      </c>
    </row>
    <row r="2877" spans="1:3" x14ac:dyDescent="0.25">
      <c r="A2877" s="9">
        <v>10032</v>
      </c>
      <c r="B2877" s="9">
        <v>44</v>
      </c>
      <c r="C2877" s="9" t="s">
        <v>3215</v>
      </c>
    </row>
    <row r="2878" spans="1:3" x14ac:dyDescent="0.25">
      <c r="A2878" s="9">
        <v>10032</v>
      </c>
      <c r="B2878" s="9">
        <v>59</v>
      </c>
      <c r="C2878" s="9" t="s">
        <v>3220</v>
      </c>
    </row>
    <row r="2879" spans="1:3" x14ac:dyDescent="0.25">
      <c r="A2879" s="9">
        <v>10032</v>
      </c>
      <c r="B2879" s="9">
        <v>83</v>
      </c>
      <c r="C2879" s="9" t="s">
        <v>3206</v>
      </c>
    </row>
    <row r="2880" spans="1:3" x14ac:dyDescent="0.25">
      <c r="A2880" s="9">
        <v>10057</v>
      </c>
      <c r="B2880" s="9">
        <v>1</v>
      </c>
      <c r="C2880" s="9" t="s">
        <v>3148</v>
      </c>
    </row>
    <row r="2881" spans="1:3" x14ac:dyDescent="0.25">
      <c r="A2881" s="9">
        <v>10057</v>
      </c>
      <c r="B2881" s="9">
        <v>2</v>
      </c>
      <c r="C2881" s="9" t="s">
        <v>3149</v>
      </c>
    </row>
    <row r="2882" spans="1:3" x14ac:dyDescent="0.25">
      <c r="A2882" s="9">
        <v>10057</v>
      </c>
      <c r="B2882" s="9">
        <v>3</v>
      </c>
      <c r="C2882" s="9" t="s">
        <v>3150</v>
      </c>
    </row>
    <row r="2883" spans="1:3" x14ac:dyDescent="0.25">
      <c r="A2883" s="9">
        <v>10057</v>
      </c>
      <c r="B2883" s="9">
        <v>4</v>
      </c>
      <c r="C2883" s="9" t="s">
        <v>3151</v>
      </c>
    </row>
    <row r="2884" spans="1:3" x14ac:dyDescent="0.25">
      <c r="A2884" s="9">
        <v>10057</v>
      </c>
      <c r="B2884" s="9">
        <v>6</v>
      </c>
      <c r="C2884" s="9" t="s">
        <v>3153</v>
      </c>
    </row>
    <row r="2885" spans="1:3" x14ac:dyDescent="0.25">
      <c r="A2885" s="9">
        <v>10057</v>
      </c>
      <c r="B2885" s="9">
        <v>7</v>
      </c>
      <c r="C2885" s="9" t="s">
        <v>3161</v>
      </c>
    </row>
    <row r="2886" spans="1:3" x14ac:dyDescent="0.25">
      <c r="A2886" s="9">
        <v>10057</v>
      </c>
      <c r="B2886" s="9">
        <v>14</v>
      </c>
      <c r="C2886" s="9" t="s">
        <v>3178</v>
      </c>
    </row>
    <row r="2887" spans="1:3" x14ac:dyDescent="0.25">
      <c r="A2887" s="9">
        <v>10057</v>
      </c>
      <c r="B2887" s="9">
        <v>22</v>
      </c>
      <c r="C2887" s="9" t="s">
        <v>3157</v>
      </c>
    </row>
    <row r="2888" spans="1:3" x14ac:dyDescent="0.25">
      <c r="A2888" s="9">
        <v>10057</v>
      </c>
      <c r="B2888" s="9">
        <v>52</v>
      </c>
      <c r="C2888" s="9" t="s">
        <v>3176</v>
      </c>
    </row>
    <row r="2889" spans="1:3" x14ac:dyDescent="0.25">
      <c r="A2889" s="9">
        <v>10058</v>
      </c>
      <c r="B2889" s="9">
        <v>2</v>
      </c>
      <c r="C2889" s="9" t="s">
        <v>3149</v>
      </c>
    </row>
    <row r="2890" spans="1:3" x14ac:dyDescent="0.25">
      <c r="A2890" s="9">
        <v>10058</v>
      </c>
      <c r="B2890" s="9">
        <v>3</v>
      </c>
      <c r="C2890" s="9" t="s">
        <v>3150</v>
      </c>
    </row>
    <row r="2891" spans="1:3" x14ac:dyDescent="0.25">
      <c r="A2891" s="9">
        <v>10058</v>
      </c>
      <c r="B2891" s="9">
        <v>4</v>
      </c>
      <c r="C2891" s="9" t="s">
        <v>3151</v>
      </c>
    </row>
    <row r="2892" spans="1:3" x14ac:dyDescent="0.25">
      <c r="A2892" s="9">
        <v>10058</v>
      </c>
      <c r="B2892" s="9">
        <v>33</v>
      </c>
      <c r="C2892" s="9" t="s">
        <v>3162</v>
      </c>
    </row>
    <row r="2893" spans="1:3" x14ac:dyDescent="0.25">
      <c r="A2893" s="9">
        <v>10058</v>
      </c>
      <c r="B2893" s="9">
        <v>44</v>
      </c>
      <c r="C2893" s="9" t="s">
        <v>3215</v>
      </c>
    </row>
    <row r="2894" spans="1:3" x14ac:dyDescent="0.25">
      <c r="A2894" s="9">
        <v>10058</v>
      </c>
      <c r="B2894" s="9">
        <v>59</v>
      </c>
      <c r="C2894" s="9" t="s">
        <v>3220</v>
      </c>
    </row>
    <row r="2895" spans="1:3" x14ac:dyDescent="0.25">
      <c r="A2895" s="9">
        <v>10059</v>
      </c>
      <c r="B2895" s="9">
        <v>1</v>
      </c>
      <c r="C2895" s="9" t="s">
        <v>3148</v>
      </c>
    </row>
    <row r="2896" spans="1:3" x14ac:dyDescent="0.25">
      <c r="A2896" s="9">
        <v>10059</v>
      </c>
      <c r="B2896" s="9">
        <v>4</v>
      </c>
      <c r="C2896" s="9" t="s">
        <v>3151</v>
      </c>
    </row>
    <row r="2897" spans="1:3" x14ac:dyDescent="0.25">
      <c r="A2897" s="9">
        <v>10059</v>
      </c>
      <c r="B2897" s="9">
        <v>5</v>
      </c>
      <c r="C2897" s="9" t="s">
        <v>3152</v>
      </c>
    </row>
    <row r="2898" spans="1:3" x14ac:dyDescent="0.25">
      <c r="A2898" s="9">
        <v>10059</v>
      </c>
      <c r="B2898" s="9">
        <v>6</v>
      </c>
      <c r="C2898" s="9" t="s">
        <v>3153</v>
      </c>
    </row>
    <row r="2899" spans="1:3" x14ac:dyDescent="0.25">
      <c r="A2899" s="9">
        <v>10059</v>
      </c>
      <c r="B2899" s="9">
        <v>7</v>
      </c>
      <c r="C2899" s="9" t="s">
        <v>3161</v>
      </c>
    </row>
    <row r="2900" spans="1:3" x14ac:dyDescent="0.25">
      <c r="A2900" s="9">
        <v>10094</v>
      </c>
      <c r="B2900" s="9">
        <v>4</v>
      </c>
      <c r="C2900" s="9" t="s">
        <v>3151</v>
      </c>
    </row>
    <row r="2901" spans="1:3" x14ac:dyDescent="0.25">
      <c r="A2901" s="9">
        <v>10094</v>
      </c>
      <c r="B2901" s="9">
        <v>7</v>
      </c>
      <c r="C2901" s="9" t="s">
        <v>3161</v>
      </c>
    </row>
    <row r="2902" spans="1:3" x14ac:dyDescent="0.25">
      <c r="A2902" s="9">
        <v>10094</v>
      </c>
      <c r="B2902" s="9">
        <v>17</v>
      </c>
      <c r="C2902" s="9" t="s">
        <v>3173</v>
      </c>
    </row>
    <row r="2903" spans="1:3" x14ac:dyDescent="0.25">
      <c r="A2903" s="9">
        <v>10095</v>
      </c>
      <c r="B2903" s="9">
        <v>4</v>
      </c>
      <c r="C2903" s="9" t="s">
        <v>3151</v>
      </c>
    </row>
    <row r="2904" spans="1:3" x14ac:dyDescent="0.25">
      <c r="A2904" s="9">
        <v>10095</v>
      </c>
      <c r="B2904" s="9">
        <v>6</v>
      </c>
      <c r="C2904" s="9" t="s">
        <v>3153</v>
      </c>
    </row>
    <row r="2905" spans="1:3" x14ac:dyDescent="0.25">
      <c r="A2905" s="9">
        <v>10096</v>
      </c>
      <c r="B2905" s="9">
        <v>1</v>
      </c>
      <c r="C2905" s="9" t="s">
        <v>3148</v>
      </c>
    </row>
    <row r="2906" spans="1:3" x14ac:dyDescent="0.25">
      <c r="A2906" s="9">
        <v>10096</v>
      </c>
      <c r="B2906" s="9">
        <v>4</v>
      </c>
      <c r="C2906" s="9" t="s">
        <v>3151</v>
      </c>
    </row>
    <row r="2907" spans="1:3" x14ac:dyDescent="0.25">
      <c r="A2907" s="9">
        <v>10096</v>
      </c>
      <c r="B2907" s="9">
        <v>6</v>
      </c>
      <c r="C2907" s="9" t="s">
        <v>3153</v>
      </c>
    </row>
    <row r="2908" spans="1:3" x14ac:dyDescent="0.25">
      <c r="A2908" s="9">
        <v>10096</v>
      </c>
      <c r="B2908" s="9">
        <v>7</v>
      </c>
      <c r="C2908" s="9" t="s">
        <v>3161</v>
      </c>
    </row>
    <row r="2909" spans="1:3" x14ac:dyDescent="0.25">
      <c r="A2909" s="9">
        <v>10096</v>
      </c>
      <c r="B2909" s="9">
        <v>28</v>
      </c>
      <c r="C2909" s="9" t="s">
        <v>3175</v>
      </c>
    </row>
    <row r="2910" spans="1:3" x14ac:dyDescent="0.25">
      <c r="A2910" s="9">
        <v>10097</v>
      </c>
      <c r="B2910" s="9">
        <v>1</v>
      </c>
      <c r="C2910" s="9" t="s">
        <v>3148</v>
      </c>
    </row>
    <row r="2911" spans="1:3" x14ac:dyDescent="0.25">
      <c r="A2911" s="9">
        <v>10097</v>
      </c>
      <c r="B2911" s="9">
        <v>4</v>
      </c>
      <c r="C2911" s="9" t="s">
        <v>3151</v>
      </c>
    </row>
    <row r="2912" spans="1:3" x14ac:dyDescent="0.25">
      <c r="A2912" s="9">
        <v>10097</v>
      </c>
      <c r="B2912" s="9">
        <v>9</v>
      </c>
      <c r="C2912" s="9" t="s">
        <v>3155</v>
      </c>
    </row>
    <row r="2913" spans="1:3" x14ac:dyDescent="0.25">
      <c r="A2913" s="9">
        <v>10097</v>
      </c>
      <c r="B2913" s="9">
        <v>14</v>
      </c>
      <c r="C2913" s="9" t="s">
        <v>3178</v>
      </c>
    </row>
    <row r="2914" spans="1:3" x14ac:dyDescent="0.25">
      <c r="A2914" s="9">
        <v>10097</v>
      </c>
      <c r="B2914" s="9">
        <v>15</v>
      </c>
      <c r="C2914" s="9" t="s">
        <v>3185</v>
      </c>
    </row>
    <row r="2915" spans="1:3" x14ac:dyDescent="0.25">
      <c r="A2915" s="9">
        <v>10097</v>
      </c>
      <c r="B2915" s="9">
        <v>61</v>
      </c>
      <c r="C2915" s="9" t="s">
        <v>3160</v>
      </c>
    </row>
    <row r="2916" spans="1:3" x14ac:dyDescent="0.25">
      <c r="A2916" s="9">
        <v>10110</v>
      </c>
      <c r="B2916" s="9">
        <v>4</v>
      </c>
      <c r="C2916" s="9" t="s">
        <v>3151</v>
      </c>
    </row>
    <row r="2917" spans="1:3" x14ac:dyDescent="0.25">
      <c r="A2917" s="9">
        <v>10111</v>
      </c>
      <c r="B2917" s="9">
        <v>4</v>
      </c>
      <c r="C2917" s="9" t="s">
        <v>3151</v>
      </c>
    </row>
    <row r="2918" spans="1:3" x14ac:dyDescent="0.25">
      <c r="A2918" s="9">
        <v>10112</v>
      </c>
      <c r="B2918" s="9">
        <v>4</v>
      </c>
      <c r="C2918" s="9" t="s">
        <v>3151</v>
      </c>
    </row>
    <row r="2919" spans="1:3" x14ac:dyDescent="0.25">
      <c r="A2919" s="9">
        <v>10115</v>
      </c>
      <c r="B2919" s="9">
        <v>6</v>
      </c>
      <c r="C2919" s="9" t="s">
        <v>3153</v>
      </c>
    </row>
    <row r="2920" spans="1:3" x14ac:dyDescent="0.25">
      <c r="A2920" s="9">
        <v>10117</v>
      </c>
      <c r="B2920" s="9">
        <v>1</v>
      </c>
      <c r="C2920" s="9" t="s">
        <v>3148</v>
      </c>
    </row>
    <row r="2921" spans="1:3" x14ac:dyDescent="0.25">
      <c r="A2921" s="9">
        <v>10117</v>
      </c>
      <c r="B2921" s="9">
        <v>4</v>
      </c>
      <c r="C2921" s="9" t="s">
        <v>3151</v>
      </c>
    </row>
    <row r="2922" spans="1:3" x14ac:dyDescent="0.25">
      <c r="A2922" s="9">
        <v>10117</v>
      </c>
      <c r="B2922" s="9">
        <v>7</v>
      </c>
      <c r="C2922" s="9" t="s">
        <v>3161</v>
      </c>
    </row>
    <row r="2923" spans="1:3" x14ac:dyDescent="0.25">
      <c r="A2923" s="9">
        <v>10118</v>
      </c>
      <c r="B2923" s="9">
        <v>1</v>
      </c>
      <c r="C2923" s="9" t="s">
        <v>3148</v>
      </c>
    </row>
    <row r="2924" spans="1:3" x14ac:dyDescent="0.25">
      <c r="A2924" s="9">
        <v>10118</v>
      </c>
      <c r="B2924" s="9">
        <v>2</v>
      </c>
      <c r="C2924" s="9" t="s">
        <v>3149</v>
      </c>
    </row>
    <row r="2925" spans="1:3" x14ac:dyDescent="0.25">
      <c r="A2925" s="9">
        <v>10118</v>
      </c>
      <c r="B2925" s="9">
        <v>3</v>
      </c>
      <c r="C2925" s="9" t="s">
        <v>3150</v>
      </c>
    </row>
    <row r="2926" spans="1:3" x14ac:dyDescent="0.25">
      <c r="A2926" s="9">
        <v>10118</v>
      </c>
      <c r="B2926" s="9">
        <v>4</v>
      </c>
      <c r="C2926" s="9" t="s">
        <v>3151</v>
      </c>
    </row>
    <row r="2927" spans="1:3" x14ac:dyDescent="0.25">
      <c r="A2927" s="9">
        <v>10118</v>
      </c>
      <c r="B2927" s="9">
        <v>7</v>
      </c>
      <c r="C2927" s="9" t="s">
        <v>3161</v>
      </c>
    </row>
    <row r="2928" spans="1:3" x14ac:dyDescent="0.25">
      <c r="A2928" s="9">
        <v>10119</v>
      </c>
      <c r="B2928" s="9">
        <v>1</v>
      </c>
      <c r="C2928" s="9" t="s">
        <v>3148</v>
      </c>
    </row>
    <row r="2929" spans="1:3" x14ac:dyDescent="0.25">
      <c r="A2929" s="9">
        <v>10119</v>
      </c>
      <c r="B2929" s="9">
        <v>2</v>
      </c>
      <c r="C2929" s="9" t="s">
        <v>3149</v>
      </c>
    </row>
    <row r="2930" spans="1:3" x14ac:dyDescent="0.25">
      <c r="A2930" s="9">
        <v>10119</v>
      </c>
      <c r="B2930" s="9">
        <v>3</v>
      </c>
      <c r="C2930" s="9" t="s">
        <v>3150</v>
      </c>
    </row>
    <row r="2931" spans="1:3" x14ac:dyDescent="0.25">
      <c r="A2931" s="9">
        <v>10119</v>
      </c>
      <c r="B2931" s="9">
        <v>4</v>
      </c>
      <c r="C2931" s="9" t="s">
        <v>3151</v>
      </c>
    </row>
    <row r="2932" spans="1:3" x14ac:dyDescent="0.25">
      <c r="A2932" s="9">
        <v>10119</v>
      </c>
      <c r="B2932" s="9">
        <v>7</v>
      </c>
      <c r="C2932" s="9" t="s">
        <v>3161</v>
      </c>
    </row>
    <row r="2933" spans="1:3" x14ac:dyDescent="0.25">
      <c r="A2933" s="9">
        <v>10120</v>
      </c>
      <c r="B2933" s="9">
        <v>1</v>
      </c>
      <c r="C2933" s="9" t="s">
        <v>3148</v>
      </c>
    </row>
    <row r="2934" spans="1:3" x14ac:dyDescent="0.25">
      <c r="A2934" s="9">
        <v>10120</v>
      </c>
      <c r="B2934" s="9">
        <v>2</v>
      </c>
      <c r="C2934" s="9" t="s">
        <v>3149</v>
      </c>
    </row>
    <row r="2935" spans="1:3" x14ac:dyDescent="0.25">
      <c r="A2935" s="9">
        <v>10120</v>
      </c>
      <c r="B2935" s="9">
        <v>3</v>
      </c>
      <c r="C2935" s="9" t="s">
        <v>3150</v>
      </c>
    </row>
    <row r="2936" spans="1:3" x14ac:dyDescent="0.25">
      <c r="A2936" s="9">
        <v>10120</v>
      </c>
      <c r="B2936" s="9">
        <v>4</v>
      </c>
      <c r="C2936" s="9" t="s">
        <v>3151</v>
      </c>
    </row>
    <row r="2937" spans="1:3" x14ac:dyDescent="0.25">
      <c r="A2937" s="9">
        <v>10120</v>
      </c>
      <c r="B2937" s="9">
        <v>7</v>
      </c>
      <c r="C2937" s="9" t="s">
        <v>3161</v>
      </c>
    </row>
    <row r="2938" spans="1:3" x14ac:dyDescent="0.25">
      <c r="A2938" s="9">
        <v>10121</v>
      </c>
      <c r="B2938" s="9">
        <v>1</v>
      </c>
      <c r="C2938" s="9" t="s">
        <v>3148</v>
      </c>
    </row>
    <row r="2939" spans="1:3" x14ac:dyDescent="0.25">
      <c r="A2939" s="9">
        <v>10121</v>
      </c>
      <c r="B2939" s="9">
        <v>2</v>
      </c>
      <c r="C2939" s="9" t="s">
        <v>3149</v>
      </c>
    </row>
    <row r="2940" spans="1:3" x14ac:dyDescent="0.25">
      <c r="A2940" s="9">
        <v>10121</v>
      </c>
      <c r="B2940" s="9">
        <v>4</v>
      </c>
      <c r="C2940" s="9" t="s">
        <v>3151</v>
      </c>
    </row>
    <row r="2941" spans="1:3" x14ac:dyDescent="0.25">
      <c r="A2941" s="9">
        <v>10121</v>
      </c>
      <c r="B2941" s="9">
        <v>7</v>
      </c>
      <c r="C2941" s="9" t="s">
        <v>3161</v>
      </c>
    </row>
    <row r="2942" spans="1:3" x14ac:dyDescent="0.25">
      <c r="A2942" s="9">
        <v>10122</v>
      </c>
      <c r="B2942" s="9">
        <v>1</v>
      </c>
      <c r="C2942" s="9" t="s">
        <v>3148</v>
      </c>
    </row>
    <row r="2943" spans="1:3" x14ac:dyDescent="0.25">
      <c r="A2943" s="9">
        <v>10122</v>
      </c>
      <c r="B2943" s="9">
        <v>2</v>
      </c>
      <c r="C2943" s="9" t="s">
        <v>3149</v>
      </c>
    </row>
    <row r="2944" spans="1:3" x14ac:dyDescent="0.25">
      <c r="A2944" s="9">
        <v>10122</v>
      </c>
      <c r="B2944" s="9">
        <v>4</v>
      </c>
      <c r="C2944" s="9" t="s">
        <v>3151</v>
      </c>
    </row>
    <row r="2945" spans="1:3" x14ac:dyDescent="0.25">
      <c r="A2945" s="9">
        <v>10122</v>
      </c>
      <c r="B2945" s="9">
        <v>7</v>
      </c>
      <c r="C2945" s="9" t="s">
        <v>3161</v>
      </c>
    </row>
    <row r="2946" spans="1:3" x14ac:dyDescent="0.25">
      <c r="A2946" s="9">
        <v>10123</v>
      </c>
      <c r="B2946" s="9">
        <v>1</v>
      </c>
      <c r="C2946" s="9" t="s">
        <v>3148</v>
      </c>
    </row>
    <row r="2947" spans="1:3" x14ac:dyDescent="0.25">
      <c r="A2947" s="9">
        <v>10123</v>
      </c>
      <c r="B2947" s="9">
        <v>4</v>
      </c>
      <c r="C2947" s="9" t="s">
        <v>3151</v>
      </c>
    </row>
    <row r="2948" spans="1:3" x14ac:dyDescent="0.25">
      <c r="A2948" s="9">
        <v>10123</v>
      </c>
      <c r="B2948" s="9">
        <v>7</v>
      </c>
      <c r="C2948" s="9" t="s">
        <v>3161</v>
      </c>
    </row>
    <row r="2949" spans="1:3" x14ac:dyDescent="0.25">
      <c r="A2949" s="9">
        <v>10362</v>
      </c>
      <c r="B2949" s="9">
        <v>1</v>
      </c>
      <c r="C2949" s="9" t="s">
        <v>3148</v>
      </c>
    </row>
    <row r="2950" spans="1:3" x14ac:dyDescent="0.25">
      <c r="A2950" s="9">
        <v>10362</v>
      </c>
      <c r="B2950" s="9">
        <v>2</v>
      </c>
      <c r="C2950" s="9" t="s">
        <v>3149</v>
      </c>
    </row>
    <row r="2951" spans="1:3" x14ac:dyDescent="0.25">
      <c r="A2951" s="9">
        <v>10362</v>
      </c>
      <c r="B2951" s="9">
        <v>3</v>
      </c>
      <c r="C2951" s="9" t="s">
        <v>3150</v>
      </c>
    </row>
    <row r="2952" spans="1:3" x14ac:dyDescent="0.25">
      <c r="A2952" s="9">
        <v>10362</v>
      </c>
      <c r="B2952" s="9">
        <v>4</v>
      </c>
      <c r="C2952" s="9" t="s">
        <v>3151</v>
      </c>
    </row>
    <row r="2953" spans="1:3" x14ac:dyDescent="0.25">
      <c r="A2953" s="9">
        <v>10362</v>
      </c>
      <c r="B2953" s="9">
        <v>6</v>
      </c>
      <c r="C2953" s="9" t="s">
        <v>3153</v>
      </c>
    </row>
    <row r="2954" spans="1:3" x14ac:dyDescent="0.25">
      <c r="A2954" s="9">
        <v>10362</v>
      </c>
      <c r="B2954" s="9">
        <v>7</v>
      </c>
      <c r="C2954" s="9" t="s">
        <v>3161</v>
      </c>
    </row>
    <row r="2955" spans="1:3" x14ac:dyDescent="0.25">
      <c r="A2955" s="9">
        <v>10362</v>
      </c>
      <c r="B2955" s="9">
        <v>14</v>
      </c>
      <c r="C2955" s="9" t="s">
        <v>3178</v>
      </c>
    </row>
    <row r="2956" spans="1:3" x14ac:dyDescent="0.25">
      <c r="A2956" s="9">
        <v>10362</v>
      </c>
      <c r="B2956" s="9">
        <v>24</v>
      </c>
      <c r="C2956" s="9" t="s">
        <v>3166</v>
      </c>
    </row>
    <row r="2957" spans="1:3" x14ac:dyDescent="0.25">
      <c r="A2957" s="9">
        <v>10362</v>
      </c>
      <c r="B2957" s="9">
        <v>25</v>
      </c>
      <c r="C2957" s="9" t="s">
        <v>3167</v>
      </c>
    </row>
    <row r="2958" spans="1:3" x14ac:dyDescent="0.25">
      <c r="A2958" s="9">
        <v>10362</v>
      </c>
      <c r="B2958" s="9">
        <v>41</v>
      </c>
      <c r="C2958" s="9" t="s">
        <v>3186</v>
      </c>
    </row>
    <row r="2959" spans="1:3" x14ac:dyDescent="0.25">
      <c r="A2959" s="9">
        <v>10362</v>
      </c>
      <c r="B2959" s="9">
        <v>42</v>
      </c>
      <c r="C2959" s="9" t="s">
        <v>3187</v>
      </c>
    </row>
    <row r="2960" spans="1:3" x14ac:dyDescent="0.25">
      <c r="A2960" s="9">
        <v>10365</v>
      </c>
      <c r="B2960" s="9">
        <v>1</v>
      </c>
      <c r="C2960" s="9" t="s">
        <v>3148</v>
      </c>
    </row>
    <row r="2961" spans="1:3" x14ac:dyDescent="0.25">
      <c r="A2961" s="9">
        <v>10365</v>
      </c>
      <c r="B2961" s="9">
        <v>2</v>
      </c>
      <c r="C2961" s="9" t="s">
        <v>3149</v>
      </c>
    </row>
    <row r="2962" spans="1:3" x14ac:dyDescent="0.25">
      <c r="A2962" s="9">
        <v>10365</v>
      </c>
      <c r="B2962" s="9">
        <v>3</v>
      </c>
      <c r="C2962" s="9" t="s">
        <v>3150</v>
      </c>
    </row>
    <row r="2963" spans="1:3" x14ac:dyDescent="0.25">
      <c r="A2963" s="9">
        <v>10365</v>
      </c>
      <c r="B2963" s="9">
        <v>4</v>
      </c>
      <c r="C2963" s="9" t="s">
        <v>3151</v>
      </c>
    </row>
    <row r="2964" spans="1:3" x14ac:dyDescent="0.25">
      <c r="A2964" s="9">
        <v>10365</v>
      </c>
      <c r="B2964" s="9">
        <v>7</v>
      </c>
      <c r="C2964" s="9" t="s">
        <v>3161</v>
      </c>
    </row>
    <row r="2965" spans="1:3" x14ac:dyDescent="0.25">
      <c r="A2965" s="9">
        <v>10365</v>
      </c>
      <c r="B2965" s="9">
        <v>24</v>
      </c>
      <c r="C2965" s="9" t="s">
        <v>3166</v>
      </c>
    </row>
    <row r="2966" spans="1:3" x14ac:dyDescent="0.25">
      <c r="A2966" s="9">
        <v>10365</v>
      </c>
      <c r="B2966" s="9">
        <v>25</v>
      </c>
      <c r="C2966" s="9" t="s">
        <v>3167</v>
      </c>
    </row>
    <row r="2967" spans="1:3" x14ac:dyDescent="0.25">
      <c r="A2967" s="9">
        <v>10365</v>
      </c>
      <c r="B2967" s="9">
        <v>31</v>
      </c>
      <c r="C2967" s="9" t="s">
        <v>3169</v>
      </c>
    </row>
    <row r="2968" spans="1:3" x14ac:dyDescent="0.25">
      <c r="A2968" s="9">
        <v>10366</v>
      </c>
      <c r="B2968" s="9">
        <v>1</v>
      </c>
      <c r="C2968" s="9" t="s">
        <v>3148</v>
      </c>
    </row>
    <row r="2969" spans="1:3" x14ac:dyDescent="0.25">
      <c r="A2969" s="9">
        <v>10366</v>
      </c>
      <c r="B2969" s="9">
        <v>2</v>
      </c>
      <c r="C2969" s="9" t="s">
        <v>3149</v>
      </c>
    </row>
    <row r="2970" spans="1:3" x14ac:dyDescent="0.25">
      <c r="A2970" s="9">
        <v>10366</v>
      </c>
      <c r="B2970" s="9">
        <v>3</v>
      </c>
      <c r="C2970" s="9" t="s">
        <v>3150</v>
      </c>
    </row>
    <row r="2971" spans="1:3" x14ac:dyDescent="0.25">
      <c r="A2971" s="9">
        <v>10366</v>
      </c>
      <c r="B2971" s="9">
        <v>4</v>
      </c>
      <c r="C2971" s="9" t="s">
        <v>3151</v>
      </c>
    </row>
    <row r="2972" spans="1:3" x14ac:dyDescent="0.25">
      <c r="A2972" s="9">
        <v>10366</v>
      </c>
      <c r="B2972" s="9">
        <v>7</v>
      </c>
      <c r="C2972" s="9" t="s">
        <v>3161</v>
      </c>
    </row>
    <row r="2973" spans="1:3" x14ac:dyDescent="0.25">
      <c r="A2973" s="9">
        <v>10366</v>
      </c>
      <c r="B2973" s="9">
        <v>10</v>
      </c>
      <c r="C2973" s="9" t="s">
        <v>3172</v>
      </c>
    </row>
    <row r="2974" spans="1:3" x14ac:dyDescent="0.25">
      <c r="A2974" s="9">
        <v>10366</v>
      </c>
      <c r="B2974" s="9">
        <v>13</v>
      </c>
      <c r="C2974" s="9" t="s">
        <v>3179</v>
      </c>
    </row>
    <row r="2975" spans="1:3" x14ac:dyDescent="0.25">
      <c r="A2975" s="9">
        <v>10366</v>
      </c>
      <c r="B2975" s="9">
        <v>14</v>
      </c>
      <c r="C2975" s="9" t="s">
        <v>3178</v>
      </c>
    </row>
    <row r="2976" spans="1:3" x14ac:dyDescent="0.25">
      <c r="A2976" s="9">
        <v>10366</v>
      </c>
      <c r="B2976" s="9">
        <v>17</v>
      </c>
      <c r="C2976" s="9" t="s">
        <v>3173</v>
      </c>
    </row>
    <row r="2977" spans="1:3" x14ac:dyDescent="0.25">
      <c r="A2977" s="9">
        <v>10366</v>
      </c>
      <c r="B2977" s="9">
        <v>24</v>
      </c>
      <c r="C2977" s="9" t="s">
        <v>3166</v>
      </c>
    </row>
    <row r="2978" spans="1:3" x14ac:dyDescent="0.25">
      <c r="A2978" s="9">
        <v>10366</v>
      </c>
      <c r="B2978" s="9">
        <v>25</v>
      </c>
      <c r="C2978" s="9" t="s">
        <v>3167</v>
      </c>
    </row>
    <row r="2979" spans="1:3" x14ac:dyDescent="0.25">
      <c r="A2979" s="9">
        <v>10366</v>
      </c>
      <c r="B2979" s="9">
        <v>26</v>
      </c>
      <c r="C2979" s="9" t="s">
        <v>3168</v>
      </c>
    </row>
    <row r="2980" spans="1:3" x14ac:dyDescent="0.25">
      <c r="A2980" s="9">
        <v>10366</v>
      </c>
      <c r="B2980" s="9">
        <v>34</v>
      </c>
      <c r="C2980" s="9" t="s">
        <v>3159</v>
      </c>
    </row>
    <row r="2981" spans="1:3" x14ac:dyDescent="0.25">
      <c r="A2981" s="9">
        <v>10366</v>
      </c>
      <c r="B2981" s="9">
        <v>39</v>
      </c>
      <c r="C2981" s="9" t="s">
        <v>3171</v>
      </c>
    </row>
    <row r="2982" spans="1:3" x14ac:dyDescent="0.25">
      <c r="A2982" s="9">
        <v>10366</v>
      </c>
      <c r="B2982" s="9">
        <v>50</v>
      </c>
      <c r="C2982" s="9" t="s">
        <v>3195</v>
      </c>
    </row>
    <row r="2983" spans="1:3" x14ac:dyDescent="0.25">
      <c r="A2983" s="9">
        <v>10366</v>
      </c>
      <c r="B2983" s="9">
        <v>113</v>
      </c>
      <c r="C2983" s="9" t="s">
        <v>3217</v>
      </c>
    </row>
    <row r="2984" spans="1:3" x14ac:dyDescent="0.25">
      <c r="A2984" s="9">
        <v>10402</v>
      </c>
      <c r="B2984" s="9">
        <v>1</v>
      </c>
      <c r="C2984" s="9" t="s">
        <v>3148</v>
      </c>
    </row>
    <row r="2985" spans="1:3" x14ac:dyDescent="0.25">
      <c r="A2985" s="9">
        <v>10402</v>
      </c>
      <c r="B2985" s="9">
        <v>2</v>
      </c>
      <c r="C2985" s="9" t="s">
        <v>3149</v>
      </c>
    </row>
    <row r="2986" spans="1:3" x14ac:dyDescent="0.25">
      <c r="A2986" s="9">
        <v>10402</v>
      </c>
      <c r="B2986" s="9">
        <v>3</v>
      </c>
      <c r="C2986" s="9" t="s">
        <v>3150</v>
      </c>
    </row>
    <row r="2987" spans="1:3" x14ac:dyDescent="0.25">
      <c r="A2987" s="9">
        <v>10402</v>
      </c>
      <c r="B2987" s="9">
        <v>4</v>
      </c>
      <c r="C2987" s="9" t="s">
        <v>3151</v>
      </c>
    </row>
    <row r="2988" spans="1:3" x14ac:dyDescent="0.25">
      <c r="A2988" s="9">
        <v>10402</v>
      </c>
      <c r="B2988" s="9">
        <v>6</v>
      </c>
      <c r="C2988" s="9" t="s">
        <v>3153</v>
      </c>
    </row>
    <row r="2989" spans="1:3" x14ac:dyDescent="0.25">
      <c r="A2989" s="9">
        <v>10402</v>
      </c>
      <c r="B2989" s="9">
        <v>7</v>
      </c>
      <c r="C2989" s="9" t="s">
        <v>3161</v>
      </c>
    </row>
    <row r="2990" spans="1:3" x14ac:dyDescent="0.25">
      <c r="A2990" s="9">
        <v>10402</v>
      </c>
      <c r="B2990" s="9">
        <v>14</v>
      </c>
      <c r="C2990" s="9" t="s">
        <v>3178</v>
      </c>
    </row>
    <row r="2991" spans="1:3" x14ac:dyDescent="0.25">
      <c r="A2991" s="9">
        <v>10402</v>
      </c>
      <c r="B2991" s="9">
        <v>24</v>
      </c>
      <c r="C2991" s="9" t="s">
        <v>3166</v>
      </c>
    </row>
    <row r="2992" spans="1:3" x14ac:dyDescent="0.25">
      <c r="A2992" s="9">
        <v>10402</v>
      </c>
      <c r="B2992" s="9">
        <v>25</v>
      </c>
      <c r="C2992" s="9" t="s">
        <v>3167</v>
      </c>
    </row>
    <row r="2993" spans="1:3" x14ac:dyDescent="0.25">
      <c r="A2993" s="9">
        <v>10402</v>
      </c>
      <c r="B2993" s="9">
        <v>41</v>
      </c>
      <c r="C2993" s="9" t="s">
        <v>3186</v>
      </c>
    </row>
    <row r="2994" spans="1:3" x14ac:dyDescent="0.25">
      <c r="A2994" s="9">
        <v>10402</v>
      </c>
      <c r="B2994" s="9">
        <v>42</v>
      </c>
      <c r="C2994" s="9" t="s">
        <v>3187</v>
      </c>
    </row>
    <row r="2995" spans="1:3" x14ac:dyDescent="0.25">
      <c r="A2995" s="9">
        <v>10403</v>
      </c>
      <c r="B2995" s="9">
        <v>1</v>
      </c>
      <c r="C2995" s="9" t="s">
        <v>3148</v>
      </c>
    </row>
    <row r="2996" spans="1:3" x14ac:dyDescent="0.25">
      <c r="A2996" s="9">
        <v>10403</v>
      </c>
      <c r="B2996" s="9">
        <v>2</v>
      </c>
      <c r="C2996" s="9" t="s">
        <v>3149</v>
      </c>
    </row>
    <row r="2997" spans="1:3" x14ac:dyDescent="0.25">
      <c r="A2997" s="9">
        <v>10403</v>
      </c>
      <c r="B2997" s="9">
        <v>3</v>
      </c>
      <c r="C2997" s="9" t="s">
        <v>3150</v>
      </c>
    </row>
    <row r="2998" spans="1:3" x14ac:dyDescent="0.25">
      <c r="A2998" s="9">
        <v>10403</v>
      </c>
      <c r="B2998" s="9">
        <v>4</v>
      </c>
      <c r="C2998" s="9" t="s">
        <v>3151</v>
      </c>
    </row>
    <row r="2999" spans="1:3" x14ac:dyDescent="0.25">
      <c r="A2999" s="9">
        <v>10403</v>
      </c>
      <c r="B2999" s="9">
        <v>6</v>
      </c>
      <c r="C2999" s="9" t="s">
        <v>3153</v>
      </c>
    </row>
    <row r="3000" spans="1:3" x14ac:dyDescent="0.25">
      <c r="A3000" s="9">
        <v>10403</v>
      </c>
      <c r="B3000" s="9">
        <v>7</v>
      </c>
      <c r="C3000" s="9" t="s">
        <v>3161</v>
      </c>
    </row>
    <row r="3001" spans="1:3" x14ac:dyDescent="0.25">
      <c r="A3001" s="9">
        <v>10403</v>
      </c>
      <c r="B3001" s="9">
        <v>10</v>
      </c>
      <c r="C3001" s="9" t="s">
        <v>3172</v>
      </c>
    </row>
    <row r="3002" spans="1:3" x14ac:dyDescent="0.25">
      <c r="A3002" s="9">
        <v>10403</v>
      </c>
      <c r="B3002" s="9">
        <v>24</v>
      </c>
      <c r="C3002" s="9" t="s">
        <v>3166</v>
      </c>
    </row>
    <row r="3003" spans="1:3" x14ac:dyDescent="0.25">
      <c r="A3003" s="9">
        <v>10403</v>
      </c>
      <c r="B3003" s="9">
        <v>25</v>
      </c>
      <c r="C3003" s="9" t="s">
        <v>3167</v>
      </c>
    </row>
    <row r="3004" spans="1:3" x14ac:dyDescent="0.25">
      <c r="A3004" s="9">
        <v>10403</v>
      </c>
      <c r="B3004" s="9">
        <v>26</v>
      </c>
      <c r="C3004" s="9" t="s">
        <v>3168</v>
      </c>
    </row>
    <row r="3005" spans="1:3" x14ac:dyDescent="0.25">
      <c r="A3005" s="9">
        <v>10403</v>
      </c>
      <c r="B3005" s="9">
        <v>29</v>
      </c>
      <c r="C3005" s="9" t="s">
        <v>3201</v>
      </c>
    </row>
    <row r="3006" spans="1:3" x14ac:dyDescent="0.25">
      <c r="A3006" s="9">
        <v>10403</v>
      </c>
      <c r="B3006" s="9">
        <v>39</v>
      </c>
      <c r="C3006" s="9" t="s">
        <v>3171</v>
      </c>
    </row>
    <row r="3007" spans="1:3" x14ac:dyDescent="0.25">
      <c r="A3007" s="9">
        <v>10403</v>
      </c>
      <c r="B3007" s="9">
        <v>50</v>
      </c>
      <c r="C3007" s="9" t="s">
        <v>3195</v>
      </c>
    </row>
    <row r="3008" spans="1:3" x14ac:dyDescent="0.25">
      <c r="A3008" s="9">
        <v>10459</v>
      </c>
      <c r="B3008" s="9">
        <v>6</v>
      </c>
      <c r="C3008" s="9" t="s">
        <v>3153</v>
      </c>
    </row>
    <row r="3009" spans="1:3" x14ac:dyDescent="0.25">
      <c r="A3009" s="9">
        <v>10460</v>
      </c>
      <c r="B3009" s="9">
        <v>4</v>
      </c>
      <c r="C3009" s="9" t="s">
        <v>3151</v>
      </c>
    </row>
    <row r="3010" spans="1:3" x14ac:dyDescent="0.25">
      <c r="A3010" s="9">
        <v>10570</v>
      </c>
      <c r="B3010" s="9">
        <v>4</v>
      </c>
      <c r="C3010" s="9" t="s">
        <v>3151</v>
      </c>
    </row>
    <row r="3011" spans="1:3" x14ac:dyDescent="0.25">
      <c r="A3011" s="9">
        <v>10570</v>
      </c>
      <c r="B3011" s="9">
        <v>6</v>
      </c>
      <c r="C3011" s="9" t="s">
        <v>3153</v>
      </c>
    </row>
    <row r="3012" spans="1:3" x14ac:dyDescent="0.25">
      <c r="A3012" s="9">
        <v>10570</v>
      </c>
      <c r="B3012" s="9">
        <v>7</v>
      </c>
      <c r="C3012" s="9" t="s">
        <v>3161</v>
      </c>
    </row>
    <row r="3013" spans="1:3" x14ac:dyDescent="0.25">
      <c r="A3013" s="9">
        <v>10570</v>
      </c>
      <c r="B3013" s="9">
        <v>9</v>
      </c>
      <c r="C3013" s="9" t="s">
        <v>3155</v>
      </c>
    </row>
    <row r="3014" spans="1:3" x14ac:dyDescent="0.25">
      <c r="A3014" s="9">
        <v>10571</v>
      </c>
      <c r="B3014" s="9">
        <v>4</v>
      </c>
      <c r="C3014" s="9" t="s">
        <v>3151</v>
      </c>
    </row>
    <row r="3015" spans="1:3" x14ac:dyDescent="0.25">
      <c r="A3015" s="9">
        <v>10571</v>
      </c>
      <c r="B3015" s="9">
        <v>7</v>
      </c>
      <c r="C3015" s="9" t="s">
        <v>3161</v>
      </c>
    </row>
    <row r="3016" spans="1:3" x14ac:dyDescent="0.25">
      <c r="A3016" s="9">
        <v>10572</v>
      </c>
      <c r="B3016" s="9">
        <v>4</v>
      </c>
      <c r="C3016" s="9" t="s">
        <v>3151</v>
      </c>
    </row>
    <row r="3017" spans="1:3" x14ac:dyDescent="0.25">
      <c r="A3017" s="9">
        <v>10572</v>
      </c>
      <c r="B3017" s="9">
        <v>6</v>
      </c>
      <c r="C3017" s="9" t="s">
        <v>3153</v>
      </c>
    </row>
    <row r="3018" spans="1:3" x14ac:dyDescent="0.25">
      <c r="A3018" s="9">
        <v>10572</v>
      </c>
      <c r="B3018" s="9">
        <v>7</v>
      </c>
      <c r="C3018" s="9" t="s">
        <v>3161</v>
      </c>
    </row>
    <row r="3019" spans="1:3" x14ac:dyDescent="0.25">
      <c r="A3019" s="9">
        <v>10572</v>
      </c>
      <c r="B3019" s="9">
        <v>28</v>
      </c>
      <c r="C3019" s="9" t="s">
        <v>3175</v>
      </c>
    </row>
    <row r="3020" spans="1:3" x14ac:dyDescent="0.25">
      <c r="A3020" s="9">
        <v>10573</v>
      </c>
      <c r="B3020" s="9">
        <v>3</v>
      </c>
      <c r="C3020" s="9" t="s">
        <v>3150</v>
      </c>
    </row>
    <row r="3021" spans="1:3" x14ac:dyDescent="0.25">
      <c r="A3021" s="9">
        <v>10573</v>
      </c>
      <c r="B3021" s="9">
        <v>4</v>
      </c>
      <c r="C3021" s="9" t="s">
        <v>3151</v>
      </c>
    </row>
    <row r="3022" spans="1:3" x14ac:dyDescent="0.25">
      <c r="A3022" s="9">
        <v>10573</v>
      </c>
      <c r="B3022" s="9">
        <v>6</v>
      </c>
      <c r="C3022" s="9" t="s">
        <v>3153</v>
      </c>
    </row>
    <row r="3023" spans="1:3" x14ac:dyDescent="0.25">
      <c r="A3023" s="9">
        <v>10574</v>
      </c>
      <c r="B3023" s="9">
        <v>3</v>
      </c>
      <c r="C3023" s="9" t="s">
        <v>3150</v>
      </c>
    </row>
    <row r="3024" spans="1:3" x14ac:dyDescent="0.25">
      <c r="A3024" s="9">
        <v>10574</v>
      </c>
      <c r="B3024" s="9">
        <v>4</v>
      </c>
      <c r="C3024" s="9" t="s">
        <v>3151</v>
      </c>
    </row>
    <row r="3025" spans="1:3" x14ac:dyDescent="0.25">
      <c r="A3025" s="9">
        <v>10574</v>
      </c>
      <c r="B3025" s="9">
        <v>5</v>
      </c>
      <c r="C3025" s="9" t="s">
        <v>3152</v>
      </c>
    </row>
    <row r="3026" spans="1:3" x14ac:dyDescent="0.25">
      <c r="A3026" s="9">
        <v>10574</v>
      </c>
      <c r="B3026" s="9">
        <v>6</v>
      </c>
      <c r="C3026" s="9" t="s">
        <v>3153</v>
      </c>
    </row>
    <row r="3027" spans="1:3" x14ac:dyDescent="0.25">
      <c r="A3027" s="9">
        <v>10575</v>
      </c>
      <c r="B3027" s="9">
        <v>4</v>
      </c>
      <c r="C3027" s="9" t="s">
        <v>3151</v>
      </c>
    </row>
    <row r="3028" spans="1:3" x14ac:dyDescent="0.25">
      <c r="A3028" s="9">
        <v>10575</v>
      </c>
      <c r="B3028" s="9">
        <v>6</v>
      </c>
      <c r="C3028" s="9" t="s">
        <v>3153</v>
      </c>
    </row>
    <row r="3029" spans="1:3" x14ac:dyDescent="0.25">
      <c r="A3029" s="9">
        <v>10575</v>
      </c>
      <c r="B3029" s="9">
        <v>9</v>
      </c>
      <c r="C3029" s="9" t="s">
        <v>3155</v>
      </c>
    </row>
    <row r="3030" spans="1:3" x14ac:dyDescent="0.25">
      <c r="A3030" s="9">
        <v>10575</v>
      </c>
      <c r="B3030" s="9">
        <v>39</v>
      </c>
      <c r="C3030" s="9" t="s">
        <v>3171</v>
      </c>
    </row>
    <row r="3031" spans="1:3" x14ac:dyDescent="0.25">
      <c r="A3031" s="9">
        <v>10575</v>
      </c>
      <c r="B3031" s="9">
        <v>49</v>
      </c>
      <c r="C3031" s="9" t="s">
        <v>3200</v>
      </c>
    </row>
    <row r="3032" spans="1:3" x14ac:dyDescent="0.25">
      <c r="A3032" s="9">
        <v>10576</v>
      </c>
      <c r="B3032" s="9">
        <v>4</v>
      </c>
      <c r="C3032" s="9" t="s">
        <v>3151</v>
      </c>
    </row>
    <row r="3033" spans="1:3" x14ac:dyDescent="0.25">
      <c r="A3033" s="9">
        <v>10577</v>
      </c>
      <c r="B3033" s="9">
        <v>4</v>
      </c>
      <c r="C3033" s="9" t="s">
        <v>3151</v>
      </c>
    </row>
    <row r="3034" spans="1:3" x14ac:dyDescent="0.25">
      <c r="A3034" s="9">
        <v>10578</v>
      </c>
      <c r="B3034" s="9">
        <v>4</v>
      </c>
      <c r="C3034" s="9" t="s">
        <v>3151</v>
      </c>
    </row>
    <row r="3035" spans="1:3" x14ac:dyDescent="0.25">
      <c r="A3035" s="9">
        <v>10578</v>
      </c>
      <c r="B3035" s="9">
        <v>7</v>
      </c>
      <c r="C3035" s="9" t="s">
        <v>3161</v>
      </c>
    </row>
    <row r="3036" spans="1:3" x14ac:dyDescent="0.25">
      <c r="A3036" s="9">
        <v>10578</v>
      </c>
      <c r="B3036" s="9">
        <v>22</v>
      </c>
      <c r="C3036" s="9" t="s">
        <v>3157</v>
      </c>
    </row>
    <row r="3037" spans="1:3" x14ac:dyDescent="0.25">
      <c r="A3037" s="9">
        <v>10578</v>
      </c>
      <c r="B3037" s="9">
        <v>34</v>
      </c>
      <c r="C3037" s="9" t="s">
        <v>3159</v>
      </c>
    </row>
    <row r="3038" spans="1:3" x14ac:dyDescent="0.25">
      <c r="A3038" s="9">
        <v>10578</v>
      </c>
      <c r="B3038" s="9">
        <v>43</v>
      </c>
      <c r="C3038" s="9" t="s">
        <v>3199</v>
      </c>
    </row>
    <row r="3039" spans="1:3" x14ac:dyDescent="0.25">
      <c r="A3039" s="9">
        <v>10579</v>
      </c>
      <c r="B3039" s="9">
        <v>4</v>
      </c>
      <c r="C3039" s="9" t="s">
        <v>3151</v>
      </c>
    </row>
    <row r="3040" spans="1:3" x14ac:dyDescent="0.25">
      <c r="A3040" s="9">
        <v>10580</v>
      </c>
      <c r="B3040" s="9">
        <v>4</v>
      </c>
      <c r="C3040" s="9" t="s">
        <v>3151</v>
      </c>
    </row>
    <row r="3041" spans="1:3" x14ac:dyDescent="0.25">
      <c r="A3041" s="9">
        <v>10582</v>
      </c>
      <c r="B3041" s="9">
        <v>4</v>
      </c>
      <c r="C3041" s="9" t="s">
        <v>3151</v>
      </c>
    </row>
    <row r="3042" spans="1:3" x14ac:dyDescent="0.25">
      <c r="A3042" s="9">
        <v>10583</v>
      </c>
      <c r="B3042" s="9">
        <v>4</v>
      </c>
      <c r="C3042" s="9" t="s">
        <v>3151</v>
      </c>
    </row>
    <row r="3043" spans="1:3" x14ac:dyDescent="0.25">
      <c r="A3043" s="9">
        <v>10584</v>
      </c>
      <c r="B3043" s="9">
        <v>4</v>
      </c>
      <c r="C3043" s="9" t="s">
        <v>3151</v>
      </c>
    </row>
    <row r="3044" spans="1:3" x14ac:dyDescent="0.25">
      <c r="A3044" s="9">
        <v>10585</v>
      </c>
      <c r="B3044" s="9">
        <v>3</v>
      </c>
      <c r="C3044" s="9" t="s">
        <v>3150</v>
      </c>
    </row>
    <row r="3045" spans="1:3" x14ac:dyDescent="0.25">
      <c r="A3045" s="9">
        <v>10585</v>
      </c>
      <c r="B3045" s="9">
        <v>17</v>
      </c>
      <c r="C3045" s="9" t="s">
        <v>3173</v>
      </c>
    </row>
    <row r="3046" spans="1:3" x14ac:dyDescent="0.25">
      <c r="A3046" s="9">
        <v>10585</v>
      </c>
      <c r="B3046" s="9">
        <v>25</v>
      </c>
      <c r="C3046" s="9" t="s">
        <v>3167</v>
      </c>
    </row>
    <row r="3047" spans="1:3" x14ac:dyDescent="0.25">
      <c r="A3047" s="9">
        <v>10585</v>
      </c>
      <c r="B3047" s="9">
        <v>39</v>
      </c>
      <c r="C3047" s="9" t="s">
        <v>3171</v>
      </c>
    </row>
    <row r="3048" spans="1:3" x14ac:dyDescent="0.25">
      <c r="A3048" s="9">
        <v>10585</v>
      </c>
      <c r="B3048" s="9">
        <v>62</v>
      </c>
      <c r="C3048" s="9" t="s">
        <v>3196</v>
      </c>
    </row>
    <row r="3049" spans="1:3" x14ac:dyDescent="0.25">
      <c r="A3049" s="9">
        <v>10586</v>
      </c>
      <c r="B3049" s="9">
        <v>3</v>
      </c>
      <c r="C3049" s="9" t="s">
        <v>3150</v>
      </c>
    </row>
    <row r="3050" spans="1:3" x14ac:dyDescent="0.25">
      <c r="A3050" s="9">
        <v>10586</v>
      </c>
      <c r="B3050" s="9">
        <v>4</v>
      </c>
      <c r="C3050" s="9" t="s">
        <v>3151</v>
      </c>
    </row>
    <row r="3051" spans="1:3" x14ac:dyDescent="0.25">
      <c r="A3051" s="9">
        <v>10586</v>
      </c>
      <c r="B3051" s="9">
        <v>7</v>
      </c>
      <c r="C3051" s="9" t="s">
        <v>3161</v>
      </c>
    </row>
    <row r="3052" spans="1:3" x14ac:dyDescent="0.25">
      <c r="A3052" s="9">
        <v>10586</v>
      </c>
      <c r="B3052" s="9">
        <v>17</v>
      </c>
      <c r="C3052" s="9" t="s">
        <v>3173</v>
      </c>
    </row>
    <row r="3053" spans="1:3" x14ac:dyDescent="0.25">
      <c r="A3053" s="9">
        <v>10590</v>
      </c>
      <c r="B3053" s="9">
        <v>6</v>
      </c>
      <c r="C3053" s="9" t="s">
        <v>3153</v>
      </c>
    </row>
    <row r="3054" spans="1:3" x14ac:dyDescent="0.25">
      <c r="A3054" s="9">
        <v>10590</v>
      </c>
      <c r="B3054" s="9">
        <v>9</v>
      </c>
      <c r="C3054" s="9" t="s">
        <v>3155</v>
      </c>
    </row>
    <row r="3055" spans="1:3" x14ac:dyDescent="0.25">
      <c r="A3055" s="9">
        <v>10591</v>
      </c>
      <c r="B3055" s="9">
        <v>4</v>
      </c>
      <c r="C3055" s="9" t="s">
        <v>3151</v>
      </c>
    </row>
    <row r="3056" spans="1:3" x14ac:dyDescent="0.25">
      <c r="A3056" s="9">
        <v>10592</v>
      </c>
      <c r="B3056" s="9">
        <v>1</v>
      </c>
      <c r="C3056" s="9" t="s">
        <v>3148</v>
      </c>
    </row>
    <row r="3057" spans="1:3" x14ac:dyDescent="0.25">
      <c r="A3057" s="9">
        <v>10592</v>
      </c>
      <c r="B3057" s="9">
        <v>3</v>
      </c>
      <c r="C3057" s="9" t="s">
        <v>3150</v>
      </c>
    </row>
    <row r="3058" spans="1:3" x14ac:dyDescent="0.25">
      <c r="A3058" s="9">
        <v>10592</v>
      </c>
      <c r="B3058" s="9">
        <v>4</v>
      </c>
      <c r="C3058" s="9" t="s">
        <v>3151</v>
      </c>
    </row>
    <row r="3059" spans="1:3" x14ac:dyDescent="0.25">
      <c r="A3059" s="9">
        <v>10592</v>
      </c>
      <c r="B3059" s="9">
        <v>6</v>
      </c>
      <c r="C3059" s="9" t="s">
        <v>3153</v>
      </c>
    </row>
    <row r="3060" spans="1:3" x14ac:dyDescent="0.25">
      <c r="A3060" s="9">
        <v>10592</v>
      </c>
      <c r="B3060" s="9">
        <v>7</v>
      </c>
      <c r="C3060" s="9" t="s">
        <v>3161</v>
      </c>
    </row>
    <row r="3061" spans="1:3" x14ac:dyDescent="0.25">
      <c r="A3061" s="9">
        <v>10592</v>
      </c>
      <c r="B3061" s="9">
        <v>18</v>
      </c>
      <c r="C3061" s="9" t="s">
        <v>3194</v>
      </c>
    </row>
    <row r="3062" spans="1:3" x14ac:dyDescent="0.25">
      <c r="A3062" s="9">
        <v>10593</v>
      </c>
      <c r="B3062" s="9">
        <v>1</v>
      </c>
      <c r="C3062" s="9" t="s">
        <v>3148</v>
      </c>
    </row>
    <row r="3063" spans="1:3" x14ac:dyDescent="0.25">
      <c r="A3063" s="9">
        <v>10593</v>
      </c>
      <c r="B3063" s="9">
        <v>3</v>
      </c>
      <c r="C3063" s="9" t="s">
        <v>3150</v>
      </c>
    </row>
    <row r="3064" spans="1:3" x14ac:dyDescent="0.25">
      <c r="A3064" s="9">
        <v>10593</v>
      </c>
      <c r="B3064" s="9">
        <v>4</v>
      </c>
      <c r="C3064" s="9" t="s">
        <v>3151</v>
      </c>
    </row>
    <row r="3065" spans="1:3" x14ac:dyDescent="0.25">
      <c r="A3065" s="9">
        <v>10593</v>
      </c>
      <c r="B3065" s="9">
        <v>6</v>
      </c>
      <c r="C3065" s="9" t="s">
        <v>3153</v>
      </c>
    </row>
    <row r="3066" spans="1:3" x14ac:dyDescent="0.25">
      <c r="A3066" s="9">
        <v>10593</v>
      </c>
      <c r="B3066" s="9">
        <v>7</v>
      </c>
      <c r="C3066" s="9" t="s">
        <v>3161</v>
      </c>
    </row>
    <row r="3067" spans="1:3" x14ac:dyDescent="0.25">
      <c r="A3067" s="9">
        <v>10593</v>
      </c>
      <c r="B3067" s="9">
        <v>18</v>
      </c>
      <c r="C3067" s="9" t="s">
        <v>3194</v>
      </c>
    </row>
    <row r="3068" spans="1:3" x14ac:dyDescent="0.25">
      <c r="A3068" s="9">
        <v>10935</v>
      </c>
      <c r="B3068" s="9">
        <v>1</v>
      </c>
      <c r="C3068" s="9" t="s">
        <v>3148</v>
      </c>
    </row>
    <row r="3069" spans="1:3" x14ac:dyDescent="0.25">
      <c r="A3069" s="9">
        <v>10935</v>
      </c>
      <c r="B3069" s="9">
        <v>2</v>
      </c>
      <c r="C3069" s="9" t="s">
        <v>3149</v>
      </c>
    </row>
    <row r="3070" spans="1:3" x14ac:dyDescent="0.25">
      <c r="A3070" s="9">
        <v>10935</v>
      </c>
      <c r="B3070" s="9">
        <v>3</v>
      </c>
      <c r="C3070" s="9" t="s">
        <v>3150</v>
      </c>
    </row>
    <row r="3071" spans="1:3" x14ac:dyDescent="0.25">
      <c r="A3071" s="9">
        <v>10935</v>
      </c>
      <c r="B3071" s="9">
        <v>4</v>
      </c>
      <c r="C3071" s="9" t="s">
        <v>3151</v>
      </c>
    </row>
    <row r="3072" spans="1:3" x14ac:dyDescent="0.25">
      <c r="A3072" s="9">
        <v>10935</v>
      </c>
      <c r="B3072" s="9">
        <v>7</v>
      </c>
      <c r="C3072" s="9" t="s">
        <v>3161</v>
      </c>
    </row>
    <row r="3073" spans="1:3" x14ac:dyDescent="0.25">
      <c r="A3073" s="9">
        <v>10935</v>
      </c>
      <c r="B3073" s="9">
        <v>28</v>
      </c>
      <c r="C3073" s="9" t="s">
        <v>3175</v>
      </c>
    </row>
    <row r="3074" spans="1:3" x14ac:dyDescent="0.25">
      <c r="A3074" s="9">
        <v>10935</v>
      </c>
      <c r="B3074" s="9">
        <v>53</v>
      </c>
      <c r="C3074" s="9" t="s">
        <v>3214</v>
      </c>
    </row>
    <row r="3075" spans="1:3" x14ac:dyDescent="0.25">
      <c r="A3075" s="9">
        <v>10936</v>
      </c>
      <c r="B3075" s="9">
        <v>1</v>
      </c>
      <c r="C3075" s="9" t="s">
        <v>3148</v>
      </c>
    </row>
    <row r="3076" spans="1:3" x14ac:dyDescent="0.25">
      <c r="A3076" s="9">
        <v>10936</v>
      </c>
      <c r="B3076" s="9">
        <v>4</v>
      </c>
      <c r="C3076" s="9" t="s">
        <v>3151</v>
      </c>
    </row>
    <row r="3077" spans="1:3" x14ac:dyDescent="0.25">
      <c r="A3077" s="9">
        <v>10936</v>
      </c>
      <c r="B3077" s="9">
        <v>6</v>
      </c>
      <c r="C3077" s="9" t="s">
        <v>3153</v>
      </c>
    </row>
    <row r="3078" spans="1:3" x14ac:dyDescent="0.25">
      <c r="A3078" s="9">
        <v>10937</v>
      </c>
      <c r="B3078" s="9">
        <v>2</v>
      </c>
      <c r="C3078" s="9" t="s">
        <v>3149</v>
      </c>
    </row>
    <row r="3079" spans="1:3" x14ac:dyDescent="0.25">
      <c r="A3079" s="9">
        <v>10937</v>
      </c>
      <c r="B3079" s="9">
        <v>4</v>
      </c>
      <c r="C3079" s="9" t="s">
        <v>3151</v>
      </c>
    </row>
    <row r="3080" spans="1:3" x14ac:dyDescent="0.25">
      <c r="A3080" s="9">
        <v>10937</v>
      </c>
      <c r="B3080" s="9">
        <v>19</v>
      </c>
      <c r="C3080" s="9" t="s">
        <v>3170</v>
      </c>
    </row>
    <row r="3081" spans="1:3" x14ac:dyDescent="0.25">
      <c r="A3081" s="9">
        <v>10937</v>
      </c>
      <c r="B3081" s="9">
        <v>36</v>
      </c>
      <c r="C3081" s="9" t="s">
        <v>3163</v>
      </c>
    </row>
    <row r="3082" spans="1:3" x14ac:dyDescent="0.25">
      <c r="A3082" s="9">
        <v>10938</v>
      </c>
      <c r="B3082" s="9">
        <v>2</v>
      </c>
      <c r="C3082" s="9" t="s">
        <v>3149</v>
      </c>
    </row>
    <row r="3083" spans="1:3" x14ac:dyDescent="0.25">
      <c r="A3083" s="9">
        <v>10938</v>
      </c>
      <c r="B3083" s="9">
        <v>3</v>
      </c>
      <c r="C3083" s="9" t="s">
        <v>3150</v>
      </c>
    </row>
    <row r="3084" spans="1:3" x14ac:dyDescent="0.25">
      <c r="A3084" s="9">
        <v>10938</v>
      </c>
      <c r="B3084" s="9">
        <v>4</v>
      </c>
      <c r="C3084" s="9" t="s">
        <v>3151</v>
      </c>
    </row>
    <row r="3085" spans="1:3" x14ac:dyDescent="0.25">
      <c r="A3085" s="9">
        <v>10938</v>
      </c>
      <c r="B3085" s="9">
        <v>5</v>
      </c>
      <c r="C3085" s="9" t="s">
        <v>3152</v>
      </c>
    </row>
    <row r="3086" spans="1:3" x14ac:dyDescent="0.25">
      <c r="A3086" s="9">
        <v>10938</v>
      </c>
      <c r="B3086" s="9">
        <v>6</v>
      </c>
      <c r="C3086" s="9" t="s">
        <v>3153</v>
      </c>
    </row>
    <row r="3087" spans="1:3" x14ac:dyDescent="0.25">
      <c r="A3087" s="9">
        <v>10938</v>
      </c>
      <c r="B3087" s="9">
        <v>8</v>
      </c>
      <c r="C3087" s="9" t="s">
        <v>3154</v>
      </c>
    </row>
    <row r="3088" spans="1:3" x14ac:dyDescent="0.25">
      <c r="A3088" s="9">
        <v>10938</v>
      </c>
      <c r="B3088" s="9">
        <v>9</v>
      </c>
      <c r="C3088" s="9" t="s">
        <v>3155</v>
      </c>
    </row>
    <row r="3089" spans="1:3" x14ac:dyDescent="0.25">
      <c r="A3089" s="9">
        <v>10938</v>
      </c>
      <c r="B3089" s="9">
        <v>14</v>
      </c>
      <c r="C3089" s="9" t="s">
        <v>3178</v>
      </c>
    </row>
    <row r="3090" spans="1:3" x14ac:dyDescent="0.25">
      <c r="A3090" s="9">
        <v>10938</v>
      </c>
      <c r="B3090" s="9">
        <v>33</v>
      </c>
      <c r="C3090" s="9" t="s">
        <v>3162</v>
      </c>
    </row>
    <row r="3091" spans="1:3" x14ac:dyDescent="0.25">
      <c r="A3091" s="9">
        <v>10938</v>
      </c>
      <c r="B3091" s="9">
        <v>45</v>
      </c>
      <c r="C3091" s="9" t="s">
        <v>3183</v>
      </c>
    </row>
    <row r="3092" spans="1:3" x14ac:dyDescent="0.25">
      <c r="A3092" s="9">
        <v>10938</v>
      </c>
      <c r="B3092" s="9">
        <v>64</v>
      </c>
      <c r="C3092" s="9" t="s">
        <v>3232</v>
      </c>
    </row>
    <row r="3093" spans="1:3" x14ac:dyDescent="0.25">
      <c r="A3093" s="9">
        <v>11054</v>
      </c>
      <c r="B3093" s="9">
        <v>5</v>
      </c>
      <c r="C3093" s="9" t="s">
        <v>3152</v>
      </c>
    </row>
    <row r="3094" spans="1:3" x14ac:dyDescent="0.25">
      <c r="A3094" s="9">
        <v>11054</v>
      </c>
      <c r="B3094" s="9">
        <v>6</v>
      </c>
      <c r="C3094" s="9" t="s">
        <v>3153</v>
      </c>
    </row>
    <row r="3095" spans="1:3" x14ac:dyDescent="0.25">
      <c r="A3095" s="9">
        <v>11054</v>
      </c>
      <c r="B3095" s="9">
        <v>7</v>
      </c>
      <c r="C3095" s="9" t="s">
        <v>3161</v>
      </c>
    </row>
    <row r="3096" spans="1:3" x14ac:dyDescent="0.25">
      <c r="A3096" s="9">
        <v>11054</v>
      </c>
      <c r="B3096" s="9">
        <v>19</v>
      </c>
      <c r="C3096" s="9" t="s">
        <v>3170</v>
      </c>
    </row>
    <row r="3097" spans="1:3" x14ac:dyDescent="0.25">
      <c r="A3097" s="9">
        <v>11055</v>
      </c>
      <c r="B3097" s="9">
        <v>4</v>
      </c>
      <c r="C3097" s="9" t="s">
        <v>3151</v>
      </c>
    </row>
    <row r="3098" spans="1:3" x14ac:dyDescent="0.25">
      <c r="A3098" s="9">
        <v>11055</v>
      </c>
      <c r="B3098" s="9">
        <v>7</v>
      </c>
      <c r="C3098" s="9" t="s">
        <v>3161</v>
      </c>
    </row>
    <row r="3099" spans="1:3" x14ac:dyDescent="0.25">
      <c r="A3099" s="9">
        <v>11055</v>
      </c>
      <c r="B3099" s="9">
        <v>23</v>
      </c>
      <c r="C3099" s="9" t="s">
        <v>3212</v>
      </c>
    </row>
    <row r="3100" spans="1:3" x14ac:dyDescent="0.25">
      <c r="A3100" s="9">
        <v>11055</v>
      </c>
      <c r="B3100" s="9">
        <v>25</v>
      </c>
      <c r="C3100" s="9" t="s">
        <v>3167</v>
      </c>
    </row>
    <row r="3101" spans="1:3" x14ac:dyDescent="0.25">
      <c r="A3101" s="9">
        <v>11055</v>
      </c>
      <c r="B3101" s="9">
        <v>26</v>
      </c>
      <c r="C3101" s="9" t="s">
        <v>3168</v>
      </c>
    </row>
    <row r="3102" spans="1:3" x14ac:dyDescent="0.25">
      <c r="A3102" s="9">
        <v>11055</v>
      </c>
      <c r="B3102" s="9">
        <v>27</v>
      </c>
      <c r="C3102" s="9" t="s">
        <v>3227</v>
      </c>
    </row>
    <row r="3103" spans="1:3" x14ac:dyDescent="0.25">
      <c r="A3103" s="9">
        <v>11055</v>
      </c>
      <c r="B3103" s="9">
        <v>41</v>
      </c>
      <c r="C3103" s="9" t="s">
        <v>3186</v>
      </c>
    </row>
    <row r="3104" spans="1:3" x14ac:dyDescent="0.25">
      <c r="A3104" s="9">
        <v>11055</v>
      </c>
      <c r="B3104" s="9">
        <v>62</v>
      </c>
      <c r="C3104" s="9" t="s">
        <v>3196</v>
      </c>
    </row>
    <row r="3105" spans="1:3" x14ac:dyDescent="0.25">
      <c r="A3105" s="9">
        <v>11060</v>
      </c>
      <c r="B3105" s="9">
        <v>1</v>
      </c>
      <c r="C3105" s="9" t="s">
        <v>3148</v>
      </c>
    </row>
    <row r="3106" spans="1:3" x14ac:dyDescent="0.25">
      <c r="A3106" s="9">
        <v>11060</v>
      </c>
      <c r="B3106" s="9">
        <v>4</v>
      </c>
      <c r="C3106" s="9" t="s">
        <v>3151</v>
      </c>
    </row>
    <row r="3107" spans="1:3" x14ac:dyDescent="0.25">
      <c r="A3107" s="9">
        <v>11060</v>
      </c>
      <c r="B3107" s="9">
        <v>6</v>
      </c>
      <c r="C3107" s="9" t="s">
        <v>3153</v>
      </c>
    </row>
    <row r="3108" spans="1:3" x14ac:dyDescent="0.25">
      <c r="A3108" s="9">
        <v>11060</v>
      </c>
      <c r="B3108" s="9">
        <v>19</v>
      </c>
      <c r="C3108" s="9" t="s">
        <v>3170</v>
      </c>
    </row>
    <row r="3109" spans="1:3" x14ac:dyDescent="0.25">
      <c r="A3109" s="9">
        <v>11061</v>
      </c>
      <c r="B3109" s="9">
        <v>1</v>
      </c>
      <c r="C3109" s="9" t="s">
        <v>3148</v>
      </c>
    </row>
    <row r="3110" spans="1:3" x14ac:dyDescent="0.25">
      <c r="A3110" s="9">
        <v>11061</v>
      </c>
      <c r="B3110" s="9">
        <v>4</v>
      </c>
      <c r="C3110" s="9" t="s">
        <v>3151</v>
      </c>
    </row>
    <row r="3111" spans="1:3" x14ac:dyDescent="0.25">
      <c r="A3111" s="9">
        <v>11061</v>
      </c>
      <c r="B3111" s="9">
        <v>6</v>
      </c>
      <c r="C3111" s="9" t="s">
        <v>3153</v>
      </c>
    </row>
    <row r="3112" spans="1:3" x14ac:dyDescent="0.25">
      <c r="A3112" s="9">
        <v>11061</v>
      </c>
      <c r="B3112" s="9">
        <v>19</v>
      </c>
      <c r="C3112" s="9" t="s">
        <v>3170</v>
      </c>
    </row>
    <row r="3113" spans="1:3" x14ac:dyDescent="0.25">
      <c r="A3113" s="9">
        <v>11077</v>
      </c>
      <c r="B3113" s="9">
        <v>6</v>
      </c>
      <c r="C3113" s="9" t="s">
        <v>3153</v>
      </c>
    </row>
    <row r="3114" spans="1:3" x14ac:dyDescent="0.25">
      <c r="A3114" s="9">
        <v>11085</v>
      </c>
      <c r="B3114" s="9">
        <v>3</v>
      </c>
      <c r="C3114" s="9" t="s">
        <v>3150</v>
      </c>
    </row>
    <row r="3115" spans="1:3" x14ac:dyDescent="0.25">
      <c r="A3115" s="9">
        <v>11085</v>
      </c>
      <c r="B3115" s="9">
        <v>4</v>
      </c>
      <c r="C3115" s="9" t="s">
        <v>3151</v>
      </c>
    </row>
    <row r="3116" spans="1:3" x14ac:dyDescent="0.25">
      <c r="A3116" s="9">
        <v>11085</v>
      </c>
      <c r="B3116" s="9">
        <v>24</v>
      </c>
      <c r="C3116" s="9" t="s">
        <v>3166</v>
      </c>
    </row>
    <row r="3117" spans="1:3" x14ac:dyDescent="0.25">
      <c r="A3117" s="9">
        <v>11085</v>
      </c>
      <c r="B3117" s="9">
        <v>33</v>
      </c>
      <c r="C3117" s="9" t="s">
        <v>3162</v>
      </c>
    </row>
    <row r="3118" spans="1:3" x14ac:dyDescent="0.25">
      <c r="A3118" s="9">
        <v>11085</v>
      </c>
      <c r="B3118" s="9">
        <v>69</v>
      </c>
      <c r="C3118" s="9" t="s">
        <v>3197</v>
      </c>
    </row>
    <row r="3119" spans="1:3" x14ac:dyDescent="0.25">
      <c r="A3119" s="9">
        <v>11091</v>
      </c>
      <c r="B3119" s="9">
        <v>4</v>
      </c>
      <c r="C3119" s="9" t="s">
        <v>3151</v>
      </c>
    </row>
    <row r="3120" spans="1:3" x14ac:dyDescent="0.25">
      <c r="A3120" s="9">
        <v>11091</v>
      </c>
      <c r="B3120" s="9">
        <v>32</v>
      </c>
      <c r="C3120" s="9" t="s">
        <v>3158</v>
      </c>
    </row>
    <row r="3121" spans="1:3" x14ac:dyDescent="0.25">
      <c r="A3121" s="9">
        <v>11155</v>
      </c>
      <c r="B3121" s="9">
        <v>4</v>
      </c>
      <c r="C3121" s="9" t="s">
        <v>3151</v>
      </c>
    </row>
    <row r="3122" spans="1:3" x14ac:dyDescent="0.25">
      <c r="A3122" s="9">
        <v>11176</v>
      </c>
      <c r="B3122" s="9">
        <v>4</v>
      </c>
      <c r="C3122" s="9" t="s">
        <v>3151</v>
      </c>
    </row>
    <row r="3123" spans="1:3" x14ac:dyDescent="0.25">
      <c r="A3123" s="9">
        <v>11227</v>
      </c>
      <c r="B3123" s="9">
        <v>1</v>
      </c>
      <c r="C3123" s="9" t="s">
        <v>3148</v>
      </c>
    </row>
    <row r="3124" spans="1:3" x14ac:dyDescent="0.25">
      <c r="A3124" s="9">
        <v>11227</v>
      </c>
      <c r="B3124" s="9">
        <v>4</v>
      </c>
      <c r="C3124" s="9" t="s">
        <v>3151</v>
      </c>
    </row>
    <row r="3125" spans="1:3" x14ac:dyDescent="0.25">
      <c r="A3125" s="9">
        <v>11227</v>
      </c>
      <c r="B3125" s="9">
        <v>7</v>
      </c>
      <c r="C3125" s="9" t="s">
        <v>3161</v>
      </c>
    </row>
    <row r="3126" spans="1:3" x14ac:dyDescent="0.25">
      <c r="A3126" s="9">
        <v>11227</v>
      </c>
      <c r="B3126" s="9">
        <v>9</v>
      </c>
      <c r="C3126" s="9" t="s">
        <v>3155</v>
      </c>
    </row>
    <row r="3127" spans="1:3" x14ac:dyDescent="0.25">
      <c r="A3127" s="9">
        <v>11227</v>
      </c>
      <c r="B3127" s="9">
        <v>22</v>
      </c>
      <c r="C3127" s="9" t="s">
        <v>3157</v>
      </c>
    </row>
    <row r="3128" spans="1:3" x14ac:dyDescent="0.25">
      <c r="A3128" s="9">
        <v>11227</v>
      </c>
      <c r="B3128" s="9">
        <v>39</v>
      </c>
      <c r="C3128" s="9" t="s">
        <v>3171</v>
      </c>
    </row>
    <row r="3129" spans="1:3" x14ac:dyDescent="0.25">
      <c r="A3129" s="9">
        <v>11319</v>
      </c>
      <c r="B3129" s="9">
        <v>1</v>
      </c>
      <c r="C3129" s="9" t="s">
        <v>3148</v>
      </c>
    </row>
    <row r="3130" spans="1:3" x14ac:dyDescent="0.25">
      <c r="A3130" s="9">
        <v>11319</v>
      </c>
      <c r="B3130" s="9">
        <v>4</v>
      </c>
      <c r="C3130" s="9" t="s">
        <v>3151</v>
      </c>
    </row>
    <row r="3131" spans="1:3" x14ac:dyDescent="0.25">
      <c r="A3131" s="9">
        <v>11319</v>
      </c>
      <c r="B3131" s="9">
        <v>6</v>
      </c>
      <c r="C3131" s="9" t="s">
        <v>3153</v>
      </c>
    </row>
    <row r="3132" spans="1:3" x14ac:dyDescent="0.25">
      <c r="A3132" s="9">
        <v>11414</v>
      </c>
      <c r="B3132" s="9">
        <v>4</v>
      </c>
      <c r="C3132" s="9" t="s">
        <v>3151</v>
      </c>
    </row>
    <row r="3133" spans="1:3" x14ac:dyDescent="0.25">
      <c r="A3133" s="9">
        <v>11414</v>
      </c>
      <c r="B3133" s="9">
        <v>32</v>
      </c>
      <c r="C3133" s="9" t="s">
        <v>3158</v>
      </c>
    </row>
    <row r="3134" spans="1:3" x14ac:dyDescent="0.25">
      <c r="A3134" s="9">
        <v>11501</v>
      </c>
      <c r="B3134" s="9">
        <v>1</v>
      </c>
      <c r="C3134" s="9" t="s">
        <v>3148</v>
      </c>
    </row>
    <row r="3135" spans="1:3" x14ac:dyDescent="0.25">
      <c r="A3135" s="9">
        <v>11501</v>
      </c>
      <c r="B3135" s="9">
        <v>3</v>
      </c>
      <c r="C3135" s="9" t="s">
        <v>3150</v>
      </c>
    </row>
    <row r="3136" spans="1:3" x14ac:dyDescent="0.25">
      <c r="A3136" s="9">
        <v>11501</v>
      </c>
      <c r="B3136" s="9">
        <v>4</v>
      </c>
      <c r="C3136" s="9" t="s">
        <v>3151</v>
      </c>
    </row>
    <row r="3137" spans="1:3" x14ac:dyDescent="0.25">
      <c r="A3137" s="9">
        <v>11501</v>
      </c>
      <c r="B3137" s="9">
        <v>17</v>
      </c>
      <c r="C3137" s="9" t="s">
        <v>3173</v>
      </c>
    </row>
    <row r="3138" spans="1:3" x14ac:dyDescent="0.25">
      <c r="A3138" s="9">
        <v>11516</v>
      </c>
      <c r="B3138" s="9">
        <v>6</v>
      </c>
      <c r="C3138" s="9" t="s">
        <v>3153</v>
      </c>
    </row>
    <row r="3139" spans="1:3" x14ac:dyDescent="0.25">
      <c r="A3139" s="9">
        <v>11516</v>
      </c>
      <c r="B3139" s="9">
        <v>7</v>
      </c>
      <c r="C3139" s="9" t="s">
        <v>3161</v>
      </c>
    </row>
    <row r="3140" spans="1:3" x14ac:dyDescent="0.25">
      <c r="A3140" s="9">
        <v>11741</v>
      </c>
      <c r="B3140" s="9">
        <v>2</v>
      </c>
      <c r="C3140" s="9" t="s">
        <v>3149</v>
      </c>
    </row>
    <row r="3141" spans="1:3" x14ac:dyDescent="0.25">
      <c r="A3141" s="9">
        <v>11741</v>
      </c>
      <c r="B3141" s="9">
        <v>3</v>
      </c>
      <c r="C3141" s="9" t="s">
        <v>3150</v>
      </c>
    </row>
    <row r="3142" spans="1:3" x14ac:dyDescent="0.25">
      <c r="A3142" s="9">
        <v>11741</v>
      </c>
      <c r="B3142" s="9">
        <v>14</v>
      </c>
      <c r="C3142" s="9" t="s">
        <v>3178</v>
      </c>
    </row>
    <row r="3143" spans="1:3" x14ac:dyDescent="0.25">
      <c r="A3143" s="9">
        <v>11742</v>
      </c>
      <c r="B3143" s="9">
        <v>5</v>
      </c>
      <c r="C3143" s="9" t="s">
        <v>3152</v>
      </c>
    </row>
    <row r="3144" spans="1:3" x14ac:dyDescent="0.25">
      <c r="A3144" s="9">
        <v>11742</v>
      </c>
      <c r="B3144" s="9">
        <v>6</v>
      </c>
      <c r="C3144" s="9" t="s">
        <v>3153</v>
      </c>
    </row>
    <row r="3145" spans="1:3" x14ac:dyDescent="0.25">
      <c r="A3145" s="9">
        <v>11742</v>
      </c>
      <c r="B3145" s="9">
        <v>8</v>
      </c>
      <c r="C3145" s="9" t="s">
        <v>3154</v>
      </c>
    </row>
    <row r="3146" spans="1:3" x14ac:dyDescent="0.25">
      <c r="A3146" s="9">
        <v>11742</v>
      </c>
      <c r="B3146" s="9">
        <v>9</v>
      </c>
      <c r="C3146" s="9" t="s">
        <v>3155</v>
      </c>
    </row>
    <row r="3147" spans="1:3" x14ac:dyDescent="0.25">
      <c r="A3147" s="9">
        <v>11744</v>
      </c>
      <c r="B3147" s="9">
        <v>6</v>
      </c>
      <c r="C3147" s="9" t="s">
        <v>3153</v>
      </c>
    </row>
    <row r="3148" spans="1:3" x14ac:dyDescent="0.25">
      <c r="A3148" s="9">
        <v>11745</v>
      </c>
      <c r="B3148" s="9">
        <v>2</v>
      </c>
      <c r="C3148" s="9" t="s">
        <v>3149</v>
      </c>
    </row>
    <row r="3149" spans="1:3" x14ac:dyDescent="0.25">
      <c r="A3149" s="9">
        <v>11745</v>
      </c>
      <c r="B3149" s="9">
        <v>3</v>
      </c>
      <c r="C3149" s="9" t="s">
        <v>3150</v>
      </c>
    </row>
    <row r="3150" spans="1:3" x14ac:dyDescent="0.25">
      <c r="A3150" s="9">
        <v>11745</v>
      </c>
      <c r="B3150" s="9">
        <v>16</v>
      </c>
      <c r="C3150" s="9" t="s">
        <v>3184</v>
      </c>
    </row>
    <row r="3151" spans="1:3" x14ac:dyDescent="0.25">
      <c r="A3151" s="9">
        <v>11745</v>
      </c>
      <c r="B3151" s="9">
        <v>24</v>
      </c>
      <c r="C3151" s="9" t="s">
        <v>3166</v>
      </c>
    </row>
    <row r="3152" spans="1:3" x14ac:dyDescent="0.25">
      <c r="A3152" s="9">
        <v>11745</v>
      </c>
      <c r="B3152" s="9">
        <v>25</v>
      </c>
      <c r="C3152" s="9" t="s">
        <v>3167</v>
      </c>
    </row>
    <row r="3153" spans="1:3" x14ac:dyDescent="0.25">
      <c r="A3153" s="9">
        <v>11745</v>
      </c>
      <c r="B3153" s="9">
        <v>39</v>
      </c>
      <c r="C3153" s="9" t="s">
        <v>3171</v>
      </c>
    </row>
    <row r="3154" spans="1:3" x14ac:dyDescent="0.25">
      <c r="A3154" s="9">
        <v>11745</v>
      </c>
      <c r="B3154" s="9">
        <v>45</v>
      </c>
      <c r="C3154" s="9" t="s">
        <v>3183</v>
      </c>
    </row>
    <row r="3155" spans="1:3" x14ac:dyDescent="0.25">
      <c r="A3155" s="9">
        <v>11745</v>
      </c>
      <c r="B3155" s="9">
        <v>76</v>
      </c>
      <c r="C3155" s="9" t="s">
        <v>3190</v>
      </c>
    </row>
    <row r="3156" spans="1:3" x14ac:dyDescent="0.25">
      <c r="A3156" s="9">
        <v>11746</v>
      </c>
      <c r="B3156" s="9">
        <v>2</v>
      </c>
      <c r="C3156" s="9" t="s">
        <v>3149</v>
      </c>
    </row>
    <row r="3157" spans="1:3" x14ac:dyDescent="0.25">
      <c r="A3157" s="9">
        <v>11746</v>
      </c>
      <c r="B3157" s="9">
        <v>14</v>
      </c>
      <c r="C3157" s="9" t="s">
        <v>3178</v>
      </c>
    </row>
    <row r="3158" spans="1:3" x14ac:dyDescent="0.25">
      <c r="A3158" s="9">
        <v>11747</v>
      </c>
      <c r="B3158" s="9">
        <v>2</v>
      </c>
      <c r="C3158" s="9" t="s">
        <v>3149</v>
      </c>
    </row>
    <row r="3159" spans="1:3" x14ac:dyDescent="0.25">
      <c r="A3159" s="9">
        <v>11747</v>
      </c>
      <c r="B3159" s="9">
        <v>14</v>
      </c>
      <c r="C3159" s="9" t="s">
        <v>3178</v>
      </c>
    </row>
    <row r="3160" spans="1:3" x14ac:dyDescent="0.25">
      <c r="A3160" s="9">
        <v>11748</v>
      </c>
      <c r="B3160" s="9">
        <v>2</v>
      </c>
      <c r="C3160" s="9" t="s">
        <v>3149</v>
      </c>
    </row>
    <row r="3161" spans="1:3" x14ac:dyDescent="0.25">
      <c r="A3161" s="9">
        <v>11748</v>
      </c>
      <c r="B3161" s="9">
        <v>3</v>
      </c>
      <c r="C3161" s="9" t="s">
        <v>3150</v>
      </c>
    </row>
    <row r="3162" spans="1:3" x14ac:dyDescent="0.25">
      <c r="A3162" s="9">
        <v>11748</v>
      </c>
      <c r="B3162" s="9">
        <v>16</v>
      </c>
      <c r="C3162" s="9" t="s">
        <v>3184</v>
      </c>
    </row>
    <row r="3163" spans="1:3" x14ac:dyDescent="0.25">
      <c r="A3163" s="9">
        <v>11748</v>
      </c>
      <c r="B3163" s="9">
        <v>24</v>
      </c>
      <c r="C3163" s="9" t="s">
        <v>3166</v>
      </c>
    </row>
    <row r="3164" spans="1:3" x14ac:dyDescent="0.25">
      <c r="A3164" s="9">
        <v>11748</v>
      </c>
      <c r="B3164" s="9">
        <v>25</v>
      </c>
      <c r="C3164" s="9" t="s">
        <v>3167</v>
      </c>
    </row>
    <row r="3165" spans="1:3" x14ac:dyDescent="0.25">
      <c r="A3165" s="9">
        <v>11748</v>
      </c>
      <c r="B3165" s="9">
        <v>39</v>
      </c>
      <c r="C3165" s="9" t="s">
        <v>3171</v>
      </c>
    </row>
    <row r="3166" spans="1:3" x14ac:dyDescent="0.25">
      <c r="A3166" s="9">
        <v>11748</v>
      </c>
      <c r="B3166" s="9">
        <v>45</v>
      </c>
      <c r="C3166" s="9" t="s">
        <v>3183</v>
      </c>
    </row>
    <row r="3167" spans="1:3" x14ac:dyDescent="0.25">
      <c r="A3167" s="9">
        <v>11748</v>
      </c>
      <c r="B3167" s="9">
        <v>76</v>
      </c>
      <c r="C3167" s="9" t="s">
        <v>3190</v>
      </c>
    </row>
    <row r="3168" spans="1:3" x14ac:dyDescent="0.25">
      <c r="A3168" s="9">
        <v>11752</v>
      </c>
      <c r="B3168" s="9">
        <v>10</v>
      </c>
      <c r="C3168" s="9" t="s">
        <v>3172</v>
      </c>
    </row>
    <row r="3169" spans="1:3" x14ac:dyDescent="0.25">
      <c r="A3169" s="9">
        <v>11752</v>
      </c>
      <c r="B3169" s="9">
        <v>59</v>
      </c>
      <c r="C3169" s="9" t="s">
        <v>3220</v>
      </c>
    </row>
    <row r="3170" spans="1:3" x14ac:dyDescent="0.25">
      <c r="A3170" s="9">
        <v>11753</v>
      </c>
      <c r="B3170" s="9">
        <v>2</v>
      </c>
      <c r="C3170" s="9" t="s">
        <v>3149</v>
      </c>
    </row>
    <row r="3171" spans="1:3" x14ac:dyDescent="0.25">
      <c r="A3171" s="9">
        <v>11753</v>
      </c>
      <c r="B3171" s="9">
        <v>3</v>
      </c>
      <c r="C3171" s="9" t="s">
        <v>3150</v>
      </c>
    </row>
    <row r="3172" spans="1:3" x14ac:dyDescent="0.25">
      <c r="A3172" s="9">
        <v>11753</v>
      </c>
      <c r="B3172" s="9">
        <v>16</v>
      </c>
      <c r="C3172" s="9" t="s">
        <v>3184</v>
      </c>
    </row>
    <row r="3173" spans="1:3" x14ac:dyDescent="0.25">
      <c r="A3173" s="9">
        <v>11753</v>
      </c>
      <c r="B3173" s="9">
        <v>24</v>
      </c>
      <c r="C3173" s="9" t="s">
        <v>3166</v>
      </c>
    </row>
    <row r="3174" spans="1:3" x14ac:dyDescent="0.25">
      <c r="A3174" s="9">
        <v>11753</v>
      </c>
      <c r="B3174" s="9">
        <v>25</v>
      </c>
      <c r="C3174" s="9" t="s">
        <v>3167</v>
      </c>
    </row>
    <row r="3175" spans="1:3" x14ac:dyDescent="0.25">
      <c r="A3175" s="9">
        <v>11753</v>
      </c>
      <c r="B3175" s="9">
        <v>39</v>
      </c>
      <c r="C3175" s="9" t="s">
        <v>3171</v>
      </c>
    </row>
    <row r="3176" spans="1:3" x14ac:dyDescent="0.25">
      <c r="A3176" s="9">
        <v>11753</v>
      </c>
      <c r="B3176" s="9">
        <v>45</v>
      </c>
      <c r="C3176" s="9" t="s">
        <v>3183</v>
      </c>
    </row>
    <row r="3177" spans="1:3" x14ac:dyDescent="0.25">
      <c r="A3177" s="9">
        <v>11753</v>
      </c>
      <c r="B3177" s="9">
        <v>76</v>
      </c>
      <c r="C3177" s="9" t="s">
        <v>3190</v>
      </c>
    </row>
    <row r="3178" spans="1:3" x14ac:dyDescent="0.25">
      <c r="A3178" s="9">
        <v>11757</v>
      </c>
      <c r="B3178" s="9">
        <v>1</v>
      </c>
      <c r="C3178" s="9" t="s">
        <v>3148</v>
      </c>
    </row>
    <row r="3179" spans="1:3" x14ac:dyDescent="0.25">
      <c r="A3179" s="9">
        <v>11757</v>
      </c>
      <c r="B3179" s="9">
        <v>2</v>
      </c>
      <c r="C3179" s="9" t="s">
        <v>3149</v>
      </c>
    </row>
    <row r="3180" spans="1:3" x14ac:dyDescent="0.25">
      <c r="A3180" s="9">
        <v>11757</v>
      </c>
      <c r="B3180" s="9">
        <v>3</v>
      </c>
      <c r="C3180" s="9" t="s">
        <v>3150</v>
      </c>
    </row>
    <row r="3181" spans="1:3" x14ac:dyDescent="0.25">
      <c r="A3181" s="9">
        <v>11757</v>
      </c>
      <c r="B3181" s="9">
        <v>4</v>
      </c>
      <c r="C3181" s="9" t="s">
        <v>3151</v>
      </c>
    </row>
    <row r="3182" spans="1:3" x14ac:dyDescent="0.25">
      <c r="A3182" s="9">
        <v>11757</v>
      </c>
      <c r="B3182" s="9">
        <v>6</v>
      </c>
      <c r="C3182" s="9" t="s">
        <v>3153</v>
      </c>
    </row>
    <row r="3183" spans="1:3" x14ac:dyDescent="0.25">
      <c r="A3183" s="9">
        <v>11757</v>
      </c>
      <c r="B3183" s="9">
        <v>7</v>
      </c>
      <c r="C3183" s="9" t="s">
        <v>3161</v>
      </c>
    </row>
    <row r="3184" spans="1:3" x14ac:dyDescent="0.25">
      <c r="A3184" s="9">
        <v>11757</v>
      </c>
      <c r="B3184" s="9">
        <v>36</v>
      </c>
      <c r="C3184" s="9" t="s">
        <v>3163</v>
      </c>
    </row>
    <row r="3185" spans="1:3" x14ac:dyDescent="0.25">
      <c r="A3185" s="9">
        <v>11757</v>
      </c>
      <c r="B3185" s="9">
        <v>46</v>
      </c>
      <c r="C3185" s="9" t="s">
        <v>3181</v>
      </c>
    </row>
    <row r="3186" spans="1:3" x14ac:dyDescent="0.25">
      <c r="A3186" s="9">
        <v>11758</v>
      </c>
      <c r="B3186" s="9">
        <v>4</v>
      </c>
      <c r="C3186" s="9" t="s">
        <v>3151</v>
      </c>
    </row>
    <row r="3187" spans="1:3" x14ac:dyDescent="0.25">
      <c r="A3187" s="9">
        <v>11760</v>
      </c>
      <c r="B3187" s="9">
        <v>1</v>
      </c>
      <c r="C3187" s="9" t="s">
        <v>3148</v>
      </c>
    </row>
    <row r="3188" spans="1:3" x14ac:dyDescent="0.25">
      <c r="A3188" s="9">
        <v>11760</v>
      </c>
      <c r="B3188" s="9">
        <v>2</v>
      </c>
      <c r="C3188" s="9" t="s">
        <v>3149</v>
      </c>
    </row>
    <row r="3189" spans="1:3" x14ac:dyDescent="0.25">
      <c r="A3189" s="9">
        <v>11760</v>
      </c>
      <c r="B3189" s="9">
        <v>3</v>
      </c>
      <c r="C3189" s="9" t="s">
        <v>3150</v>
      </c>
    </row>
    <row r="3190" spans="1:3" x14ac:dyDescent="0.25">
      <c r="A3190" s="9">
        <v>11760</v>
      </c>
      <c r="B3190" s="9">
        <v>4</v>
      </c>
      <c r="C3190" s="9" t="s">
        <v>3151</v>
      </c>
    </row>
    <row r="3191" spans="1:3" x14ac:dyDescent="0.25">
      <c r="A3191" s="9">
        <v>11760</v>
      </c>
      <c r="B3191" s="9">
        <v>7</v>
      </c>
      <c r="C3191" s="9" t="s">
        <v>3161</v>
      </c>
    </row>
    <row r="3192" spans="1:3" x14ac:dyDescent="0.25">
      <c r="A3192" s="9">
        <v>11760</v>
      </c>
      <c r="B3192" s="9">
        <v>23</v>
      </c>
      <c r="C3192" s="9" t="s">
        <v>3212</v>
      </c>
    </row>
    <row r="3193" spans="1:3" x14ac:dyDescent="0.25">
      <c r="A3193" s="9">
        <v>11760</v>
      </c>
      <c r="B3193" s="9">
        <v>24</v>
      </c>
      <c r="C3193" s="9" t="s">
        <v>3166</v>
      </c>
    </row>
    <row r="3194" spans="1:3" x14ac:dyDescent="0.25">
      <c r="A3194" s="9">
        <v>11760</v>
      </c>
      <c r="B3194" s="9">
        <v>25</v>
      </c>
      <c r="C3194" s="9" t="s">
        <v>3167</v>
      </c>
    </row>
    <row r="3195" spans="1:3" x14ac:dyDescent="0.25">
      <c r="A3195" s="9">
        <v>11764</v>
      </c>
      <c r="B3195" s="9">
        <v>4</v>
      </c>
      <c r="C3195" s="9" t="s">
        <v>3151</v>
      </c>
    </row>
    <row r="3196" spans="1:3" x14ac:dyDescent="0.25">
      <c r="A3196" s="9">
        <v>11764</v>
      </c>
      <c r="B3196" s="9">
        <v>6</v>
      </c>
      <c r="C3196" s="9" t="s">
        <v>3153</v>
      </c>
    </row>
    <row r="3197" spans="1:3" x14ac:dyDescent="0.25">
      <c r="A3197" s="9">
        <v>11764</v>
      </c>
      <c r="B3197" s="9">
        <v>7</v>
      </c>
      <c r="C3197" s="9" t="s">
        <v>3161</v>
      </c>
    </row>
    <row r="3198" spans="1:3" x14ac:dyDescent="0.25">
      <c r="A3198" s="9">
        <v>11764</v>
      </c>
      <c r="B3198" s="9">
        <v>32</v>
      </c>
      <c r="C3198" s="9" t="s">
        <v>3158</v>
      </c>
    </row>
    <row r="3199" spans="1:3" x14ac:dyDescent="0.25">
      <c r="A3199" s="9">
        <v>11764</v>
      </c>
      <c r="B3199" s="9">
        <v>36</v>
      </c>
      <c r="C3199" s="9" t="s">
        <v>3163</v>
      </c>
    </row>
    <row r="3200" spans="1:3" x14ac:dyDescent="0.25">
      <c r="A3200" s="9">
        <v>11764</v>
      </c>
      <c r="B3200" s="9">
        <v>39</v>
      </c>
      <c r="C3200" s="9" t="s">
        <v>3171</v>
      </c>
    </row>
    <row r="3201" spans="1:3" x14ac:dyDescent="0.25">
      <c r="A3201" s="9">
        <v>11766</v>
      </c>
      <c r="B3201" s="9">
        <v>3</v>
      </c>
      <c r="C3201" s="9" t="s">
        <v>3150</v>
      </c>
    </row>
    <row r="3202" spans="1:3" x14ac:dyDescent="0.25">
      <c r="A3202" s="9">
        <v>11766</v>
      </c>
      <c r="B3202" s="9">
        <v>10</v>
      </c>
      <c r="C3202" s="9" t="s">
        <v>3172</v>
      </c>
    </row>
    <row r="3203" spans="1:3" x14ac:dyDescent="0.25">
      <c r="A3203" s="9">
        <v>11766</v>
      </c>
      <c r="B3203" s="9">
        <v>13</v>
      </c>
      <c r="C3203" s="9" t="s">
        <v>3179</v>
      </c>
    </row>
    <row r="3204" spans="1:3" x14ac:dyDescent="0.25">
      <c r="A3204" s="9">
        <v>11766</v>
      </c>
      <c r="B3204" s="9">
        <v>45</v>
      </c>
      <c r="C3204" s="9" t="s">
        <v>3183</v>
      </c>
    </row>
    <row r="3205" spans="1:3" x14ac:dyDescent="0.25">
      <c r="A3205" s="9">
        <v>11766</v>
      </c>
      <c r="B3205" s="9">
        <v>76</v>
      </c>
      <c r="C3205" s="9" t="s">
        <v>3190</v>
      </c>
    </row>
    <row r="3206" spans="1:3" x14ac:dyDescent="0.25">
      <c r="A3206" s="9">
        <v>11766</v>
      </c>
      <c r="B3206" s="9">
        <v>79</v>
      </c>
      <c r="C3206" s="9" t="s">
        <v>3192</v>
      </c>
    </row>
    <row r="3207" spans="1:3" x14ac:dyDescent="0.25">
      <c r="A3207" s="9">
        <v>11771</v>
      </c>
      <c r="B3207" s="9">
        <v>4</v>
      </c>
      <c r="C3207" s="9" t="s">
        <v>3151</v>
      </c>
    </row>
    <row r="3208" spans="1:3" x14ac:dyDescent="0.25">
      <c r="A3208" s="9">
        <v>11780</v>
      </c>
      <c r="B3208" s="9">
        <v>2</v>
      </c>
      <c r="C3208" s="9" t="s">
        <v>3149</v>
      </c>
    </row>
    <row r="3209" spans="1:3" x14ac:dyDescent="0.25">
      <c r="A3209" s="9">
        <v>11780</v>
      </c>
      <c r="B3209" s="9">
        <v>3</v>
      </c>
      <c r="C3209" s="9" t="s">
        <v>3150</v>
      </c>
    </row>
    <row r="3210" spans="1:3" x14ac:dyDescent="0.25">
      <c r="A3210" s="9">
        <v>11780</v>
      </c>
      <c r="B3210" s="9">
        <v>5</v>
      </c>
      <c r="C3210" s="9" t="s">
        <v>3152</v>
      </c>
    </row>
    <row r="3211" spans="1:3" x14ac:dyDescent="0.25">
      <c r="A3211" s="9">
        <v>11780</v>
      </c>
      <c r="B3211" s="9">
        <v>6</v>
      </c>
      <c r="C3211" s="9" t="s">
        <v>3153</v>
      </c>
    </row>
    <row r="3212" spans="1:3" x14ac:dyDescent="0.25">
      <c r="A3212" s="9">
        <v>11780</v>
      </c>
      <c r="B3212" s="9">
        <v>9</v>
      </c>
      <c r="C3212" s="9" t="s">
        <v>3155</v>
      </c>
    </row>
    <row r="3213" spans="1:3" x14ac:dyDescent="0.25">
      <c r="A3213" s="9">
        <v>11780</v>
      </c>
      <c r="B3213" s="9">
        <v>59</v>
      </c>
      <c r="C3213" s="9" t="s">
        <v>3220</v>
      </c>
    </row>
    <row r="3214" spans="1:3" x14ac:dyDescent="0.25">
      <c r="A3214" s="9">
        <v>11780</v>
      </c>
      <c r="B3214" s="9">
        <v>70</v>
      </c>
      <c r="C3214" s="9" t="s">
        <v>3198</v>
      </c>
    </row>
    <row r="3215" spans="1:3" x14ac:dyDescent="0.25">
      <c r="A3215" s="9">
        <v>11787</v>
      </c>
      <c r="B3215" s="9">
        <v>6</v>
      </c>
      <c r="C3215" s="9" t="s">
        <v>3153</v>
      </c>
    </row>
    <row r="3216" spans="1:3" x14ac:dyDescent="0.25">
      <c r="A3216" s="9">
        <v>11787</v>
      </c>
      <c r="B3216" s="9">
        <v>7</v>
      </c>
      <c r="C3216" s="9" t="s">
        <v>3161</v>
      </c>
    </row>
    <row r="3217" spans="1:3" x14ac:dyDescent="0.25">
      <c r="A3217" s="9">
        <v>11788</v>
      </c>
      <c r="B3217" s="9">
        <v>6</v>
      </c>
      <c r="C3217" s="9" t="s">
        <v>3153</v>
      </c>
    </row>
    <row r="3218" spans="1:3" x14ac:dyDescent="0.25">
      <c r="A3218" s="9">
        <v>11788</v>
      </c>
      <c r="B3218" s="9">
        <v>7</v>
      </c>
      <c r="C3218" s="9" t="s">
        <v>3161</v>
      </c>
    </row>
    <row r="3219" spans="1:3" x14ac:dyDescent="0.25">
      <c r="A3219" s="9">
        <v>11803</v>
      </c>
      <c r="B3219" s="9">
        <v>3</v>
      </c>
      <c r="C3219" s="9" t="s">
        <v>3150</v>
      </c>
    </row>
    <row r="3220" spans="1:3" x14ac:dyDescent="0.25">
      <c r="A3220" s="9">
        <v>11807</v>
      </c>
      <c r="B3220" s="9">
        <v>3</v>
      </c>
      <c r="C3220" s="9" t="s">
        <v>3150</v>
      </c>
    </row>
    <row r="3221" spans="1:3" x14ac:dyDescent="0.25">
      <c r="A3221" s="9">
        <v>11807</v>
      </c>
      <c r="B3221" s="9">
        <v>33</v>
      </c>
      <c r="C3221" s="9" t="s">
        <v>3162</v>
      </c>
    </row>
    <row r="3222" spans="1:3" x14ac:dyDescent="0.25">
      <c r="A3222" s="9">
        <v>11807</v>
      </c>
      <c r="B3222" s="9">
        <v>59</v>
      </c>
      <c r="C3222" s="9" t="s">
        <v>3220</v>
      </c>
    </row>
    <row r="3223" spans="1:3" x14ac:dyDescent="0.25">
      <c r="A3223" s="9">
        <v>11807</v>
      </c>
      <c r="B3223" s="9">
        <v>69</v>
      </c>
      <c r="C3223" s="9" t="s">
        <v>3197</v>
      </c>
    </row>
    <row r="3224" spans="1:3" x14ac:dyDescent="0.25">
      <c r="A3224" s="9">
        <v>11807</v>
      </c>
      <c r="B3224" s="9">
        <v>82</v>
      </c>
      <c r="C3224" s="9" t="s">
        <v>3213</v>
      </c>
    </row>
    <row r="3225" spans="1:3" x14ac:dyDescent="0.25">
      <c r="A3225" s="9">
        <v>11811</v>
      </c>
      <c r="B3225" s="9">
        <v>14</v>
      </c>
      <c r="C3225" s="9" t="s">
        <v>3178</v>
      </c>
    </row>
    <row r="3226" spans="1:3" x14ac:dyDescent="0.25">
      <c r="A3226" s="9">
        <v>11811</v>
      </c>
      <c r="B3226" s="9">
        <v>15</v>
      </c>
      <c r="C3226" s="9" t="s">
        <v>3185</v>
      </c>
    </row>
    <row r="3227" spans="1:3" x14ac:dyDescent="0.25">
      <c r="A3227" s="9">
        <v>11811</v>
      </c>
      <c r="B3227" s="9">
        <v>36</v>
      </c>
      <c r="C3227" s="9" t="s">
        <v>3163</v>
      </c>
    </row>
    <row r="3228" spans="1:3" x14ac:dyDescent="0.25">
      <c r="A3228" s="9">
        <v>11811</v>
      </c>
      <c r="B3228" s="9">
        <v>70</v>
      </c>
      <c r="C3228" s="9" t="s">
        <v>3198</v>
      </c>
    </row>
    <row r="3229" spans="1:3" x14ac:dyDescent="0.25">
      <c r="A3229" s="9">
        <v>11812</v>
      </c>
      <c r="B3229" s="9">
        <v>3</v>
      </c>
      <c r="C3229" s="9" t="s">
        <v>3150</v>
      </c>
    </row>
    <row r="3230" spans="1:3" x14ac:dyDescent="0.25">
      <c r="A3230" s="9">
        <v>11812</v>
      </c>
      <c r="B3230" s="9">
        <v>4</v>
      </c>
      <c r="C3230" s="9" t="s">
        <v>3151</v>
      </c>
    </row>
    <row r="3231" spans="1:3" x14ac:dyDescent="0.25">
      <c r="A3231" s="9">
        <v>11812</v>
      </c>
      <c r="B3231" s="9">
        <v>10</v>
      </c>
      <c r="C3231" s="9" t="s">
        <v>3172</v>
      </c>
    </row>
    <row r="3232" spans="1:3" x14ac:dyDescent="0.25">
      <c r="A3232" s="9">
        <v>11812</v>
      </c>
      <c r="B3232" s="9">
        <v>51</v>
      </c>
      <c r="C3232" s="9" t="s">
        <v>3207</v>
      </c>
    </row>
    <row r="3233" spans="1:3" x14ac:dyDescent="0.25">
      <c r="A3233" s="9">
        <v>11813</v>
      </c>
      <c r="B3233" s="9">
        <v>3</v>
      </c>
      <c r="C3233" s="9" t="s">
        <v>3150</v>
      </c>
    </row>
    <row r="3234" spans="1:3" x14ac:dyDescent="0.25">
      <c r="A3234" s="9">
        <v>11813</v>
      </c>
      <c r="B3234" s="9">
        <v>4</v>
      </c>
      <c r="C3234" s="9" t="s">
        <v>3151</v>
      </c>
    </row>
    <row r="3235" spans="1:3" x14ac:dyDescent="0.25">
      <c r="A3235" s="9">
        <v>11813</v>
      </c>
      <c r="B3235" s="9">
        <v>10</v>
      </c>
      <c r="C3235" s="9" t="s">
        <v>3172</v>
      </c>
    </row>
    <row r="3236" spans="1:3" x14ac:dyDescent="0.25">
      <c r="A3236" s="9">
        <v>11813</v>
      </c>
      <c r="B3236" s="9">
        <v>51</v>
      </c>
      <c r="C3236" s="9" t="s">
        <v>3207</v>
      </c>
    </row>
    <row r="3237" spans="1:3" x14ac:dyDescent="0.25">
      <c r="A3237" s="9">
        <v>11820</v>
      </c>
      <c r="B3237" s="9">
        <v>4</v>
      </c>
      <c r="C3237" s="9" t="s">
        <v>3151</v>
      </c>
    </row>
    <row r="3238" spans="1:3" x14ac:dyDescent="0.25">
      <c r="A3238" s="9">
        <v>11820</v>
      </c>
      <c r="B3238" s="9">
        <v>23</v>
      </c>
      <c r="C3238" s="9" t="s">
        <v>3212</v>
      </c>
    </row>
    <row r="3239" spans="1:3" x14ac:dyDescent="0.25">
      <c r="A3239" s="9">
        <v>11820</v>
      </c>
      <c r="B3239" s="9">
        <v>24</v>
      </c>
      <c r="C3239" s="9" t="s">
        <v>3166</v>
      </c>
    </row>
    <row r="3240" spans="1:3" x14ac:dyDescent="0.25">
      <c r="A3240" s="9">
        <v>11820</v>
      </c>
      <c r="B3240" s="9">
        <v>25</v>
      </c>
      <c r="C3240" s="9" t="s">
        <v>3167</v>
      </c>
    </row>
    <row r="3241" spans="1:3" x14ac:dyDescent="0.25">
      <c r="A3241" s="9">
        <v>11820</v>
      </c>
      <c r="B3241" s="9">
        <v>27</v>
      </c>
      <c r="C3241" s="9" t="s">
        <v>3227</v>
      </c>
    </row>
    <row r="3242" spans="1:3" x14ac:dyDescent="0.25">
      <c r="A3242" s="9">
        <v>11820</v>
      </c>
      <c r="B3242" s="9">
        <v>29</v>
      </c>
      <c r="C3242" s="9" t="s">
        <v>3201</v>
      </c>
    </row>
    <row r="3243" spans="1:3" x14ac:dyDescent="0.25">
      <c r="A3243" s="9">
        <v>11820</v>
      </c>
      <c r="B3243" s="9">
        <v>50</v>
      </c>
      <c r="C3243" s="9" t="s">
        <v>3195</v>
      </c>
    </row>
    <row r="3244" spans="1:3" x14ac:dyDescent="0.25">
      <c r="A3244" s="9">
        <v>11820</v>
      </c>
      <c r="B3244" s="9">
        <v>62</v>
      </c>
      <c r="C3244" s="9" t="s">
        <v>3196</v>
      </c>
    </row>
    <row r="3245" spans="1:3" x14ac:dyDescent="0.25">
      <c r="A3245" s="9">
        <v>11820</v>
      </c>
      <c r="B3245" s="9">
        <v>82</v>
      </c>
      <c r="C3245" s="9" t="s">
        <v>3213</v>
      </c>
    </row>
    <row r="3246" spans="1:3" x14ac:dyDescent="0.25">
      <c r="A3246" s="9">
        <v>11832</v>
      </c>
      <c r="B3246" s="9">
        <v>4</v>
      </c>
      <c r="C3246" s="9" t="s">
        <v>3151</v>
      </c>
    </row>
    <row r="3247" spans="1:3" x14ac:dyDescent="0.25">
      <c r="A3247" s="9">
        <v>11832</v>
      </c>
      <c r="B3247" s="9">
        <v>16</v>
      </c>
      <c r="C3247" s="9" t="s">
        <v>3184</v>
      </c>
    </row>
    <row r="3248" spans="1:3" x14ac:dyDescent="0.25">
      <c r="A3248" s="9">
        <v>11833</v>
      </c>
      <c r="B3248" s="9">
        <v>2</v>
      </c>
      <c r="C3248" s="9" t="s">
        <v>3149</v>
      </c>
    </row>
    <row r="3249" spans="1:3" x14ac:dyDescent="0.25">
      <c r="A3249" s="9">
        <v>11833</v>
      </c>
      <c r="B3249" s="9">
        <v>3</v>
      </c>
      <c r="C3249" s="9" t="s">
        <v>3150</v>
      </c>
    </row>
    <row r="3250" spans="1:3" x14ac:dyDescent="0.25">
      <c r="A3250" s="9">
        <v>11833</v>
      </c>
      <c r="B3250" s="9">
        <v>5</v>
      </c>
      <c r="C3250" s="9" t="s">
        <v>3152</v>
      </c>
    </row>
    <row r="3251" spans="1:3" x14ac:dyDescent="0.25">
      <c r="A3251" s="9">
        <v>11833</v>
      </c>
      <c r="B3251" s="9">
        <v>6</v>
      </c>
      <c r="C3251" s="9" t="s">
        <v>3153</v>
      </c>
    </row>
    <row r="3252" spans="1:3" x14ac:dyDescent="0.25">
      <c r="A3252" s="9">
        <v>11833</v>
      </c>
      <c r="B3252" s="9">
        <v>9</v>
      </c>
      <c r="C3252" s="9" t="s">
        <v>3155</v>
      </c>
    </row>
    <row r="3253" spans="1:3" x14ac:dyDescent="0.25">
      <c r="A3253" s="9">
        <v>11833</v>
      </c>
      <c r="B3253" s="9">
        <v>59</v>
      </c>
      <c r="C3253" s="9" t="s">
        <v>3220</v>
      </c>
    </row>
    <row r="3254" spans="1:3" x14ac:dyDescent="0.25">
      <c r="A3254" s="9">
        <v>11833</v>
      </c>
      <c r="B3254" s="9">
        <v>70</v>
      </c>
      <c r="C3254" s="9" t="s">
        <v>3198</v>
      </c>
    </row>
    <row r="3255" spans="1:3" x14ac:dyDescent="0.25">
      <c r="A3255" s="9">
        <v>11834</v>
      </c>
      <c r="B3255" s="9">
        <v>1</v>
      </c>
      <c r="C3255" s="9" t="s">
        <v>3148</v>
      </c>
    </row>
    <row r="3256" spans="1:3" x14ac:dyDescent="0.25">
      <c r="A3256" s="9">
        <v>11834</v>
      </c>
      <c r="B3256" s="9">
        <v>4</v>
      </c>
      <c r="C3256" s="9" t="s">
        <v>3151</v>
      </c>
    </row>
    <row r="3257" spans="1:3" x14ac:dyDescent="0.25">
      <c r="A3257" s="9">
        <v>11835</v>
      </c>
      <c r="B3257" s="9">
        <v>2</v>
      </c>
      <c r="C3257" s="9" t="s">
        <v>3149</v>
      </c>
    </row>
    <row r="3258" spans="1:3" x14ac:dyDescent="0.25">
      <c r="A3258" s="9">
        <v>11835</v>
      </c>
      <c r="B3258" s="9">
        <v>14</v>
      </c>
      <c r="C3258" s="9" t="s">
        <v>3178</v>
      </c>
    </row>
    <row r="3259" spans="1:3" x14ac:dyDescent="0.25">
      <c r="A3259" s="9">
        <v>11847</v>
      </c>
      <c r="B3259" s="9">
        <v>4</v>
      </c>
      <c r="C3259" s="9" t="s">
        <v>3151</v>
      </c>
    </row>
    <row r="3260" spans="1:3" x14ac:dyDescent="0.25">
      <c r="A3260" s="9">
        <v>11847</v>
      </c>
      <c r="B3260" s="9">
        <v>48</v>
      </c>
      <c r="C3260" s="9" t="s">
        <v>3165</v>
      </c>
    </row>
    <row r="3261" spans="1:3" x14ac:dyDescent="0.25">
      <c r="A3261" s="9">
        <v>11852</v>
      </c>
      <c r="B3261" s="9">
        <v>2</v>
      </c>
      <c r="C3261" s="9" t="s">
        <v>3149</v>
      </c>
    </row>
    <row r="3262" spans="1:3" x14ac:dyDescent="0.25">
      <c r="A3262" s="9">
        <v>11852</v>
      </c>
      <c r="B3262" s="9">
        <v>3</v>
      </c>
      <c r="C3262" s="9" t="s">
        <v>3150</v>
      </c>
    </row>
    <row r="3263" spans="1:3" x14ac:dyDescent="0.25">
      <c r="A3263" s="9">
        <v>11852</v>
      </c>
      <c r="B3263" s="9">
        <v>4</v>
      </c>
      <c r="C3263" s="9" t="s">
        <v>3151</v>
      </c>
    </row>
    <row r="3264" spans="1:3" x14ac:dyDescent="0.25">
      <c r="A3264" s="9">
        <v>11852</v>
      </c>
      <c r="B3264" s="9">
        <v>10</v>
      </c>
      <c r="C3264" s="9" t="s">
        <v>3172</v>
      </c>
    </row>
    <row r="3265" spans="1:3" x14ac:dyDescent="0.25">
      <c r="A3265" s="9">
        <v>11873</v>
      </c>
      <c r="B3265" s="9">
        <v>2</v>
      </c>
      <c r="C3265" s="9" t="s">
        <v>3149</v>
      </c>
    </row>
    <row r="3266" spans="1:3" x14ac:dyDescent="0.25">
      <c r="A3266" s="9">
        <v>11873</v>
      </c>
      <c r="B3266" s="9">
        <v>3</v>
      </c>
      <c r="C3266" s="9" t="s">
        <v>3150</v>
      </c>
    </row>
    <row r="3267" spans="1:3" x14ac:dyDescent="0.25">
      <c r="A3267" s="9">
        <v>11873</v>
      </c>
      <c r="B3267" s="9">
        <v>14</v>
      </c>
      <c r="C3267" s="9" t="s">
        <v>3178</v>
      </c>
    </row>
    <row r="3268" spans="1:3" x14ac:dyDescent="0.25">
      <c r="A3268" s="9">
        <v>11873</v>
      </c>
      <c r="B3268" s="9">
        <v>15</v>
      </c>
      <c r="C3268" s="9" t="s">
        <v>3185</v>
      </c>
    </row>
    <row r="3269" spans="1:3" x14ac:dyDescent="0.25">
      <c r="A3269" s="9">
        <v>11873</v>
      </c>
      <c r="B3269" s="9">
        <v>61</v>
      </c>
      <c r="C3269" s="9" t="s">
        <v>3160</v>
      </c>
    </row>
    <row r="3270" spans="1:3" x14ac:dyDescent="0.25">
      <c r="A3270" s="9">
        <v>11873</v>
      </c>
      <c r="B3270" s="9">
        <v>69</v>
      </c>
      <c r="C3270" s="9" t="s">
        <v>3197</v>
      </c>
    </row>
    <row r="3271" spans="1:3" x14ac:dyDescent="0.25">
      <c r="A3271" s="9">
        <v>11874</v>
      </c>
      <c r="B3271" s="9">
        <v>3</v>
      </c>
      <c r="C3271" s="9" t="s">
        <v>3150</v>
      </c>
    </row>
    <row r="3272" spans="1:3" x14ac:dyDescent="0.25">
      <c r="A3272" s="9">
        <v>11874</v>
      </c>
      <c r="B3272" s="9">
        <v>4</v>
      </c>
      <c r="C3272" s="9" t="s">
        <v>3151</v>
      </c>
    </row>
    <row r="3273" spans="1:3" x14ac:dyDescent="0.25">
      <c r="A3273" s="9">
        <v>11874</v>
      </c>
      <c r="B3273" s="9">
        <v>7</v>
      </c>
      <c r="C3273" s="9" t="s">
        <v>3161</v>
      </c>
    </row>
    <row r="3274" spans="1:3" x14ac:dyDescent="0.25">
      <c r="A3274" s="9">
        <v>11874</v>
      </c>
      <c r="B3274" s="9">
        <v>39</v>
      </c>
      <c r="C3274" s="9" t="s">
        <v>3171</v>
      </c>
    </row>
    <row r="3275" spans="1:3" x14ac:dyDescent="0.25">
      <c r="A3275" s="9">
        <v>11874</v>
      </c>
      <c r="B3275" s="9">
        <v>52</v>
      </c>
      <c r="C3275" s="9" t="s">
        <v>3176</v>
      </c>
    </row>
    <row r="3276" spans="1:3" x14ac:dyDescent="0.25">
      <c r="A3276" s="9">
        <v>11875</v>
      </c>
      <c r="B3276" s="9">
        <v>3</v>
      </c>
      <c r="C3276" s="9" t="s">
        <v>3150</v>
      </c>
    </row>
    <row r="3277" spans="1:3" x14ac:dyDescent="0.25">
      <c r="A3277" s="9">
        <v>11875</v>
      </c>
      <c r="B3277" s="9">
        <v>19</v>
      </c>
      <c r="C3277" s="9" t="s">
        <v>3170</v>
      </c>
    </row>
    <row r="3278" spans="1:3" x14ac:dyDescent="0.25">
      <c r="A3278" s="9">
        <v>11876</v>
      </c>
      <c r="B3278" s="9">
        <v>3</v>
      </c>
      <c r="C3278" s="9" t="s">
        <v>3150</v>
      </c>
    </row>
    <row r="3279" spans="1:3" x14ac:dyDescent="0.25">
      <c r="A3279" s="9">
        <v>11876</v>
      </c>
      <c r="B3279" s="9">
        <v>19</v>
      </c>
      <c r="C3279" s="9" t="s">
        <v>3170</v>
      </c>
    </row>
    <row r="3280" spans="1:3" x14ac:dyDescent="0.25">
      <c r="A3280" s="9">
        <v>11877</v>
      </c>
      <c r="B3280" s="9">
        <v>1</v>
      </c>
      <c r="C3280" s="9" t="s">
        <v>3148</v>
      </c>
    </row>
    <row r="3281" spans="1:3" x14ac:dyDescent="0.25">
      <c r="A3281" s="9">
        <v>11877</v>
      </c>
      <c r="B3281" s="9">
        <v>4</v>
      </c>
      <c r="C3281" s="9" t="s">
        <v>3151</v>
      </c>
    </row>
    <row r="3282" spans="1:3" x14ac:dyDescent="0.25">
      <c r="A3282" s="9">
        <v>11878</v>
      </c>
      <c r="B3282" s="9">
        <v>27</v>
      </c>
      <c r="C3282" s="9" t="s">
        <v>3227</v>
      </c>
    </row>
    <row r="3283" spans="1:3" x14ac:dyDescent="0.25">
      <c r="A3283" s="9">
        <v>11878</v>
      </c>
      <c r="B3283" s="9">
        <v>39</v>
      </c>
      <c r="C3283" s="9" t="s">
        <v>3171</v>
      </c>
    </row>
    <row r="3284" spans="1:3" x14ac:dyDescent="0.25">
      <c r="A3284" s="9">
        <v>11879</v>
      </c>
      <c r="B3284" s="9">
        <v>1</v>
      </c>
      <c r="C3284" s="9" t="s">
        <v>3148</v>
      </c>
    </row>
    <row r="3285" spans="1:3" x14ac:dyDescent="0.25">
      <c r="A3285" s="9">
        <v>11879</v>
      </c>
      <c r="B3285" s="9">
        <v>3</v>
      </c>
      <c r="C3285" s="9" t="s">
        <v>3150</v>
      </c>
    </row>
    <row r="3286" spans="1:3" x14ac:dyDescent="0.25">
      <c r="A3286" s="9">
        <v>11879</v>
      </c>
      <c r="B3286" s="9">
        <v>10</v>
      </c>
      <c r="C3286" s="9" t="s">
        <v>3172</v>
      </c>
    </row>
    <row r="3287" spans="1:3" x14ac:dyDescent="0.25">
      <c r="A3287" s="9">
        <v>11879</v>
      </c>
      <c r="B3287" s="9">
        <v>13</v>
      </c>
      <c r="C3287" s="9" t="s">
        <v>3179</v>
      </c>
    </row>
    <row r="3288" spans="1:3" x14ac:dyDescent="0.25">
      <c r="A3288" s="9">
        <v>11879</v>
      </c>
      <c r="B3288" s="9">
        <v>99</v>
      </c>
      <c r="C3288" s="9" t="s">
        <v>3180</v>
      </c>
    </row>
    <row r="3289" spans="1:3" x14ac:dyDescent="0.25">
      <c r="A3289" s="9">
        <v>11880</v>
      </c>
      <c r="B3289" s="9">
        <v>2</v>
      </c>
      <c r="C3289" s="9" t="s">
        <v>3149</v>
      </c>
    </row>
    <row r="3290" spans="1:3" x14ac:dyDescent="0.25">
      <c r="A3290" s="9">
        <v>11880</v>
      </c>
      <c r="B3290" s="9">
        <v>3</v>
      </c>
      <c r="C3290" s="9" t="s">
        <v>3150</v>
      </c>
    </row>
    <row r="3291" spans="1:3" x14ac:dyDescent="0.25">
      <c r="A3291" s="9">
        <v>11880</v>
      </c>
      <c r="B3291" s="9">
        <v>10</v>
      </c>
      <c r="C3291" s="9" t="s">
        <v>3172</v>
      </c>
    </row>
    <row r="3292" spans="1:3" x14ac:dyDescent="0.25">
      <c r="A3292" s="9">
        <v>11880</v>
      </c>
      <c r="B3292" s="9">
        <v>13</v>
      </c>
      <c r="C3292" s="9" t="s">
        <v>3179</v>
      </c>
    </row>
    <row r="3293" spans="1:3" x14ac:dyDescent="0.25">
      <c r="A3293" s="9">
        <v>11880</v>
      </c>
      <c r="B3293" s="9">
        <v>62</v>
      </c>
      <c r="C3293" s="9" t="s">
        <v>3196</v>
      </c>
    </row>
    <row r="3294" spans="1:3" x14ac:dyDescent="0.25">
      <c r="A3294" s="9">
        <v>11880</v>
      </c>
      <c r="B3294" s="9">
        <v>67</v>
      </c>
      <c r="C3294" s="9" t="s">
        <v>3177</v>
      </c>
    </row>
    <row r="3295" spans="1:3" x14ac:dyDescent="0.25">
      <c r="A3295" s="9">
        <v>11881</v>
      </c>
      <c r="B3295" s="9">
        <v>4</v>
      </c>
      <c r="C3295" s="9" t="s">
        <v>3151</v>
      </c>
    </row>
    <row r="3296" spans="1:3" x14ac:dyDescent="0.25">
      <c r="A3296" s="9">
        <v>11881</v>
      </c>
      <c r="B3296" s="9">
        <v>41</v>
      </c>
      <c r="C3296" s="9" t="s">
        <v>3186</v>
      </c>
    </row>
    <row r="3297" spans="1:3" x14ac:dyDescent="0.25">
      <c r="A3297" s="9">
        <v>11882</v>
      </c>
      <c r="B3297" s="9">
        <v>3</v>
      </c>
      <c r="C3297" s="9" t="s">
        <v>3150</v>
      </c>
    </row>
    <row r="3298" spans="1:3" x14ac:dyDescent="0.25">
      <c r="A3298" s="9">
        <v>11882</v>
      </c>
      <c r="B3298" s="9">
        <v>17</v>
      </c>
      <c r="C3298" s="9" t="s">
        <v>3173</v>
      </c>
    </row>
    <row r="3299" spans="1:3" x14ac:dyDescent="0.25">
      <c r="A3299" s="9">
        <v>11882</v>
      </c>
      <c r="B3299" s="9">
        <v>39</v>
      </c>
      <c r="C3299" s="9" t="s">
        <v>3171</v>
      </c>
    </row>
    <row r="3300" spans="1:3" x14ac:dyDescent="0.25">
      <c r="A3300" s="9">
        <v>11882</v>
      </c>
      <c r="B3300" s="9">
        <v>44</v>
      </c>
      <c r="C3300" s="9" t="s">
        <v>3215</v>
      </c>
    </row>
    <row r="3301" spans="1:3" x14ac:dyDescent="0.25">
      <c r="A3301" s="9">
        <v>11883</v>
      </c>
      <c r="B3301" s="9">
        <v>3</v>
      </c>
      <c r="C3301" s="9" t="s">
        <v>3150</v>
      </c>
    </row>
    <row r="3302" spans="1:3" x14ac:dyDescent="0.25">
      <c r="A3302" s="9">
        <v>11883</v>
      </c>
      <c r="B3302" s="9">
        <v>17</v>
      </c>
      <c r="C3302" s="9" t="s">
        <v>3173</v>
      </c>
    </row>
    <row r="3303" spans="1:3" x14ac:dyDescent="0.25">
      <c r="A3303" s="9">
        <v>11883</v>
      </c>
      <c r="B3303" s="9">
        <v>39</v>
      </c>
      <c r="C3303" s="9" t="s">
        <v>3171</v>
      </c>
    </row>
    <row r="3304" spans="1:3" x14ac:dyDescent="0.25">
      <c r="A3304" s="9">
        <v>11883</v>
      </c>
      <c r="B3304" s="9">
        <v>44</v>
      </c>
      <c r="C3304" s="9" t="s">
        <v>3215</v>
      </c>
    </row>
    <row r="3305" spans="1:3" x14ac:dyDescent="0.25">
      <c r="A3305" s="9">
        <v>11884</v>
      </c>
      <c r="B3305" s="9">
        <v>4</v>
      </c>
      <c r="C3305" s="9" t="s">
        <v>3151</v>
      </c>
    </row>
    <row r="3306" spans="1:3" x14ac:dyDescent="0.25">
      <c r="A3306" s="9">
        <v>11884</v>
      </c>
      <c r="B3306" s="9">
        <v>7</v>
      </c>
      <c r="C3306" s="9" t="s">
        <v>3161</v>
      </c>
    </row>
    <row r="3307" spans="1:3" x14ac:dyDescent="0.25">
      <c r="A3307" s="9">
        <v>11884</v>
      </c>
      <c r="B3307" s="9">
        <v>25</v>
      </c>
      <c r="C3307" s="9" t="s">
        <v>3167</v>
      </c>
    </row>
    <row r="3308" spans="1:3" x14ac:dyDescent="0.25">
      <c r="A3308" s="9">
        <v>11884</v>
      </c>
      <c r="B3308" s="9">
        <v>28</v>
      </c>
      <c r="C3308" s="9" t="s">
        <v>3175</v>
      </c>
    </row>
    <row r="3309" spans="1:3" x14ac:dyDescent="0.25">
      <c r="A3309" s="9">
        <v>11885</v>
      </c>
      <c r="B3309" s="9">
        <v>4</v>
      </c>
      <c r="C3309" s="9" t="s">
        <v>3151</v>
      </c>
    </row>
    <row r="3310" spans="1:3" x14ac:dyDescent="0.25">
      <c r="A3310" s="9">
        <v>11885</v>
      </c>
      <c r="B3310" s="9">
        <v>7</v>
      </c>
      <c r="C3310" s="9" t="s">
        <v>3161</v>
      </c>
    </row>
    <row r="3311" spans="1:3" x14ac:dyDescent="0.25">
      <c r="A3311" s="9">
        <v>11885</v>
      </c>
      <c r="B3311" s="9">
        <v>25</v>
      </c>
      <c r="C3311" s="9" t="s">
        <v>3167</v>
      </c>
    </row>
    <row r="3312" spans="1:3" x14ac:dyDescent="0.25">
      <c r="A3312" s="9">
        <v>11885</v>
      </c>
      <c r="B3312" s="9">
        <v>28</v>
      </c>
      <c r="C3312" s="9" t="s">
        <v>3175</v>
      </c>
    </row>
    <row r="3313" spans="1:3" x14ac:dyDescent="0.25">
      <c r="A3313" s="9">
        <v>11886</v>
      </c>
      <c r="B3313" s="9">
        <v>1</v>
      </c>
      <c r="C3313" s="9" t="s">
        <v>3148</v>
      </c>
    </row>
    <row r="3314" spans="1:3" x14ac:dyDescent="0.25">
      <c r="A3314" s="9">
        <v>11886</v>
      </c>
      <c r="B3314" s="9">
        <v>4</v>
      </c>
      <c r="C3314" s="9" t="s">
        <v>3151</v>
      </c>
    </row>
    <row r="3315" spans="1:3" x14ac:dyDescent="0.25">
      <c r="A3315" s="9">
        <v>11886</v>
      </c>
      <c r="B3315" s="9">
        <v>5</v>
      </c>
      <c r="C3315" s="9" t="s">
        <v>3152</v>
      </c>
    </row>
    <row r="3316" spans="1:3" x14ac:dyDescent="0.25">
      <c r="A3316" s="9">
        <v>11886</v>
      </c>
      <c r="B3316" s="9">
        <v>10</v>
      </c>
      <c r="C3316" s="9" t="s">
        <v>3172</v>
      </c>
    </row>
    <row r="3317" spans="1:3" x14ac:dyDescent="0.25">
      <c r="A3317" s="9">
        <v>11887</v>
      </c>
      <c r="B3317" s="9">
        <v>1</v>
      </c>
      <c r="C3317" s="9" t="s">
        <v>3148</v>
      </c>
    </row>
    <row r="3318" spans="1:3" x14ac:dyDescent="0.25">
      <c r="A3318" s="9">
        <v>11887</v>
      </c>
      <c r="B3318" s="9">
        <v>4</v>
      </c>
      <c r="C3318" s="9" t="s">
        <v>3151</v>
      </c>
    </row>
    <row r="3319" spans="1:3" x14ac:dyDescent="0.25">
      <c r="A3319" s="9">
        <v>11887</v>
      </c>
      <c r="B3319" s="9">
        <v>5</v>
      </c>
      <c r="C3319" s="9" t="s">
        <v>3152</v>
      </c>
    </row>
    <row r="3320" spans="1:3" x14ac:dyDescent="0.25">
      <c r="A3320" s="9">
        <v>11887</v>
      </c>
      <c r="B3320" s="9">
        <v>10</v>
      </c>
      <c r="C3320" s="9" t="s">
        <v>3172</v>
      </c>
    </row>
    <row r="3321" spans="1:3" x14ac:dyDescent="0.25">
      <c r="A3321" s="9">
        <v>11895</v>
      </c>
      <c r="B3321" s="9">
        <v>1</v>
      </c>
      <c r="C3321" s="9" t="s">
        <v>3148</v>
      </c>
    </row>
    <row r="3322" spans="1:3" x14ac:dyDescent="0.25">
      <c r="A3322" s="9">
        <v>11895</v>
      </c>
      <c r="B3322" s="9">
        <v>4</v>
      </c>
      <c r="C3322" s="9" t="s">
        <v>3151</v>
      </c>
    </row>
    <row r="3323" spans="1:3" x14ac:dyDescent="0.25">
      <c r="A3323" s="9">
        <v>11896</v>
      </c>
      <c r="B3323" s="9">
        <v>1</v>
      </c>
      <c r="C3323" s="9" t="s">
        <v>3148</v>
      </c>
    </row>
    <row r="3324" spans="1:3" x14ac:dyDescent="0.25">
      <c r="A3324" s="9">
        <v>11896</v>
      </c>
      <c r="B3324" s="9">
        <v>4</v>
      </c>
      <c r="C3324" s="9" t="s">
        <v>3151</v>
      </c>
    </row>
    <row r="3325" spans="1:3" x14ac:dyDescent="0.25">
      <c r="A3325" s="9">
        <v>11900</v>
      </c>
      <c r="B3325" s="9">
        <v>1</v>
      </c>
      <c r="C3325" s="9" t="s">
        <v>3148</v>
      </c>
    </row>
    <row r="3326" spans="1:3" x14ac:dyDescent="0.25">
      <c r="A3326" s="9">
        <v>11900</v>
      </c>
      <c r="B3326" s="9">
        <v>4</v>
      </c>
      <c r="C3326" s="9" t="s">
        <v>3151</v>
      </c>
    </row>
    <row r="3327" spans="1:3" x14ac:dyDescent="0.25">
      <c r="A3327" s="9">
        <v>11900</v>
      </c>
      <c r="B3327" s="9">
        <v>26</v>
      </c>
      <c r="C3327" s="9" t="s">
        <v>3168</v>
      </c>
    </row>
    <row r="3328" spans="1:3" x14ac:dyDescent="0.25">
      <c r="A3328" s="9">
        <v>11901</v>
      </c>
      <c r="B3328" s="9">
        <v>1</v>
      </c>
      <c r="C3328" s="9" t="s">
        <v>3148</v>
      </c>
    </row>
    <row r="3329" spans="1:3" x14ac:dyDescent="0.25">
      <c r="A3329" s="9">
        <v>11901</v>
      </c>
      <c r="B3329" s="9">
        <v>4</v>
      </c>
      <c r="C3329" s="9" t="s">
        <v>3151</v>
      </c>
    </row>
    <row r="3330" spans="1:3" x14ac:dyDescent="0.25">
      <c r="A3330" s="9">
        <v>11901</v>
      </c>
      <c r="B3330" s="9">
        <v>26</v>
      </c>
      <c r="C3330" s="9" t="s">
        <v>3168</v>
      </c>
    </row>
    <row r="3331" spans="1:3" x14ac:dyDescent="0.25">
      <c r="A3331" s="9">
        <v>11902</v>
      </c>
      <c r="B3331" s="9">
        <v>1</v>
      </c>
      <c r="C3331" s="9" t="s">
        <v>3148</v>
      </c>
    </row>
    <row r="3332" spans="1:3" x14ac:dyDescent="0.25">
      <c r="A3332" s="9">
        <v>11902</v>
      </c>
      <c r="B3332" s="9">
        <v>2</v>
      </c>
      <c r="C3332" s="9" t="s">
        <v>3149</v>
      </c>
    </row>
    <row r="3333" spans="1:3" x14ac:dyDescent="0.25">
      <c r="A3333" s="9">
        <v>11902</v>
      </c>
      <c r="B3333" s="9">
        <v>4</v>
      </c>
      <c r="C3333" s="9" t="s">
        <v>3151</v>
      </c>
    </row>
    <row r="3334" spans="1:3" x14ac:dyDescent="0.25">
      <c r="A3334" s="9">
        <v>11902</v>
      </c>
      <c r="B3334" s="9">
        <v>7</v>
      </c>
      <c r="C3334" s="9" t="s">
        <v>3161</v>
      </c>
    </row>
    <row r="3335" spans="1:3" x14ac:dyDescent="0.25">
      <c r="A3335" s="9">
        <v>11902</v>
      </c>
      <c r="B3335" s="9">
        <v>18</v>
      </c>
      <c r="C3335" s="9" t="s">
        <v>3194</v>
      </c>
    </row>
    <row r="3336" spans="1:3" x14ac:dyDescent="0.25">
      <c r="A3336" s="9">
        <v>11903</v>
      </c>
      <c r="B3336" s="9">
        <v>1</v>
      </c>
      <c r="C3336" s="9" t="s">
        <v>3148</v>
      </c>
    </row>
    <row r="3337" spans="1:3" x14ac:dyDescent="0.25">
      <c r="A3337" s="9">
        <v>11903</v>
      </c>
      <c r="B3337" s="9">
        <v>3</v>
      </c>
      <c r="C3337" s="9" t="s">
        <v>3150</v>
      </c>
    </row>
    <row r="3338" spans="1:3" x14ac:dyDescent="0.25">
      <c r="A3338" s="9">
        <v>11903</v>
      </c>
      <c r="B3338" s="9">
        <v>4</v>
      </c>
      <c r="C3338" s="9" t="s">
        <v>3151</v>
      </c>
    </row>
    <row r="3339" spans="1:3" x14ac:dyDescent="0.25">
      <c r="A3339" s="9">
        <v>11903</v>
      </c>
      <c r="B3339" s="9">
        <v>7</v>
      </c>
      <c r="C3339" s="9" t="s">
        <v>3161</v>
      </c>
    </row>
    <row r="3340" spans="1:3" x14ac:dyDescent="0.25">
      <c r="A3340" s="9">
        <v>11903</v>
      </c>
      <c r="B3340" s="9">
        <v>53</v>
      </c>
      <c r="C3340" s="9" t="s">
        <v>3214</v>
      </c>
    </row>
    <row r="3341" spans="1:3" x14ac:dyDescent="0.25">
      <c r="A3341" s="9">
        <v>11903</v>
      </c>
      <c r="B3341" s="9">
        <v>91</v>
      </c>
      <c r="C3341" s="9" t="s">
        <v>3235</v>
      </c>
    </row>
    <row r="3342" spans="1:3" x14ac:dyDescent="0.25">
      <c r="A3342" s="9">
        <v>11903</v>
      </c>
      <c r="B3342" s="9">
        <v>99</v>
      </c>
      <c r="C3342" s="9" t="s">
        <v>3180</v>
      </c>
    </row>
    <row r="3343" spans="1:3" x14ac:dyDescent="0.25">
      <c r="A3343" s="9">
        <v>11904</v>
      </c>
      <c r="B3343" s="9">
        <v>1</v>
      </c>
      <c r="C3343" s="9" t="s">
        <v>3148</v>
      </c>
    </row>
    <row r="3344" spans="1:3" x14ac:dyDescent="0.25">
      <c r="A3344" s="9">
        <v>11904</v>
      </c>
      <c r="B3344" s="9">
        <v>3</v>
      </c>
      <c r="C3344" s="9" t="s">
        <v>3150</v>
      </c>
    </row>
    <row r="3345" spans="1:3" x14ac:dyDescent="0.25">
      <c r="A3345" s="9">
        <v>11904</v>
      </c>
      <c r="B3345" s="9">
        <v>4</v>
      </c>
      <c r="C3345" s="9" t="s">
        <v>3151</v>
      </c>
    </row>
    <row r="3346" spans="1:3" x14ac:dyDescent="0.25">
      <c r="A3346" s="9">
        <v>11904</v>
      </c>
      <c r="B3346" s="9">
        <v>7</v>
      </c>
      <c r="C3346" s="9" t="s">
        <v>3161</v>
      </c>
    </row>
    <row r="3347" spans="1:3" x14ac:dyDescent="0.25">
      <c r="A3347" s="9">
        <v>11904</v>
      </c>
      <c r="B3347" s="9">
        <v>53</v>
      </c>
      <c r="C3347" s="9" t="s">
        <v>3214</v>
      </c>
    </row>
    <row r="3348" spans="1:3" x14ac:dyDescent="0.25">
      <c r="A3348" s="9">
        <v>11904</v>
      </c>
      <c r="B3348" s="9">
        <v>91</v>
      </c>
      <c r="C3348" s="9" t="s">
        <v>3235</v>
      </c>
    </row>
    <row r="3349" spans="1:3" x14ac:dyDescent="0.25">
      <c r="A3349" s="9">
        <v>11904</v>
      </c>
      <c r="B3349" s="9">
        <v>99</v>
      </c>
      <c r="C3349" s="9" t="s">
        <v>3180</v>
      </c>
    </row>
    <row r="3350" spans="1:3" x14ac:dyDescent="0.25">
      <c r="A3350" s="9">
        <v>11905</v>
      </c>
      <c r="B3350" s="9">
        <v>3</v>
      </c>
      <c r="C3350" s="9" t="s">
        <v>3150</v>
      </c>
    </row>
    <row r="3351" spans="1:3" x14ac:dyDescent="0.25">
      <c r="A3351" s="9">
        <v>11905</v>
      </c>
      <c r="B3351" s="9">
        <v>4</v>
      </c>
      <c r="C3351" s="9" t="s">
        <v>3151</v>
      </c>
    </row>
    <row r="3352" spans="1:3" x14ac:dyDescent="0.25">
      <c r="A3352" s="9">
        <v>11905</v>
      </c>
      <c r="B3352" s="9">
        <v>5</v>
      </c>
      <c r="C3352" s="9" t="s">
        <v>3152</v>
      </c>
    </row>
    <row r="3353" spans="1:3" x14ac:dyDescent="0.25">
      <c r="A3353" s="9">
        <v>11905</v>
      </c>
      <c r="B3353" s="9">
        <v>6</v>
      </c>
      <c r="C3353" s="9" t="s">
        <v>3153</v>
      </c>
    </row>
    <row r="3354" spans="1:3" x14ac:dyDescent="0.25">
      <c r="A3354" s="9">
        <v>11905</v>
      </c>
      <c r="B3354" s="9">
        <v>9</v>
      </c>
      <c r="C3354" s="9" t="s">
        <v>3155</v>
      </c>
    </row>
    <row r="3355" spans="1:3" x14ac:dyDescent="0.25">
      <c r="A3355" s="9">
        <v>11905</v>
      </c>
      <c r="B3355" s="9">
        <v>13</v>
      </c>
      <c r="C3355" s="9" t="s">
        <v>3179</v>
      </c>
    </row>
    <row r="3356" spans="1:3" x14ac:dyDescent="0.25">
      <c r="A3356" s="9">
        <v>11905</v>
      </c>
      <c r="B3356" s="9">
        <v>33</v>
      </c>
      <c r="C3356" s="9" t="s">
        <v>3162</v>
      </c>
    </row>
    <row r="3357" spans="1:3" x14ac:dyDescent="0.25">
      <c r="A3357" s="9">
        <v>11905</v>
      </c>
      <c r="B3357" s="9">
        <v>41</v>
      </c>
      <c r="C3357" s="9" t="s">
        <v>3186</v>
      </c>
    </row>
    <row r="3358" spans="1:3" x14ac:dyDescent="0.25">
      <c r="A3358" s="9">
        <v>11905</v>
      </c>
      <c r="B3358" s="9">
        <v>49</v>
      </c>
      <c r="C3358" s="9" t="s">
        <v>3200</v>
      </c>
    </row>
    <row r="3359" spans="1:3" x14ac:dyDescent="0.25">
      <c r="A3359" s="9">
        <v>11906</v>
      </c>
      <c r="B3359" s="9">
        <v>3</v>
      </c>
      <c r="C3359" s="9" t="s">
        <v>3150</v>
      </c>
    </row>
    <row r="3360" spans="1:3" x14ac:dyDescent="0.25">
      <c r="A3360" s="9">
        <v>11906</v>
      </c>
      <c r="B3360" s="9">
        <v>8</v>
      </c>
      <c r="C3360" s="9" t="s">
        <v>3154</v>
      </c>
    </row>
    <row r="3361" spans="1:3" x14ac:dyDescent="0.25">
      <c r="A3361" s="9">
        <v>11906</v>
      </c>
      <c r="B3361" s="9">
        <v>33</v>
      </c>
      <c r="C3361" s="9" t="s">
        <v>3162</v>
      </c>
    </row>
    <row r="3362" spans="1:3" x14ac:dyDescent="0.25">
      <c r="A3362" s="9">
        <v>11906</v>
      </c>
      <c r="B3362" s="9">
        <v>39</v>
      </c>
      <c r="C3362" s="9" t="s">
        <v>3171</v>
      </c>
    </row>
    <row r="3363" spans="1:3" x14ac:dyDescent="0.25">
      <c r="A3363" s="9">
        <v>11906</v>
      </c>
      <c r="B3363" s="9">
        <v>41</v>
      </c>
      <c r="C3363" s="9" t="s">
        <v>3186</v>
      </c>
    </row>
    <row r="3364" spans="1:3" x14ac:dyDescent="0.25">
      <c r="A3364" s="9">
        <v>11906</v>
      </c>
      <c r="B3364" s="9">
        <v>63</v>
      </c>
      <c r="C3364" s="9" t="s">
        <v>3188</v>
      </c>
    </row>
    <row r="3365" spans="1:3" x14ac:dyDescent="0.25">
      <c r="A3365" s="9">
        <v>11906</v>
      </c>
      <c r="B3365" s="9">
        <v>65</v>
      </c>
      <c r="C3365" s="9" t="s">
        <v>3189</v>
      </c>
    </row>
    <row r="3366" spans="1:3" x14ac:dyDescent="0.25">
      <c r="A3366" s="9">
        <v>11906</v>
      </c>
      <c r="B3366" s="9">
        <v>76</v>
      </c>
      <c r="C3366" s="9" t="s">
        <v>3190</v>
      </c>
    </row>
    <row r="3367" spans="1:3" x14ac:dyDescent="0.25">
      <c r="A3367" s="9">
        <v>11906</v>
      </c>
      <c r="B3367" s="9">
        <v>77</v>
      </c>
      <c r="C3367" s="9" t="s">
        <v>3223</v>
      </c>
    </row>
    <row r="3368" spans="1:3" x14ac:dyDescent="0.25">
      <c r="A3368" s="9">
        <v>11906</v>
      </c>
      <c r="B3368" s="9">
        <v>79</v>
      </c>
      <c r="C3368" s="9" t="s">
        <v>3192</v>
      </c>
    </row>
    <row r="3369" spans="1:3" x14ac:dyDescent="0.25">
      <c r="A3369" s="9">
        <v>11906</v>
      </c>
      <c r="B3369" s="9">
        <v>99</v>
      </c>
      <c r="C3369" s="9" t="s">
        <v>3180</v>
      </c>
    </row>
    <row r="3370" spans="1:3" x14ac:dyDescent="0.25">
      <c r="A3370" s="9">
        <v>11907</v>
      </c>
      <c r="B3370" s="9">
        <v>3</v>
      </c>
      <c r="C3370" s="9" t="s">
        <v>3150</v>
      </c>
    </row>
    <row r="3371" spans="1:3" x14ac:dyDescent="0.25">
      <c r="A3371" s="9">
        <v>11907</v>
      </c>
      <c r="B3371" s="9">
        <v>8</v>
      </c>
      <c r="C3371" s="9" t="s">
        <v>3154</v>
      </c>
    </row>
    <row r="3372" spans="1:3" x14ac:dyDescent="0.25">
      <c r="A3372" s="9">
        <v>11907</v>
      </c>
      <c r="B3372" s="9">
        <v>33</v>
      </c>
      <c r="C3372" s="9" t="s">
        <v>3162</v>
      </c>
    </row>
    <row r="3373" spans="1:3" x14ac:dyDescent="0.25">
      <c r="A3373" s="9">
        <v>11907</v>
      </c>
      <c r="B3373" s="9">
        <v>39</v>
      </c>
      <c r="C3373" s="9" t="s">
        <v>3171</v>
      </c>
    </row>
    <row r="3374" spans="1:3" x14ac:dyDescent="0.25">
      <c r="A3374" s="9">
        <v>11907</v>
      </c>
      <c r="B3374" s="9">
        <v>41</v>
      </c>
      <c r="C3374" s="9" t="s">
        <v>3186</v>
      </c>
    </row>
    <row r="3375" spans="1:3" x14ac:dyDescent="0.25">
      <c r="A3375" s="9">
        <v>11907</v>
      </c>
      <c r="B3375" s="9">
        <v>63</v>
      </c>
      <c r="C3375" s="9" t="s">
        <v>3188</v>
      </c>
    </row>
    <row r="3376" spans="1:3" x14ac:dyDescent="0.25">
      <c r="A3376" s="9">
        <v>11907</v>
      </c>
      <c r="B3376" s="9">
        <v>65</v>
      </c>
      <c r="C3376" s="9" t="s">
        <v>3189</v>
      </c>
    </row>
    <row r="3377" spans="1:3" x14ac:dyDescent="0.25">
      <c r="A3377" s="9">
        <v>11907</v>
      </c>
      <c r="B3377" s="9">
        <v>76</v>
      </c>
      <c r="C3377" s="9" t="s">
        <v>3190</v>
      </c>
    </row>
    <row r="3378" spans="1:3" x14ac:dyDescent="0.25">
      <c r="A3378" s="9">
        <v>11907</v>
      </c>
      <c r="B3378" s="9">
        <v>77</v>
      </c>
      <c r="C3378" s="9" t="s">
        <v>3223</v>
      </c>
    </row>
    <row r="3379" spans="1:3" x14ac:dyDescent="0.25">
      <c r="A3379" s="9">
        <v>11907</v>
      </c>
      <c r="B3379" s="9">
        <v>79</v>
      </c>
      <c r="C3379" s="9" t="s">
        <v>3192</v>
      </c>
    </row>
    <row r="3380" spans="1:3" x14ac:dyDescent="0.25">
      <c r="A3380" s="9">
        <v>11907</v>
      </c>
      <c r="B3380" s="9">
        <v>99</v>
      </c>
      <c r="C3380" s="9" t="s">
        <v>3180</v>
      </c>
    </row>
    <row r="3381" spans="1:3" x14ac:dyDescent="0.25">
      <c r="A3381" s="9">
        <v>11914</v>
      </c>
      <c r="B3381" s="9">
        <v>4</v>
      </c>
      <c r="C3381" s="9" t="s">
        <v>3151</v>
      </c>
    </row>
    <row r="3382" spans="1:3" x14ac:dyDescent="0.25">
      <c r="A3382" s="9">
        <v>11914</v>
      </c>
      <c r="B3382" s="9">
        <v>10</v>
      </c>
      <c r="C3382" s="9" t="s">
        <v>3172</v>
      </c>
    </row>
    <row r="3383" spans="1:3" x14ac:dyDescent="0.25">
      <c r="A3383" s="9">
        <v>11914</v>
      </c>
      <c r="B3383" s="9">
        <v>22</v>
      </c>
      <c r="C3383" s="9" t="s">
        <v>3157</v>
      </c>
    </row>
    <row r="3384" spans="1:3" x14ac:dyDescent="0.25">
      <c r="A3384" s="9">
        <v>11914</v>
      </c>
      <c r="B3384" s="9">
        <v>39</v>
      </c>
      <c r="C3384" s="9" t="s">
        <v>3171</v>
      </c>
    </row>
    <row r="3385" spans="1:3" x14ac:dyDescent="0.25">
      <c r="A3385" s="9">
        <v>11915</v>
      </c>
      <c r="B3385" s="9">
        <v>3</v>
      </c>
      <c r="C3385" s="9" t="s">
        <v>3150</v>
      </c>
    </row>
    <row r="3386" spans="1:3" x14ac:dyDescent="0.25">
      <c r="A3386" s="9">
        <v>11915</v>
      </c>
      <c r="B3386" s="9">
        <v>4</v>
      </c>
      <c r="C3386" s="9" t="s">
        <v>3151</v>
      </c>
    </row>
    <row r="3387" spans="1:3" x14ac:dyDescent="0.25">
      <c r="A3387" s="9">
        <v>11915</v>
      </c>
      <c r="B3387" s="9">
        <v>10</v>
      </c>
      <c r="C3387" s="9" t="s">
        <v>3172</v>
      </c>
    </row>
    <row r="3388" spans="1:3" x14ac:dyDescent="0.25">
      <c r="A3388" s="9">
        <v>11920</v>
      </c>
      <c r="B3388" s="9">
        <v>2</v>
      </c>
      <c r="C3388" s="9" t="s">
        <v>3149</v>
      </c>
    </row>
    <row r="3389" spans="1:3" x14ac:dyDescent="0.25">
      <c r="A3389" s="9">
        <v>11920</v>
      </c>
      <c r="B3389" s="9">
        <v>3</v>
      </c>
      <c r="C3389" s="9" t="s">
        <v>3150</v>
      </c>
    </row>
    <row r="3390" spans="1:3" x14ac:dyDescent="0.25">
      <c r="A3390" s="9">
        <v>11920</v>
      </c>
      <c r="B3390" s="9">
        <v>4</v>
      </c>
      <c r="C3390" s="9" t="s">
        <v>3151</v>
      </c>
    </row>
    <row r="3391" spans="1:3" x14ac:dyDescent="0.25">
      <c r="A3391" s="9">
        <v>11920</v>
      </c>
      <c r="B3391" s="9">
        <v>20</v>
      </c>
      <c r="C3391" s="9" t="s">
        <v>3174</v>
      </c>
    </row>
    <row r="3392" spans="1:3" x14ac:dyDescent="0.25">
      <c r="A3392" s="9">
        <v>11920</v>
      </c>
      <c r="B3392" s="9">
        <v>46</v>
      </c>
      <c r="C3392" s="9" t="s">
        <v>3181</v>
      </c>
    </row>
    <row r="3393" spans="1:3" x14ac:dyDescent="0.25">
      <c r="A3393" s="9">
        <v>11921</v>
      </c>
      <c r="B3393" s="9">
        <v>1</v>
      </c>
      <c r="C3393" s="9" t="s">
        <v>3148</v>
      </c>
    </row>
    <row r="3394" spans="1:3" x14ac:dyDescent="0.25">
      <c r="A3394" s="9">
        <v>11921</v>
      </c>
      <c r="B3394" s="9">
        <v>2</v>
      </c>
      <c r="C3394" s="9" t="s">
        <v>3149</v>
      </c>
    </row>
    <row r="3395" spans="1:3" x14ac:dyDescent="0.25">
      <c r="A3395" s="9">
        <v>11921</v>
      </c>
      <c r="B3395" s="9">
        <v>3</v>
      </c>
      <c r="C3395" s="9" t="s">
        <v>3150</v>
      </c>
    </row>
    <row r="3396" spans="1:3" x14ac:dyDescent="0.25">
      <c r="A3396" s="9">
        <v>11921</v>
      </c>
      <c r="B3396" s="9">
        <v>4</v>
      </c>
      <c r="C3396" s="9" t="s">
        <v>3151</v>
      </c>
    </row>
    <row r="3397" spans="1:3" x14ac:dyDescent="0.25">
      <c r="A3397" s="9">
        <v>11921</v>
      </c>
      <c r="B3397" s="9">
        <v>6</v>
      </c>
      <c r="C3397" s="9" t="s">
        <v>3153</v>
      </c>
    </row>
    <row r="3398" spans="1:3" x14ac:dyDescent="0.25">
      <c r="A3398" s="9">
        <v>11929</v>
      </c>
      <c r="B3398" s="9">
        <v>1</v>
      </c>
      <c r="C3398" s="9" t="s">
        <v>3148</v>
      </c>
    </row>
    <row r="3399" spans="1:3" x14ac:dyDescent="0.25">
      <c r="A3399" s="9">
        <v>11929</v>
      </c>
      <c r="B3399" s="9">
        <v>4</v>
      </c>
      <c r="C3399" s="9" t="s">
        <v>3151</v>
      </c>
    </row>
    <row r="3400" spans="1:3" x14ac:dyDescent="0.25">
      <c r="A3400" s="9">
        <v>11929</v>
      </c>
      <c r="B3400" s="9">
        <v>7</v>
      </c>
      <c r="C3400" s="9" t="s">
        <v>3161</v>
      </c>
    </row>
    <row r="3401" spans="1:3" x14ac:dyDescent="0.25">
      <c r="A3401" s="9">
        <v>11929</v>
      </c>
      <c r="B3401" s="9">
        <v>26</v>
      </c>
      <c r="C3401" s="9" t="s">
        <v>3168</v>
      </c>
    </row>
    <row r="3402" spans="1:3" x14ac:dyDescent="0.25">
      <c r="A3402" s="9">
        <v>11929</v>
      </c>
      <c r="B3402" s="9">
        <v>62</v>
      </c>
      <c r="C3402" s="9" t="s">
        <v>3196</v>
      </c>
    </row>
    <row r="3403" spans="1:3" x14ac:dyDescent="0.25">
      <c r="A3403" s="9">
        <v>11929</v>
      </c>
      <c r="B3403" s="9">
        <v>74</v>
      </c>
      <c r="C3403" s="9" t="s">
        <v>3204</v>
      </c>
    </row>
    <row r="3404" spans="1:3" x14ac:dyDescent="0.25">
      <c r="A3404" s="9">
        <v>11930</v>
      </c>
      <c r="B3404" s="9">
        <v>2</v>
      </c>
      <c r="C3404" s="9" t="s">
        <v>3149</v>
      </c>
    </row>
    <row r="3405" spans="1:3" x14ac:dyDescent="0.25">
      <c r="A3405" s="9">
        <v>11930</v>
      </c>
      <c r="B3405" s="9">
        <v>3</v>
      </c>
      <c r="C3405" s="9" t="s">
        <v>3150</v>
      </c>
    </row>
    <row r="3406" spans="1:3" x14ac:dyDescent="0.25">
      <c r="A3406" s="9">
        <v>11930</v>
      </c>
      <c r="B3406" s="9">
        <v>4</v>
      </c>
      <c r="C3406" s="9" t="s">
        <v>3151</v>
      </c>
    </row>
    <row r="3407" spans="1:3" x14ac:dyDescent="0.25">
      <c r="A3407" s="9">
        <v>11930</v>
      </c>
      <c r="B3407" s="9">
        <v>7</v>
      </c>
      <c r="C3407" s="9" t="s">
        <v>3161</v>
      </c>
    </row>
    <row r="3408" spans="1:3" x14ac:dyDescent="0.25">
      <c r="A3408" s="9">
        <v>11931</v>
      </c>
      <c r="B3408" s="9">
        <v>2</v>
      </c>
      <c r="C3408" s="9" t="s">
        <v>3149</v>
      </c>
    </row>
    <row r="3409" spans="1:3" x14ac:dyDescent="0.25">
      <c r="A3409" s="9">
        <v>11931</v>
      </c>
      <c r="B3409" s="9">
        <v>3</v>
      </c>
      <c r="C3409" s="9" t="s">
        <v>3150</v>
      </c>
    </row>
    <row r="3410" spans="1:3" x14ac:dyDescent="0.25">
      <c r="A3410" s="9">
        <v>11931</v>
      </c>
      <c r="B3410" s="9">
        <v>4</v>
      </c>
      <c r="C3410" s="9" t="s">
        <v>3151</v>
      </c>
    </row>
    <row r="3411" spans="1:3" x14ac:dyDescent="0.25">
      <c r="A3411" s="9">
        <v>11931</v>
      </c>
      <c r="B3411" s="9">
        <v>7</v>
      </c>
      <c r="C3411" s="9" t="s">
        <v>3161</v>
      </c>
    </row>
    <row r="3412" spans="1:3" x14ac:dyDescent="0.25">
      <c r="A3412" s="9">
        <v>11948</v>
      </c>
      <c r="B3412" s="9">
        <v>1</v>
      </c>
      <c r="C3412" s="9" t="s">
        <v>3148</v>
      </c>
    </row>
    <row r="3413" spans="1:3" x14ac:dyDescent="0.25">
      <c r="A3413" s="9">
        <v>11948</v>
      </c>
      <c r="B3413" s="9">
        <v>2</v>
      </c>
      <c r="C3413" s="9" t="s">
        <v>3149</v>
      </c>
    </row>
    <row r="3414" spans="1:3" x14ac:dyDescent="0.25">
      <c r="A3414" s="9">
        <v>11948</v>
      </c>
      <c r="B3414" s="9">
        <v>3</v>
      </c>
      <c r="C3414" s="9" t="s">
        <v>3150</v>
      </c>
    </row>
    <row r="3415" spans="1:3" x14ac:dyDescent="0.25">
      <c r="A3415" s="9">
        <v>11948</v>
      </c>
      <c r="B3415" s="9">
        <v>4</v>
      </c>
      <c r="C3415" s="9" t="s">
        <v>3151</v>
      </c>
    </row>
    <row r="3416" spans="1:3" x14ac:dyDescent="0.25">
      <c r="A3416" s="9">
        <v>11948</v>
      </c>
      <c r="B3416" s="9">
        <v>10</v>
      </c>
      <c r="C3416" s="9" t="s">
        <v>3172</v>
      </c>
    </row>
    <row r="3417" spans="1:3" x14ac:dyDescent="0.25">
      <c r="A3417" s="9">
        <v>11948</v>
      </c>
      <c r="B3417" s="9">
        <v>23</v>
      </c>
      <c r="C3417" s="9" t="s">
        <v>3212</v>
      </c>
    </row>
    <row r="3418" spans="1:3" x14ac:dyDescent="0.25">
      <c r="A3418" s="9">
        <v>11948</v>
      </c>
      <c r="B3418" s="9">
        <v>25</v>
      </c>
      <c r="C3418" s="9" t="s">
        <v>3167</v>
      </c>
    </row>
    <row r="3419" spans="1:3" x14ac:dyDescent="0.25">
      <c r="A3419" s="9">
        <v>11948</v>
      </c>
      <c r="B3419" s="9">
        <v>39</v>
      </c>
      <c r="C3419" s="9" t="s">
        <v>3171</v>
      </c>
    </row>
    <row r="3420" spans="1:3" x14ac:dyDescent="0.25">
      <c r="A3420" s="9">
        <v>11958</v>
      </c>
      <c r="B3420" s="9">
        <v>5</v>
      </c>
      <c r="C3420" s="9" t="s">
        <v>3152</v>
      </c>
    </row>
    <row r="3421" spans="1:3" x14ac:dyDescent="0.25">
      <c r="A3421" s="9">
        <v>11958</v>
      </c>
      <c r="B3421" s="9">
        <v>6</v>
      </c>
      <c r="C3421" s="9" t="s">
        <v>3153</v>
      </c>
    </row>
    <row r="3422" spans="1:3" x14ac:dyDescent="0.25">
      <c r="A3422" s="9">
        <v>11958</v>
      </c>
      <c r="B3422" s="9">
        <v>9</v>
      </c>
      <c r="C3422" s="9" t="s">
        <v>3155</v>
      </c>
    </row>
    <row r="3423" spans="1:3" x14ac:dyDescent="0.25">
      <c r="A3423" s="9">
        <v>11958</v>
      </c>
      <c r="B3423" s="9">
        <v>49</v>
      </c>
      <c r="C3423" s="9" t="s">
        <v>3200</v>
      </c>
    </row>
    <row r="3424" spans="1:3" x14ac:dyDescent="0.25">
      <c r="A3424" s="9">
        <v>11966</v>
      </c>
      <c r="B3424" s="9">
        <v>1</v>
      </c>
      <c r="C3424" s="9" t="s">
        <v>3148</v>
      </c>
    </row>
    <row r="3425" spans="1:3" x14ac:dyDescent="0.25">
      <c r="A3425" s="9">
        <v>11966</v>
      </c>
      <c r="B3425" s="9">
        <v>4</v>
      </c>
      <c r="C3425" s="9" t="s">
        <v>3151</v>
      </c>
    </row>
    <row r="3426" spans="1:3" x14ac:dyDescent="0.25">
      <c r="A3426" s="9">
        <v>11966</v>
      </c>
      <c r="B3426" s="9">
        <v>6</v>
      </c>
      <c r="C3426" s="9" t="s">
        <v>3153</v>
      </c>
    </row>
    <row r="3427" spans="1:3" x14ac:dyDescent="0.25">
      <c r="A3427" s="9">
        <v>11966</v>
      </c>
      <c r="B3427" s="9">
        <v>7</v>
      </c>
      <c r="C3427" s="9" t="s">
        <v>3161</v>
      </c>
    </row>
    <row r="3428" spans="1:3" x14ac:dyDescent="0.25">
      <c r="A3428" s="9">
        <v>11966</v>
      </c>
      <c r="B3428" s="9">
        <v>9</v>
      </c>
      <c r="C3428" s="9" t="s">
        <v>3155</v>
      </c>
    </row>
    <row r="3429" spans="1:3" x14ac:dyDescent="0.25">
      <c r="A3429" s="9">
        <v>11966</v>
      </c>
      <c r="B3429" s="9">
        <v>18</v>
      </c>
      <c r="C3429" s="9" t="s">
        <v>3194</v>
      </c>
    </row>
    <row r="3430" spans="1:3" x14ac:dyDescent="0.25">
      <c r="A3430" s="9">
        <v>11969</v>
      </c>
      <c r="B3430" s="9">
        <v>19</v>
      </c>
      <c r="C3430" s="9" t="s">
        <v>3170</v>
      </c>
    </row>
    <row r="3431" spans="1:3" x14ac:dyDescent="0.25">
      <c r="A3431" s="9">
        <v>11973</v>
      </c>
      <c r="B3431" s="9">
        <v>1</v>
      </c>
      <c r="C3431" s="9" t="s">
        <v>3148</v>
      </c>
    </row>
    <row r="3432" spans="1:3" x14ac:dyDescent="0.25">
      <c r="A3432" s="9">
        <v>11973</v>
      </c>
      <c r="B3432" s="9">
        <v>2</v>
      </c>
      <c r="C3432" s="9" t="s">
        <v>3149</v>
      </c>
    </row>
    <row r="3433" spans="1:3" x14ac:dyDescent="0.25">
      <c r="A3433" s="9">
        <v>11973</v>
      </c>
      <c r="B3433" s="9">
        <v>5</v>
      </c>
      <c r="C3433" s="9" t="s">
        <v>3152</v>
      </c>
    </row>
    <row r="3434" spans="1:3" x14ac:dyDescent="0.25">
      <c r="A3434" s="9">
        <v>11973</v>
      </c>
      <c r="B3434" s="9">
        <v>6</v>
      </c>
      <c r="C3434" s="9" t="s">
        <v>3153</v>
      </c>
    </row>
    <row r="3435" spans="1:3" x14ac:dyDescent="0.25">
      <c r="A3435" s="9">
        <v>11973</v>
      </c>
      <c r="B3435" s="9">
        <v>8</v>
      </c>
      <c r="C3435" s="9" t="s">
        <v>3154</v>
      </c>
    </row>
    <row r="3436" spans="1:3" x14ac:dyDescent="0.25">
      <c r="A3436" s="9">
        <v>11973</v>
      </c>
      <c r="B3436" s="9">
        <v>9</v>
      </c>
      <c r="C3436" s="9" t="s">
        <v>3155</v>
      </c>
    </row>
    <row r="3437" spans="1:3" x14ac:dyDescent="0.25">
      <c r="A3437" s="9">
        <v>11973</v>
      </c>
      <c r="B3437" s="9">
        <v>15</v>
      </c>
      <c r="C3437" s="9" t="s">
        <v>3185</v>
      </c>
    </row>
    <row r="3438" spans="1:3" x14ac:dyDescent="0.25">
      <c r="A3438" s="9">
        <v>11973</v>
      </c>
      <c r="B3438" s="9">
        <v>32</v>
      </c>
      <c r="C3438" s="9" t="s">
        <v>3158</v>
      </c>
    </row>
    <row r="3439" spans="1:3" x14ac:dyDescent="0.25">
      <c r="A3439" s="9">
        <v>11973</v>
      </c>
      <c r="B3439" s="9">
        <v>70</v>
      </c>
      <c r="C3439" s="9" t="s">
        <v>3198</v>
      </c>
    </row>
    <row r="3440" spans="1:3" x14ac:dyDescent="0.25">
      <c r="A3440" s="9">
        <v>11974</v>
      </c>
      <c r="B3440" s="9">
        <v>1</v>
      </c>
      <c r="C3440" s="9" t="s">
        <v>3148</v>
      </c>
    </row>
    <row r="3441" spans="1:3" x14ac:dyDescent="0.25">
      <c r="A3441" s="9">
        <v>11974</v>
      </c>
      <c r="B3441" s="9">
        <v>2</v>
      </c>
      <c r="C3441" s="9" t="s">
        <v>3149</v>
      </c>
    </row>
    <row r="3442" spans="1:3" x14ac:dyDescent="0.25">
      <c r="A3442" s="9">
        <v>11974</v>
      </c>
      <c r="B3442" s="9">
        <v>3</v>
      </c>
      <c r="C3442" s="9" t="s">
        <v>3150</v>
      </c>
    </row>
    <row r="3443" spans="1:3" x14ac:dyDescent="0.25">
      <c r="A3443" s="9">
        <v>11974</v>
      </c>
      <c r="B3443" s="9">
        <v>6</v>
      </c>
      <c r="C3443" s="9" t="s">
        <v>3153</v>
      </c>
    </row>
    <row r="3444" spans="1:3" x14ac:dyDescent="0.25">
      <c r="A3444" s="9">
        <v>11974</v>
      </c>
      <c r="B3444" s="9">
        <v>7</v>
      </c>
      <c r="C3444" s="9" t="s">
        <v>3161</v>
      </c>
    </row>
    <row r="3445" spans="1:3" x14ac:dyDescent="0.25">
      <c r="A3445" s="9">
        <v>11974</v>
      </c>
      <c r="B3445" s="9">
        <v>19</v>
      </c>
      <c r="C3445" s="9" t="s">
        <v>3170</v>
      </c>
    </row>
    <row r="3446" spans="1:3" x14ac:dyDescent="0.25">
      <c r="A3446" s="9">
        <v>11974</v>
      </c>
      <c r="B3446" s="9">
        <v>20</v>
      </c>
      <c r="C3446" s="9" t="s">
        <v>3174</v>
      </c>
    </row>
    <row r="3447" spans="1:3" x14ac:dyDescent="0.25">
      <c r="A3447" s="9">
        <v>11974</v>
      </c>
      <c r="B3447" s="9">
        <v>68</v>
      </c>
      <c r="C3447" s="9" t="s">
        <v>3211</v>
      </c>
    </row>
    <row r="3448" spans="1:3" x14ac:dyDescent="0.25">
      <c r="A3448" s="9">
        <v>11983</v>
      </c>
      <c r="B3448" s="9">
        <v>1</v>
      </c>
      <c r="C3448" s="9" t="s">
        <v>3148</v>
      </c>
    </row>
    <row r="3449" spans="1:3" x14ac:dyDescent="0.25">
      <c r="A3449" s="9">
        <v>11983</v>
      </c>
      <c r="B3449" s="9">
        <v>3</v>
      </c>
      <c r="C3449" s="9" t="s">
        <v>3150</v>
      </c>
    </row>
    <row r="3450" spans="1:3" x14ac:dyDescent="0.25">
      <c r="A3450" s="9">
        <v>11983</v>
      </c>
      <c r="B3450" s="9">
        <v>4</v>
      </c>
      <c r="C3450" s="9" t="s">
        <v>3151</v>
      </c>
    </row>
    <row r="3451" spans="1:3" x14ac:dyDescent="0.25">
      <c r="A3451" s="9">
        <v>11983</v>
      </c>
      <c r="B3451" s="9">
        <v>7</v>
      </c>
      <c r="C3451" s="9" t="s">
        <v>3161</v>
      </c>
    </row>
    <row r="3452" spans="1:3" x14ac:dyDescent="0.25">
      <c r="A3452" s="9">
        <v>11983</v>
      </c>
      <c r="B3452" s="9">
        <v>20</v>
      </c>
      <c r="C3452" s="9" t="s">
        <v>3174</v>
      </c>
    </row>
    <row r="3453" spans="1:3" x14ac:dyDescent="0.25">
      <c r="A3453" s="9">
        <v>11984</v>
      </c>
      <c r="B3453" s="9">
        <v>4</v>
      </c>
      <c r="C3453" s="9" t="s">
        <v>3151</v>
      </c>
    </row>
    <row r="3454" spans="1:3" x14ac:dyDescent="0.25">
      <c r="A3454" s="9">
        <v>11984</v>
      </c>
      <c r="B3454" s="9">
        <v>7</v>
      </c>
      <c r="C3454" s="9" t="s">
        <v>3161</v>
      </c>
    </row>
    <row r="3455" spans="1:3" x14ac:dyDescent="0.25">
      <c r="A3455" s="9">
        <v>11984</v>
      </c>
      <c r="B3455" s="9">
        <v>17</v>
      </c>
      <c r="C3455" s="9" t="s">
        <v>3173</v>
      </c>
    </row>
    <row r="3456" spans="1:3" x14ac:dyDescent="0.25">
      <c r="A3456" s="9">
        <v>11984</v>
      </c>
      <c r="B3456" s="9">
        <v>26</v>
      </c>
      <c r="C3456" s="9" t="s">
        <v>3168</v>
      </c>
    </row>
    <row r="3457" spans="1:3" x14ac:dyDescent="0.25">
      <c r="A3457" s="9">
        <v>11985</v>
      </c>
      <c r="B3457" s="9">
        <v>1</v>
      </c>
      <c r="C3457" s="9" t="s">
        <v>3148</v>
      </c>
    </row>
    <row r="3458" spans="1:3" x14ac:dyDescent="0.25">
      <c r="A3458" s="9">
        <v>11985</v>
      </c>
      <c r="B3458" s="9">
        <v>2</v>
      </c>
      <c r="C3458" s="9" t="s">
        <v>3149</v>
      </c>
    </row>
    <row r="3459" spans="1:3" x14ac:dyDescent="0.25">
      <c r="A3459" s="9">
        <v>11985</v>
      </c>
      <c r="B3459" s="9">
        <v>3</v>
      </c>
      <c r="C3459" s="9" t="s">
        <v>3150</v>
      </c>
    </row>
    <row r="3460" spans="1:3" x14ac:dyDescent="0.25">
      <c r="A3460" s="9">
        <v>11985</v>
      </c>
      <c r="B3460" s="9">
        <v>4</v>
      </c>
      <c r="C3460" s="9" t="s">
        <v>3151</v>
      </c>
    </row>
    <row r="3461" spans="1:3" x14ac:dyDescent="0.25">
      <c r="A3461" s="9">
        <v>11985</v>
      </c>
      <c r="B3461" s="9">
        <v>6</v>
      </c>
      <c r="C3461" s="9" t="s">
        <v>3153</v>
      </c>
    </row>
    <row r="3462" spans="1:3" x14ac:dyDescent="0.25">
      <c r="A3462" s="9">
        <v>11985</v>
      </c>
      <c r="B3462" s="9">
        <v>7</v>
      </c>
      <c r="C3462" s="9" t="s">
        <v>3161</v>
      </c>
    </row>
    <row r="3463" spans="1:3" x14ac:dyDescent="0.25">
      <c r="A3463" s="9">
        <v>11985</v>
      </c>
      <c r="B3463" s="9">
        <v>10</v>
      </c>
      <c r="C3463" s="9" t="s">
        <v>3172</v>
      </c>
    </row>
    <row r="3464" spans="1:3" x14ac:dyDescent="0.25">
      <c r="A3464" s="9">
        <v>11985</v>
      </c>
      <c r="B3464" s="9">
        <v>17</v>
      </c>
      <c r="C3464" s="9" t="s">
        <v>3173</v>
      </c>
    </row>
    <row r="3465" spans="1:3" x14ac:dyDescent="0.25">
      <c r="A3465" s="9">
        <v>11985</v>
      </c>
      <c r="B3465" s="9">
        <v>39</v>
      </c>
      <c r="C3465" s="9" t="s">
        <v>3171</v>
      </c>
    </row>
    <row r="3466" spans="1:3" x14ac:dyDescent="0.25">
      <c r="A3466" s="9">
        <v>12279</v>
      </c>
      <c r="B3466" s="9">
        <v>6</v>
      </c>
      <c r="C3466" s="9" t="s">
        <v>3153</v>
      </c>
    </row>
    <row r="3467" spans="1:3" x14ac:dyDescent="0.25">
      <c r="A3467" s="9">
        <v>12279</v>
      </c>
      <c r="B3467" s="9">
        <v>39</v>
      </c>
      <c r="C3467" s="9" t="s">
        <v>3171</v>
      </c>
    </row>
    <row r="3468" spans="1:3" x14ac:dyDescent="0.25">
      <c r="A3468" s="9">
        <v>12280</v>
      </c>
      <c r="B3468" s="9">
        <v>1</v>
      </c>
      <c r="C3468" s="9" t="s">
        <v>3148</v>
      </c>
    </row>
    <row r="3469" spans="1:3" x14ac:dyDescent="0.25">
      <c r="A3469" s="9">
        <v>12280</v>
      </c>
      <c r="B3469" s="9">
        <v>4</v>
      </c>
      <c r="C3469" s="9" t="s">
        <v>3151</v>
      </c>
    </row>
    <row r="3470" spans="1:3" x14ac:dyDescent="0.25">
      <c r="A3470" s="9">
        <v>12280</v>
      </c>
      <c r="B3470" s="9">
        <v>6</v>
      </c>
      <c r="C3470" s="9" t="s">
        <v>3153</v>
      </c>
    </row>
    <row r="3471" spans="1:3" x14ac:dyDescent="0.25">
      <c r="A3471" s="9">
        <v>12280</v>
      </c>
      <c r="B3471" s="9">
        <v>7</v>
      </c>
      <c r="C3471" s="9" t="s">
        <v>3161</v>
      </c>
    </row>
    <row r="3472" spans="1:3" x14ac:dyDescent="0.25">
      <c r="A3472" s="9">
        <v>12280</v>
      </c>
      <c r="B3472" s="9">
        <v>19</v>
      </c>
      <c r="C3472" s="9" t="s">
        <v>3170</v>
      </c>
    </row>
    <row r="3473" spans="1:3" x14ac:dyDescent="0.25">
      <c r="A3473" s="9">
        <v>12280</v>
      </c>
      <c r="B3473" s="9">
        <v>32</v>
      </c>
      <c r="C3473" s="9" t="s">
        <v>3158</v>
      </c>
    </row>
    <row r="3474" spans="1:3" x14ac:dyDescent="0.25">
      <c r="A3474" s="9">
        <v>12280</v>
      </c>
      <c r="B3474" s="9">
        <v>46</v>
      </c>
      <c r="C3474" s="9" t="s">
        <v>3181</v>
      </c>
    </row>
    <row r="3475" spans="1:3" x14ac:dyDescent="0.25">
      <c r="A3475" s="9">
        <v>12281</v>
      </c>
      <c r="B3475" s="9">
        <v>4</v>
      </c>
      <c r="C3475" s="9" t="s">
        <v>3151</v>
      </c>
    </row>
    <row r="3476" spans="1:3" x14ac:dyDescent="0.25">
      <c r="A3476" s="9">
        <v>12282</v>
      </c>
      <c r="B3476" s="9">
        <v>1</v>
      </c>
      <c r="C3476" s="9" t="s">
        <v>3148</v>
      </c>
    </row>
    <row r="3477" spans="1:3" x14ac:dyDescent="0.25">
      <c r="A3477" s="9">
        <v>12282</v>
      </c>
      <c r="B3477" s="9">
        <v>2</v>
      </c>
      <c r="C3477" s="9" t="s">
        <v>3149</v>
      </c>
    </row>
    <row r="3478" spans="1:3" x14ac:dyDescent="0.25">
      <c r="A3478" s="9">
        <v>12282</v>
      </c>
      <c r="B3478" s="9">
        <v>3</v>
      </c>
      <c r="C3478" s="9" t="s">
        <v>3150</v>
      </c>
    </row>
    <row r="3479" spans="1:3" x14ac:dyDescent="0.25">
      <c r="A3479" s="9">
        <v>12282</v>
      </c>
      <c r="B3479" s="9">
        <v>4</v>
      </c>
      <c r="C3479" s="9" t="s">
        <v>3151</v>
      </c>
    </row>
    <row r="3480" spans="1:3" x14ac:dyDescent="0.25">
      <c r="A3480" s="9">
        <v>12282</v>
      </c>
      <c r="B3480" s="9">
        <v>7</v>
      </c>
      <c r="C3480" s="9" t="s">
        <v>3161</v>
      </c>
    </row>
    <row r="3481" spans="1:3" x14ac:dyDescent="0.25">
      <c r="A3481" s="9">
        <v>12282</v>
      </c>
      <c r="B3481" s="9">
        <v>39</v>
      </c>
      <c r="C3481" s="9" t="s">
        <v>3171</v>
      </c>
    </row>
    <row r="3482" spans="1:3" x14ac:dyDescent="0.25">
      <c r="A3482" s="9">
        <v>12283</v>
      </c>
      <c r="B3482" s="9">
        <v>1</v>
      </c>
      <c r="C3482" s="9" t="s">
        <v>3148</v>
      </c>
    </row>
    <row r="3483" spans="1:3" x14ac:dyDescent="0.25">
      <c r="A3483" s="9">
        <v>12283</v>
      </c>
      <c r="B3483" s="9">
        <v>4</v>
      </c>
      <c r="C3483" s="9" t="s">
        <v>3151</v>
      </c>
    </row>
    <row r="3484" spans="1:3" x14ac:dyDescent="0.25">
      <c r="A3484" s="9">
        <v>12283</v>
      </c>
      <c r="B3484" s="9">
        <v>14</v>
      </c>
      <c r="C3484" s="9" t="s">
        <v>3178</v>
      </c>
    </row>
    <row r="3485" spans="1:3" x14ac:dyDescent="0.25">
      <c r="A3485" s="9">
        <v>12286</v>
      </c>
      <c r="B3485" s="9">
        <v>1</v>
      </c>
      <c r="C3485" s="9" t="s">
        <v>3148</v>
      </c>
    </row>
    <row r="3486" spans="1:3" x14ac:dyDescent="0.25">
      <c r="A3486" s="9">
        <v>12286</v>
      </c>
      <c r="B3486" s="9">
        <v>5</v>
      </c>
      <c r="C3486" s="9" t="s">
        <v>3152</v>
      </c>
    </row>
    <row r="3487" spans="1:3" x14ac:dyDescent="0.25">
      <c r="A3487" s="9">
        <v>12286</v>
      </c>
      <c r="B3487" s="9">
        <v>6</v>
      </c>
      <c r="C3487" s="9" t="s">
        <v>3153</v>
      </c>
    </row>
    <row r="3488" spans="1:3" x14ac:dyDescent="0.25">
      <c r="A3488" s="9">
        <v>12286</v>
      </c>
      <c r="B3488" s="9">
        <v>7</v>
      </c>
      <c r="C3488" s="9" t="s">
        <v>3161</v>
      </c>
    </row>
    <row r="3489" spans="1:3" x14ac:dyDescent="0.25">
      <c r="A3489" s="9">
        <v>12286</v>
      </c>
      <c r="B3489" s="9">
        <v>9</v>
      </c>
      <c r="C3489" s="9" t="s">
        <v>3155</v>
      </c>
    </row>
    <row r="3490" spans="1:3" x14ac:dyDescent="0.25">
      <c r="A3490" s="9">
        <v>12286</v>
      </c>
      <c r="B3490" s="9">
        <v>53</v>
      </c>
      <c r="C3490" s="9" t="s">
        <v>3214</v>
      </c>
    </row>
    <row r="3491" spans="1:3" x14ac:dyDescent="0.25">
      <c r="A3491" s="9">
        <v>12287</v>
      </c>
      <c r="B3491" s="9">
        <v>1</v>
      </c>
      <c r="C3491" s="9" t="s">
        <v>3148</v>
      </c>
    </row>
    <row r="3492" spans="1:3" x14ac:dyDescent="0.25">
      <c r="A3492" s="9">
        <v>12287</v>
      </c>
      <c r="B3492" s="9">
        <v>2</v>
      </c>
      <c r="C3492" s="9" t="s">
        <v>3149</v>
      </c>
    </row>
    <row r="3493" spans="1:3" x14ac:dyDescent="0.25">
      <c r="A3493" s="9">
        <v>12287</v>
      </c>
      <c r="B3493" s="9">
        <v>3</v>
      </c>
      <c r="C3493" s="9" t="s">
        <v>3150</v>
      </c>
    </row>
    <row r="3494" spans="1:3" x14ac:dyDescent="0.25">
      <c r="A3494" s="9">
        <v>12287</v>
      </c>
      <c r="B3494" s="9">
        <v>4</v>
      </c>
      <c r="C3494" s="9" t="s">
        <v>3151</v>
      </c>
    </row>
    <row r="3495" spans="1:3" x14ac:dyDescent="0.25">
      <c r="A3495" s="9">
        <v>12287</v>
      </c>
      <c r="B3495" s="9">
        <v>6</v>
      </c>
      <c r="C3495" s="9" t="s">
        <v>3153</v>
      </c>
    </row>
    <row r="3496" spans="1:3" x14ac:dyDescent="0.25">
      <c r="A3496" s="9">
        <v>12287</v>
      </c>
      <c r="B3496" s="9">
        <v>17</v>
      </c>
      <c r="C3496" s="9" t="s">
        <v>3173</v>
      </c>
    </row>
    <row r="3497" spans="1:3" x14ac:dyDescent="0.25">
      <c r="A3497" s="9">
        <v>12288</v>
      </c>
      <c r="B3497" s="9">
        <v>1</v>
      </c>
      <c r="C3497" s="9" t="s">
        <v>3148</v>
      </c>
    </row>
    <row r="3498" spans="1:3" x14ac:dyDescent="0.25">
      <c r="A3498" s="9">
        <v>12288</v>
      </c>
      <c r="B3498" s="9">
        <v>2</v>
      </c>
      <c r="C3498" s="9" t="s">
        <v>3149</v>
      </c>
    </row>
    <row r="3499" spans="1:3" x14ac:dyDescent="0.25">
      <c r="A3499" s="9">
        <v>12288</v>
      </c>
      <c r="B3499" s="9">
        <v>3</v>
      </c>
      <c r="C3499" s="9" t="s">
        <v>3150</v>
      </c>
    </row>
    <row r="3500" spans="1:3" x14ac:dyDescent="0.25">
      <c r="A3500" s="9">
        <v>12288</v>
      </c>
      <c r="B3500" s="9">
        <v>4</v>
      </c>
      <c r="C3500" s="9" t="s">
        <v>3151</v>
      </c>
    </row>
    <row r="3501" spans="1:3" x14ac:dyDescent="0.25">
      <c r="A3501" s="9">
        <v>12288</v>
      </c>
      <c r="B3501" s="9">
        <v>17</v>
      </c>
      <c r="C3501" s="9" t="s">
        <v>3173</v>
      </c>
    </row>
    <row r="3502" spans="1:3" x14ac:dyDescent="0.25">
      <c r="A3502" s="9">
        <v>12288</v>
      </c>
      <c r="B3502" s="9">
        <v>26</v>
      </c>
      <c r="C3502" s="9" t="s">
        <v>3168</v>
      </c>
    </row>
    <row r="3503" spans="1:3" x14ac:dyDescent="0.25">
      <c r="A3503" s="9">
        <v>12291</v>
      </c>
      <c r="B3503" s="9">
        <v>2</v>
      </c>
      <c r="C3503" s="9" t="s">
        <v>3149</v>
      </c>
    </row>
    <row r="3504" spans="1:3" x14ac:dyDescent="0.25">
      <c r="A3504" s="9">
        <v>12291</v>
      </c>
      <c r="B3504" s="9">
        <v>15</v>
      </c>
      <c r="C3504" s="9" t="s">
        <v>3185</v>
      </c>
    </row>
    <row r="3505" spans="1:3" x14ac:dyDescent="0.25">
      <c r="A3505" s="9">
        <v>12297</v>
      </c>
      <c r="B3505" s="9">
        <v>1</v>
      </c>
      <c r="C3505" s="9" t="s">
        <v>3148</v>
      </c>
    </row>
    <row r="3506" spans="1:3" x14ac:dyDescent="0.25">
      <c r="A3506" s="9">
        <v>12297</v>
      </c>
      <c r="B3506" s="9">
        <v>3</v>
      </c>
      <c r="C3506" s="9" t="s">
        <v>3150</v>
      </c>
    </row>
    <row r="3507" spans="1:3" x14ac:dyDescent="0.25">
      <c r="A3507" s="9">
        <v>12297</v>
      </c>
      <c r="B3507" s="9">
        <v>4</v>
      </c>
      <c r="C3507" s="9" t="s">
        <v>3151</v>
      </c>
    </row>
    <row r="3508" spans="1:3" x14ac:dyDescent="0.25">
      <c r="A3508" s="9">
        <v>12297</v>
      </c>
      <c r="B3508" s="9">
        <v>19</v>
      </c>
      <c r="C3508" s="9" t="s">
        <v>3170</v>
      </c>
    </row>
    <row r="3509" spans="1:3" x14ac:dyDescent="0.25">
      <c r="A3509" s="9">
        <v>12297</v>
      </c>
      <c r="B3509" s="9">
        <v>50</v>
      </c>
      <c r="C3509" s="9" t="s">
        <v>3195</v>
      </c>
    </row>
    <row r="3510" spans="1:3" x14ac:dyDescent="0.25">
      <c r="A3510" s="9">
        <v>12298</v>
      </c>
      <c r="B3510" s="9">
        <v>1</v>
      </c>
      <c r="C3510" s="9" t="s">
        <v>3148</v>
      </c>
    </row>
    <row r="3511" spans="1:3" x14ac:dyDescent="0.25">
      <c r="A3511" s="9">
        <v>12298</v>
      </c>
      <c r="B3511" s="9">
        <v>3</v>
      </c>
      <c r="C3511" s="9" t="s">
        <v>3150</v>
      </c>
    </row>
    <row r="3512" spans="1:3" x14ac:dyDescent="0.25">
      <c r="A3512" s="9">
        <v>12298</v>
      </c>
      <c r="B3512" s="9">
        <v>4</v>
      </c>
      <c r="C3512" s="9" t="s">
        <v>3151</v>
      </c>
    </row>
    <row r="3513" spans="1:3" x14ac:dyDescent="0.25">
      <c r="A3513" s="9">
        <v>12298</v>
      </c>
      <c r="B3513" s="9">
        <v>19</v>
      </c>
      <c r="C3513" s="9" t="s">
        <v>3170</v>
      </c>
    </row>
    <row r="3514" spans="1:3" x14ac:dyDescent="0.25">
      <c r="A3514" s="9">
        <v>12298</v>
      </c>
      <c r="B3514" s="9">
        <v>50</v>
      </c>
      <c r="C3514" s="9" t="s">
        <v>3195</v>
      </c>
    </row>
    <row r="3515" spans="1:3" x14ac:dyDescent="0.25">
      <c r="A3515" s="9">
        <v>12299</v>
      </c>
      <c r="B3515" s="9">
        <v>4</v>
      </c>
      <c r="C3515" s="9" t="s">
        <v>3151</v>
      </c>
    </row>
    <row r="3516" spans="1:3" x14ac:dyDescent="0.25">
      <c r="A3516" s="9">
        <v>12303</v>
      </c>
      <c r="B3516" s="9">
        <v>1</v>
      </c>
      <c r="C3516" s="9" t="s">
        <v>3148</v>
      </c>
    </row>
    <row r="3517" spans="1:3" x14ac:dyDescent="0.25">
      <c r="A3517" s="9">
        <v>12303</v>
      </c>
      <c r="B3517" s="9">
        <v>4</v>
      </c>
      <c r="C3517" s="9" t="s">
        <v>3151</v>
      </c>
    </row>
    <row r="3518" spans="1:3" x14ac:dyDescent="0.25">
      <c r="A3518" s="9">
        <v>12303</v>
      </c>
      <c r="B3518" s="9">
        <v>7</v>
      </c>
      <c r="C3518" s="9" t="s">
        <v>3161</v>
      </c>
    </row>
    <row r="3519" spans="1:3" x14ac:dyDescent="0.25">
      <c r="A3519" s="9">
        <v>12303</v>
      </c>
      <c r="B3519" s="9">
        <v>13</v>
      </c>
      <c r="C3519" s="9" t="s">
        <v>3179</v>
      </c>
    </row>
    <row r="3520" spans="1:3" x14ac:dyDescent="0.25">
      <c r="A3520" s="9">
        <v>12303</v>
      </c>
      <c r="B3520" s="9">
        <v>17</v>
      </c>
      <c r="C3520" s="9" t="s">
        <v>3173</v>
      </c>
    </row>
    <row r="3521" spans="1:3" x14ac:dyDescent="0.25">
      <c r="A3521" s="9">
        <v>12306</v>
      </c>
      <c r="B3521" s="9">
        <v>2</v>
      </c>
      <c r="C3521" s="9" t="s">
        <v>3149</v>
      </c>
    </row>
    <row r="3522" spans="1:3" x14ac:dyDescent="0.25">
      <c r="A3522" s="9">
        <v>12306</v>
      </c>
      <c r="B3522" s="9">
        <v>4</v>
      </c>
      <c r="C3522" s="9" t="s">
        <v>3151</v>
      </c>
    </row>
    <row r="3523" spans="1:3" x14ac:dyDescent="0.25">
      <c r="A3523" s="9">
        <v>12306</v>
      </c>
      <c r="B3523" s="9">
        <v>6</v>
      </c>
      <c r="C3523" s="9" t="s">
        <v>3153</v>
      </c>
    </row>
    <row r="3524" spans="1:3" x14ac:dyDescent="0.25">
      <c r="A3524" s="9">
        <v>12306</v>
      </c>
      <c r="B3524" s="9">
        <v>7</v>
      </c>
      <c r="C3524" s="9" t="s">
        <v>3161</v>
      </c>
    </row>
    <row r="3525" spans="1:3" x14ac:dyDescent="0.25">
      <c r="A3525" s="9">
        <v>12306</v>
      </c>
      <c r="B3525" s="9">
        <v>14</v>
      </c>
      <c r="C3525" s="9" t="s">
        <v>3178</v>
      </c>
    </row>
    <row r="3526" spans="1:3" x14ac:dyDescent="0.25">
      <c r="A3526" s="9">
        <v>12306</v>
      </c>
      <c r="B3526" s="9">
        <v>15</v>
      </c>
      <c r="C3526" s="9" t="s">
        <v>3185</v>
      </c>
    </row>
    <row r="3527" spans="1:3" x14ac:dyDescent="0.25">
      <c r="A3527" s="9">
        <v>12306</v>
      </c>
      <c r="B3527" s="9">
        <v>33</v>
      </c>
      <c r="C3527" s="9" t="s">
        <v>3162</v>
      </c>
    </row>
    <row r="3528" spans="1:3" x14ac:dyDescent="0.25">
      <c r="A3528" s="9">
        <v>12306</v>
      </c>
      <c r="B3528" s="9">
        <v>45</v>
      </c>
      <c r="C3528" s="9" t="s">
        <v>3183</v>
      </c>
    </row>
    <row r="3529" spans="1:3" x14ac:dyDescent="0.25">
      <c r="A3529" s="9">
        <v>12306</v>
      </c>
      <c r="B3529" s="9">
        <v>51</v>
      </c>
      <c r="C3529" s="9" t="s">
        <v>3207</v>
      </c>
    </row>
    <row r="3530" spans="1:3" x14ac:dyDescent="0.25">
      <c r="A3530" s="9">
        <v>12307</v>
      </c>
      <c r="B3530" s="9">
        <v>1</v>
      </c>
      <c r="C3530" s="9" t="s">
        <v>3148</v>
      </c>
    </row>
    <row r="3531" spans="1:3" x14ac:dyDescent="0.25">
      <c r="A3531" s="9">
        <v>12307</v>
      </c>
      <c r="B3531" s="9">
        <v>2</v>
      </c>
      <c r="C3531" s="9" t="s">
        <v>3149</v>
      </c>
    </row>
    <row r="3532" spans="1:3" x14ac:dyDescent="0.25">
      <c r="A3532" s="9">
        <v>12307</v>
      </c>
      <c r="B3532" s="9">
        <v>3</v>
      </c>
      <c r="C3532" s="9" t="s">
        <v>3150</v>
      </c>
    </row>
    <row r="3533" spans="1:3" x14ac:dyDescent="0.25">
      <c r="A3533" s="9">
        <v>12307</v>
      </c>
      <c r="B3533" s="9">
        <v>4</v>
      </c>
      <c r="C3533" s="9" t="s">
        <v>3151</v>
      </c>
    </row>
    <row r="3534" spans="1:3" x14ac:dyDescent="0.25">
      <c r="A3534" s="9">
        <v>12320</v>
      </c>
      <c r="B3534" s="9">
        <v>2</v>
      </c>
      <c r="C3534" s="9" t="s">
        <v>3149</v>
      </c>
    </row>
    <row r="3535" spans="1:3" x14ac:dyDescent="0.25">
      <c r="A3535" s="9">
        <v>12320</v>
      </c>
      <c r="B3535" s="9">
        <v>3</v>
      </c>
      <c r="C3535" s="9" t="s">
        <v>3150</v>
      </c>
    </row>
    <row r="3536" spans="1:3" x14ac:dyDescent="0.25">
      <c r="A3536" s="9">
        <v>12320</v>
      </c>
      <c r="B3536" s="9">
        <v>4</v>
      </c>
      <c r="C3536" s="9" t="s">
        <v>3151</v>
      </c>
    </row>
    <row r="3537" spans="1:3" x14ac:dyDescent="0.25">
      <c r="A3537" s="9">
        <v>12320</v>
      </c>
      <c r="B3537" s="9">
        <v>6</v>
      </c>
      <c r="C3537" s="9" t="s">
        <v>3153</v>
      </c>
    </row>
    <row r="3538" spans="1:3" x14ac:dyDescent="0.25">
      <c r="A3538" s="9">
        <v>12320</v>
      </c>
      <c r="B3538" s="9">
        <v>7</v>
      </c>
      <c r="C3538" s="9" t="s">
        <v>3161</v>
      </c>
    </row>
    <row r="3539" spans="1:3" x14ac:dyDescent="0.25">
      <c r="A3539" s="9">
        <v>12321</v>
      </c>
      <c r="B3539" s="9">
        <v>1</v>
      </c>
      <c r="C3539" s="9" t="s">
        <v>3148</v>
      </c>
    </row>
    <row r="3540" spans="1:3" x14ac:dyDescent="0.25">
      <c r="A3540" s="9">
        <v>12321</v>
      </c>
      <c r="B3540" s="9">
        <v>2</v>
      </c>
      <c r="C3540" s="9" t="s">
        <v>3149</v>
      </c>
    </row>
    <row r="3541" spans="1:3" x14ac:dyDescent="0.25">
      <c r="A3541" s="9">
        <v>12321</v>
      </c>
      <c r="B3541" s="9">
        <v>3</v>
      </c>
      <c r="C3541" s="9" t="s">
        <v>3150</v>
      </c>
    </row>
    <row r="3542" spans="1:3" x14ac:dyDescent="0.25">
      <c r="A3542" s="9">
        <v>12321</v>
      </c>
      <c r="B3542" s="9">
        <v>4</v>
      </c>
      <c r="C3542" s="9" t="s">
        <v>3151</v>
      </c>
    </row>
    <row r="3543" spans="1:3" x14ac:dyDescent="0.25">
      <c r="A3543" s="9">
        <v>12398</v>
      </c>
      <c r="B3543" s="9">
        <v>2</v>
      </c>
      <c r="C3543" s="9" t="s">
        <v>3149</v>
      </c>
    </row>
    <row r="3544" spans="1:3" x14ac:dyDescent="0.25">
      <c r="A3544" s="9">
        <v>12398</v>
      </c>
      <c r="B3544" s="9">
        <v>3</v>
      </c>
      <c r="C3544" s="9" t="s">
        <v>3150</v>
      </c>
    </row>
    <row r="3545" spans="1:3" x14ac:dyDescent="0.25">
      <c r="A3545" s="9">
        <v>12398</v>
      </c>
      <c r="B3545" s="9">
        <v>4</v>
      </c>
      <c r="C3545" s="9" t="s">
        <v>3151</v>
      </c>
    </row>
    <row r="3546" spans="1:3" x14ac:dyDescent="0.25">
      <c r="A3546" s="9">
        <v>12399</v>
      </c>
      <c r="B3546" s="9">
        <v>4</v>
      </c>
      <c r="C3546" s="9" t="s">
        <v>3151</v>
      </c>
    </row>
    <row r="3547" spans="1:3" x14ac:dyDescent="0.25">
      <c r="A3547" s="9">
        <v>12399</v>
      </c>
      <c r="B3547" s="9">
        <v>26</v>
      </c>
      <c r="C3547" s="9" t="s">
        <v>3168</v>
      </c>
    </row>
    <row r="3548" spans="1:3" x14ac:dyDescent="0.25">
      <c r="A3548" s="9">
        <v>12399</v>
      </c>
      <c r="B3548" s="9">
        <v>45</v>
      </c>
      <c r="C3548" s="9" t="s">
        <v>3183</v>
      </c>
    </row>
    <row r="3549" spans="1:3" x14ac:dyDescent="0.25">
      <c r="A3549" s="9">
        <v>12399</v>
      </c>
      <c r="B3549" s="9">
        <v>55</v>
      </c>
      <c r="C3549" s="9" t="s">
        <v>3208</v>
      </c>
    </row>
    <row r="3550" spans="1:3" x14ac:dyDescent="0.25">
      <c r="A3550" s="9">
        <v>12479</v>
      </c>
      <c r="B3550" s="9">
        <v>3</v>
      </c>
      <c r="C3550" s="9" t="s">
        <v>3150</v>
      </c>
    </row>
    <row r="3551" spans="1:3" x14ac:dyDescent="0.25">
      <c r="A3551" s="9">
        <v>12479</v>
      </c>
      <c r="B3551" s="9">
        <v>4</v>
      </c>
      <c r="C3551" s="9" t="s">
        <v>3151</v>
      </c>
    </row>
    <row r="3552" spans="1:3" x14ac:dyDescent="0.25">
      <c r="A3552" s="9">
        <v>12479</v>
      </c>
      <c r="B3552" s="9">
        <v>6</v>
      </c>
      <c r="C3552" s="9" t="s">
        <v>3153</v>
      </c>
    </row>
    <row r="3553" spans="1:3" x14ac:dyDescent="0.25">
      <c r="A3553" s="9">
        <v>12479</v>
      </c>
      <c r="B3553" s="9">
        <v>7</v>
      </c>
      <c r="C3553" s="9" t="s">
        <v>3161</v>
      </c>
    </row>
    <row r="3554" spans="1:3" x14ac:dyDescent="0.25">
      <c r="A3554" s="9">
        <v>12479</v>
      </c>
      <c r="B3554" s="9">
        <v>17</v>
      </c>
      <c r="C3554" s="9" t="s">
        <v>3173</v>
      </c>
    </row>
    <row r="3555" spans="1:3" x14ac:dyDescent="0.25">
      <c r="A3555" s="9">
        <v>12479</v>
      </c>
      <c r="B3555" s="9">
        <v>63</v>
      </c>
      <c r="C3555" s="9" t="s">
        <v>3188</v>
      </c>
    </row>
    <row r="3556" spans="1:3" x14ac:dyDescent="0.25">
      <c r="A3556" s="9">
        <v>12480</v>
      </c>
      <c r="B3556" s="9">
        <v>3</v>
      </c>
      <c r="C3556" s="9" t="s">
        <v>3150</v>
      </c>
    </row>
    <row r="3557" spans="1:3" x14ac:dyDescent="0.25">
      <c r="A3557" s="9">
        <v>12480</v>
      </c>
      <c r="B3557" s="9">
        <v>4</v>
      </c>
      <c r="C3557" s="9" t="s">
        <v>3151</v>
      </c>
    </row>
    <row r="3558" spans="1:3" x14ac:dyDescent="0.25">
      <c r="A3558" s="9">
        <v>12480</v>
      </c>
      <c r="B3558" s="9">
        <v>6</v>
      </c>
      <c r="C3558" s="9" t="s">
        <v>3153</v>
      </c>
    </row>
    <row r="3559" spans="1:3" x14ac:dyDescent="0.25">
      <c r="A3559" s="9">
        <v>12480</v>
      </c>
      <c r="B3559" s="9">
        <v>7</v>
      </c>
      <c r="C3559" s="9" t="s">
        <v>3161</v>
      </c>
    </row>
    <row r="3560" spans="1:3" x14ac:dyDescent="0.25">
      <c r="A3560" s="9">
        <v>12480</v>
      </c>
      <c r="B3560" s="9">
        <v>17</v>
      </c>
      <c r="C3560" s="9" t="s">
        <v>3173</v>
      </c>
    </row>
    <row r="3561" spans="1:3" x14ac:dyDescent="0.25">
      <c r="A3561" s="9">
        <v>12480</v>
      </c>
      <c r="B3561" s="9">
        <v>63</v>
      </c>
      <c r="C3561" s="9" t="s">
        <v>3188</v>
      </c>
    </row>
    <row r="3562" spans="1:3" x14ac:dyDescent="0.25">
      <c r="A3562" s="9">
        <v>12821</v>
      </c>
      <c r="B3562" s="9">
        <v>4</v>
      </c>
      <c r="C3562" s="9" t="s">
        <v>3151</v>
      </c>
    </row>
    <row r="3563" spans="1:3" x14ac:dyDescent="0.25">
      <c r="A3563" s="9">
        <v>12822</v>
      </c>
      <c r="B3563" s="9">
        <v>4</v>
      </c>
      <c r="C3563" s="9" t="s">
        <v>3151</v>
      </c>
    </row>
    <row r="3564" spans="1:3" x14ac:dyDescent="0.25">
      <c r="A3564" s="9">
        <v>12822</v>
      </c>
      <c r="B3564" s="9">
        <v>7</v>
      </c>
      <c r="C3564" s="9" t="s">
        <v>3161</v>
      </c>
    </row>
    <row r="3565" spans="1:3" x14ac:dyDescent="0.25">
      <c r="A3565" s="9">
        <v>12822</v>
      </c>
      <c r="B3565" s="9">
        <v>16</v>
      </c>
      <c r="C3565" s="9" t="s">
        <v>3184</v>
      </c>
    </row>
    <row r="3566" spans="1:3" x14ac:dyDescent="0.25">
      <c r="A3566" s="9">
        <v>12822</v>
      </c>
      <c r="B3566" s="9">
        <v>17</v>
      </c>
      <c r="C3566" s="9" t="s">
        <v>3173</v>
      </c>
    </row>
    <row r="3567" spans="1:3" x14ac:dyDescent="0.25">
      <c r="A3567" s="9">
        <v>12822</v>
      </c>
      <c r="B3567" s="9">
        <v>22</v>
      </c>
      <c r="C3567" s="9" t="s">
        <v>3157</v>
      </c>
    </row>
    <row r="3568" spans="1:3" x14ac:dyDescent="0.25">
      <c r="A3568" s="9">
        <v>12822</v>
      </c>
      <c r="B3568" s="9">
        <v>28</v>
      </c>
      <c r="C3568" s="9" t="s">
        <v>3175</v>
      </c>
    </row>
    <row r="3569" spans="1:3" x14ac:dyDescent="0.25">
      <c r="A3569" s="9">
        <v>12822</v>
      </c>
      <c r="B3569" s="9">
        <v>39</v>
      </c>
      <c r="C3569" s="9" t="s">
        <v>3171</v>
      </c>
    </row>
    <row r="3570" spans="1:3" x14ac:dyDescent="0.25">
      <c r="A3570" s="9">
        <v>12822</v>
      </c>
      <c r="B3570" s="9">
        <v>43</v>
      </c>
      <c r="C3570" s="9" t="s">
        <v>3199</v>
      </c>
    </row>
    <row r="3571" spans="1:3" x14ac:dyDescent="0.25">
      <c r="A3571" s="9">
        <v>12822</v>
      </c>
      <c r="B3571" s="9">
        <v>48</v>
      </c>
      <c r="C3571" s="9" t="s">
        <v>3165</v>
      </c>
    </row>
    <row r="3572" spans="1:3" x14ac:dyDescent="0.25">
      <c r="A3572" s="9">
        <v>12822</v>
      </c>
      <c r="B3572" s="9">
        <v>52</v>
      </c>
      <c r="C3572" s="9" t="s">
        <v>3176</v>
      </c>
    </row>
    <row r="3573" spans="1:3" x14ac:dyDescent="0.25">
      <c r="A3573" s="9">
        <v>12823</v>
      </c>
      <c r="B3573" s="9">
        <v>4</v>
      </c>
      <c r="C3573" s="9" t="s">
        <v>3151</v>
      </c>
    </row>
    <row r="3574" spans="1:3" x14ac:dyDescent="0.25">
      <c r="A3574" s="9">
        <v>12823</v>
      </c>
      <c r="B3574" s="9">
        <v>19</v>
      </c>
      <c r="C3574" s="9" t="s">
        <v>3170</v>
      </c>
    </row>
    <row r="3575" spans="1:3" x14ac:dyDescent="0.25">
      <c r="A3575" s="9">
        <v>13086</v>
      </c>
      <c r="B3575" s="9">
        <v>1</v>
      </c>
      <c r="C3575" s="9" t="s">
        <v>3148</v>
      </c>
    </row>
    <row r="3576" spans="1:3" x14ac:dyDescent="0.25">
      <c r="A3576" s="9">
        <v>13086</v>
      </c>
      <c r="B3576" s="9">
        <v>7</v>
      </c>
      <c r="C3576" s="9" t="s">
        <v>3161</v>
      </c>
    </row>
    <row r="3577" spans="1:3" x14ac:dyDescent="0.25">
      <c r="A3577" s="9">
        <v>13437</v>
      </c>
      <c r="B3577" s="9">
        <v>1</v>
      </c>
      <c r="C3577" s="9" t="s">
        <v>3148</v>
      </c>
    </row>
    <row r="3578" spans="1:3" x14ac:dyDescent="0.25">
      <c r="A3578" s="9">
        <v>13437</v>
      </c>
      <c r="B3578" s="9">
        <v>2</v>
      </c>
      <c r="C3578" s="9" t="s">
        <v>3149</v>
      </c>
    </row>
    <row r="3579" spans="1:3" x14ac:dyDescent="0.25">
      <c r="A3579" s="9">
        <v>13437</v>
      </c>
      <c r="B3579" s="9">
        <v>3</v>
      </c>
      <c r="C3579" s="9" t="s">
        <v>3150</v>
      </c>
    </row>
    <row r="3580" spans="1:3" x14ac:dyDescent="0.25">
      <c r="A3580" s="9">
        <v>13437</v>
      </c>
      <c r="B3580" s="9">
        <v>4</v>
      </c>
      <c r="C3580" s="9" t="s">
        <v>3151</v>
      </c>
    </row>
    <row r="3581" spans="1:3" x14ac:dyDescent="0.25">
      <c r="A3581" s="9">
        <v>13437</v>
      </c>
      <c r="B3581" s="9">
        <v>6</v>
      </c>
      <c r="C3581" s="9" t="s">
        <v>3153</v>
      </c>
    </row>
    <row r="3582" spans="1:3" x14ac:dyDescent="0.25">
      <c r="A3582" s="9">
        <v>13437</v>
      </c>
      <c r="B3582" s="9">
        <v>7</v>
      </c>
      <c r="C3582" s="9" t="s">
        <v>3161</v>
      </c>
    </row>
    <row r="3583" spans="1:3" x14ac:dyDescent="0.25">
      <c r="A3583" s="9">
        <v>13438</v>
      </c>
      <c r="B3583" s="9">
        <v>1</v>
      </c>
      <c r="C3583" s="9" t="s">
        <v>3148</v>
      </c>
    </row>
    <row r="3584" spans="1:3" x14ac:dyDescent="0.25">
      <c r="A3584" s="9">
        <v>13438</v>
      </c>
      <c r="B3584" s="9">
        <v>2</v>
      </c>
      <c r="C3584" s="9" t="s">
        <v>3149</v>
      </c>
    </row>
    <row r="3585" spans="1:3" x14ac:dyDescent="0.25">
      <c r="A3585" s="9">
        <v>13438</v>
      </c>
      <c r="B3585" s="9">
        <v>3</v>
      </c>
      <c r="C3585" s="9" t="s">
        <v>3150</v>
      </c>
    </row>
    <row r="3586" spans="1:3" x14ac:dyDescent="0.25">
      <c r="A3586" s="9">
        <v>13438</v>
      </c>
      <c r="B3586" s="9">
        <v>4</v>
      </c>
      <c r="C3586" s="9" t="s">
        <v>3151</v>
      </c>
    </row>
    <row r="3587" spans="1:3" x14ac:dyDescent="0.25">
      <c r="A3587" s="9">
        <v>13438</v>
      </c>
      <c r="B3587" s="9">
        <v>6</v>
      </c>
      <c r="C3587" s="9" t="s">
        <v>3153</v>
      </c>
    </row>
    <row r="3588" spans="1:3" x14ac:dyDescent="0.25">
      <c r="A3588" s="9">
        <v>13438</v>
      </c>
      <c r="B3588" s="9">
        <v>7</v>
      </c>
      <c r="C3588" s="9" t="s">
        <v>3161</v>
      </c>
    </row>
    <row r="3589" spans="1:3" x14ac:dyDescent="0.25">
      <c r="A3589" s="9">
        <v>13499</v>
      </c>
      <c r="B3589" s="9">
        <v>1</v>
      </c>
      <c r="C3589" s="9" t="s">
        <v>3148</v>
      </c>
    </row>
    <row r="3590" spans="1:3" x14ac:dyDescent="0.25">
      <c r="A3590" s="9">
        <v>13499</v>
      </c>
      <c r="B3590" s="9">
        <v>3</v>
      </c>
      <c r="C3590" s="9" t="s">
        <v>3150</v>
      </c>
    </row>
    <row r="3591" spans="1:3" x14ac:dyDescent="0.25">
      <c r="A3591" s="9">
        <v>13499</v>
      </c>
      <c r="B3591" s="9">
        <v>4</v>
      </c>
      <c r="C3591" s="9" t="s">
        <v>3151</v>
      </c>
    </row>
    <row r="3592" spans="1:3" x14ac:dyDescent="0.25">
      <c r="A3592" s="9">
        <v>13499</v>
      </c>
      <c r="B3592" s="9">
        <v>7</v>
      </c>
      <c r="C3592" s="9" t="s">
        <v>3161</v>
      </c>
    </row>
    <row r="3593" spans="1:3" x14ac:dyDescent="0.25">
      <c r="A3593" s="9">
        <v>13499</v>
      </c>
      <c r="B3593" s="9">
        <v>9</v>
      </c>
      <c r="C3593" s="9" t="s">
        <v>3155</v>
      </c>
    </row>
    <row r="3594" spans="1:3" x14ac:dyDescent="0.25">
      <c r="A3594" s="9">
        <v>13499</v>
      </c>
      <c r="B3594" s="9">
        <v>20</v>
      </c>
      <c r="C3594" s="9" t="s">
        <v>3174</v>
      </c>
    </row>
    <row r="3595" spans="1:3" x14ac:dyDescent="0.25">
      <c r="A3595" s="9">
        <v>13504</v>
      </c>
      <c r="B3595" s="9">
        <v>2</v>
      </c>
      <c r="C3595" s="9" t="s">
        <v>3149</v>
      </c>
    </row>
    <row r="3596" spans="1:3" x14ac:dyDescent="0.25">
      <c r="A3596" s="9">
        <v>13504</v>
      </c>
      <c r="B3596" s="9">
        <v>4</v>
      </c>
      <c r="C3596" s="9" t="s">
        <v>3151</v>
      </c>
    </row>
    <row r="3597" spans="1:3" x14ac:dyDescent="0.25">
      <c r="A3597" s="9">
        <v>13504</v>
      </c>
      <c r="B3597" s="9">
        <v>6</v>
      </c>
      <c r="C3597" s="9" t="s">
        <v>3153</v>
      </c>
    </row>
    <row r="3598" spans="1:3" x14ac:dyDescent="0.25">
      <c r="A3598" s="9">
        <v>13504</v>
      </c>
      <c r="B3598" s="9">
        <v>19</v>
      </c>
      <c r="C3598" s="9" t="s">
        <v>3170</v>
      </c>
    </row>
    <row r="3599" spans="1:3" x14ac:dyDescent="0.25">
      <c r="A3599" s="9">
        <v>13504</v>
      </c>
      <c r="B3599" s="9">
        <v>34</v>
      </c>
      <c r="C3599" s="9" t="s">
        <v>3159</v>
      </c>
    </row>
    <row r="3600" spans="1:3" x14ac:dyDescent="0.25">
      <c r="A3600" s="9">
        <v>13517</v>
      </c>
      <c r="B3600" s="9">
        <v>4</v>
      </c>
      <c r="C3600" s="9" t="s">
        <v>3151</v>
      </c>
    </row>
    <row r="3601" spans="1:3" x14ac:dyDescent="0.25">
      <c r="A3601" s="9">
        <v>13517</v>
      </c>
      <c r="B3601" s="9">
        <v>48</v>
      </c>
      <c r="C3601" s="9" t="s">
        <v>3165</v>
      </c>
    </row>
    <row r="3602" spans="1:3" x14ac:dyDescent="0.25">
      <c r="A3602" s="9">
        <v>13517</v>
      </c>
      <c r="B3602" s="9">
        <v>52</v>
      </c>
      <c r="C3602" s="9" t="s">
        <v>3176</v>
      </c>
    </row>
    <row r="3603" spans="1:3" x14ac:dyDescent="0.25">
      <c r="A3603" s="9">
        <v>13523</v>
      </c>
      <c r="B3603" s="9">
        <v>3</v>
      </c>
      <c r="C3603" s="9" t="s">
        <v>3150</v>
      </c>
    </row>
    <row r="3604" spans="1:3" x14ac:dyDescent="0.25">
      <c r="A3604" s="9">
        <v>13523</v>
      </c>
      <c r="B3604" s="9">
        <v>4</v>
      </c>
      <c r="C3604" s="9" t="s">
        <v>3151</v>
      </c>
    </row>
    <row r="3605" spans="1:3" x14ac:dyDescent="0.25">
      <c r="A3605" s="9">
        <v>13523</v>
      </c>
      <c r="B3605" s="9">
        <v>7</v>
      </c>
      <c r="C3605" s="9" t="s">
        <v>3161</v>
      </c>
    </row>
    <row r="3606" spans="1:3" x14ac:dyDescent="0.25">
      <c r="A3606" s="9">
        <v>13523</v>
      </c>
      <c r="B3606" s="9">
        <v>12</v>
      </c>
      <c r="C3606" s="9" t="s">
        <v>3236</v>
      </c>
    </row>
    <row r="3607" spans="1:3" x14ac:dyDescent="0.25">
      <c r="A3607" s="9">
        <v>13523</v>
      </c>
      <c r="B3607" s="9">
        <v>17</v>
      </c>
      <c r="C3607" s="9" t="s">
        <v>3173</v>
      </c>
    </row>
    <row r="3608" spans="1:3" x14ac:dyDescent="0.25">
      <c r="A3608" s="9">
        <v>13523</v>
      </c>
      <c r="B3608" s="9">
        <v>25</v>
      </c>
      <c r="C3608" s="9" t="s">
        <v>3167</v>
      </c>
    </row>
    <row r="3609" spans="1:3" x14ac:dyDescent="0.25">
      <c r="A3609" s="9">
        <v>13523</v>
      </c>
      <c r="B3609" s="9">
        <v>53</v>
      </c>
      <c r="C3609" s="9" t="s">
        <v>3214</v>
      </c>
    </row>
    <row r="3610" spans="1:3" x14ac:dyDescent="0.25">
      <c r="A3610" s="9">
        <v>13523</v>
      </c>
      <c r="B3610" s="9">
        <v>63</v>
      </c>
      <c r="C3610" s="9" t="s">
        <v>3188</v>
      </c>
    </row>
    <row r="3611" spans="1:3" x14ac:dyDescent="0.25">
      <c r="A3611" s="9">
        <v>13523</v>
      </c>
      <c r="B3611" s="9">
        <v>65</v>
      </c>
      <c r="C3611" s="9" t="s">
        <v>3189</v>
      </c>
    </row>
    <row r="3612" spans="1:3" x14ac:dyDescent="0.25">
      <c r="A3612" s="9">
        <v>13527</v>
      </c>
      <c r="B3612" s="9">
        <v>3</v>
      </c>
      <c r="C3612" s="9" t="s">
        <v>3150</v>
      </c>
    </row>
    <row r="3613" spans="1:3" x14ac:dyDescent="0.25">
      <c r="A3613" s="9">
        <v>13527</v>
      </c>
      <c r="B3613" s="9">
        <v>4</v>
      </c>
      <c r="C3613" s="9" t="s">
        <v>3151</v>
      </c>
    </row>
    <row r="3614" spans="1:3" x14ac:dyDescent="0.25">
      <c r="A3614" s="9">
        <v>13527</v>
      </c>
      <c r="B3614" s="9">
        <v>10</v>
      </c>
      <c r="C3614" s="9" t="s">
        <v>3172</v>
      </c>
    </row>
    <row r="3615" spans="1:3" x14ac:dyDescent="0.25">
      <c r="A3615" s="9">
        <v>13527</v>
      </c>
      <c r="B3615" s="9">
        <v>25</v>
      </c>
      <c r="C3615" s="9" t="s">
        <v>3167</v>
      </c>
    </row>
    <row r="3616" spans="1:3" x14ac:dyDescent="0.25">
      <c r="A3616" s="9">
        <v>13527</v>
      </c>
      <c r="B3616" s="9">
        <v>27</v>
      </c>
      <c r="C3616" s="9" t="s">
        <v>3227</v>
      </c>
    </row>
    <row r="3617" spans="1:3" x14ac:dyDescent="0.25">
      <c r="A3617" s="9">
        <v>13527</v>
      </c>
      <c r="B3617" s="9">
        <v>45</v>
      </c>
      <c r="C3617" s="9" t="s">
        <v>3183</v>
      </c>
    </row>
    <row r="3618" spans="1:3" x14ac:dyDescent="0.25">
      <c r="A3618" s="9">
        <v>13527</v>
      </c>
      <c r="B3618" s="9">
        <v>47</v>
      </c>
      <c r="C3618" s="9" t="s">
        <v>3224</v>
      </c>
    </row>
    <row r="3619" spans="1:3" x14ac:dyDescent="0.25">
      <c r="A3619" s="9">
        <v>13527</v>
      </c>
      <c r="B3619" s="9">
        <v>59</v>
      </c>
      <c r="C3619" s="9" t="s">
        <v>3220</v>
      </c>
    </row>
    <row r="3620" spans="1:3" x14ac:dyDescent="0.25">
      <c r="A3620" s="9">
        <v>13529</v>
      </c>
      <c r="B3620" s="9">
        <v>3</v>
      </c>
      <c r="C3620" s="9" t="s">
        <v>3150</v>
      </c>
    </row>
    <row r="3621" spans="1:3" x14ac:dyDescent="0.25">
      <c r="A3621" s="9">
        <v>13529</v>
      </c>
      <c r="B3621" s="9">
        <v>4</v>
      </c>
      <c r="C3621" s="9" t="s">
        <v>3151</v>
      </c>
    </row>
    <row r="3622" spans="1:3" x14ac:dyDescent="0.25">
      <c r="A3622" s="9">
        <v>13529</v>
      </c>
      <c r="B3622" s="9">
        <v>44</v>
      </c>
      <c r="C3622" s="9" t="s">
        <v>3215</v>
      </c>
    </row>
    <row r="3623" spans="1:3" x14ac:dyDescent="0.25">
      <c r="A3623" s="9">
        <v>13532</v>
      </c>
      <c r="B3623" s="9">
        <v>6</v>
      </c>
      <c r="C3623" s="9" t="s">
        <v>3153</v>
      </c>
    </row>
    <row r="3624" spans="1:3" x14ac:dyDescent="0.25">
      <c r="A3624" s="9">
        <v>13534</v>
      </c>
      <c r="B3624" s="9">
        <v>6</v>
      </c>
      <c r="C3624" s="9" t="s">
        <v>3153</v>
      </c>
    </row>
    <row r="3625" spans="1:3" x14ac:dyDescent="0.25">
      <c r="A3625" s="9">
        <v>13534</v>
      </c>
      <c r="B3625" s="9">
        <v>8</v>
      </c>
      <c r="C3625" s="9" t="s">
        <v>3154</v>
      </c>
    </row>
    <row r="3626" spans="1:3" x14ac:dyDescent="0.25">
      <c r="A3626" s="9">
        <v>13534</v>
      </c>
      <c r="B3626" s="9">
        <v>9</v>
      </c>
      <c r="C3626" s="9" t="s">
        <v>3155</v>
      </c>
    </row>
    <row r="3627" spans="1:3" x14ac:dyDescent="0.25">
      <c r="A3627" s="9">
        <v>13534</v>
      </c>
      <c r="B3627" s="9">
        <v>36</v>
      </c>
      <c r="C3627" s="9" t="s">
        <v>3163</v>
      </c>
    </row>
    <row r="3628" spans="1:3" x14ac:dyDescent="0.25">
      <c r="A3628" s="9">
        <v>13536</v>
      </c>
      <c r="B3628" s="9">
        <v>3</v>
      </c>
      <c r="C3628" s="9" t="s">
        <v>3150</v>
      </c>
    </row>
    <row r="3629" spans="1:3" x14ac:dyDescent="0.25">
      <c r="A3629" s="9">
        <v>13536</v>
      </c>
      <c r="B3629" s="9">
        <v>4</v>
      </c>
      <c r="C3629" s="9" t="s">
        <v>3151</v>
      </c>
    </row>
    <row r="3630" spans="1:3" x14ac:dyDescent="0.25">
      <c r="A3630" s="9">
        <v>13536</v>
      </c>
      <c r="B3630" s="9">
        <v>26</v>
      </c>
      <c r="C3630" s="9" t="s">
        <v>3168</v>
      </c>
    </row>
    <row r="3631" spans="1:3" x14ac:dyDescent="0.25">
      <c r="A3631" s="9">
        <v>13538</v>
      </c>
      <c r="B3631" s="9">
        <v>2</v>
      </c>
      <c r="C3631" s="9" t="s">
        <v>3149</v>
      </c>
    </row>
    <row r="3632" spans="1:3" x14ac:dyDescent="0.25">
      <c r="A3632" s="9">
        <v>13538</v>
      </c>
      <c r="B3632" s="9">
        <v>3</v>
      </c>
      <c r="C3632" s="9" t="s">
        <v>3150</v>
      </c>
    </row>
    <row r="3633" spans="1:3" x14ac:dyDescent="0.25">
      <c r="A3633" s="9">
        <v>13538</v>
      </c>
      <c r="B3633" s="9">
        <v>4</v>
      </c>
      <c r="C3633" s="9" t="s">
        <v>3151</v>
      </c>
    </row>
    <row r="3634" spans="1:3" x14ac:dyDescent="0.25">
      <c r="A3634" s="9">
        <v>13538</v>
      </c>
      <c r="B3634" s="9">
        <v>6</v>
      </c>
      <c r="C3634" s="9" t="s">
        <v>3153</v>
      </c>
    </row>
    <row r="3635" spans="1:3" x14ac:dyDescent="0.25">
      <c r="A3635" s="9">
        <v>13538</v>
      </c>
      <c r="B3635" s="9">
        <v>7</v>
      </c>
      <c r="C3635" s="9" t="s">
        <v>3161</v>
      </c>
    </row>
    <row r="3636" spans="1:3" x14ac:dyDescent="0.25">
      <c r="A3636" s="9">
        <v>13538</v>
      </c>
      <c r="B3636" s="9">
        <v>17</v>
      </c>
      <c r="C3636" s="9" t="s">
        <v>3173</v>
      </c>
    </row>
    <row r="3637" spans="1:3" x14ac:dyDescent="0.25">
      <c r="A3637" s="9">
        <v>13538</v>
      </c>
      <c r="B3637" s="9">
        <v>32</v>
      </c>
      <c r="C3637" s="9" t="s">
        <v>3158</v>
      </c>
    </row>
    <row r="3638" spans="1:3" x14ac:dyDescent="0.25">
      <c r="A3638" s="9">
        <v>13538</v>
      </c>
      <c r="B3638" s="9">
        <v>53</v>
      </c>
      <c r="C3638" s="9" t="s">
        <v>3214</v>
      </c>
    </row>
    <row r="3639" spans="1:3" x14ac:dyDescent="0.25">
      <c r="A3639" s="9">
        <v>13539</v>
      </c>
      <c r="B3639" s="9">
        <v>1</v>
      </c>
      <c r="C3639" s="9" t="s">
        <v>3148</v>
      </c>
    </row>
    <row r="3640" spans="1:3" x14ac:dyDescent="0.25">
      <c r="A3640" s="9">
        <v>13539</v>
      </c>
      <c r="B3640" s="9">
        <v>4</v>
      </c>
      <c r="C3640" s="9" t="s">
        <v>3151</v>
      </c>
    </row>
    <row r="3641" spans="1:3" x14ac:dyDescent="0.25">
      <c r="A3641" s="9">
        <v>13539</v>
      </c>
      <c r="B3641" s="9">
        <v>5</v>
      </c>
      <c r="C3641" s="9" t="s">
        <v>3152</v>
      </c>
    </row>
    <row r="3642" spans="1:3" x14ac:dyDescent="0.25">
      <c r="A3642" s="9">
        <v>13539</v>
      </c>
      <c r="B3642" s="9">
        <v>6</v>
      </c>
      <c r="C3642" s="9" t="s">
        <v>3153</v>
      </c>
    </row>
    <row r="3643" spans="1:3" x14ac:dyDescent="0.25">
      <c r="A3643" s="9">
        <v>13539</v>
      </c>
      <c r="B3643" s="9">
        <v>7</v>
      </c>
      <c r="C3643" s="9" t="s">
        <v>3161</v>
      </c>
    </row>
    <row r="3644" spans="1:3" x14ac:dyDescent="0.25">
      <c r="A3644" s="9">
        <v>13539</v>
      </c>
      <c r="B3644" s="9">
        <v>9</v>
      </c>
      <c r="C3644" s="9" t="s">
        <v>3155</v>
      </c>
    </row>
    <row r="3645" spans="1:3" x14ac:dyDescent="0.25">
      <c r="A3645" s="9">
        <v>13539</v>
      </c>
      <c r="B3645" s="9">
        <v>32</v>
      </c>
      <c r="C3645" s="9" t="s">
        <v>3158</v>
      </c>
    </row>
    <row r="3646" spans="1:3" x14ac:dyDescent="0.25">
      <c r="A3646" s="9">
        <v>13539</v>
      </c>
      <c r="B3646" s="9">
        <v>36</v>
      </c>
      <c r="C3646" s="9" t="s">
        <v>3163</v>
      </c>
    </row>
    <row r="3647" spans="1:3" x14ac:dyDescent="0.25">
      <c r="A3647" s="9">
        <v>13539</v>
      </c>
      <c r="B3647" s="9">
        <v>38</v>
      </c>
      <c r="C3647" s="9" t="s">
        <v>3164</v>
      </c>
    </row>
    <row r="3648" spans="1:3" x14ac:dyDescent="0.25">
      <c r="A3648" s="9">
        <v>13541</v>
      </c>
      <c r="B3648" s="9">
        <v>5</v>
      </c>
      <c r="C3648" s="9" t="s">
        <v>3152</v>
      </c>
    </row>
    <row r="3649" spans="1:3" x14ac:dyDescent="0.25">
      <c r="A3649" s="9">
        <v>13541</v>
      </c>
      <c r="B3649" s="9">
        <v>6</v>
      </c>
      <c r="C3649" s="9" t="s">
        <v>3153</v>
      </c>
    </row>
    <row r="3650" spans="1:3" x14ac:dyDescent="0.25">
      <c r="A3650" s="9">
        <v>13541</v>
      </c>
      <c r="B3650" s="9">
        <v>9</v>
      </c>
      <c r="C3650" s="9" t="s">
        <v>3155</v>
      </c>
    </row>
    <row r="3651" spans="1:3" x14ac:dyDescent="0.25">
      <c r="A3651" s="9">
        <v>13541</v>
      </c>
      <c r="B3651" s="9">
        <v>14</v>
      </c>
      <c r="C3651" s="9" t="s">
        <v>3178</v>
      </c>
    </row>
    <row r="3652" spans="1:3" x14ac:dyDescent="0.25">
      <c r="A3652" s="9">
        <v>13542</v>
      </c>
      <c r="B3652" s="9">
        <v>5</v>
      </c>
      <c r="C3652" s="9" t="s">
        <v>3152</v>
      </c>
    </row>
    <row r="3653" spans="1:3" x14ac:dyDescent="0.25">
      <c r="A3653" s="9">
        <v>13542</v>
      </c>
      <c r="B3653" s="9">
        <v>6</v>
      </c>
      <c r="C3653" s="9" t="s">
        <v>3153</v>
      </c>
    </row>
    <row r="3654" spans="1:3" x14ac:dyDescent="0.25">
      <c r="A3654" s="9">
        <v>13542</v>
      </c>
      <c r="B3654" s="9">
        <v>9</v>
      </c>
      <c r="C3654" s="9" t="s">
        <v>3155</v>
      </c>
    </row>
    <row r="3655" spans="1:3" x14ac:dyDescent="0.25">
      <c r="A3655" s="9">
        <v>13542</v>
      </c>
      <c r="B3655" s="9">
        <v>14</v>
      </c>
      <c r="C3655" s="9" t="s">
        <v>3178</v>
      </c>
    </row>
    <row r="3656" spans="1:3" x14ac:dyDescent="0.25">
      <c r="A3656" s="9">
        <v>13549</v>
      </c>
      <c r="B3656" s="9">
        <v>2</v>
      </c>
      <c r="C3656" s="9" t="s">
        <v>3149</v>
      </c>
    </row>
    <row r="3657" spans="1:3" x14ac:dyDescent="0.25">
      <c r="A3657" s="9">
        <v>13549</v>
      </c>
      <c r="B3657" s="9">
        <v>4</v>
      </c>
      <c r="C3657" s="9" t="s">
        <v>3151</v>
      </c>
    </row>
    <row r="3658" spans="1:3" x14ac:dyDescent="0.25">
      <c r="A3658" s="9">
        <v>13549</v>
      </c>
      <c r="B3658" s="9">
        <v>6</v>
      </c>
      <c r="C3658" s="9" t="s">
        <v>3153</v>
      </c>
    </row>
    <row r="3659" spans="1:3" x14ac:dyDescent="0.25">
      <c r="A3659" s="9">
        <v>13552</v>
      </c>
      <c r="B3659" s="9">
        <v>6</v>
      </c>
      <c r="C3659" s="9" t="s">
        <v>3153</v>
      </c>
    </row>
    <row r="3660" spans="1:3" x14ac:dyDescent="0.25">
      <c r="A3660" s="9">
        <v>13552</v>
      </c>
      <c r="B3660" s="9">
        <v>7</v>
      </c>
      <c r="C3660" s="9" t="s">
        <v>3161</v>
      </c>
    </row>
    <row r="3661" spans="1:3" x14ac:dyDescent="0.25">
      <c r="A3661" s="9">
        <v>13553</v>
      </c>
      <c r="B3661" s="9">
        <v>4</v>
      </c>
      <c r="C3661" s="9" t="s">
        <v>3151</v>
      </c>
    </row>
    <row r="3662" spans="1:3" x14ac:dyDescent="0.25">
      <c r="A3662" s="9">
        <v>13553</v>
      </c>
      <c r="B3662" s="9">
        <v>5</v>
      </c>
      <c r="C3662" s="9" t="s">
        <v>3152</v>
      </c>
    </row>
    <row r="3663" spans="1:3" x14ac:dyDescent="0.25">
      <c r="A3663" s="9">
        <v>13553</v>
      </c>
      <c r="B3663" s="9">
        <v>6</v>
      </c>
      <c r="C3663" s="9" t="s">
        <v>3153</v>
      </c>
    </row>
    <row r="3664" spans="1:3" x14ac:dyDescent="0.25">
      <c r="A3664" s="9">
        <v>13553</v>
      </c>
      <c r="B3664" s="9">
        <v>8</v>
      </c>
      <c r="C3664" s="9" t="s">
        <v>3154</v>
      </c>
    </row>
    <row r="3665" spans="1:3" x14ac:dyDescent="0.25">
      <c r="A3665" s="9">
        <v>13553</v>
      </c>
      <c r="B3665" s="9">
        <v>9</v>
      </c>
      <c r="C3665" s="9" t="s">
        <v>3155</v>
      </c>
    </row>
    <row r="3666" spans="1:3" x14ac:dyDescent="0.25">
      <c r="A3666" s="9">
        <v>13555</v>
      </c>
      <c r="B3666" s="9">
        <v>1</v>
      </c>
      <c r="C3666" s="9" t="s">
        <v>3148</v>
      </c>
    </row>
    <row r="3667" spans="1:3" x14ac:dyDescent="0.25">
      <c r="A3667" s="9">
        <v>13555</v>
      </c>
      <c r="B3667" s="9">
        <v>4</v>
      </c>
      <c r="C3667" s="9" t="s">
        <v>3151</v>
      </c>
    </row>
    <row r="3668" spans="1:3" x14ac:dyDescent="0.25">
      <c r="A3668" s="9">
        <v>13555</v>
      </c>
      <c r="B3668" s="9">
        <v>6</v>
      </c>
      <c r="C3668" s="9" t="s">
        <v>3153</v>
      </c>
    </row>
    <row r="3669" spans="1:3" x14ac:dyDescent="0.25">
      <c r="A3669" s="9">
        <v>13555</v>
      </c>
      <c r="B3669" s="9">
        <v>17</v>
      </c>
      <c r="C3669" s="9" t="s">
        <v>3173</v>
      </c>
    </row>
    <row r="3670" spans="1:3" x14ac:dyDescent="0.25">
      <c r="A3670" s="9">
        <v>13555</v>
      </c>
      <c r="B3670" s="9">
        <v>46</v>
      </c>
      <c r="C3670" s="9" t="s">
        <v>3181</v>
      </c>
    </row>
    <row r="3671" spans="1:3" x14ac:dyDescent="0.25">
      <c r="A3671" s="9">
        <v>13556</v>
      </c>
      <c r="B3671" s="9">
        <v>1</v>
      </c>
      <c r="C3671" s="9" t="s">
        <v>3148</v>
      </c>
    </row>
    <row r="3672" spans="1:3" x14ac:dyDescent="0.25">
      <c r="A3672" s="9">
        <v>13556</v>
      </c>
      <c r="B3672" s="9">
        <v>4</v>
      </c>
      <c r="C3672" s="9" t="s">
        <v>3151</v>
      </c>
    </row>
    <row r="3673" spans="1:3" x14ac:dyDescent="0.25">
      <c r="A3673" s="9">
        <v>13556</v>
      </c>
      <c r="B3673" s="9">
        <v>6</v>
      </c>
      <c r="C3673" s="9" t="s">
        <v>3153</v>
      </c>
    </row>
    <row r="3674" spans="1:3" x14ac:dyDescent="0.25">
      <c r="A3674" s="9">
        <v>13556</v>
      </c>
      <c r="B3674" s="9">
        <v>17</v>
      </c>
      <c r="C3674" s="9" t="s">
        <v>3173</v>
      </c>
    </row>
    <row r="3675" spans="1:3" x14ac:dyDescent="0.25">
      <c r="A3675" s="9">
        <v>13556</v>
      </c>
      <c r="B3675" s="9">
        <v>46</v>
      </c>
      <c r="C3675" s="9" t="s">
        <v>3181</v>
      </c>
    </row>
    <row r="3676" spans="1:3" x14ac:dyDescent="0.25">
      <c r="A3676" s="9">
        <v>13557</v>
      </c>
      <c r="B3676" s="9">
        <v>4</v>
      </c>
      <c r="C3676" s="9" t="s">
        <v>3151</v>
      </c>
    </row>
    <row r="3677" spans="1:3" x14ac:dyDescent="0.25">
      <c r="A3677" s="9">
        <v>13557</v>
      </c>
      <c r="B3677" s="9">
        <v>14</v>
      </c>
      <c r="C3677" s="9" t="s">
        <v>3178</v>
      </c>
    </row>
    <row r="3678" spans="1:3" x14ac:dyDescent="0.25">
      <c r="A3678" s="9">
        <v>13559</v>
      </c>
      <c r="B3678" s="9">
        <v>3</v>
      </c>
      <c r="C3678" s="9" t="s">
        <v>3150</v>
      </c>
    </row>
    <row r="3679" spans="1:3" x14ac:dyDescent="0.25">
      <c r="A3679" s="9">
        <v>13559</v>
      </c>
      <c r="B3679" s="9">
        <v>4</v>
      </c>
      <c r="C3679" s="9" t="s">
        <v>3151</v>
      </c>
    </row>
    <row r="3680" spans="1:3" x14ac:dyDescent="0.25">
      <c r="A3680" s="9">
        <v>13559</v>
      </c>
      <c r="B3680" s="9">
        <v>25</v>
      </c>
      <c r="C3680" s="9" t="s">
        <v>3167</v>
      </c>
    </row>
    <row r="3681" spans="1:3" x14ac:dyDescent="0.25">
      <c r="A3681" s="9">
        <v>13559</v>
      </c>
      <c r="B3681" s="9">
        <v>29</v>
      </c>
      <c r="C3681" s="9" t="s">
        <v>3201</v>
      </c>
    </row>
    <row r="3682" spans="1:3" x14ac:dyDescent="0.25">
      <c r="A3682" s="9">
        <v>13561</v>
      </c>
      <c r="B3682" s="9">
        <v>4</v>
      </c>
      <c r="C3682" s="9" t="s">
        <v>3151</v>
      </c>
    </row>
    <row r="3683" spans="1:3" x14ac:dyDescent="0.25">
      <c r="A3683" s="9">
        <v>13561</v>
      </c>
      <c r="B3683" s="9">
        <v>29</v>
      </c>
      <c r="C3683" s="9" t="s">
        <v>3201</v>
      </c>
    </row>
    <row r="3684" spans="1:3" x14ac:dyDescent="0.25">
      <c r="A3684" s="9">
        <v>13561</v>
      </c>
      <c r="B3684" s="9">
        <v>53</v>
      </c>
      <c r="C3684" s="9" t="s">
        <v>3214</v>
      </c>
    </row>
    <row r="3685" spans="1:3" x14ac:dyDescent="0.25">
      <c r="A3685" s="9">
        <v>13561</v>
      </c>
      <c r="B3685" s="9">
        <v>60</v>
      </c>
      <c r="C3685" s="9" t="s">
        <v>3237</v>
      </c>
    </row>
    <row r="3686" spans="1:3" x14ac:dyDescent="0.25">
      <c r="A3686" s="9">
        <v>13563</v>
      </c>
      <c r="B3686" s="9">
        <v>3</v>
      </c>
      <c r="C3686" s="9" t="s">
        <v>3150</v>
      </c>
    </row>
    <row r="3687" spans="1:3" x14ac:dyDescent="0.25">
      <c r="A3687" s="9">
        <v>13563</v>
      </c>
      <c r="B3687" s="9">
        <v>33</v>
      </c>
      <c r="C3687" s="9" t="s">
        <v>3162</v>
      </c>
    </row>
    <row r="3688" spans="1:3" x14ac:dyDescent="0.25">
      <c r="A3688" s="9">
        <v>13563</v>
      </c>
      <c r="B3688" s="9">
        <v>66</v>
      </c>
      <c r="C3688" s="9" t="s">
        <v>3234</v>
      </c>
    </row>
    <row r="3689" spans="1:3" x14ac:dyDescent="0.25">
      <c r="A3689" s="9">
        <v>13563</v>
      </c>
      <c r="B3689" s="9">
        <v>84</v>
      </c>
      <c r="C3689" s="9" t="s">
        <v>3218</v>
      </c>
    </row>
    <row r="3690" spans="1:3" x14ac:dyDescent="0.25">
      <c r="A3690" s="9">
        <v>13563</v>
      </c>
      <c r="B3690" s="9">
        <v>97</v>
      </c>
      <c r="C3690" s="9" t="s">
        <v>3219</v>
      </c>
    </row>
    <row r="3691" spans="1:3" x14ac:dyDescent="0.25">
      <c r="A3691" s="9">
        <v>13564</v>
      </c>
      <c r="B3691" s="9">
        <v>1</v>
      </c>
      <c r="C3691" s="9" t="s">
        <v>3148</v>
      </c>
    </row>
    <row r="3692" spans="1:3" x14ac:dyDescent="0.25">
      <c r="A3692" s="9">
        <v>13564</v>
      </c>
      <c r="B3692" s="9">
        <v>4</v>
      </c>
      <c r="C3692" s="9" t="s">
        <v>3151</v>
      </c>
    </row>
    <row r="3693" spans="1:3" x14ac:dyDescent="0.25">
      <c r="A3693" s="9">
        <v>13564</v>
      </c>
      <c r="B3693" s="9">
        <v>20</v>
      </c>
      <c r="C3693" s="9" t="s">
        <v>3174</v>
      </c>
    </row>
    <row r="3694" spans="1:3" x14ac:dyDescent="0.25">
      <c r="A3694" s="9">
        <v>13564</v>
      </c>
      <c r="B3694" s="9">
        <v>32</v>
      </c>
      <c r="C3694" s="9" t="s">
        <v>3158</v>
      </c>
    </row>
    <row r="3695" spans="1:3" x14ac:dyDescent="0.25">
      <c r="A3695" s="9">
        <v>13564</v>
      </c>
      <c r="B3695" s="9">
        <v>36</v>
      </c>
      <c r="C3695" s="9" t="s">
        <v>3163</v>
      </c>
    </row>
    <row r="3696" spans="1:3" x14ac:dyDescent="0.25">
      <c r="A3696" s="9">
        <v>13564</v>
      </c>
      <c r="B3696" s="9">
        <v>46</v>
      </c>
      <c r="C3696" s="9" t="s">
        <v>3181</v>
      </c>
    </row>
    <row r="3697" spans="1:3" x14ac:dyDescent="0.25">
      <c r="A3697" s="9">
        <v>13567</v>
      </c>
      <c r="B3697" s="9">
        <v>6</v>
      </c>
      <c r="C3697" s="9" t="s">
        <v>3153</v>
      </c>
    </row>
    <row r="3698" spans="1:3" x14ac:dyDescent="0.25">
      <c r="A3698" s="9">
        <v>13567</v>
      </c>
      <c r="B3698" s="9">
        <v>49</v>
      </c>
      <c r="C3698" s="9" t="s">
        <v>3200</v>
      </c>
    </row>
    <row r="3699" spans="1:3" x14ac:dyDescent="0.25">
      <c r="A3699" s="9">
        <v>13573</v>
      </c>
      <c r="B3699" s="9">
        <v>1</v>
      </c>
      <c r="C3699" s="9" t="s">
        <v>3148</v>
      </c>
    </row>
    <row r="3700" spans="1:3" x14ac:dyDescent="0.25">
      <c r="A3700" s="9">
        <v>13573</v>
      </c>
      <c r="B3700" s="9">
        <v>2</v>
      </c>
      <c r="C3700" s="9" t="s">
        <v>3149</v>
      </c>
    </row>
    <row r="3701" spans="1:3" x14ac:dyDescent="0.25">
      <c r="A3701" s="9">
        <v>13573</v>
      </c>
      <c r="B3701" s="9">
        <v>4</v>
      </c>
      <c r="C3701" s="9" t="s">
        <v>3151</v>
      </c>
    </row>
    <row r="3702" spans="1:3" x14ac:dyDescent="0.25">
      <c r="A3702" s="9">
        <v>13573</v>
      </c>
      <c r="B3702" s="9">
        <v>7</v>
      </c>
      <c r="C3702" s="9" t="s">
        <v>3161</v>
      </c>
    </row>
    <row r="3703" spans="1:3" x14ac:dyDescent="0.25">
      <c r="A3703" s="9">
        <v>13573</v>
      </c>
      <c r="B3703" s="9">
        <v>22</v>
      </c>
      <c r="C3703" s="9" t="s">
        <v>3157</v>
      </c>
    </row>
    <row r="3704" spans="1:3" x14ac:dyDescent="0.25">
      <c r="A3704" s="9">
        <v>13573</v>
      </c>
      <c r="B3704" s="9">
        <v>28</v>
      </c>
      <c r="C3704" s="9" t="s">
        <v>3175</v>
      </c>
    </row>
    <row r="3705" spans="1:3" x14ac:dyDescent="0.25">
      <c r="A3705" s="9">
        <v>13591</v>
      </c>
      <c r="B3705" s="9">
        <v>1</v>
      </c>
      <c r="C3705" s="9" t="s">
        <v>3148</v>
      </c>
    </row>
    <row r="3706" spans="1:3" x14ac:dyDescent="0.25">
      <c r="A3706" s="9">
        <v>13591</v>
      </c>
      <c r="B3706" s="9">
        <v>3</v>
      </c>
      <c r="C3706" s="9" t="s">
        <v>3150</v>
      </c>
    </row>
    <row r="3707" spans="1:3" x14ac:dyDescent="0.25">
      <c r="A3707" s="9">
        <v>13591</v>
      </c>
      <c r="B3707" s="9">
        <v>4</v>
      </c>
      <c r="C3707" s="9" t="s">
        <v>3151</v>
      </c>
    </row>
    <row r="3708" spans="1:3" x14ac:dyDescent="0.25">
      <c r="A3708" s="9">
        <v>13591</v>
      </c>
      <c r="B3708" s="9">
        <v>55</v>
      </c>
      <c r="C3708" s="9" t="s">
        <v>3208</v>
      </c>
    </row>
    <row r="3709" spans="1:3" x14ac:dyDescent="0.25">
      <c r="A3709" s="9">
        <v>13610</v>
      </c>
      <c r="B3709" s="9">
        <v>4</v>
      </c>
      <c r="C3709" s="9" t="s">
        <v>3151</v>
      </c>
    </row>
    <row r="3710" spans="1:3" x14ac:dyDescent="0.25">
      <c r="A3710" s="9">
        <v>13610</v>
      </c>
      <c r="B3710" s="9">
        <v>6</v>
      </c>
      <c r="C3710" s="9" t="s">
        <v>3153</v>
      </c>
    </row>
    <row r="3711" spans="1:3" x14ac:dyDescent="0.25">
      <c r="A3711" s="9">
        <v>13610</v>
      </c>
      <c r="B3711" s="9">
        <v>7</v>
      </c>
      <c r="C3711" s="9" t="s">
        <v>3161</v>
      </c>
    </row>
    <row r="3712" spans="1:3" x14ac:dyDescent="0.25">
      <c r="A3712" s="9">
        <v>13610</v>
      </c>
      <c r="B3712" s="9">
        <v>8</v>
      </c>
      <c r="C3712" s="9" t="s">
        <v>3154</v>
      </c>
    </row>
    <row r="3713" spans="1:3" x14ac:dyDescent="0.25">
      <c r="A3713" s="9">
        <v>13610</v>
      </c>
      <c r="B3713" s="9">
        <v>9</v>
      </c>
      <c r="C3713" s="9" t="s">
        <v>3155</v>
      </c>
    </row>
    <row r="3714" spans="1:3" x14ac:dyDescent="0.25">
      <c r="A3714" s="9">
        <v>13667</v>
      </c>
      <c r="B3714" s="9">
        <v>1</v>
      </c>
      <c r="C3714" s="9" t="s">
        <v>3148</v>
      </c>
    </row>
    <row r="3715" spans="1:3" x14ac:dyDescent="0.25">
      <c r="A3715" s="9">
        <v>13667</v>
      </c>
      <c r="B3715" s="9">
        <v>2</v>
      </c>
      <c r="C3715" s="9" t="s">
        <v>3149</v>
      </c>
    </row>
    <row r="3716" spans="1:3" x14ac:dyDescent="0.25">
      <c r="A3716" s="9">
        <v>13667</v>
      </c>
      <c r="B3716" s="9">
        <v>3</v>
      </c>
      <c r="C3716" s="9" t="s">
        <v>3150</v>
      </c>
    </row>
    <row r="3717" spans="1:3" x14ac:dyDescent="0.25">
      <c r="A3717" s="9">
        <v>13667</v>
      </c>
      <c r="B3717" s="9">
        <v>6</v>
      </c>
      <c r="C3717" s="9" t="s">
        <v>3153</v>
      </c>
    </row>
    <row r="3718" spans="1:3" x14ac:dyDescent="0.25">
      <c r="A3718" s="9">
        <v>13667</v>
      </c>
      <c r="B3718" s="9">
        <v>7</v>
      </c>
      <c r="C3718" s="9" t="s">
        <v>3161</v>
      </c>
    </row>
    <row r="3719" spans="1:3" x14ac:dyDescent="0.25">
      <c r="A3719" s="9">
        <v>13667</v>
      </c>
      <c r="B3719" s="9">
        <v>20</v>
      </c>
      <c r="C3719" s="9" t="s">
        <v>3174</v>
      </c>
    </row>
    <row r="3720" spans="1:3" x14ac:dyDescent="0.25">
      <c r="A3720" s="9">
        <v>13863</v>
      </c>
      <c r="B3720" s="9">
        <v>1</v>
      </c>
      <c r="C3720" s="9" t="s">
        <v>3148</v>
      </c>
    </row>
    <row r="3721" spans="1:3" x14ac:dyDescent="0.25">
      <c r="A3721" s="9">
        <v>13863</v>
      </c>
      <c r="B3721" s="9">
        <v>4</v>
      </c>
      <c r="C3721" s="9" t="s">
        <v>3151</v>
      </c>
    </row>
    <row r="3722" spans="1:3" x14ac:dyDescent="0.25">
      <c r="A3722" s="9">
        <v>13863</v>
      </c>
      <c r="B3722" s="9">
        <v>6</v>
      </c>
      <c r="C3722" s="9" t="s">
        <v>3153</v>
      </c>
    </row>
    <row r="3723" spans="1:3" x14ac:dyDescent="0.25">
      <c r="A3723" s="9">
        <v>13863</v>
      </c>
      <c r="B3723" s="9">
        <v>9</v>
      </c>
      <c r="C3723" s="9" t="s">
        <v>3155</v>
      </c>
    </row>
    <row r="3724" spans="1:3" x14ac:dyDescent="0.25">
      <c r="A3724" s="9">
        <v>13863</v>
      </c>
      <c r="B3724" s="9">
        <v>16</v>
      </c>
      <c r="C3724" s="9" t="s">
        <v>3184</v>
      </c>
    </row>
    <row r="3725" spans="1:3" x14ac:dyDescent="0.25">
      <c r="A3725" s="9">
        <v>13888</v>
      </c>
      <c r="B3725" s="9">
        <v>2</v>
      </c>
      <c r="C3725" s="9" t="s">
        <v>3149</v>
      </c>
    </row>
    <row r="3726" spans="1:3" x14ac:dyDescent="0.25">
      <c r="A3726" s="9">
        <v>13888</v>
      </c>
      <c r="B3726" s="9">
        <v>3</v>
      </c>
      <c r="C3726" s="9" t="s">
        <v>3150</v>
      </c>
    </row>
    <row r="3727" spans="1:3" x14ac:dyDescent="0.25">
      <c r="A3727" s="9">
        <v>13888</v>
      </c>
      <c r="B3727" s="9">
        <v>4</v>
      </c>
      <c r="C3727" s="9" t="s">
        <v>3151</v>
      </c>
    </row>
    <row r="3728" spans="1:3" x14ac:dyDescent="0.25">
      <c r="A3728" s="9">
        <v>13888</v>
      </c>
      <c r="B3728" s="9">
        <v>14</v>
      </c>
      <c r="C3728" s="9" t="s">
        <v>3178</v>
      </c>
    </row>
    <row r="3729" spans="1:3" x14ac:dyDescent="0.25">
      <c r="A3729" s="9">
        <v>13888</v>
      </c>
      <c r="B3729" s="9">
        <v>34</v>
      </c>
      <c r="C3729" s="9" t="s">
        <v>3159</v>
      </c>
    </row>
    <row r="3730" spans="1:3" x14ac:dyDescent="0.25">
      <c r="A3730" s="9">
        <v>13905</v>
      </c>
      <c r="B3730" s="9">
        <v>4</v>
      </c>
      <c r="C3730" s="9" t="s">
        <v>3151</v>
      </c>
    </row>
    <row r="3731" spans="1:3" x14ac:dyDescent="0.25">
      <c r="A3731" s="9">
        <v>13905</v>
      </c>
      <c r="B3731" s="9">
        <v>10</v>
      </c>
      <c r="C3731" s="9" t="s">
        <v>3172</v>
      </c>
    </row>
    <row r="3732" spans="1:3" x14ac:dyDescent="0.25">
      <c r="A3732" s="9">
        <v>13906</v>
      </c>
      <c r="B3732" s="9">
        <v>2</v>
      </c>
      <c r="C3732" s="9" t="s">
        <v>3149</v>
      </c>
    </row>
    <row r="3733" spans="1:3" x14ac:dyDescent="0.25">
      <c r="A3733" s="9">
        <v>13917</v>
      </c>
      <c r="B3733" s="9">
        <v>4</v>
      </c>
      <c r="C3733" s="9" t="s">
        <v>3151</v>
      </c>
    </row>
    <row r="3734" spans="1:3" x14ac:dyDescent="0.25">
      <c r="A3734" s="9">
        <v>13918</v>
      </c>
      <c r="B3734" s="9">
        <v>4</v>
      </c>
      <c r="C3734" s="9" t="s">
        <v>3151</v>
      </c>
    </row>
    <row r="3735" spans="1:3" x14ac:dyDescent="0.25">
      <c r="A3735" s="9">
        <v>13924</v>
      </c>
      <c r="B3735" s="9">
        <v>1</v>
      </c>
      <c r="C3735" s="9" t="s">
        <v>3148</v>
      </c>
    </row>
    <row r="3736" spans="1:3" x14ac:dyDescent="0.25">
      <c r="A3736" s="9">
        <v>13924</v>
      </c>
      <c r="B3736" s="9">
        <v>4</v>
      </c>
      <c r="C3736" s="9" t="s">
        <v>3151</v>
      </c>
    </row>
    <row r="3737" spans="1:3" x14ac:dyDescent="0.25">
      <c r="A3737" s="9">
        <v>13924</v>
      </c>
      <c r="B3737" s="9">
        <v>6</v>
      </c>
      <c r="C3737" s="9" t="s">
        <v>3153</v>
      </c>
    </row>
    <row r="3738" spans="1:3" x14ac:dyDescent="0.25">
      <c r="A3738" s="9">
        <v>13925</v>
      </c>
      <c r="B3738" s="9">
        <v>1</v>
      </c>
      <c r="C3738" s="9" t="s">
        <v>3148</v>
      </c>
    </row>
    <row r="3739" spans="1:3" x14ac:dyDescent="0.25">
      <c r="A3739" s="9">
        <v>13925</v>
      </c>
      <c r="B3739" s="9">
        <v>2</v>
      </c>
      <c r="C3739" s="9" t="s">
        <v>3149</v>
      </c>
    </row>
    <row r="3740" spans="1:3" x14ac:dyDescent="0.25">
      <c r="A3740" s="9">
        <v>13925</v>
      </c>
      <c r="B3740" s="9">
        <v>3</v>
      </c>
      <c r="C3740" s="9" t="s">
        <v>3150</v>
      </c>
    </row>
    <row r="3741" spans="1:3" x14ac:dyDescent="0.25">
      <c r="A3741" s="9">
        <v>13925</v>
      </c>
      <c r="B3741" s="9">
        <v>4</v>
      </c>
      <c r="C3741" s="9" t="s">
        <v>3151</v>
      </c>
    </row>
    <row r="3742" spans="1:3" x14ac:dyDescent="0.25">
      <c r="A3742" s="9">
        <v>13925</v>
      </c>
      <c r="B3742" s="9">
        <v>6</v>
      </c>
      <c r="C3742" s="9" t="s">
        <v>3153</v>
      </c>
    </row>
    <row r="3743" spans="1:3" x14ac:dyDescent="0.25">
      <c r="A3743" s="9">
        <v>13925</v>
      </c>
      <c r="B3743" s="9">
        <v>7</v>
      </c>
      <c r="C3743" s="9" t="s">
        <v>3161</v>
      </c>
    </row>
    <row r="3744" spans="1:3" x14ac:dyDescent="0.25">
      <c r="A3744" s="9">
        <v>13930</v>
      </c>
      <c r="B3744" s="9">
        <v>1</v>
      </c>
      <c r="C3744" s="9" t="s">
        <v>3148</v>
      </c>
    </row>
    <row r="3745" spans="1:3" x14ac:dyDescent="0.25">
      <c r="A3745" s="9">
        <v>13930</v>
      </c>
      <c r="B3745" s="9">
        <v>2</v>
      </c>
      <c r="C3745" s="9" t="s">
        <v>3149</v>
      </c>
    </row>
    <row r="3746" spans="1:3" x14ac:dyDescent="0.25">
      <c r="A3746" s="9">
        <v>13930</v>
      </c>
      <c r="B3746" s="9">
        <v>3</v>
      </c>
      <c r="C3746" s="9" t="s">
        <v>3150</v>
      </c>
    </row>
    <row r="3747" spans="1:3" x14ac:dyDescent="0.25">
      <c r="A3747" s="9">
        <v>13930</v>
      </c>
      <c r="B3747" s="9">
        <v>4</v>
      </c>
      <c r="C3747" s="9" t="s">
        <v>3151</v>
      </c>
    </row>
    <row r="3748" spans="1:3" x14ac:dyDescent="0.25">
      <c r="A3748" s="9">
        <v>13930</v>
      </c>
      <c r="B3748" s="9">
        <v>5</v>
      </c>
      <c r="C3748" s="9" t="s">
        <v>3152</v>
      </c>
    </row>
    <row r="3749" spans="1:3" x14ac:dyDescent="0.25">
      <c r="A3749" s="9">
        <v>13930</v>
      </c>
      <c r="B3749" s="9">
        <v>6</v>
      </c>
      <c r="C3749" s="9" t="s">
        <v>3153</v>
      </c>
    </row>
    <row r="3750" spans="1:3" x14ac:dyDescent="0.25">
      <c r="A3750" s="9">
        <v>13930</v>
      </c>
      <c r="B3750" s="9">
        <v>7</v>
      </c>
      <c r="C3750" s="9" t="s">
        <v>3161</v>
      </c>
    </row>
    <row r="3751" spans="1:3" x14ac:dyDescent="0.25">
      <c r="A3751" s="9">
        <v>13930</v>
      </c>
      <c r="B3751" s="9">
        <v>8</v>
      </c>
      <c r="C3751" s="9" t="s">
        <v>3154</v>
      </c>
    </row>
    <row r="3752" spans="1:3" x14ac:dyDescent="0.25">
      <c r="A3752" s="9">
        <v>13930</v>
      </c>
      <c r="B3752" s="9">
        <v>9</v>
      </c>
      <c r="C3752" s="9" t="s">
        <v>3155</v>
      </c>
    </row>
    <row r="3753" spans="1:3" x14ac:dyDescent="0.25">
      <c r="A3753" s="9">
        <v>13930</v>
      </c>
      <c r="B3753" s="9">
        <v>15</v>
      </c>
      <c r="C3753" s="9" t="s">
        <v>3185</v>
      </c>
    </row>
    <row r="3754" spans="1:3" x14ac:dyDescent="0.25">
      <c r="A3754" s="9">
        <v>13930</v>
      </c>
      <c r="B3754" s="9">
        <v>32</v>
      </c>
      <c r="C3754" s="9" t="s">
        <v>3158</v>
      </c>
    </row>
    <row r="3755" spans="1:3" x14ac:dyDescent="0.25">
      <c r="A3755" s="9">
        <v>13930</v>
      </c>
      <c r="B3755" s="9">
        <v>70</v>
      </c>
      <c r="C3755" s="9" t="s">
        <v>3198</v>
      </c>
    </row>
    <row r="3756" spans="1:3" x14ac:dyDescent="0.25">
      <c r="A3756" s="9">
        <v>13939</v>
      </c>
      <c r="B3756" s="9">
        <v>4</v>
      </c>
      <c r="C3756" s="9" t="s">
        <v>3151</v>
      </c>
    </row>
    <row r="3757" spans="1:3" x14ac:dyDescent="0.25">
      <c r="A3757" s="9">
        <v>13939</v>
      </c>
      <c r="B3757" s="9">
        <v>11</v>
      </c>
      <c r="C3757" s="9" t="s">
        <v>3216</v>
      </c>
    </row>
    <row r="3758" spans="1:3" x14ac:dyDescent="0.25">
      <c r="A3758" s="9">
        <v>13944</v>
      </c>
      <c r="B3758" s="9">
        <v>1</v>
      </c>
      <c r="C3758" s="9" t="s">
        <v>3148</v>
      </c>
    </row>
    <row r="3759" spans="1:3" x14ac:dyDescent="0.25">
      <c r="A3759" s="9">
        <v>13944</v>
      </c>
      <c r="B3759" s="9">
        <v>2</v>
      </c>
      <c r="C3759" s="9" t="s">
        <v>3149</v>
      </c>
    </row>
    <row r="3760" spans="1:3" x14ac:dyDescent="0.25">
      <c r="A3760" s="9">
        <v>13944</v>
      </c>
      <c r="B3760" s="9">
        <v>3</v>
      </c>
      <c r="C3760" s="9" t="s">
        <v>3150</v>
      </c>
    </row>
    <row r="3761" spans="1:3" x14ac:dyDescent="0.25">
      <c r="A3761" s="9">
        <v>13944</v>
      </c>
      <c r="B3761" s="9">
        <v>4</v>
      </c>
      <c r="C3761" s="9" t="s">
        <v>3151</v>
      </c>
    </row>
    <row r="3762" spans="1:3" x14ac:dyDescent="0.25">
      <c r="A3762" s="9">
        <v>13944</v>
      </c>
      <c r="B3762" s="9">
        <v>27</v>
      </c>
      <c r="C3762" s="9" t="s">
        <v>3227</v>
      </c>
    </row>
    <row r="3763" spans="1:3" x14ac:dyDescent="0.25">
      <c r="A3763" s="9">
        <v>13944</v>
      </c>
      <c r="B3763" s="9">
        <v>29</v>
      </c>
      <c r="C3763" s="9" t="s">
        <v>3201</v>
      </c>
    </row>
    <row r="3764" spans="1:3" x14ac:dyDescent="0.25">
      <c r="A3764" s="9">
        <v>13945</v>
      </c>
      <c r="B3764" s="9">
        <v>1</v>
      </c>
      <c r="C3764" s="9" t="s">
        <v>3148</v>
      </c>
    </row>
    <row r="3765" spans="1:3" x14ac:dyDescent="0.25">
      <c r="A3765" s="9">
        <v>13945</v>
      </c>
      <c r="B3765" s="9">
        <v>2</v>
      </c>
      <c r="C3765" s="9" t="s">
        <v>3149</v>
      </c>
    </row>
    <row r="3766" spans="1:3" x14ac:dyDescent="0.25">
      <c r="A3766" s="9">
        <v>13945</v>
      </c>
      <c r="B3766" s="9">
        <v>3</v>
      </c>
      <c r="C3766" s="9" t="s">
        <v>3150</v>
      </c>
    </row>
    <row r="3767" spans="1:3" x14ac:dyDescent="0.25">
      <c r="A3767" s="9">
        <v>13945</v>
      </c>
      <c r="B3767" s="9">
        <v>4</v>
      </c>
      <c r="C3767" s="9" t="s">
        <v>3151</v>
      </c>
    </row>
    <row r="3768" spans="1:3" x14ac:dyDescent="0.25">
      <c r="A3768" s="9">
        <v>13945</v>
      </c>
      <c r="B3768" s="9">
        <v>27</v>
      </c>
      <c r="C3768" s="9" t="s">
        <v>3227</v>
      </c>
    </row>
    <row r="3769" spans="1:3" x14ac:dyDescent="0.25">
      <c r="A3769" s="9">
        <v>13945</v>
      </c>
      <c r="B3769" s="9">
        <v>29</v>
      </c>
      <c r="C3769" s="9" t="s">
        <v>3201</v>
      </c>
    </row>
    <row r="3770" spans="1:3" x14ac:dyDescent="0.25">
      <c r="A3770" s="9">
        <v>13948</v>
      </c>
      <c r="B3770" s="9">
        <v>1</v>
      </c>
      <c r="C3770" s="9" t="s">
        <v>3148</v>
      </c>
    </row>
    <row r="3771" spans="1:3" x14ac:dyDescent="0.25">
      <c r="A3771" s="9">
        <v>13948</v>
      </c>
      <c r="B3771" s="9">
        <v>4</v>
      </c>
      <c r="C3771" s="9" t="s">
        <v>3151</v>
      </c>
    </row>
    <row r="3772" spans="1:3" x14ac:dyDescent="0.25">
      <c r="A3772" s="9">
        <v>13948</v>
      </c>
      <c r="B3772" s="9">
        <v>7</v>
      </c>
      <c r="C3772" s="9" t="s">
        <v>3161</v>
      </c>
    </row>
    <row r="3773" spans="1:3" x14ac:dyDescent="0.25">
      <c r="A3773" s="9">
        <v>13948</v>
      </c>
      <c r="B3773" s="9">
        <v>17</v>
      </c>
      <c r="C3773" s="9" t="s">
        <v>3173</v>
      </c>
    </row>
    <row r="3774" spans="1:3" x14ac:dyDescent="0.25">
      <c r="A3774" s="9">
        <v>13948</v>
      </c>
      <c r="B3774" s="9">
        <v>19</v>
      </c>
      <c r="C3774" s="9" t="s">
        <v>3170</v>
      </c>
    </row>
    <row r="3775" spans="1:3" x14ac:dyDescent="0.25">
      <c r="A3775" s="9">
        <v>13953</v>
      </c>
      <c r="B3775" s="9">
        <v>1</v>
      </c>
      <c r="C3775" s="9" t="s">
        <v>3148</v>
      </c>
    </row>
    <row r="3776" spans="1:3" x14ac:dyDescent="0.25">
      <c r="A3776" s="9">
        <v>13953</v>
      </c>
      <c r="B3776" s="9">
        <v>2</v>
      </c>
      <c r="C3776" s="9" t="s">
        <v>3149</v>
      </c>
    </row>
    <row r="3777" spans="1:3" x14ac:dyDescent="0.25">
      <c r="A3777" s="9">
        <v>13953</v>
      </c>
      <c r="B3777" s="9">
        <v>3</v>
      </c>
      <c r="C3777" s="9" t="s">
        <v>3150</v>
      </c>
    </row>
    <row r="3778" spans="1:3" x14ac:dyDescent="0.25">
      <c r="A3778" s="9">
        <v>13953</v>
      </c>
      <c r="B3778" s="9">
        <v>4</v>
      </c>
      <c r="C3778" s="9" t="s">
        <v>3151</v>
      </c>
    </row>
    <row r="3779" spans="1:3" x14ac:dyDescent="0.25">
      <c r="A3779" s="9">
        <v>13953</v>
      </c>
      <c r="B3779" s="9">
        <v>7</v>
      </c>
      <c r="C3779" s="9" t="s">
        <v>3161</v>
      </c>
    </row>
    <row r="3780" spans="1:3" x14ac:dyDescent="0.25">
      <c r="A3780" s="9">
        <v>13954</v>
      </c>
      <c r="B3780" s="9">
        <v>5</v>
      </c>
      <c r="C3780" s="9" t="s">
        <v>3152</v>
      </c>
    </row>
    <row r="3781" spans="1:3" x14ac:dyDescent="0.25">
      <c r="A3781" s="9">
        <v>13954</v>
      </c>
      <c r="B3781" s="9">
        <v>6</v>
      </c>
      <c r="C3781" s="9" t="s">
        <v>3153</v>
      </c>
    </row>
    <row r="3782" spans="1:3" x14ac:dyDescent="0.25">
      <c r="A3782" s="9">
        <v>13954</v>
      </c>
      <c r="B3782" s="9">
        <v>7</v>
      </c>
      <c r="C3782" s="9" t="s">
        <v>3161</v>
      </c>
    </row>
    <row r="3783" spans="1:3" x14ac:dyDescent="0.25">
      <c r="A3783" s="9">
        <v>14109</v>
      </c>
      <c r="B3783" s="9">
        <v>4</v>
      </c>
      <c r="C3783" s="9" t="s">
        <v>3151</v>
      </c>
    </row>
    <row r="3784" spans="1:3" x14ac:dyDescent="0.25">
      <c r="A3784" s="9">
        <v>14109</v>
      </c>
      <c r="B3784" s="9">
        <v>6</v>
      </c>
      <c r="C3784" s="9" t="s">
        <v>3153</v>
      </c>
    </row>
    <row r="3785" spans="1:3" x14ac:dyDescent="0.25">
      <c r="A3785" s="9">
        <v>14109</v>
      </c>
      <c r="B3785" s="9">
        <v>49</v>
      </c>
      <c r="C3785" s="9" t="s">
        <v>3200</v>
      </c>
    </row>
    <row r="3786" spans="1:3" x14ac:dyDescent="0.25">
      <c r="A3786" s="9">
        <v>14109</v>
      </c>
      <c r="B3786" s="9">
        <v>58</v>
      </c>
      <c r="C3786" s="9" t="s">
        <v>3209</v>
      </c>
    </row>
    <row r="3787" spans="1:3" x14ac:dyDescent="0.25">
      <c r="A3787" s="9">
        <v>14110</v>
      </c>
      <c r="B3787" s="9">
        <v>1</v>
      </c>
      <c r="C3787" s="9" t="s">
        <v>3148</v>
      </c>
    </row>
    <row r="3788" spans="1:3" x14ac:dyDescent="0.25">
      <c r="A3788" s="9">
        <v>14110</v>
      </c>
      <c r="B3788" s="9">
        <v>3</v>
      </c>
      <c r="C3788" s="9" t="s">
        <v>3150</v>
      </c>
    </row>
    <row r="3789" spans="1:3" x14ac:dyDescent="0.25">
      <c r="A3789" s="9">
        <v>14110</v>
      </c>
      <c r="B3789" s="9">
        <v>4</v>
      </c>
      <c r="C3789" s="9" t="s">
        <v>3151</v>
      </c>
    </row>
    <row r="3790" spans="1:3" x14ac:dyDescent="0.25">
      <c r="A3790" s="9">
        <v>14110</v>
      </c>
      <c r="B3790" s="9">
        <v>24</v>
      </c>
      <c r="C3790" s="9" t="s">
        <v>3166</v>
      </c>
    </row>
    <row r="3791" spans="1:3" x14ac:dyDescent="0.25">
      <c r="A3791" s="9">
        <v>14110</v>
      </c>
      <c r="B3791" s="9">
        <v>25</v>
      </c>
      <c r="C3791" s="9" t="s">
        <v>3167</v>
      </c>
    </row>
    <row r="3792" spans="1:3" x14ac:dyDescent="0.25">
      <c r="A3792" s="9">
        <v>14110</v>
      </c>
      <c r="B3792" s="9">
        <v>33</v>
      </c>
      <c r="C3792" s="9" t="s">
        <v>3162</v>
      </c>
    </row>
    <row r="3793" spans="1:3" x14ac:dyDescent="0.25">
      <c r="A3793" s="9">
        <v>14110</v>
      </c>
      <c r="B3793" s="9">
        <v>62</v>
      </c>
      <c r="C3793" s="9" t="s">
        <v>3196</v>
      </c>
    </row>
    <row r="3794" spans="1:3" x14ac:dyDescent="0.25">
      <c r="A3794" s="9">
        <v>14110</v>
      </c>
      <c r="B3794" s="9">
        <v>64</v>
      </c>
      <c r="C3794" s="9" t="s">
        <v>3232</v>
      </c>
    </row>
    <row r="3795" spans="1:3" x14ac:dyDescent="0.25">
      <c r="A3795" s="9">
        <v>14111</v>
      </c>
      <c r="B3795" s="9">
        <v>1</v>
      </c>
      <c r="C3795" s="9" t="s">
        <v>3148</v>
      </c>
    </row>
    <row r="3796" spans="1:3" x14ac:dyDescent="0.25">
      <c r="A3796" s="9">
        <v>14111</v>
      </c>
      <c r="B3796" s="9">
        <v>4</v>
      </c>
      <c r="C3796" s="9" t="s">
        <v>3151</v>
      </c>
    </row>
    <row r="3797" spans="1:3" x14ac:dyDescent="0.25">
      <c r="A3797" s="9">
        <v>14111</v>
      </c>
      <c r="B3797" s="9">
        <v>6</v>
      </c>
      <c r="C3797" s="9" t="s">
        <v>3153</v>
      </c>
    </row>
    <row r="3798" spans="1:3" x14ac:dyDescent="0.25">
      <c r="A3798" s="9">
        <v>14115</v>
      </c>
      <c r="B3798" s="9">
        <v>6</v>
      </c>
      <c r="C3798" s="9" t="s">
        <v>3153</v>
      </c>
    </row>
    <row r="3799" spans="1:3" x14ac:dyDescent="0.25">
      <c r="A3799" s="9">
        <v>14115</v>
      </c>
      <c r="B3799" s="9">
        <v>74</v>
      </c>
      <c r="C3799" s="9" t="s">
        <v>3204</v>
      </c>
    </row>
    <row r="3800" spans="1:3" x14ac:dyDescent="0.25">
      <c r="A3800" s="9">
        <v>14116</v>
      </c>
      <c r="B3800" s="9">
        <v>1</v>
      </c>
      <c r="C3800" s="9" t="s">
        <v>3148</v>
      </c>
    </row>
    <row r="3801" spans="1:3" x14ac:dyDescent="0.25">
      <c r="A3801" s="9">
        <v>14116</v>
      </c>
      <c r="B3801" s="9">
        <v>3</v>
      </c>
      <c r="C3801" s="9" t="s">
        <v>3150</v>
      </c>
    </row>
    <row r="3802" spans="1:3" x14ac:dyDescent="0.25">
      <c r="A3802" s="9">
        <v>14116</v>
      </c>
      <c r="B3802" s="9">
        <v>4</v>
      </c>
      <c r="C3802" s="9" t="s">
        <v>3151</v>
      </c>
    </row>
    <row r="3803" spans="1:3" x14ac:dyDescent="0.25">
      <c r="A3803" s="9">
        <v>14116</v>
      </c>
      <c r="B3803" s="9">
        <v>26</v>
      </c>
      <c r="C3803" s="9" t="s">
        <v>3168</v>
      </c>
    </row>
    <row r="3804" spans="1:3" x14ac:dyDescent="0.25">
      <c r="A3804" s="9">
        <v>14126</v>
      </c>
      <c r="B3804" s="9">
        <v>1</v>
      </c>
      <c r="C3804" s="9" t="s">
        <v>3148</v>
      </c>
    </row>
    <row r="3805" spans="1:3" x14ac:dyDescent="0.25">
      <c r="A3805" s="9">
        <v>14126</v>
      </c>
      <c r="B3805" s="9">
        <v>3</v>
      </c>
      <c r="C3805" s="9" t="s">
        <v>3150</v>
      </c>
    </row>
    <row r="3806" spans="1:3" x14ac:dyDescent="0.25">
      <c r="A3806" s="9">
        <v>14126</v>
      </c>
      <c r="B3806" s="9">
        <v>4</v>
      </c>
      <c r="C3806" s="9" t="s">
        <v>3151</v>
      </c>
    </row>
    <row r="3807" spans="1:3" x14ac:dyDescent="0.25">
      <c r="A3807" s="9">
        <v>14126</v>
      </c>
      <c r="B3807" s="9">
        <v>26</v>
      </c>
      <c r="C3807" s="9" t="s">
        <v>3168</v>
      </c>
    </row>
    <row r="3808" spans="1:3" x14ac:dyDescent="0.25">
      <c r="A3808" s="9">
        <v>14135</v>
      </c>
      <c r="B3808" s="9">
        <v>3</v>
      </c>
      <c r="C3808" s="9" t="s">
        <v>3150</v>
      </c>
    </row>
    <row r="3809" spans="1:3" x14ac:dyDescent="0.25">
      <c r="A3809" s="9">
        <v>14135</v>
      </c>
      <c r="B3809" s="9">
        <v>4</v>
      </c>
      <c r="C3809" s="9" t="s">
        <v>3151</v>
      </c>
    </row>
    <row r="3810" spans="1:3" x14ac:dyDescent="0.25">
      <c r="A3810" s="9">
        <v>14135</v>
      </c>
      <c r="B3810" s="9">
        <v>6</v>
      </c>
      <c r="C3810" s="9" t="s">
        <v>3153</v>
      </c>
    </row>
    <row r="3811" spans="1:3" x14ac:dyDescent="0.25">
      <c r="A3811" s="9">
        <v>14135</v>
      </c>
      <c r="B3811" s="9">
        <v>37</v>
      </c>
      <c r="C3811" s="9" t="s">
        <v>3233</v>
      </c>
    </row>
    <row r="3812" spans="1:3" x14ac:dyDescent="0.25">
      <c r="A3812" s="9">
        <v>14136</v>
      </c>
      <c r="B3812" s="9">
        <v>1</v>
      </c>
      <c r="C3812" s="9" t="s">
        <v>3148</v>
      </c>
    </row>
    <row r="3813" spans="1:3" x14ac:dyDescent="0.25">
      <c r="A3813" s="9">
        <v>14136</v>
      </c>
      <c r="B3813" s="9">
        <v>3</v>
      </c>
      <c r="C3813" s="9" t="s">
        <v>3150</v>
      </c>
    </row>
    <row r="3814" spans="1:3" x14ac:dyDescent="0.25">
      <c r="A3814" s="9">
        <v>14136</v>
      </c>
      <c r="B3814" s="9">
        <v>4</v>
      </c>
      <c r="C3814" s="9" t="s">
        <v>3151</v>
      </c>
    </row>
    <row r="3815" spans="1:3" x14ac:dyDescent="0.25">
      <c r="A3815" s="9">
        <v>14136</v>
      </c>
      <c r="B3815" s="9">
        <v>17</v>
      </c>
      <c r="C3815" s="9" t="s">
        <v>3173</v>
      </c>
    </row>
    <row r="3816" spans="1:3" x14ac:dyDescent="0.25">
      <c r="A3816" s="9">
        <v>14136</v>
      </c>
      <c r="B3816" s="9">
        <v>45</v>
      </c>
      <c r="C3816" s="9" t="s">
        <v>3183</v>
      </c>
    </row>
    <row r="3817" spans="1:3" x14ac:dyDescent="0.25">
      <c r="A3817" s="9">
        <v>14136</v>
      </c>
      <c r="B3817" s="9">
        <v>87</v>
      </c>
      <c r="C3817" s="9" t="s">
        <v>3238</v>
      </c>
    </row>
    <row r="3818" spans="1:3" x14ac:dyDescent="0.25">
      <c r="A3818" s="9">
        <v>14137</v>
      </c>
      <c r="B3818" s="9">
        <v>1</v>
      </c>
      <c r="C3818" s="9" t="s">
        <v>3148</v>
      </c>
    </row>
    <row r="3819" spans="1:3" x14ac:dyDescent="0.25">
      <c r="A3819" s="9">
        <v>14137</v>
      </c>
      <c r="B3819" s="9">
        <v>3</v>
      </c>
      <c r="C3819" s="9" t="s">
        <v>3150</v>
      </c>
    </row>
    <row r="3820" spans="1:3" x14ac:dyDescent="0.25">
      <c r="A3820" s="9">
        <v>14137</v>
      </c>
      <c r="B3820" s="9">
        <v>4</v>
      </c>
      <c r="C3820" s="9" t="s">
        <v>3151</v>
      </c>
    </row>
    <row r="3821" spans="1:3" x14ac:dyDescent="0.25">
      <c r="A3821" s="9">
        <v>14137</v>
      </c>
      <c r="B3821" s="9">
        <v>6</v>
      </c>
      <c r="C3821" s="9" t="s">
        <v>3153</v>
      </c>
    </row>
    <row r="3822" spans="1:3" x14ac:dyDescent="0.25">
      <c r="A3822" s="9">
        <v>14137</v>
      </c>
      <c r="B3822" s="9">
        <v>50</v>
      </c>
      <c r="C3822" s="9" t="s">
        <v>3195</v>
      </c>
    </row>
    <row r="3823" spans="1:3" x14ac:dyDescent="0.25">
      <c r="A3823" s="9">
        <v>14138</v>
      </c>
      <c r="B3823" s="9">
        <v>1</v>
      </c>
      <c r="C3823" s="9" t="s">
        <v>3148</v>
      </c>
    </row>
    <row r="3824" spans="1:3" x14ac:dyDescent="0.25">
      <c r="A3824" s="9">
        <v>14138</v>
      </c>
      <c r="B3824" s="9">
        <v>3</v>
      </c>
      <c r="C3824" s="9" t="s">
        <v>3150</v>
      </c>
    </row>
    <row r="3825" spans="1:3" x14ac:dyDescent="0.25">
      <c r="A3825" s="9">
        <v>14138</v>
      </c>
      <c r="B3825" s="9">
        <v>4</v>
      </c>
      <c r="C3825" s="9" t="s">
        <v>3151</v>
      </c>
    </row>
    <row r="3826" spans="1:3" x14ac:dyDescent="0.25">
      <c r="A3826" s="9">
        <v>14138</v>
      </c>
      <c r="B3826" s="9">
        <v>7</v>
      </c>
      <c r="C3826" s="9" t="s">
        <v>3161</v>
      </c>
    </row>
    <row r="3827" spans="1:3" x14ac:dyDescent="0.25">
      <c r="A3827" s="9">
        <v>14138</v>
      </c>
      <c r="B3827" s="9">
        <v>54</v>
      </c>
      <c r="C3827" s="9" t="s">
        <v>3205</v>
      </c>
    </row>
    <row r="3828" spans="1:3" x14ac:dyDescent="0.25">
      <c r="A3828" s="9">
        <v>14140</v>
      </c>
      <c r="B3828" s="9">
        <v>4</v>
      </c>
      <c r="C3828" s="9" t="s">
        <v>3151</v>
      </c>
    </row>
    <row r="3829" spans="1:3" x14ac:dyDescent="0.25">
      <c r="A3829" s="9">
        <v>14141</v>
      </c>
      <c r="B3829" s="9">
        <v>6</v>
      </c>
      <c r="C3829" s="9" t="s">
        <v>3153</v>
      </c>
    </row>
    <row r="3830" spans="1:3" x14ac:dyDescent="0.25">
      <c r="A3830" s="9">
        <v>14141</v>
      </c>
      <c r="B3830" s="9">
        <v>9</v>
      </c>
      <c r="C3830" s="9" t="s">
        <v>3155</v>
      </c>
    </row>
    <row r="3831" spans="1:3" x14ac:dyDescent="0.25">
      <c r="A3831" s="9">
        <v>14141</v>
      </c>
      <c r="B3831" s="9">
        <v>61</v>
      </c>
      <c r="C3831" s="9" t="s">
        <v>3160</v>
      </c>
    </row>
    <row r="3832" spans="1:3" x14ac:dyDescent="0.25">
      <c r="A3832" s="9">
        <v>14143</v>
      </c>
      <c r="B3832" s="9">
        <v>1</v>
      </c>
      <c r="C3832" s="9" t="s">
        <v>3148</v>
      </c>
    </row>
    <row r="3833" spans="1:3" x14ac:dyDescent="0.25">
      <c r="A3833" s="9">
        <v>14143</v>
      </c>
      <c r="B3833" s="9">
        <v>4</v>
      </c>
      <c r="C3833" s="9" t="s">
        <v>3151</v>
      </c>
    </row>
    <row r="3834" spans="1:3" x14ac:dyDescent="0.25">
      <c r="A3834" s="9">
        <v>14144</v>
      </c>
      <c r="B3834" s="9">
        <v>1</v>
      </c>
      <c r="C3834" s="9" t="s">
        <v>3148</v>
      </c>
    </row>
    <row r="3835" spans="1:3" x14ac:dyDescent="0.25">
      <c r="A3835" s="9">
        <v>14144</v>
      </c>
      <c r="B3835" s="9">
        <v>3</v>
      </c>
      <c r="C3835" s="9" t="s">
        <v>3150</v>
      </c>
    </row>
    <row r="3836" spans="1:3" x14ac:dyDescent="0.25">
      <c r="A3836" s="9">
        <v>14144</v>
      </c>
      <c r="B3836" s="9">
        <v>4</v>
      </c>
      <c r="C3836" s="9" t="s">
        <v>3151</v>
      </c>
    </row>
    <row r="3837" spans="1:3" x14ac:dyDescent="0.25">
      <c r="A3837" s="9">
        <v>14144</v>
      </c>
      <c r="B3837" s="9">
        <v>29</v>
      </c>
      <c r="C3837" s="9" t="s">
        <v>3201</v>
      </c>
    </row>
    <row r="3838" spans="1:3" x14ac:dyDescent="0.25">
      <c r="A3838" s="9">
        <v>14144</v>
      </c>
      <c r="B3838" s="9">
        <v>34</v>
      </c>
      <c r="C3838" s="9" t="s">
        <v>3159</v>
      </c>
    </row>
    <row r="3839" spans="1:3" x14ac:dyDescent="0.25">
      <c r="A3839" s="9">
        <v>14151</v>
      </c>
      <c r="B3839" s="9">
        <v>1</v>
      </c>
      <c r="C3839" s="9" t="s">
        <v>3148</v>
      </c>
    </row>
    <row r="3840" spans="1:3" x14ac:dyDescent="0.25">
      <c r="A3840" s="9">
        <v>14151</v>
      </c>
      <c r="B3840" s="9">
        <v>2</v>
      </c>
      <c r="C3840" s="9" t="s">
        <v>3149</v>
      </c>
    </row>
    <row r="3841" spans="1:3" x14ac:dyDescent="0.25">
      <c r="A3841" s="9">
        <v>14151</v>
      </c>
      <c r="B3841" s="9">
        <v>3</v>
      </c>
      <c r="C3841" s="9" t="s">
        <v>3150</v>
      </c>
    </row>
    <row r="3842" spans="1:3" x14ac:dyDescent="0.25">
      <c r="A3842" s="9">
        <v>14151</v>
      </c>
      <c r="B3842" s="9">
        <v>4</v>
      </c>
      <c r="C3842" s="9" t="s">
        <v>3151</v>
      </c>
    </row>
    <row r="3843" spans="1:3" x14ac:dyDescent="0.25">
      <c r="A3843" s="9">
        <v>14151</v>
      </c>
      <c r="B3843" s="9">
        <v>5</v>
      </c>
      <c r="C3843" s="9" t="s">
        <v>3152</v>
      </c>
    </row>
    <row r="3844" spans="1:3" x14ac:dyDescent="0.25">
      <c r="A3844" s="9">
        <v>14151</v>
      </c>
      <c r="B3844" s="9">
        <v>6</v>
      </c>
      <c r="C3844" s="9" t="s">
        <v>3153</v>
      </c>
    </row>
    <row r="3845" spans="1:3" x14ac:dyDescent="0.25">
      <c r="A3845" s="9">
        <v>14151</v>
      </c>
      <c r="B3845" s="9">
        <v>7</v>
      </c>
      <c r="C3845" s="9" t="s">
        <v>3161</v>
      </c>
    </row>
    <row r="3846" spans="1:3" x14ac:dyDescent="0.25">
      <c r="A3846" s="9">
        <v>14151</v>
      </c>
      <c r="B3846" s="9">
        <v>14</v>
      </c>
      <c r="C3846" s="9" t="s">
        <v>3178</v>
      </c>
    </row>
    <row r="3847" spans="1:3" x14ac:dyDescent="0.25">
      <c r="A3847" s="9">
        <v>14151</v>
      </c>
      <c r="B3847" s="9">
        <v>19</v>
      </c>
      <c r="C3847" s="9" t="s">
        <v>3170</v>
      </c>
    </row>
    <row r="3848" spans="1:3" x14ac:dyDescent="0.25">
      <c r="A3848" s="9">
        <v>14151</v>
      </c>
      <c r="B3848" s="9">
        <v>24</v>
      </c>
      <c r="C3848" s="9" t="s">
        <v>3166</v>
      </c>
    </row>
    <row r="3849" spans="1:3" x14ac:dyDescent="0.25">
      <c r="A3849" s="9">
        <v>14151</v>
      </c>
      <c r="B3849" s="9">
        <v>34</v>
      </c>
      <c r="C3849" s="9" t="s">
        <v>3159</v>
      </c>
    </row>
    <row r="3850" spans="1:3" x14ac:dyDescent="0.25">
      <c r="A3850" s="9">
        <v>14151</v>
      </c>
      <c r="B3850" s="9">
        <v>55</v>
      </c>
      <c r="C3850" s="9" t="s">
        <v>3208</v>
      </c>
    </row>
    <row r="3851" spans="1:3" x14ac:dyDescent="0.25">
      <c r="A3851" s="9">
        <v>14151</v>
      </c>
      <c r="B3851" s="9">
        <v>70</v>
      </c>
      <c r="C3851" s="9" t="s">
        <v>3198</v>
      </c>
    </row>
    <row r="3852" spans="1:3" x14ac:dyDescent="0.25">
      <c r="A3852" s="9">
        <v>14151</v>
      </c>
      <c r="B3852" s="9">
        <v>74</v>
      </c>
      <c r="C3852" s="9" t="s">
        <v>3204</v>
      </c>
    </row>
    <row r="3853" spans="1:3" x14ac:dyDescent="0.25">
      <c r="A3853" s="9">
        <v>14152</v>
      </c>
      <c r="B3853" s="9">
        <v>6</v>
      </c>
      <c r="C3853" s="9" t="s">
        <v>3153</v>
      </c>
    </row>
    <row r="3854" spans="1:3" x14ac:dyDescent="0.25">
      <c r="A3854" s="9">
        <v>14152</v>
      </c>
      <c r="B3854" s="9">
        <v>7</v>
      </c>
      <c r="C3854" s="9" t="s">
        <v>3161</v>
      </c>
    </row>
    <row r="3855" spans="1:3" x14ac:dyDescent="0.25">
      <c r="A3855" s="9">
        <v>14152</v>
      </c>
      <c r="B3855" s="9">
        <v>22</v>
      </c>
      <c r="C3855" s="9" t="s">
        <v>3157</v>
      </c>
    </row>
    <row r="3856" spans="1:3" x14ac:dyDescent="0.25">
      <c r="A3856" s="9">
        <v>14152</v>
      </c>
      <c r="B3856" s="9">
        <v>26</v>
      </c>
      <c r="C3856" s="9" t="s">
        <v>3168</v>
      </c>
    </row>
    <row r="3857" spans="1:3" x14ac:dyDescent="0.25">
      <c r="A3857" s="9">
        <v>14152</v>
      </c>
      <c r="B3857" s="9">
        <v>52</v>
      </c>
      <c r="C3857" s="9" t="s">
        <v>3176</v>
      </c>
    </row>
    <row r="3858" spans="1:3" x14ac:dyDescent="0.25">
      <c r="A3858" s="9">
        <v>14153</v>
      </c>
      <c r="B3858" s="9">
        <v>1</v>
      </c>
      <c r="C3858" s="9" t="s">
        <v>3148</v>
      </c>
    </row>
    <row r="3859" spans="1:3" x14ac:dyDescent="0.25">
      <c r="A3859" s="9">
        <v>14153</v>
      </c>
      <c r="B3859" s="9">
        <v>3</v>
      </c>
      <c r="C3859" s="9" t="s">
        <v>3150</v>
      </c>
    </row>
    <row r="3860" spans="1:3" x14ac:dyDescent="0.25">
      <c r="A3860" s="9">
        <v>14153</v>
      </c>
      <c r="B3860" s="9">
        <v>4</v>
      </c>
      <c r="C3860" s="9" t="s">
        <v>3151</v>
      </c>
    </row>
    <row r="3861" spans="1:3" x14ac:dyDescent="0.25">
      <c r="A3861" s="9">
        <v>14153</v>
      </c>
      <c r="B3861" s="9">
        <v>7</v>
      </c>
      <c r="C3861" s="9" t="s">
        <v>3161</v>
      </c>
    </row>
    <row r="3862" spans="1:3" x14ac:dyDescent="0.25">
      <c r="A3862" s="9">
        <v>14153</v>
      </c>
      <c r="B3862" s="9">
        <v>10</v>
      </c>
      <c r="C3862" s="9" t="s">
        <v>3172</v>
      </c>
    </row>
    <row r="3863" spans="1:3" x14ac:dyDescent="0.25">
      <c r="A3863" s="9">
        <v>14153</v>
      </c>
      <c r="B3863" s="9">
        <v>11</v>
      </c>
      <c r="C3863" s="9" t="s">
        <v>3216</v>
      </c>
    </row>
    <row r="3864" spans="1:3" x14ac:dyDescent="0.25">
      <c r="A3864" s="9">
        <v>14153</v>
      </c>
      <c r="B3864" s="9">
        <v>23</v>
      </c>
      <c r="C3864" s="9" t="s">
        <v>3212</v>
      </c>
    </row>
    <row r="3865" spans="1:3" x14ac:dyDescent="0.25">
      <c r="A3865" s="9">
        <v>14153</v>
      </c>
      <c r="B3865" s="9">
        <v>42</v>
      </c>
      <c r="C3865" s="9" t="s">
        <v>3187</v>
      </c>
    </row>
    <row r="3866" spans="1:3" x14ac:dyDescent="0.25">
      <c r="A3866" s="9">
        <v>14153</v>
      </c>
      <c r="B3866" s="9">
        <v>45</v>
      </c>
      <c r="C3866" s="9" t="s">
        <v>3183</v>
      </c>
    </row>
    <row r="3867" spans="1:3" x14ac:dyDescent="0.25">
      <c r="A3867" s="9">
        <v>14153</v>
      </c>
      <c r="B3867" s="9">
        <v>98</v>
      </c>
      <c r="C3867" s="9" t="s">
        <v>3193</v>
      </c>
    </row>
    <row r="3868" spans="1:3" x14ac:dyDescent="0.25">
      <c r="A3868" s="9">
        <v>14154</v>
      </c>
      <c r="B3868" s="9">
        <v>1</v>
      </c>
      <c r="C3868" s="9" t="s">
        <v>3148</v>
      </c>
    </row>
    <row r="3869" spans="1:3" x14ac:dyDescent="0.25">
      <c r="A3869" s="9">
        <v>14154</v>
      </c>
      <c r="B3869" s="9">
        <v>2</v>
      </c>
      <c r="C3869" s="9" t="s">
        <v>3149</v>
      </c>
    </row>
    <row r="3870" spans="1:3" x14ac:dyDescent="0.25">
      <c r="A3870" s="9">
        <v>14154</v>
      </c>
      <c r="B3870" s="9">
        <v>3</v>
      </c>
      <c r="C3870" s="9" t="s">
        <v>3150</v>
      </c>
    </row>
    <row r="3871" spans="1:3" x14ac:dyDescent="0.25">
      <c r="A3871" s="9">
        <v>14154</v>
      </c>
      <c r="B3871" s="9">
        <v>4</v>
      </c>
      <c r="C3871" s="9" t="s">
        <v>3151</v>
      </c>
    </row>
    <row r="3872" spans="1:3" x14ac:dyDescent="0.25">
      <c r="A3872" s="9">
        <v>14154</v>
      </c>
      <c r="B3872" s="9">
        <v>5</v>
      </c>
      <c r="C3872" s="9" t="s">
        <v>3152</v>
      </c>
    </row>
    <row r="3873" spans="1:3" x14ac:dyDescent="0.25">
      <c r="A3873" s="9">
        <v>14154</v>
      </c>
      <c r="B3873" s="9">
        <v>6</v>
      </c>
      <c r="C3873" s="9" t="s">
        <v>3153</v>
      </c>
    </row>
    <row r="3874" spans="1:3" x14ac:dyDescent="0.25">
      <c r="A3874" s="9">
        <v>14154</v>
      </c>
      <c r="B3874" s="9">
        <v>7</v>
      </c>
      <c r="C3874" s="9" t="s">
        <v>3161</v>
      </c>
    </row>
    <row r="3875" spans="1:3" x14ac:dyDescent="0.25">
      <c r="A3875" s="9">
        <v>14154</v>
      </c>
      <c r="B3875" s="9">
        <v>14</v>
      </c>
      <c r="C3875" s="9" t="s">
        <v>3178</v>
      </c>
    </row>
    <row r="3876" spans="1:3" x14ac:dyDescent="0.25">
      <c r="A3876" s="9">
        <v>14154</v>
      </c>
      <c r="B3876" s="9">
        <v>19</v>
      </c>
      <c r="C3876" s="9" t="s">
        <v>3170</v>
      </c>
    </row>
    <row r="3877" spans="1:3" x14ac:dyDescent="0.25">
      <c r="A3877" s="9">
        <v>14154</v>
      </c>
      <c r="B3877" s="9">
        <v>24</v>
      </c>
      <c r="C3877" s="9" t="s">
        <v>3166</v>
      </c>
    </row>
    <row r="3878" spans="1:3" x14ac:dyDescent="0.25">
      <c r="A3878" s="9">
        <v>14154</v>
      </c>
      <c r="B3878" s="9">
        <v>34</v>
      </c>
      <c r="C3878" s="9" t="s">
        <v>3159</v>
      </c>
    </row>
    <row r="3879" spans="1:3" x14ac:dyDescent="0.25">
      <c r="A3879" s="9">
        <v>14154</v>
      </c>
      <c r="B3879" s="9">
        <v>55</v>
      </c>
      <c r="C3879" s="9" t="s">
        <v>3208</v>
      </c>
    </row>
    <row r="3880" spans="1:3" x14ac:dyDescent="0.25">
      <c r="A3880" s="9">
        <v>14154</v>
      </c>
      <c r="B3880" s="9">
        <v>70</v>
      </c>
      <c r="C3880" s="9" t="s">
        <v>3198</v>
      </c>
    </row>
    <row r="3881" spans="1:3" x14ac:dyDescent="0.25">
      <c r="A3881" s="9">
        <v>14155</v>
      </c>
      <c r="B3881" s="9">
        <v>4</v>
      </c>
      <c r="C3881" s="9" t="s">
        <v>3151</v>
      </c>
    </row>
    <row r="3882" spans="1:3" x14ac:dyDescent="0.25">
      <c r="A3882" s="9">
        <v>14155</v>
      </c>
      <c r="B3882" s="9">
        <v>6</v>
      </c>
      <c r="C3882" s="9" t="s">
        <v>3153</v>
      </c>
    </row>
    <row r="3883" spans="1:3" x14ac:dyDescent="0.25">
      <c r="A3883" s="9">
        <v>14155</v>
      </c>
      <c r="B3883" s="9">
        <v>46</v>
      </c>
      <c r="C3883" s="9" t="s">
        <v>3181</v>
      </c>
    </row>
    <row r="3884" spans="1:3" x14ac:dyDescent="0.25">
      <c r="A3884" s="9">
        <v>14156</v>
      </c>
      <c r="B3884" s="9">
        <v>4</v>
      </c>
      <c r="C3884" s="9" t="s">
        <v>3151</v>
      </c>
    </row>
    <row r="3885" spans="1:3" x14ac:dyDescent="0.25">
      <c r="A3885" s="9">
        <v>14156</v>
      </c>
      <c r="B3885" s="9">
        <v>6</v>
      </c>
      <c r="C3885" s="9" t="s">
        <v>3153</v>
      </c>
    </row>
    <row r="3886" spans="1:3" x14ac:dyDescent="0.25">
      <c r="A3886" s="9">
        <v>14156</v>
      </c>
      <c r="B3886" s="9">
        <v>46</v>
      </c>
      <c r="C3886" s="9" t="s">
        <v>3181</v>
      </c>
    </row>
    <row r="3887" spans="1:3" x14ac:dyDescent="0.25">
      <c r="A3887" s="9">
        <v>14157</v>
      </c>
      <c r="B3887" s="9">
        <v>6</v>
      </c>
      <c r="C3887" s="9" t="s">
        <v>3153</v>
      </c>
    </row>
    <row r="3888" spans="1:3" x14ac:dyDescent="0.25">
      <c r="A3888" s="9">
        <v>14157</v>
      </c>
      <c r="B3888" s="9">
        <v>34</v>
      </c>
      <c r="C3888" s="9" t="s">
        <v>3159</v>
      </c>
    </row>
    <row r="3889" spans="1:3" x14ac:dyDescent="0.25">
      <c r="A3889" s="9">
        <v>14158</v>
      </c>
      <c r="B3889" s="9">
        <v>1</v>
      </c>
      <c r="C3889" s="9" t="s">
        <v>3148</v>
      </c>
    </row>
    <row r="3890" spans="1:3" x14ac:dyDescent="0.25">
      <c r="A3890" s="9">
        <v>14158</v>
      </c>
      <c r="B3890" s="9">
        <v>7</v>
      </c>
      <c r="C3890" s="9" t="s">
        <v>3161</v>
      </c>
    </row>
    <row r="3891" spans="1:3" x14ac:dyDescent="0.25">
      <c r="A3891" s="9">
        <v>14158</v>
      </c>
      <c r="B3891" s="9">
        <v>32</v>
      </c>
      <c r="C3891" s="9" t="s">
        <v>3158</v>
      </c>
    </row>
    <row r="3892" spans="1:3" x14ac:dyDescent="0.25">
      <c r="A3892" s="9">
        <v>14159</v>
      </c>
      <c r="B3892" s="9">
        <v>4</v>
      </c>
      <c r="C3892" s="9" t="s">
        <v>3151</v>
      </c>
    </row>
    <row r="3893" spans="1:3" x14ac:dyDescent="0.25">
      <c r="A3893" s="9">
        <v>14159</v>
      </c>
      <c r="B3893" s="9">
        <v>6</v>
      </c>
      <c r="C3893" s="9" t="s">
        <v>3153</v>
      </c>
    </row>
    <row r="3894" spans="1:3" x14ac:dyDescent="0.25">
      <c r="A3894" s="9">
        <v>14159</v>
      </c>
      <c r="B3894" s="9">
        <v>14</v>
      </c>
      <c r="C3894" s="9" t="s">
        <v>3178</v>
      </c>
    </row>
    <row r="3895" spans="1:3" x14ac:dyDescent="0.25">
      <c r="A3895" s="9">
        <v>14159</v>
      </c>
      <c r="B3895" s="9">
        <v>18</v>
      </c>
      <c r="C3895" s="9" t="s">
        <v>3194</v>
      </c>
    </row>
    <row r="3896" spans="1:3" x14ac:dyDescent="0.25">
      <c r="A3896" s="9">
        <v>14159</v>
      </c>
      <c r="B3896" s="9">
        <v>31</v>
      </c>
      <c r="C3896" s="9" t="s">
        <v>3169</v>
      </c>
    </row>
    <row r="3897" spans="1:3" x14ac:dyDescent="0.25">
      <c r="A3897" s="9">
        <v>14175</v>
      </c>
      <c r="B3897" s="9">
        <v>6</v>
      </c>
      <c r="C3897" s="9" t="s">
        <v>3153</v>
      </c>
    </row>
    <row r="3898" spans="1:3" x14ac:dyDescent="0.25">
      <c r="A3898" s="9">
        <v>14175</v>
      </c>
      <c r="B3898" s="9">
        <v>46</v>
      </c>
      <c r="C3898" s="9" t="s">
        <v>3181</v>
      </c>
    </row>
    <row r="3899" spans="1:3" x14ac:dyDescent="0.25">
      <c r="A3899" s="9">
        <v>14175</v>
      </c>
      <c r="B3899" s="9">
        <v>80</v>
      </c>
      <c r="C3899" s="9" t="s">
        <v>3221</v>
      </c>
    </row>
    <row r="3900" spans="1:3" x14ac:dyDescent="0.25">
      <c r="A3900" s="9">
        <v>14179</v>
      </c>
      <c r="B3900" s="9">
        <v>2</v>
      </c>
      <c r="C3900" s="9" t="s">
        <v>3149</v>
      </c>
    </row>
    <row r="3901" spans="1:3" x14ac:dyDescent="0.25">
      <c r="A3901" s="9">
        <v>14179</v>
      </c>
      <c r="B3901" s="9">
        <v>3</v>
      </c>
      <c r="C3901" s="9" t="s">
        <v>3150</v>
      </c>
    </row>
    <row r="3902" spans="1:3" x14ac:dyDescent="0.25">
      <c r="A3902" s="9">
        <v>14179</v>
      </c>
      <c r="B3902" s="9">
        <v>4</v>
      </c>
      <c r="C3902" s="9" t="s">
        <v>3151</v>
      </c>
    </row>
    <row r="3903" spans="1:3" x14ac:dyDescent="0.25">
      <c r="A3903" s="9">
        <v>14179</v>
      </c>
      <c r="B3903" s="9">
        <v>13</v>
      </c>
      <c r="C3903" s="9" t="s">
        <v>3179</v>
      </c>
    </row>
    <row r="3904" spans="1:3" x14ac:dyDescent="0.25">
      <c r="A3904" s="9">
        <v>14179</v>
      </c>
      <c r="B3904" s="9">
        <v>26</v>
      </c>
      <c r="C3904" s="9" t="s">
        <v>3168</v>
      </c>
    </row>
    <row r="3905" spans="1:3" x14ac:dyDescent="0.25">
      <c r="A3905" s="9">
        <v>14179</v>
      </c>
      <c r="B3905" s="9">
        <v>33</v>
      </c>
      <c r="C3905" s="9" t="s">
        <v>3162</v>
      </c>
    </row>
    <row r="3906" spans="1:3" x14ac:dyDescent="0.25">
      <c r="A3906" s="9">
        <v>14179</v>
      </c>
      <c r="B3906" s="9">
        <v>46</v>
      </c>
      <c r="C3906" s="9" t="s">
        <v>3181</v>
      </c>
    </row>
    <row r="3907" spans="1:3" x14ac:dyDescent="0.25">
      <c r="A3907" s="9">
        <v>14179</v>
      </c>
      <c r="B3907" s="9">
        <v>50</v>
      </c>
      <c r="C3907" s="9" t="s">
        <v>3195</v>
      </c>
    </row>
    <row r="3908" spans="1:3" x14ac:dyDescent="0.25">
      <c r="A3908" s="9">
        <v>14179</v>
      </c>
      <c r="B3908" s="9">
        <v>62</v>
      </c>
      <c r="C3908" s="9" t="s">
        <v>3196</v>
      </c>
    </row>
    <row r="3909" spans="1:3" x14ac:dyDescent="0.25">
      <c r="A3909" s="9">
        <v>14181</v>
      </c>
      <c r="B3909" s="9">
        <v>1</v>
      </c>
      <c r="C3909" s="9" t="s">
        <v>3148</v>
      </c>
    </row>
    <row r="3910" spans="1:3" x14ac:dyDescent="0.25">
      <c r="A3910" s="9">
        <v>14181</v>
      </c>
      <c r="B3910" s="9">
        <v>14</v>
      </c>
      <c r="C3910" s="9" t="s">
        <v>3178</v>
      </c>
    </row>
    <row r="3911" spans="1:3" x14ac:dyDescent="0.25">
      <c r="A3911" s="9">
        <v>14181</v>
      </c>
      <c r="B3911" s="9">
        <v>20</v>
      </c>
      <c r="C3911" s="9" t="s">
        <v>3174</v>
      </c>
    </row>
    <row r="3912" spans="1:3" x14ac:dyDescent="0.25">
      <c r="A3912" s="9">
        <v>14181</v>
      </c>
      <c r="B3912" s="9">
        <v>48</v>
      </c>
      <c r="C3912" s="9" t="s">
        <v>3165</v>
      </c>
    </row>
    <row r="3913" spans="1:3" x14ac:dyDescent="0.25">
      <c r="A3913" s="9">
        <v>14189</v>
      </c>
      <c r="B3913" s="9">
        <v>1</v>
      </c>
      <c r="C3913" s="9" t="s">
        <v>3148</v>
      </c>
    </row>
    <row r="3914" spans="1:3" x14ac:dyDescent="0.25">
      <c r="A3914" s="9">
        <v>14189</v>
      </c>
      <c r="B3914" s="9">
        <v>2</v>
      </c>
      <c r="C3914" s="9" t="s">
        <v>3149</v>
      </c>
    </row>
    <row r="3915" spans="1:3" x14ac:dyDescent="0.25">
      <c r="A3915" s="9">
        <v>14189</v>
      </c>
      <c r="B3915" s="9">
        <v>3</v>
      </c>
      <c r="C3915" s="9" t="s">
        <v>3150</v>
      </c>
    </row>
    <row r="3916" spans="1:3" x14ac:dyDescent="0.25">
      <c r="A3916" s="9">
        <v>14189</v>
      </c>
      <c r="B3916" s="9">
        <v>4</v>
      </c>
      <c r="C3916" s="9" t="s">
        <v>3151</v>
      </c>
    </row>
    <row r="3917" spans="1:3" x14ac:dyDescent="0.25">
      <c r="A3917" s="9">
        <v>14189</v>
      </c>
      <c r="B3917" s="9">
        <v>26</v>
      </c>
      <c r="C3917" s="9" t="s">
        <v>3168</v>
      </c>
    </row>
    <row r="3918" spans="1:3" x14ac:dyDescent="0.25">
      <c r="A3918" s="9">
        <v>14189</v>
      </c>
      <c r="B3918" s="9">
        <v>60</v>
      </c>
      <c r="C3918" s="9" t="s">
        <v>3237</v>
      </c>
    </row>
    <row r="3919" spans="1:3" x14ac:dyDescent="0.25">
      <c r="A3919" s="9">
        <v>14195</v>
      </c>
      <c r="B3919" s="9">
        <v>4</v>
      </c>
      <c r="C3919" s="9" t="s">
        <v>3151</v>
      </c>
    </row>
    <row r="3920" spans="1:3" x14ac:dyDescent="0.25">
      <c r="A3920" s="9">
        <v>14195</v>
      </c>
      <c r="B3920" s="9">
        <v>6</v>
      </c>
      <c r="C3920" s="9" t="s">
        <v>3153</v>
      </c>
    </row>
    <row r="3921" spans="1:3" x14ac:dyDescent="0.25">
      <c r="A3921" s="9">
        <v>14272</v>
      </c>
      <c r="B3921" s="9">
        <v>1</v>
      </c>
      <c r="C3921" s="9" t="s">
        <v>3148</v>
      </c>
    </row>
    <row r="3922" spans="1:3" x14ac:dyDescent="0.25">
      <c r="A3922" s="9">
        <v>14272</v>
      </c>
      <c r="B3922" s="9">
        <v>4</v>
      </c>
      <c r="C3922" s="9" t="s">
        <v>3151</v>
      </c>
    </row>
    <row r="3923" spans="1:3" x14ac:dyDescent="0.25">
      <c r="A3923" s="9">
        <v>14272</v>
      </c>
      <c r="B3923" s="9">
        <v>6</v>
      </c>
      <c r="C3923" s="9" t="s">
        <v>3153</v>
      </c>
    </row>
    <row r="3924" spans="1:3" x14ac:dyDescent="0.25">
      <c r="A3924" s="9">
        <v>14481</v>
      </c>
      <c r="B3924" s="9">
        <v>4</v>
      </c>
      <c r="C3924" s="9" t="s">
        <v>3151</v>
      </c>
    </row>
    <row r="3925" spans="1:3" x14ac:dyDescent="0.25">
      <c r="A3925" s="9">
        <v>14481</v>
      </c>
      <c r="B3925" s="9">
        <v>5</v>
      </c>
      <c r="C3925" s="9" t="s">
        <v>3152</v>
      </c>
    </row>
    <row r="3926" spans="1:3" x14ac:dyDescent="0.25">
      <c r="A3926" s="9">
        <v>14481</v>
      </c>
      <c r="B3926" s="9">
        <v>6</v>
      </c>
      <c r="C3926" s="9" t="s">
        <v>3153</v>
      </c>
    </row>
    <row r="3927" spans="1:3" x14ac:dyDescent="0.25">
      <c r="A3927" s="9">
        <v>14481</v>
      </c>
      <c r="B3927" s="9">
        <v>9</v>
      </c>
      <c r="C3927" s="9" t="s">
        <v>3155</v>
      </c>
    </row>
    <row r="3928" spans="1:3" x14ac:dyDescent="0.25">
      <c r="A3928" s="9">
        <v>14532</v>
      </c>
      <c r="B3928" s="9">
        <v>3</v>
      </c>
      <c r="C3928" s="9" t="s">
        <v>3150</v>
      </c>
    </row>
    <row r="3929" spans="1:3" x14ac:dyDescent="0.25">
      <c r="A3929" s="9">
        <v>14532</v>
      </c>
      <c r="B3929" s="9">
        <v>4</v>
      </c>
      <c r="C3929" s="9" t="s">
        <v>3151</v>
      </c>
    </row>
    <row r="3930" spans="1:3" x14ac:dyDescent="0.25">
      <c r="A3930" s="9">
        <v>14532</v>
      </c>
      <c r="B3930" s="9">
        <v>10</v>
      </c>
      <c r="C3930" s="9" t="s">
        <v>3172</v>
      </c>
    </row>
    <row r="3931" spans="1:3" x14ac:dyDescent="0.25">
      <c r="A3931" s="9">
        <v>14532</v>
      </c>
      <c r="B3931" s="9">
        <v>13</v>
      </c>
      <c r="C3931" s="9" t="s">
        <v>3179</v>
      </c>
    </row>
    <row r="3932" spans="1:3" x14ac:dyDescent="0.25">
      <c r="A3932" s="9">
        <v>14532</v>
      </c>
      <c r="B3932" s="9">
        <v>16</v>
      </c>
      <c r="C3932" s="9" t="s">
        <v>3184</v>
      </c>
    </row>
    <row r="3933" spans="1:3" x14ac:dyDescent="0.25">
      <c r="A3933" s="9">
        <v>14532</v>
      </c>
      <c r="B3933" s="9">
        <v>63</v>
      </c>
      <c r="C3933" s="9" t="s">
        <v>3188</v>
      </c>
    </row>
    <row r="3934" spans="1:3" x14ac:dyDescent="0.25">
      <c r="A3934" s="9">
        <v>14532</v>
      </c>
      <c r="B3934" s="9">
        <v>64</v>
      </c>
      <c r="C3934" s="9" t="s">
        <v>3232</v>
      </c>
    </row>
    <row r="3935" spans="1:3" x14ac:dyDescent="0.25">
      <c r="A3935" s="9">
        <v>14532</v>
      </c>
      <c r="B3935" s="9">
        <v>65</v>
      </c>
      <c r="C3935" s="9" t="s">
        <v>3189</v>
      </c>
    </row>
    <row r="3936" spans="1:3" x14ac:dyDescent="0.25">
      <c r="A3936" s="9">
        <v>14607</v>
      </c>
      <c r="B3936" s="9">
        <v>3</v>
      </c>
      <c r="C3936" s="9" t="s">
        <v>3150</v>
      </c>
    </row>
    <row r="3937" spans="1:3" x14ac:dyDescent="0.25">
      <c r="A3937" s="9">
        <v>14607</v>
      </c>
      <c r="B3937" s="9">
        <v>4</v>
      </c>
      <c r="C3937" s="9" t="s">
        <v>3151</v>
      </c>
    </row>
    <row r="3938" spans="1:3" x14ac:dyDescent="0.25">
      <c r="A3938" s="9">
        <v>14607</v>
      </c>
      <c r="B3938" s="9">
        <v>10</v>
      </c>
      <c r="C3938" s="9" t="s">
        <v>3172</v>
      </c>
    </row>
    <row r="3939" spans="1:3" x14ac:dyDescent="0.25">
      <c r="A3939" s="9">
        <v>14607</v>
      </c>
      <c r="B3939" s="9">
        <v>13</v>
      </c>
      <c r="C3939" s="9" t="s">
        <v>3179</v>
      </c>
    </row>
    <row r="3940" spans="1:3" x14ac:dyDescent="0.25">
      <c r="A3940" s="9">
        <v>14608</v>
      </c>
      <c r="B3940" s="9">
        <v>3</v>
      </c>
      <c r="C3940" s="9" t="s">
        <v>3150</v>
      </c>
    </row>
    <row r="3941" spans="1:3" x14ac:dyDescent="0.25">
      <c r="A3941" s="9">
        <v>14608</v>
      </c>
      <c r="B3941" s="9">
        <v>4</v>
      </c>
      <c r="C3941" s="9" t="s">
        <v>3151</v>
      </c>
    </row>
    <row r="3942" spans="1:3" x14ac:dyDescent="0.25">
      <c r="A3942" s="9">
        <v>14608</v>
      </c>
      <c r="B3942" s="9">
        <v>10</v>
      </c>
      <c r="C3942" s="9" t="s">
        <v>3172</v>
      </c>
    </row>
    <row r="3943" spans="1:3" x14ac:dyDescent="0.25">
      <c r="A3943" s="9">
        <v>14608</v>
      </c>
      <c r="B3943" s="9">
        <v>13</v>
      </c>
      <c r="C3943" s="9" t="s">
        <v>3179</v>
      </c>
    </row>
    <row r="3944" spans="1:3" x14ac:dyDescent="0.25">
      <c r="A3944" s="9">
        <v>14609</v>
      </c>
      <c r="B3944" s="9">
        <v>4</v>
      </c>
      <c r="C3944" s="9" t="s">
        <v>3151</v>
      </c>
    </row>
    <row r="3945" spans="1:3" x14ac:dyDescent="0.25">
      <c r="A3945" s="9">
        <v>14609</v>
      </c>
      <c r="B3945" s="9">
        <v>6</v>
      </c>
      <c r="C3945" s="9" t="s">
        <v>3153</v>
      </c>
    </row>
    <row r="3946" spans="1:3" x14ac:dyDescent="0.25">
      <c r="A3946" s="9">
        <v>14708</v>
      </c>
      <c r="B3946" s="9">
        <v>1</v>
      </c>
      <c r="C3946" s="9" t="s">
        <v>3148</v>
      </c>
    </row>
    <row r="3947" spans="1:3" x14ac:dyDescent="0.25">
      <c r="A3947" s="9">
        <v>14708</v>
      </c>
      <c r="B3947" s="9">
        <v>3</v>
      </c>
      <c r="C3947" s="9" t="s">
        <v>3150</v>
      </c>
    </row>
    <row r="3948" spans="1:3" x14ac:dyDescent="0.25">
      <c r="A3948" s="9">
        <v>14708</v>
      </c>
      <c r="B3948" s="9">
        <v>4</v>
      </c>
      <c r="C3948" s="9" t="s">
        <v>3151</v>
      </c>
    </row>
    <row r="3949" spans="1:3" x14ac:dyDescent="0.25">
      <c r="A3949" s="9">
        <v>14708</v>
      </c>
      <c r="B3949" s="9">
        <v>7</v>
      </c>
      <c r="C3949" s="9" t="s">
        <v>3161</v>
      </c>
    </row>
    <row r="3950" spans="1:3" x14ac:dyDescent="0.25">
      <c r="A3950" s="9">
        <v>14753</v>
      </c>
      <c r="B3950" s="9">
        <v>2</v>
      </c>
      <c r="C3950" s="9" t="s">
        <v>3149</v>
      </c>
    </row>
    <row r="3951" spans="1:3" x14ac:dyDescent="0.25">
      <c r="A3951" s="9">
        <v>14753</v>
      </c>
      <c r="B3951" s="9">
        <v>6</v>
      </c>
      <c r="C3951" s="9" t="s">
        <v>3153</v>
      </c>
    </row>
    <row r="3952" spans="1:3" x14ac:dyDescent="0.25">
      <c r="A3952" s="9">
        <v>14909</v>
      </c>
      <c r="B3952" s="9">
        <v>6</v>
      </c>
      <c r="C3952" s="9" t="s">
        <v>3153</v>
      </c>
    </row>
    <row r="3953" spans="1:3" x14ac:dyDescent="0.25">
      <c r="A3953" s="9">
        <v>14909</v>
      </c>
      <c r="B3953" s="9">
        <v>7</v>
      </c>
      <c r="C3953" s="9" t="s">
        <v>3161</v>
      </c>
    </row>
    <row r="3954" spans="1:3" x14ac:dyDescent="0.25">
      <c r="A3954" s="9">
        <v>14961</v>
      </c>
      <c r="B3954" s="9">
        <v>2</v>
      </c>
      <c r="C3954" s="9" t="s">
        <v>3149</v>
      </c>
    </row>
    <row r="3955" spans="1:3" x14ac:dyDescent="0.25">
      <c r="A3955" s="9">
        <v>14961</v>
      </c>
      <c r="B3955" s="9">
        <v>3</v>
      </c>
      <c r="C3955" s="9" t="s">
        <v>3150</v>
      </c>
    </row>
    <row r="3956" spans="1:3" x14ac:dyDescent="0.25">
      <c r="A3956" s="9">
        <v>14961</v>
      </c>
      <c r="B3956" s="9">
        <v>4</v>
      </c>
      <c r="C3956" s="9" t="s">
        <v>3151</v>
      </c>
    </row>
    <row r="3957" spans="1:3" x14ac:dyDescent="0.25">
      <c r="A3957" s="9">
        <v>14961</v>
      </c>
      <c r="B3957" s="9">
        <v>6</v>
      </c>
      <c r="C3957" s="9" t="s">
        <v>3153</v>
      </c>
    </row>
    <row r="3958" spans="1:3" x14ac:dyDescent="0.25">
      <c r="A3958" s="9">
        <v>14961</v>
      </c>
      <c r="B3958" s="9">
        <v>7</v>
      </c>
      <c r="C3958" s="9" t="s">
        <v>3161</v>
      </c>
    </row>
    <row r="3959" spans="1:3" x14ac:dyDescent="0.25">
      <c r="A3959" s="9">
        <v>14961</v>
      </c>
      <c r="B3959" s="9">
        <v>10</v>
      </c>
      <c r="C3959" s="9" t="s">
        <v>3172</v>
      </c>
    </row>
    <row r="3960" spans="1:3" x14ac:dyDescent="0.25">
      <c r="A3960" s="9">
        <v>14961</v>
      </c>
      <c r="B3960" s="9">
        <v>34</v>
      </c>
      <c r="C3960" s="9" t="s">
        <v>3159</v>
      </c>
    </row>
    <row r="3961" spans="1:3" x14ac:dyDescent="0.25">
      <c r="A3961" s="9">
        <v>14961</v>
      </c>
      <c r="B3961" s="9">
        <v>55</v>
      </c>
      <c r="C3961" s="9" t="s">
        <v>3208</v>
      </c>
    </row>
    <row r="3962" spans="1:3" x14ac:dyDescent="0.25">
      <c r="A3962" s="9">
        <v>14961</v>
      </c>
      <c r="B3962" s="9">
        <v>64</v>
      </c>
      <c r="C3962" s="9" t="s">
        <v>3232</v>
      </c>
    </row>
    <row r="3963" spans="1:3" x14ac:dyDescent="0.25">
      <c r="A3963" s="9">
        <v>14972</v>
      </c>
      <c r="B3963" s="9">
        <v>1</v>
      </c>
      <c r="C3963" s="9" t="s">
        <v>3148</v>
      </c>
    </row>
    <row r="3964" spans="1:3" x14ac:dyDescent="0.25">
      <c r="A3964" s="9">
        <v>14972</v>
      </c>
      <c r="B3964" s="9">
        <v>3</v>
      </c>
      <c r="C3964" s="9" t="s">
        <v>3150</v>
      </c>
    </row>
    <row r="3965" spans="1:3" x14ac:dyDescent="0.25">
      <c r="A3965" s="9">
        <v>14972</v>
      </c>
      <c r="B3965" s="9">
        <v>4</v>
      </c>
      <c r="C3965" s="9" t="s">
        <v>3151</v>
      </c>
    </row>
    <row r="3966" spans="1:3" x14ac:dyDescent="0.25">
      <c r="A3966" s="9">
        <v>14972</v>
      </c>
      <c r="B3966" s="9">
        <v>16</v>
      </c>
      <c r="C3966" s="9" t="s">
        <v>3184</v>
      </c>
    </row>
    <row r="3967" spans="1:3" x14ac:dyDescent="0.25">
      <c r="A3967" s="9">
        <v>14972</v>
      </c>
      <c r="B3967" s="9">
        <v>17</v>
      </c>
      <c r="C3967" s="9" t="s">
        <v>3173</v>
      </c>
    </row>
    <row r="3968" spans="1:3" x14ac:dyDescent="0.25">
      <c r="A3968" s="9">
        <v>14972</v>
      </c>
      <c r="B3968" s="9">
        <v>63</v>
      </c>
      <c r="C3968" s="9" t="s">
        <v>3188</v>
      </c>
    </row>
    <row r="3969" spans="1:3" x14ac:dyDescent="0.25">
      <c r="A3969" s="9">
        <v>14972</v>
      </c>
      <c r="B3969" s="9">
        <v>65</v>
      </c>
      <c r="C3969" s="9" t="s">
        <v>3189</v>
      </c>
    </row>
    <row r="3970" spans="1:3" x14ac:dyDescent="0.25">
      <c r="A3970" s="9">
        <v>14972</v>
      </c>
      <c r="B3970" s="9">
        <v>99</v>
      </c>
      <c r="C3970" s="9" t="s">
        <v>3180</v>
      </c>
    </row>
    <row r="3971" spans="1:3" x14ac:dyDescent="0.25">
      <c r="A3971" s="9">
        <v>14994</v>
      </c>
      <c r="B3971" s="9">
        <v>1</v>
      </c>
      <c r="C3971" s="9" t="s">
        <v>3148</v>
      </c>
    </row>
    <row r="3972" spans="1:3" x14ac:dyDescent="0.25">
      <c r="A3972" s="9">
        <v>14994</v>
      </c>
      <c r="B3972" s="9">
        <v>14</v>
      </c>
      <c r="C3972" s="9" t="s">
        <v>3178</v>
      </c>
    </row>
    <row r="3973" spans="1:3" x14ac:dyDescent="0.25">
      <c r="A3973" s="9">
        <v>14994</v>
      </c>
      <c r="B3973" s="9">
        <v>17</v>
      </c>
      <c r="C3973" s="9" t="s">
        <v>3173</v>
      </c>
    </row>
    <row r="3974" spans="1:3" x14ac:dyDescent="0.25">
      <c r="A3974" s="9">
        <v>15008</v>
      </c>
      <c r="B3974" s="9">
        <v>7</v>
      </c>
      <c r="C3974" s="9" t="s">
        <v>3161</v>
      </c>
    </row>
    <row r="3975" spans="1:3" x14ac:dyDescent="0.25">
      <c r="A3975" s="9">
        <v>15013</v>
      </c>
      <c r="B3975" s="9">
        <v>6</v>
      </c>
      <c r="C3975" s="9" t="s">
        <v>3153</v>
      </c>
    </row>
    <row r="3976" spans="1:3" x14ac:dyDescent="0.25">
      <c r="A3976" s="9">
        <v>15013</v>
      </c>
      <c r="B3976" s="9">
        <v>9</v>
      </c>
      <c r="C3976" s="9" t="s">
        <v>3155</v>
      </c>
    </row>
    <row r="3977" spans="1:3" x14ac:dyDescent="0.25">
      <c r="A3977" s="9">
        <v>15013</v>
      </c>
      <c r="B3977" s="9">
        <v>32</v>
      </c>
      <c r="C3977" s="9" t="s">
        <v>3158</v>
      </c>
    </row>
    <row r="3978" spans="1:3" x14ac:dyDescent="0.25">
      <c r="A3978" s="9">
        <v>15013</v>
      </c>
      <c r="B3978" s="9">
        <v>49</v>
      </c>
      <c r="C3978" s="9" t="s">
        <v>3200</v>
      </c>
    </row>
    <row r="3979" spans="1:3" x14ac:dyDescent="0.25">
      <c r="A3979" s="9">
        <v>15014</v>
      </c>
      <c r="B3979" s="9">
        <v>1</v>
      </c>
      <c r="C3979" s="9" t="s">
        <v>3148</v>
      </c>
    </row>
    <row r="3980" spans="1:3" x14ac:dyDescent="0.25">
      <c r="A3980" s="9">
        <v>15014</v>
      </c>
      <c r="B3980" s="9">
        <v>4</v>
      </c>
      <c r="C3980" s="9" t="s">
        <v>3151</v>
      </c>
    </row>
    <row r="3981" spans="1:3" x14ac:dyDescent="0.25">
      <c r="A3981" s="9">
        <v>15014</v>
      </c>
      <c r="B3981" s="9">
        <v>6</v>
      </c>
      <c r="C3981" s="9" t="s">
        <v>3153</v>
      </c>
    </row>
    <row r="3982" spans="1:3" x14ac:dyDescent="0.25">
      <c r="A3982" s="9">
        <v>15014</v>
      </c>
      <c r="B3982" s="9">
        <v>7</v>
      </c>
      <c r="C3982" s="9" t="s">
        <v>3161</v>
      </c>
    </row>
    <row r="3983" spans="1:3" x14ac:dyDescent="0.25">
      <c r="A3983" s="9">
        <v>15015</v>
      </c>
      <c r="B3983" s="9">
        <v>2</v>
      </c>
      <c r="C3983" s="9" t="s">
        <v>3149</v>
      </c>
    </row>
    <row r="3984" spans="1:3" x14ac:dyDescent="0.25">
      <c r="A3984" s="9">
        <v>15015</v>
      </c>
      <c r="B3984" s="9">
        <v>14</v>
      </c>
      <c r="C3984" s="9" t="s">
        <v>3178</v>
      </c>
    </row>
    <row r="3985" spans="1:3" x14ac:dyDescent="0.25">
      <c r="A3985" s="9">
        <v>15016</v>
      </c>
      <c r="B3985" s="9">
        <v>6</v>
      </c>
      <c r="C3985" s="9" t="s">
        <v>3153</v>
      </c>
    </row>
    <row r="3986" spans="1:3" x14ac:dyDescent="0.25">
      <c r="A3986" s="9">
        <v>15016</v>
      </c>
      <c r="B3986" s="9">
        <v>9</v>
      </c>
      <c r="C3986" s="9" t="s">
        <v>3155</v>
      </c>
    </row>
    <row r="3987" spans="1:3" x14ac:dyDescent="0.25">
      <c r="A3987" s="9">
        <v>15017</v>
      </c>
      <c r="B3987" s="9">
        <v>3</v>
      </c>
      <c r="C3987" s="9" t="s">
        <v>3150</v>
      </c>
    </row>
    <row r="3988" spans="1:3" x14ac:dyDescent="0.25">
      <c r="A3988" s="9">
        <v>15017</v>
      </c>
      <c r="B3988" s="9">
        <v>4</v>
      </c>
      <c r="C3988" s="9" t="s">
        <v>3151</v>
      </c>
    </row>
    <row r="3989" spans="1:3" x14ac:dyDescent="0.25">
      <c r="A3989" s="9">
        <v>15017</v>
      </c>
      <c r="B3989" s="9">
        <v>5</v>
      </c>
      <c r="C3989" s="9" t="s">
        <v>3152</v>
      </c>
    </row>
    <row r="3990" spans="1:3" x14ac:dyDescent="0.25">
      <c r="A3990" s="9">
        <v>15017</v>
      </c>
      <c r="B3990" s="9">
        <v>6</v>
      </c>
      <c r="C3990" s="9" t="s">
        <v>3153</v>
      </c>
    </row>
    <row r="3991" spans="1:3" x14ac:dyDescent="0.25">
      <c r="A3991" s="9">
        <v>15017</v>
      </c>
      <c r="B3991" s="9">
        <v>9</v>
      </c>
      <c r="C3991" s="9" t="s">
        <v>3155</v>
      </c>
    </row>
    <row r="3992" spans="1:3" x14ac:dyDescent="0.25">
      <c r="A3992" s="9">
        <v>15017</v>
      </c>
      <c r="B3992" s="9">
        <v>19</v>
      </c>
      <c r="C3992" s="9" t="s">
        <v>3170</v>
      </c>
    </row>
    <row r="3993" spans="1:3" x14ac:dyDescent="0.25">
      <c r="A3993" s="9">
        <v>15017</v>
      </c>
      <c r="B3993" s="9">
        <v>34</v>
      </c>
      <c r="C3993" s="9" t="s">
        <v>3159</v>
      </c>
    </row>
    <row r="3994" spans="1:3" x14ac:dyDescent="0.25">
      <c r="A3994" s="9">
        <v>15017</v>
      </c>
      <c r="B3994" s="9">
        <v>49</v>
      </c>
      <c r="C3994" s="9" t="s">
        <v>3200</v>
      </c>
    </row>
    <row r="3995" spans="1:3" x14ac:dyDescent="0.25">
      <c r="A3995" s="9">
        <v>15017</v>
      </c>
      <c r="B3995" s="9">
        <v>51</v>
      </c>
      <c r="C3995" s="9" t="s">
        <v>3207</v>
      </c>
    </row>
    <row r="3996" spans="1:3" x14ac:dyDescent="0.25">
      <c r="A3996" s="9">
        <v>15017</v>
      </c>
      <c r="B3996" s="9">
        <v>95</v>
      </c>
      <c r="C3996" s="9" t="s">
        <v>3239</v>
      </c>
    </row>
    <row r="3997" spans="1:3" x14ac:dyDescent="0.25">
      <c r="A3997" s="9">
        <v>15018</v>
      </c>
      <c r="B3997" s="9">
        <v>5</v>
      </c>
      <c r="C3997" s="9" t="s">
        <v>3152</v>
      </c>
    </row>
    <row r="3998" spans="1:3" x14ac:dyDescent="0.25">
      <c r="A3998" s="9">
        <v>15018</v>
      </c>
      <c r="B3998" s="9">
        <v>6</v>
      </c>
      <c r="C3998" s="9" t="s">
        <v>3153</v>
      </c>
    </row>
    <row r="3999" spans="1:3" x14ac:dyDescent="0.25">
      <c r="A3999" s="9">
        <v>15018</v>
      </c>
      <c r="B3999" s="9">
        <v>7</v>
      </c>
      <c r="C3999" s="9" t="s">
        <v>3161</v>
      </c>
    </row>
    <row r="4000" spans="1:3" x14ac:dyDescent="0.25">
      <c r="A4000" s="9">
        <v>15019</v>
      </c>
      <c r="B4000" s="9">
        <v>1</v>
      </c>
      <c r="C4000" s="9" t="s">
        <v>3148</v>
      </c>
    </row>
    <row r="4001" spans="1:3" x14ac:dyDescent="0.25">
      <c r="A4001" s="9">
        <v>15019</v>
      </c>
      <c r="B4001" s="9">
        <v>4</v>
      </c>
      <c r="C4001" s="9" t="s">
        <v>3151</v>
      </c>
    </row>
    <row r="4002" spans="1:3" x14ac:dyDescent="0.25">
      <c r="A4002" s="9">
        <v>15019</v>
      </c>
      <c r="B4002" s="9">
        <v>5</v>
      </c>
      <c r="C4002" s="9" t="s">
        <v>3152</v>
      </c>
    </row>
    <row r="4003" spans="1:3" x14ac:dyDescent="0.25">
      <c r="A4003" s="9">
        <v>15019</v>
      </c>
      <c r="B4003" s="9">
        <v>6</v>
      </c>
      <c r="C4003" s="9" t="s">
        <v>3153</v>
      </c>
    </row>
    <row r="4004" spans="1:3" x14ac:dyDescent="0.25">
      <c r="A4004" s="9">
        <v>15019</v>
      </c>
      <c r="B4004" s="9">
        <v>17</v>
      </c>
      <c r="C4004" s="9" t="s">
        <v>3173</v>
      </c>
    </row>
    <row r="4005" spans="1:3" x14ac:dyDescent="0.25">
      <c r="A4005" s="9">
        <v>15019</v>
      </c>
      <c r="B4005" s="9">
        <v>18</v>
      </c>
      <c r="C4005" s="9" t="s">
        <v>3194</v>
      </c>
    </row>
    <row r="4006" spans="1:3" x14ac:dyDescent="0.25">
      <c r="A4006" s="9">
        <v>15019</v>
      </c>
      <c r="B4006" s="9">
        <v>32</v>
      </c>
      <c r="C4006" s="9" t="s">
        <v>3158</v>
      </c>
    </row>
    <row r="4007" spans="1:3" x14ac:dyDescent="0.25">
      <c r="A4007" s="9">
        <v>15019</v>
      </c>
      <c r="B4007" s="9">
        <v>74</v>
      </c>
      <c r="C4007" s="9" t="s">
        <v>3204</v>
      </c>
    </row>
    <row r="4008" spans="1:3" x14ac:dyDescent="0.25">
      <c r="A4008" s="9">
        <v>15020</v>
      </c>
      <c r="B4008" s="9">
        <v>1</v>
      </c>
      <c r="C4008" s="9" t="s">
        <v>3148</v>
      </c>
    </row>
    <row r="4009" spans="1:3" x14ac:dyDescent="0.25">
      <c r="A4009" s="9">
        <v>15020</v>
      </c>
      <c r="B4009" s="9">
        <v>4</v>
      </c>
      <c r="C4009" s="9" t="s">
        <v>3151</v>
      </c>
    </row>
    <row r="4010" spans="1:3" x14ac:dyDescent="0.25">
      <c r="A4010" s="9">
        <v>15020</v>
      </c>
      <c r="B4010" s="9">
        <v>5</v>
      </c>
      <c r="C4010" s="9" t="s">
        <v>3152</v>
      </c>
    </row>
    <row r="4011" spans="1:3" x14ac:dyDescent="0.25">
      <c r="A4011" s="9">
        <v>15020</v>
      </c>
      <c r="B4011" s="9">
        <v>6</v>
      </c>
      <c r="C4011" s="9" t="s">
        <v>3153</v>
      </c>
    </row>
    <row r="4012" spans="1:3" x14ac:dyDescent="0.25">
      <c r="A4012" s="9">
        <v>15020</v>
      </c>
      <c r="B4012" s="9">
        <v>17</v>
      </c>
      <c r="C4012" s="9" t="s">
        <v>3173</v>
      </c>
    </row>
    <row r="4013" spans="1:3" x14ac:dyDescent="0.25">
      <c r="A4013" s="9">
        <v>15020</v>
      </c>
      <c r="B4013" s="9">
        <v>18</v>
      </c>
      <c r="C4013" s="9" t="s">
        <v>3194</v>
      </c>
    </row>
    <row r="4014" spans="1:3" x14ac:dyDescent="0.25">
      <c r="A4014" s="9">
        <v>15020</v>
      </c>
      <c r="B4014" s="9">
        <v>32</v>
      </c>
      <c r="C4014" s="9" t="s">
        <v>3158</v>
      </c>
    </row>
    <row r="4015" spans="1:3" x14ac:dyDescent="0.25">
      <c r="A4015" s="9">
        <v>15020</v>
      </c>
      <c r="B4015" s="9">
        <v>74</v>
      </c>
      <c r="C4015" s="9" t="s">
        <v>3204</v>
      </c>
    </row>
    <row r="4016" spans="1:3" x14ac:dyDescent="0.25">
      <c r="A4016" s="9">
        <v>15021</v>
      </c>
      <c r="B4016" s="9">
        <v>6</v>
      </c>
      <c r="C4016" s="9" t="s">
        <v>3153</v>
      </c>
    </row>
    <row r="4017" spans="1:3" x14ac:dyDescent="0.25">
      <c r="A4017" s="9">
        <v>15021</v>
      </c>
      <c r="B4017" s="9">
        <v>36</v>
      </c>
      <c r="C4017" s="9" t="s">
        <v>3163</v>
      </c>
    </row>
    <row r="4018" spans="1:3" x14ac:dyDescent="0.25">
      <c r="A4018" s="9">
        <v>15022</v>
      </c>
      <c r="B4018" s="9">
        <v>68</v>
      </c>
      <c r="C4018" s="9" t="s">
        <v>3211</v>
      </c>
    </row>
    <row r="4019" spans="1:3" x14ac:dyDescent="0.25">
      <c r="A4019" s="9">
        <v>15023</v>
      </c>
      <c r="B4019" s="9">
        <v>1</v>
      </c>
      <c r="C4019" s="9" t="s">
        <v>3148</v>
      </c>
    </row>
    <row r="4020" spans="1:3" x14ac:dyDescent="0.25">
      <c r="A4020" s="9">
        <v>15023</v>
      </c>
      <c r="B4020" s="9">
        <v>2</v>
      </c>
      <c r="C4020" s="9" t="s">
        <v>3149</v>
      </c>
    </row>
    <row r="4021" spans="1:3" x14ac:dyDescent="0.25">
      <c r="A4021" s="9">
        <v>15023</v>
      </c>
      <c r="B4021" s="9">
        <v>3</v>
      </c>
      <c r="C4021" s="9" t="s">
        <v>3150</v>
      </c>
    </row>
    <row r="4022" spans="1:3" x14ac:dyDescent="0.25">
      <c r="A4022" s="9">
        <v>15023</v>
      </c>
      <c r="B4022" s="9">
        <v>4</v>
      </c>
      <c r="C4022" s="9" t="s">
        <v>3151</v>
      </c>
    </row>
    <row r="4023" spans="1:3" x14ac:dyDescent="0.25">
      <c r="A4023" s="9">
        <v>15023</v>
      </c>
      <c r="B4023" s="9">
        <v>7</v>
      </c>
      <c r="C4023" s="9" t="s">
        <v>3161</v>
      </c>
    </row>
    <row r="4024" spans="1:3" x14ac:dyDescent="0.25">
      <c r="A4024" s="9">
        <v>15023</v>
      </c>
      <c r="B4024" s="9">
        <v>53</v>
      </c>
      <c r="C4024" s="9" t="s">
        <v>3214</v>
      </c>
    </row>
    <row r="4025" spans="1:3" x14ac:dyDescent="0.25">
      <c r="A4025" s="9">
        <v>15024</v>
      </c>
      <c r="B4025" s="9">
        <v>3</v>
      </c>
      <c r="C4025" s="9" t="s">
        <v>3150</v>
      </c>
    </row>
    <row r="4026" spans="1:3" x14ac:dyDescent="0.25">
      <c r="A4026" s="9">
        <v>15024</v>
      </c>
      <c r="B4026" s="9">
        <v>4</v>
      </c>
      <c r="C4026" s="9" t="s">
        <v>3151</v>
      </c>
    </row>
    <row r="4027" spans="1:3" x14ac:dyDescent="0.25">
      <c r="A4027" s="9">
        <v>15024</v>
      </c>
      <c r="B4027" s="9">
        <v>14</v>
      </c>
      <c r="C4027" s="9" t="s">
        <v>3178</v>
      </c>
    </row>
    <row r="4028" spans="1:3" x14ac:dyDescent="0.25">
      <c r="A4028" s="9">
        <v>15025</v>
      </c>
      <c r="B4028" s="9">
        <v>6</v>
      </c>
      <c r="C4028" s="9" t="s">
        <v>3153</v>
      </c>
    </row>
    <row r="4029" spans="1:3" x14ac:dyDescent="0.25">
      <c r="A4029" s="9">
        <v>15025</v>
      </c>
      <c r="B4029" s="9">
        <v>9</v>
      </c>
      <c r="C4029" s="9" t="s">
        <v>3155</v>
      </c>
    </row>
    <row r="4030" spans="1:3" x14ac:dyDescent="0.25">
      <c r="A4030" s="9">
        <v>15026</v>
      </c>
      <c r="B4030" s="9">
        <v>6</v>
      </c>
      <c r="C4030" s="9" t="s">
        <v>3153</v>
      </c>
    </row>
    <row r="4031" spans="1:3" x14ac:dyDescent="0.25">
      <c r="A4031" s="9">
        <v>15026</v>
      </c>
      <c r="B4031" s="9">
        <v>9</v>
      </c>
      <c r="C4031" s="9" t="s">
        <v>3155</v>
      </c>
    </row>
    <row r="4032" spans="1:3" x14ac:dyDescent="0.25">
      <c r="A4032" s="9">
        <v>15028</v>
      </c>
      <c r="B4032" s="9">
        <v>4</v>
      </c>
      <c r="C4032" s="9" t="s">
        <v>3151</v>
      </c>
    </row>
    <row r="4033" spans="1:3" x14ac:dyDescent="0.25">
      <c r="A4033" s="9">
        <v>15028</v>
      </c>
      <c r="B4033" s="9">
        <v>5</v>
      </c>
      <c r="C4033" s="9" t="s">
        <v>3152</v>
      </c>
    </row>
    <row r="4034" spans="1:3" x14ac:dyDescent="0.25">
      <c r="A4034" s="9">
        <v>15028</v>
      </c>
      <c r="B4034" s="9">
        <v>6</v>
      </c>
      <c r="C4034" s="9" t="s">
        <v>3153</v>
      </c>
    </row>
    <row r="4035" spans="1:3" x14ac:dyDescent="0.25">
      <c r="A4035" s="9">
        <v>15031</v>
      </c>
      <c r="B4035" s="9">
        <v>4</v>
      </c>
      <c r="C4035" s="9" t="s">
        <v>3151</v>
      </c>
    </row>
    <row r="4036" spans="1:3" x14ac:dyDescent="0.25">
      <c r="A4036" s="9">
        <v>15031</v>
      </c>
      <c r="B4036" s="9">
        <v>7</v>
      </c>
      <c r="C4036" s="9" t="s">
        <v>3161</v>
      </c>
    </row>
    <row r="4037" spans="1:3" x14ac:dyDescent="0.25">
      <c r="A4037" s="9">
        <v>15031</v>
      </c>
      <c r="B4037" s="9">
        <v>17</v>
      </c>
      <c r="C4037" s="9" t="s">
        <v>3173</v>
      </c>
    </row>
    <row r="4038" spans="1:3" x14ac:dyDescent="0.25">
      <c r="A4038" s="9">
        <v>15031</v>
      </c>
      <c r="B4038" s="9">
        <v>18</v>
      </c>
      <c r="C4038" s="9" t="s">
        <v>3194</v>
      </c>
    </row>
    <row r="4039" spans="1:3" x14ac:dyDescent="0.25">
      <c r="A4039" s="9">
        <v>15032</v>
      </c>
      <c r="B4039" s="9">
        <v>1</v>
      </c>
      <c r="C4039" s="9" t="s">
        <v>3148</v>
      </c>
    </row>
    <row r="4040" spans="1:3" x14ac:dyDescent="0.25">
      <c r="A4040" s="9">
        <v>15032</v>
      </c>
      <c r="B4040" s="9">
        <v>3</v>
      </c>
      <c r="C4040" s="9" t="s">
        <v>3150</v>
      </c>
    </row>
    <row r="4041" spans="1:3" x14ac:dyDescent="0.25">
      <c r="A4041" s="9">
        <v>15032</v>
      </c>
      <c r="B4041" s="9">
        <v>4</v>
      </c>
      <c r="C4041" s="9" t="s">
        <v>3151</v>
      </c>
    </row>
    <row r="4042" spans="1:3" x14ac:dyDescent="0.25">
      <c r="A4042" s="9">
        <v>15032</v>
      </c>
      <c r="B4042" s="9">
        <v>5</v>
      </c>
      <c r="C4042" s="9" t="s">
        <v>3152</v>
      </c>
    </row>
    <row r="4043" spans="1:3" x14ac:dyDescent="0.25">
      <c r="A4043" s="9">
        <v>15032</v>
      </c>
      <c r="B4043" s="9">
        <v>6</v>
      </c>
      <c r="C4043" s="9" t="s">
        <v>3153</v>
      </c>
    </row>
    <row r="4044" spans="1:3" x14ac:dyDescent="0.25">
      <c r="A4044" s="9">
        <v>15032</v>
      </c>
      <c r="B4044" s="9">
        <v>8</v>
      </c>
      <c r="C4044" s="9" t="s">
        <v>3154</v>
      </c>
    </row>
    <row r="4045" spans="1:3" x14ac:dyDescent="0.25">
      <c r="A4045" s="9">
        <v>15032</v>
      </c>
      <c r="B4045" s="9">
        <v>9</v>
      </c>
      <c r="C4045" s="9" t="s">
        <v>3155</v>
      </c>
    </row>
    <row r="4046" spans="1:3" x14ac:dyDescent="0.25">
      <c r="A4046" s="9">
        <v>15032</v>
      </c>
      <c r="B4046" s="9">
        <v>49</v>
      </c>
      <c r="C4046" s="9" t="s">
        <v>3200</v>
      </c>
    </row>
    <row r="4047" spans="1:3" x14ac:dyDescent="0.25">
      <c r="A4047" s="9">
        <v>15032</v>
      </c>
      <c r="B4047" s="9">
        <v>61</v>
      </c>
      <c r="C4047" s="9" t="s">
        <v>3160</v>
      </c>
    </row>
    <row r="4048" spans="1:3" x14ac:dyDescent="0.25">
      <c r="A4048" s="9">
        <v>15035</v>
      </c>
      <c r="B4048" s="9">
        <v>3</v>
      </c>
      <c r="C4048" s="9" t="s">
        <v>3150</v>
      </c>
    </row>
    <row r="4049" spans="1:3" x14ac:dyDescent="0.25">
      <c r="A4049" s="9">
        <v>15035</v>
      </c>
      <c r="B4049" s="9">
        <v>10</v>
      </c>
      <c r="C4049" s="9" t="s">
        <v>3172</v>
      </c>
    </row>
    <row r="4050" spans="1:3" x14ac:dyDescent="0.25">
      <c r="A4050" s="9">
        <v>15035</v>
      </c>
      <c r="B4050" s="9">
        <v>25</v>
      </c>
      <c r="C4050" s="9" t="s">
        <v>3167</v>
      </c>
    </row>
    <row r="4051" spans="1:3" x14ac:dyDescent="0.25">
      <c r="A4051" s="9">
        <v>15035</v>
      </c>
      <c r="B4051" s="9">
        <v>39</v>
      </c>
      <c r="C4051" s="9" t="s">
        <v>3171</v>
      </c>
    </row>
    <row r="4052" spans="1:3" x14ac:dyDescent="0.25">
      <c r="A4052" s="9">
        <v>15035</v>
      </c>
      <c r="B4052" s="9">
        <v>76</v>
      </c>
      <c r="C4052" s="9" t="s">
        <v>3190</v>
      </c>
    </row>
    <row r="4053" spans="1:3" x14ac:dyDescent="0.25">
      <c r="A4053" s="9">
        <v>15035</v>
      </c>
      <c r="B4053" s="9">
        <v>79</v>
      </c>
      <c r="C4053" s="9" t="s">
        <v>3192</v>
      </c>
    </row>
    <row r="4054" spans="1:3" x14ac:dyDescent="0.25">
      <c r="A4054" s="9">
        <v>15038</v>
      </c>
      <c r="B4054" s="9">
        <v>1</v>
      </c>
      <c r="C4054" s="9" t="s">
        <v>3148</v>
      </c>
    </row>
    <row r="4055" spans="1:3" x14ac:dyDescent="0.25">
      <c r="A4055" s="9">
        <v>15038</v>
      </c>
      <c r="B4055" s="9">
        <v>7</v>
      </c>
      <c r="C4055" s="9" t="s">
        <v>3161</v>
      </c>
    </row>
    <row r="4056" spans="1:3" x14ac:dyDescent="0.25">
      <c r="A4056" s="9">
        <v>15038</v>
      </c>
      <c r="B4056" s="9">
        <v>20</v>
      </c>
      <c r="C4056" s="9" t="s">
        <v>3174</v>
      </c>
    </row>
    <row r="4057" spans="1:3" x14ac:dyDescent="0.25">
      <c r="A4057" s="9">
        <v>15038</v>
      </c>
      <c r="B4057" s="9">
        <v>53</v>
      </c>
      <c r="C4057" s="9" t="s">
        <v>3214</v>
      </c>
    </row>
    <row r="4058" spans="1:3" x14ac:dyDescent="0.25">
      <c r="A4058" s="9">
        <v>15040</v>
      </c>
      <c r="B4058" s="9">
        <v>1</v>
      </c>
      <c r="C4058" s="9" t="s">
        <v>3148</v>
      </c>
    </row>
    <row r="4059" spans="1:3" x14ac:dyDescent="0.25">
      <c r="A4059" s="9">
        <v>15040</v>
      </c>
      <c r="B4059" s="9">
        <v>2</v>
      </c>
      <c r="C4059" s="9" t="s">
        <v>3149</v>
      </c>
    </row>
    <row r="4060" spans="1:3" x14ac:dyDescent="0.25">
      <c r="A4060" s="9">
        <v>15040</v>
      </c>
      <c r="B4060" s="9">
        <v>3</v>
      </c>
      <c r="C4060" s="9" t="s">
        <v>3150</v>
      </c>
    </row>
    <row r="4061" spans="1:3" x14ac:dyDescent="0.25">
      <c r="A4061" s="9">
        <v>15040</v>
      </c>
      <c r="B4061" s="9">
        <v>4</v>
      </c>
      <c r="C4061" s="9" t="s">
        <v>3151</v>
      </c>
    </row>
    <row r="4062" spans="1:3" x14ac:dyDescent="0.25">
      <c r="A4062" s="9">
        <v>15040</v>
      </c>
      <c r="B4062" s="9">
        <v>7</v>
      </c>
      <c r="C4062" s="9" t="s">
        <v>3161</v>
      </c>
    </row>
    <row r="4063" spans="1:3" x14ac:dyDescent="0.25">
      <c r="A4063" s="9">
        <v>15040</v>
      </c>
      <c r="B4063" s="9">
        <v>10</v>
      </c>
      <c r="C4063" s="9" t="s">
        <v>3172</v>
      </c>
    </row>
    <row r="4064" spans="1:3" x14ac:dyDescent="0.25">
      <c r="A4064" s="9">
        <v>15040</v>
      </c>
      <c r="B4064" s="9">
        <v>17</v>
      </c>
      <c r="C4064" s="9" t="s">
        <v>3173</v>
      </c>
    </row>
    <row r="4065" spans="1:3" x14ac:dyDescent="0.25">
      <c r="A4065" s="9">
        <v>15040</v>
      </c>
      <c r="B4065" s="9">
        <v>39</v>
      </c>
      <c r="C4065" s="9" t="s">
        <v>3171</v>
      </c>
    </row>
    <row r="4066" spans="1:3" x14ac:dyDescent="0.25">
      <c r="A4066" s="9">
        <v>15044</v>
      </c>
      <c r="B4066" s="9">
        <v>4</v>
      </c>
      <c r="C4066" s="9" t="s">
        <v>3151</v>
      </c>
    </row>
    <row r="4067" spans="1:3" x14ac:dyDescent="0.25">
      <c r="A4067" s="9">
        <v>15044</v>
      </c>
      <c r="B4067" s="9">
        <v>6</v>
      </c>
      <c r="C4067" s="9" t="s">
        <v>3153</v>
      </c>
    </row>
    <row r="4068" spans="1:3" x14ac:dyDescent="0.25">
      <c r="A4068" s="9">
        <v>15044</v>
      </c>
      <c r="B4068" s="9">
        <v>7</v>
      </c>
      <c r="C4068" s="9" t="s">
        <v>3161</v>
      </c>
    </row>
    <row r="4069" spans="1:3" x14ac:dyDescent="0.25">
      <c r="A4069" s="9">
        <v>15044</v>
      </c>
      <c r="B4069" s="9">
        <v>16</v>
      </c>
      <c r="C4069" s="9" t="s">
        <v>3184</v>
      </c>
    </row>
    <row r="4070" spans="1:3" x14ac:dyDescent="0.25">
      <c r="A4070" s="9">
        <v>15044</v>
      </c>
      <c r="B4070" s="9">
        <v>36</v>
      </c>
      <c r="C4070" s="9" t="s">
        <v>3163</v>
      </c>
    </row>
    <row r="4071" spans="1:3" x14ac:dyDescent="0.25">
      <c r="A4071" s="9">
        <v>15045</v>
      </c>
      <c r="B4071" s="9">
        <v>6</v>
      </c>
      <c r="C4071" s="9" t="s">
        <v>3153</v>
      </c>
    </row>
    <row r="4072" spans="1:3" x14ac:dyDescent="0.25">
      <c r="A4072" s="9">
        <v>15045</v>
      </c>
      <c r="B4072" s="9">
        <v>9</v>
      </c>
      <c r="C4072" s="9" t="s">
        <v>3155</v>
      </c>
    </row>
    <row r="4073" spans="1:3" x14ac:dyDescent="0.25">
      <c r="A4073" s="9">
        <v>15049</v>
      </c>
      <c r="B4073" s="9">
        <v>4</v>
      </c>
      <c r="C4073" s="9" t="s">
        <v>3151</v>
      </c>
    </row>
    <row r="4074" spans="1:3" x14ac:dyDescent="0.25">
      <c r="A4074" s="9">
        <v>15049</v>
      </c>
      <c r="B4074" s="9">
        <v>6</v>
      </c>
      <c r="C4074" s="9" t="s">
        <v>3153</v>
      </c>
    </row>
    <row r="4075" spans="1:3" x14ac:dyDescent="0.25">
      <c r="A4075" s="9">
        <v>15049</v>
      </c>
      <c r="B4075" s="9">
        <v>9</v>
      </c>
      <c r="C4075" s="9" t="s">
        <v>3155</v>
      </c>
    </row>
    <row r="4076" spans="1:3" x14ac:dyDescent="0.25">
      <c r="A4076" s="9">
        <v>15050</v>
      </c>
      <c r="B4076" s="9">
        <v>53</v>
      </c>
      <c r="C4076" s="9" t="s">
        <v>3214</v>
      </c>
    </row>
    <row r="4077" spans="1:3" x14ac:dyDescent="0.25">
      <c r="A4077" s="9">
        <v>15050</v>
      </c>
      <c r="B4077" s="9">
        <v>86</v>
      </c>
      <c r="C4077" s="9" t="s">
        <v>3203</v>
      </c>
    </row>
    <row r="4078" spans="1:3" x14ac:dyDescent="0.25">
      <c r="A4078" s="9">
        <v>15051</v>
      </c>
      <c r="B4078" s="9">
        <v>1</v>
      </c>
      <c r="C4078" s="9" t="s">
        <v>3148</v>
      </c>
    </row>
    <row r="4079" spans="1:3" x14ac:dyDescent="0.25">
      <c r="A4079" s="9">
        <v>15051</v>
      </c>
      <c r="B4079" s="9">
        <v>4</v>
      </c>
      <c r="C4079" s="9" t="s">
        <v>3151</v>
      </c>
    </row>
    <row r="4080" spans="1:3" x14ac:dyDescent="0.25">
      <c r="A4080" s="9">
        <v>15051</v>
      </c>
      <c r="B4080" s="9">
        <v>7</v>
      </c>
      <c r="C4080" s="9" t="s">
        <v>3161</v>
      </c>
    </row>
    <row r="4081" spans="1:3" x14ac:dyDescent="0.25">
      <c r="A4081" s="9">
        <v>15051</v>
      </c>
      <c r="B4081" s="9">
        <v>19</v>
      </c>
      <c r="C4081" s="9" t="s">
        <v>3170</v>
      </c>
    </row>
    <row r="4082" spans="1:3" x14ac:dyDescent="0.25">
      <c r="A4082" s="9">
        <v>15051</v>
      </c>
      <c r="B4082" s="9">
        <v>39</v>
      </c>
      <c r="C4082" s="9" t="s">
        <v>3171</v>
      </c>
    </row>
    <row r="4083" spans="1:3" x14ac:dyDescent="0.25">
      <c r="A4083" s="9">
        <v>15051</v>
      </c>
      <c r="B4083" s="9">
        <v>41</v>
      </c>
      <c r="C4083" s="9" t="s">
        <v>3186</v>
      </c>
    </row>
    <row r="4084" spans="1:3" x14ac:dyDescent="0.25">
      <c r="A4084" s="9">
        <v>15052</v>
      </c>
      <c r="B4084" s="9">
        <v>7</v>
      </c>
      <c r="C4084" s="9" t="s">
        <v>3161</v>
      </c>
    </row>
    <row r="4085" spans="1:3" x14ac:dyDescent="0.25">
      <c r="A4085" s="9">
        <v>15052</v>
      </c>
      <c r="B4085" s="9">
        <v>36</v>
      </c>
      <c r="C4085" s="9" t="s">
        <v>3163</v>
      </c>
    </row>
    <row r="4086" spans="1:3" x14ac:dyDescent="0.25">
      <c r="A4086" s="9">
        <v>15053</v>
      </c>
      <c r="B4086" s="9">
        <v>3</v>
      </c>
      <c r="C4086" s="9" t="s">
        <v>3150</v>
      </c>
    </row>
    <row r="4087" spans="1:3" x14ac:dyDescent="0.25">
      <c r="A4087" s="9">
        <v>15053</v>
      </c>
      <c r="B4087" s="9">
        <v>4</v>
      </c>
      <c r="C4087" s="9" t="s">
        <v>3151</v>
      </c>
    </row>
    <row r="4088" spans="1:3" x14ac:dyDescent="0.25">
      <c r="A4088" s="9">
        <v>15053</v>
      </c>
      <c r="B4088" s="9">
        <v>6</v>
      </c>
      <c r="C4088" s="9" t="s">
        <v>3153</v>
      </c>
    </row>
    <row r="4089" spans="1:3" x14ac:dyDescent="0.25">
      <c r="A4089" s="9">
        <v>15057</v>
      </c>
      <c r="B4089" s="9">
        <v>1</v>
      </c>
      <c r="C4089" s="9" t="s">
        <v>3148</v>
      </c>
    </row>
    <row r="4090" spans="1:3" x14ac:dyDescent="0.25">
      <c r="A4090" s="9">
        <v>15057</v>
      </c>
      <c r="B4090" s="9">
        <v>2</v>
      </c>
      <c r="C4090" s="9" t="s">
        <v>3149</v>
      </c>
    </row>
    <row r="4091" spans="1:3" x14ac:dyDescent="0.25">
      <c r="A4091" s="9">
        <v>15057</v>
      </c>
      <c r="B4091" s="9">
        <v>3</v>
      </c>
      <c r="C4091" s="9" t="s">
        <v>3150</v>
      </c>
    </row>
    <row r="4092" spans="1:3" x14ac:dyDescent="0.25">
      <c r="A4092" s="9">
        <v>15057</v>
      </c>
      <c r="B4092" s="9">
        <v>4</v>
      </c>
      <c r="C4092" s="9" t="s">
        <v>3151</v>
      </c>
    </row>
    <row r="4093" spans="1:3" x14ac:dyDescent="0.25">
      <c r="A4093" s="9">
        <v>15058</v>
      </c>
      <c r="B4093" s="9">
        <v>2</v>
      </c>
      <c r="C4093" s="9" t="s">
        <v>3149</v>
      </c>
    </row>
    <row r="4094" spans="1:3" x14ac:dyDescent="0.25">
      <c r="A4094" s="9">
        <v>15058</v>
      </c>
      <c r="B4094" s="9">
        <v>3</v>
      </c>
      <c r="C4094" s="9" t="s">
        <v>3150</v>
      </c>
    </row>
    <row r="4095" spans="1:3" x14ac:dyDescent="0.25">
      <c r="A4095" s="9">
        <v>15058</v>
      </c>
      <c r="B4095" s="9">
        <v>4</v>
      </c>
      <c r="C4095" s="9" t="s">
        <v>3151</v>
      </c>
    </row>
    <row r="4096" spans="1:3" x14ac:dyDescent="0.25">
      <c r="A4096" s="9">
        <v>15058</v>
      </c>
      <c r="B4096" s="9">
        <v>5</v>
      </c>
      <c r="C4096" s="9" t="s">
        <v>3152</v>
      </c>
    </row>
    <row r="4097" spans="1:3" x14ac:dyDescent="0.25">
      <c r="A4097" s="9">
        <v>15058</v>
      </c>
      <c r="B4097" s="9">
        <v>6</v>
      </c>
      <c r="C4097" s="9" t="s">
        <v>3153</v>
      </c>
    </row>
    <row r="4098" spans="1:3" x14ac:dyDescent="0.25">
      <c r="A4098" s="9">
        <v>15058</v>
      </c>
      <c r="B4098" s="9">
        <v>7</v>
      </c>
      <c r="C4098" s="9" t="s">
        <v>3161</v>
      </c>
    </row>
    <row r="4099" spans="1:3" x14ac:dyDescent="0.25">
      <c r="A4099" s="9">
        <v>15058</v>
      </c>
      <c r="B4099" s="9">
        <v>17</v>
      </c>
      <c r="C4099" s="9" t="s">
        <v>3173</v>
      </c>
    </row>
    <row r="4100" spans="1:3" x14ac:dyDescent="0.25">
      <c r="A4100" s="9">
        <v>15058</v>
      </c>
      <c r="B4100" s="9">
        <v>45</v>
      </c>
      <c r="C4100" s="9" t="s">
        <v>3183</v>
      </c>
    </row>
    <row r="4101" spans="1:3" x14ac:dyDescent="0.25">
      <c r="A4101" s="9">
        <v>15058</v>
      </c>
      <c r="B4101" s="9">
        <v>91</v>
      </c>
      <c r="C4101" s="9" t="s">
        <v>3235</v>
      </c>
    </row>
    <row r="4102" spans="1:3" x14ac:dyDescent="0.25">
      <c r="A4102" s="9">
        <v>15068</v>
      </c>
      <c r="B4102" s="9">
        <v>1</v>
      </c>
      <c r="C4102" s="9" t="s">
        <v>3148</v>
      </c>
    </row>
    <row r="4103" spans="1:3" x14ac:dyDescent="0.25">
      <c r="A4103" s="9">
        <v>15068</v>
      </c>
      <c r="B4103" s="9">
        <v>3</v>
      </c>
      <c r="C4103" s="9" t="s">
        <v>3150</v>
      </c>
    </row>
    <row r="4104" spans="1:3" x14ac:dyDescent="0.25">
      <c r="A4104" s="9">
        <v>15068</v>
      </c>
      <c r="B4104" s="9">
        <v>6</v>
      </c>
      <c r="C4104" s="9" t="s">
        <v>3153</v>
      </c>
    </row>
    <row r="4105" spans="1:3" x14ac:dyDescent="0.25">
      <c r="A4105" s="9">
        <v>15068</v>
      </c>
      <c r="B4105" s="9">
        <v>7</v>
      </c>
      <c r="C4105" s="9" t="s">
        <v>3161</v>
      </c>
    </row>
    <row r="4106" spans="1:3" x14ac:dyDescent="0.25">
      <c r="A4106" s="9">
        <v>15073</v>
      </c>
      <c r="B4106" s="9">
        <v>1</v>
      </c>
      <c r="C4106" s="9" t="s">
        <v>3148</v>
      </c>
    </row>
    <row r="4107" spans="1:3" x14ac:dyDescent="0.25">
      <c r="A4107" s="9">
        <v>15073</v>
      </c>
      <c r="B4107" s="9">
        <v>7</v>
      </c>
      <c r="C4107" s="9" t="s">
        <v>3161</v>
      </c>
    </row>
    <row r="4108" spans="1:3" x14ac:dyDescent="0.25">
      <c r="A4108" s="9">
        <v>15073</v>
      </c>
      <c r="B4108" s="9">
        <v>30</v>
      </c>
      <c r="C4108" s="9" t="s">
        <v>3182</v>
      </c>
    </row>
    <row r="4109" spans="1:3" x14ac:dyDescent="0.25">
      <c r="A4109" s="9">
        <v>15115</v>
      </c>
      <c r="B4109" s="9">
        <v>4</v>
      </c>
      <c r="C4109" s="9" t="s">
        <v>3151</v>
      </c>
    </row>
    <row r="4110" spans="1:3" x14ac:dyDescent="0.25">
      <c r="A4110" s="9">
        <v>15232</v>
      </c>
      <c r="B4110" s="9">
        <v>3</v>
      </c>
      <c r="C4110" s="9" t="s">
        <v>3150</v>
      </c>
    </row>
    <row r="4111" spans="1:3" x14ac:dyDescent="0.25">
      <c r="A4111" s="9">
        <v>15232</v>
      </c>
      <c r="B4111" s="9">
        <v>4</v>
      </c>
      <c r="C4111" s="9" t="s">
        <v>3151</v>
      </c>
    </row>
    <row r="4112" spans="1:3" x14ac:dyDescent="0.25">
      <c r="A4112" s="9">
        <v>15232</v>
      </c>
      <c r="B4112" s="9">
        <v>33</v>
      </c>
      <c r="C4112" s="9" t="s">
        <v>3162</v>
      </c>
    </row>
    <row r="4113" spans="1:3" x14ac:dyDescent="0.25">
      <c r="A4113" s="9">
        <v>15232</v>
      </c>
      <c r="B4113" s="9">
        <v>34</v>
      </c>
      <c r="C4113" s="9" t="s">
        <v>3159</v>
      </c>
    </row>
    <row r="4114" spans="1:3" x14ac:dyDescent="0.25">
      <c r="A4114" s="9">
        <v>15232</v>
      </c>
      <c r="B4114" s="9">
        <v>54</v>
      </c>
      <c r="C4114" s="9" t="s">
        <v>3205</v>
      </c>
    </row>
    <row r="4115" spans="1:3" x14ac:dyDescent="0.25">
      <c r="A4115" s="9">
        <v>15232</v>
      </c>
      <c r="B4115" s="9">
        <v>59</v>
      </c>
      <c r="C4115" s="9" t="s">
        <v>3220</v>
      </c>
    </row>
    <row r="4116" spans="1:3" x14ac:dyDescent="0.25">
      <c r="A4116" s="9">
        <v>15232</v>
      </c>
      <c r="B4116" s="9">
        <v>69</v>
      </c>
      <c r="C4116" s="9" t="s">
        <v>3197</v>
      </c>
    </row>
    <row r="4117" spans="1:3" x14ac:dyDescent="0.25">
      <c r="A4117" s="9">
        <v>15232</v>
      </c>
      <c r="B4117" s="9">
        <v>80</v>
      </c>
      <c r="C4117" s="9" t="s">
        <v>3221</v>
      </c>
    </row>
    <row r="4118" spans="1:3" x14ac:dyDescent="0.25">
      <c r="A4118" s="9">
        <v>15241</v>
      </c>
      <c r="B4118" s="9">
        <v>9</v>
      </c>
      <c r="C4118" s="9" t="s">
        <v>3155</v>
      </c>
    </row>
    <row r="4119" spans="1:3" x14ac:dyDescent="0.25">
      <c r="A4119" s="9">
        <v>15241</v>
      </c>
      <c r="B4119" s="9">
        <v>19</v>
      </c>
      <c r="C4119" s="9" t="s">
        <v>3170</v>
      </c>
    </row>
    <row r="4120" spans="1:3" x14ac:dyDescent="0.25">
      <c r="A4120" s="9">
        <v>15242</v>
      </c>
      <c r="B4120" s="9">
        <v>2</v>
      </c>
      <c r="C4120" s="9" t="s">
        <v>3149</v>
      </c>
    </row>
    <row r="4121" spans="1:3" x14ac:dyDescent="0.25">
      <c r="A4121" s="9">
        <v>15242</v>
      </c>
      <c r="B4121" s="9">
        <v>3</v>
      </c>
      <c r="C4121" s="9" t="s">
        <v>3150</v>
      </c>
    </row>
    <row r="4122" spans="1:3" x14ac:dyDescent="0.25">
      <c r="A4122" s="9">
        <v>15242</v>
      </c>
      <c r="B4122" s="9">
        <v>4</v>
      </c>
      <c r="C4122" s="9" t="s">
        <v>3151</v>
      </c>
    </row>
    <row r="4123" spans="1:3" x14ac:dyDescent="0.25">
      <c r="A4123" s="9">
        <v>15243</v>
      </c>
      <c r="B4123" s="9">
        <v>1</v>
      </c>
      <c r="C4123" s="9" t="s">
        <v>3148</v>
      </c>
    </row>
    <row r="4124" spans="1:3" x14ac:dyDescent="0.25">
      <c r="A4124" s="9">
        <v>15243</v>
      </c>
      <c r="B4124" s="9">
        <v>2</v>
      </c>
      <c r="C4124" s="9" t="s">
        <v>3149</v>
      </c>
    </row>
    <row r="4125" spans="1:3" x14ac:dyDescent="0.25">
      <c r="A4125" s="9">
        <v>15243</v>
      </c>
      <c r="B4125" s="9">
        <v>3</v>
      </c>
      <c r="C4125" s="9" t="s">
        <v>3150</v>
      </c>
    </row>
    <row r="4126" spans="1:3" x14ac:dyDescent="0.25">
      <c r="A4126" s="9">
        <v>15243</v>
      </c>
      <c r="B4126" s="9">
        <v>4</v>
      </c>
      <c r="C4126" s="9" t="s">
        <v>3151</v>
      </c>
    </row>
    <row r="4127" spans="1:3" x14ac:dyDescent="0.25">
      <c r="A4127" s="9">
        <v>15243</v>
      </c>
      <c r="B4127" s="9">
        <v>6</v>
      </c>
      <c r="C4127" s="9" t="s">
        <v>3153</v>
      </c>
    </row>
    <row r="4128" spans="1:3" x14ac:dyDescent="0.25">
      <c r="A4128" s="9">
        <v>15243</v>
      </c>
      <c r="B4128" s="9">
        <v>7</v>
      </c>
      <c r="C4128" s="9" t="s">
        <v>3161</v>
      </c>
    </row>
    <row r="4129" spans="1:3" x14ac:dyDescent="0.25">
      <c r="A4129" s="9">
        <v>15243</v>
      </c>
      <c r="B4129" s="9">
        <v>10</v>
      </c>
      <c r="C4129" s="9" t="s">
        <v>3172</v>
      </c>
    </row>
    <row r="4130" spans="1:3" x14ac:dyDescent="0.25">
      <c r="A4130" s="9">
        <v>15243</v>
      </c>
      <c r="B4130" s="9">
        <v>39</v>
      </c>
      <c r="C4130" s="9" t="s">
        <v>3171</v>
      </c>
    </row>
    <row r="4131" spans="1:3" x14ac:dyDescent="0.25">
      <c r="A4131" s="9">
        <v>15243</v>
      </c>
      <c r="B4131" s="9">
        <v>41</v>
      </c>
      <c r="C4131" s="9" t="s">
        <v>3186</v>
      </c>
    </row>
    <row r="4132" spans="1:3" x14ac:dyDescent="0.25">
      <c r="A4132" s="9">
        <v>15243</v>
      </c>
      <c r="B4132" s="9">
        <v>46</v>
      </c>
      <c r="C4132" s="9" t="s">
        <v>3181</v>
      </c>
    </row>
    <row r="4133" spans="1:3" x14ac:dyDescent="0.25">
      <c r="A4133" s="9">
        <v>15243</v>
      </c>
      <c r="B4133" s="9">
        <v>54</v>
      </c>
      <c r="C4133" s="9" t="s">
        <v>3205</v>
      </c>
    </row>
    <row r="4134" spans="1:3" x14ac:dyDescent="0.25">
      <c r="A4134" s="9">
        <v>15243</v>
      </c>
      <c r="B4134" s="9">
        <v>55</v>
      </c>
      <c r="C4134" s="9" t="s">
        <v>3208</v>
      </c>
    </row>
    <row r="4135" spans="1:3" x14ac:dyDescent="0.25">
      <c r="A4135" s="9">
        <v>15243</v>
      </c>
      <c r="B4135" s="9">
        <v>99</v>
      </c>
      <c r="C4135" s="9" t="s">
        <v>3180</v>
      </c>
    </row>
    <row r="4136" spans="1:3" x14ac:dyDescent="0.25">
      <c r="A4136" s="9">
        <v>15258</v>
      </c>
      <c r="B4136" s="9">
        <v>19</v>
      </c>
      <c r="C4136" s="9" t="s">
        <v>3170</v>
      </c>
    </row>
    <row r="4137" spans="1:3" x14ac:dyDescent="0.25">
      <c r="A4137" s="9">
        <v>15260</v>
      </c>
      <c r="B4137" s="9">
        <v>7</v>
      </c>
      <c r="C4137" s="9" t="s">
        <v>3161</v>
      </c>
    </row>
    <row r="4138" spans="1:3" x14ac:dyDescent="0.25">
      <c r="A4138" s="9">
        <v>15260</v>
      </c>
      <c r="B4138" s="9">
        <v>9</v>
      </c>
      <c r="C4138" s="9" t="s">
        <v>3155</v>
      </c>
    </row>
    <row r="4139" spans="1:3" x14ac:dyDescent="0.25">
      <c r="A4139" s="9">
        <v>15260</v>
      </c>
      <c r="B4139" s="9">
        <v>14</v>
      </c>
      <c r="C4139" s="9" t="s">
        <v>3178</v>
      </c>
    </row>
    <row r="4140" spans="1:3" x14ac:dyDescent="0.25">
      <c r="A4140" s="9">
        <v>15260</v>
      </c>
      <c r="B4140" s="9">
        <v>15</v>
      </c>
      <c r="C4140" s="9" t="s">
        <v>3185</v>
      </c>
    </row>
    <row r="4141" spans="1:3" x14ac:dyDescent="0.25">
      <c r="A4141" s="9">
        <v>15260</v>
      </c>
      <c r="B4141" s="9">
        <v>61</v>
      </c>
      <c r="C4141" s="9" t="s">
        <v>3160</v>
      </c>
    </row>
    <row r="4142" spans="1:3" x14ac:dyDescent="0.25">
      <c r="A4142" s="9">
        <v>15261</v>
      </c>
      <c r="B4142" s="9">
        <v>4</v>
      </c>
      <c r="C4142" s="9" t="s">
        <v>3151</v>
      </c>
    </row>
    <row r="4143" spans="1:3" x14ac:dyDescent="0.25">
      <c r="A4143" s="9">
        <v>15261</v>
      </c>
      <c r="B4143" s="9">
        <v>5</v>
      </c>
      <c r="C4143" s="9" t="s">
        <v>3152</v>
      </c>
    </row>
    <row r="4144" spans="1:3" x14ac:dyDescent="0.25">
      <c r="A4144" s="9">
        <v>15261</v>
      </c>
      <c r="B4144" s="9">
        <v>6</v>
      </c>
      <c r="C4144" s="9" t="s">
        <v>3153</v>
      </c>
    </row>
    <row r="4145" spans="1:3" x14ac:dyDescent="0.25">
      <c r="A4145" s="9">
        <v>15261</v>
      </c>
      <c r="B4145" s="9">
        <v>7</v>
      </c>
      <c r="C4145" s="9" t="s">
        <v>3161</v>
      </c>
    </row>
    <row r="4146" spans="1:3" x14ac:dyDescent="0.25">
      <c r="A4146" s="9">
        <v>15261</v>
      </c>
      <c r="B4146" s="9">
        <v>9</v>
      </c>
      <c r="C4146" s="9" t="s">
        <v>3155</v>
      </c>
    </row>
    <row r="4147" spans="1:3" x14ac:dyDescent="0.25">
      <c r="A4147" s="9">
        <v>15261</v>
      </c>
      <c r="B4147" s="9">
        <v>22</v>
      </c>
      <c r="C4147" s="9" t="s">
        <v>3157</v>
      </c>
    </row>
    <row r="4148" spans="1:3" x14ac:dyDescent="0.25">
      <c r="A4148" s="9">
        <v>15261</v>
      </c>
      <c r="B4148" s="9">
        <v>31</v>
      </c>
      <c r="C4148" s="9" t="s">
        <v>3169</v>
      </c>
    </row>
    <row r="4149" spans="1:3" x14ac:dyDescent="0.25">
      <c r="A4149" s="9">
        <v>15261</v>
      </c>
      <c r="B4149" s="9">
        <v>61</v>
      </c>
      <c r="C4149" s="9" t="s">
        <v>3160</v>
      </c>
    </row>
    <row r="4150" spans="1:3" x14ac:dyDescent="0.25">
      <c r="A4150" s="9">
        <v>15262</v>
      </c>
      <c r="B4150" s="9">
        <v>2</v>
      </c>
      <c r="C4150" s="9" t="s">
        <v>3149</v>
      </c>
    </row>
    <row r="4151" spans="1:3" x14ac:dyDescent="0.25">
      <c r="A4151" s="9">
        <v>15262</v>
      </c>
      <c r="B4151" s="9">
        <v>3</v>
      </c>
      <c r="C4151" s="9" t="s">
        <v>3150</v>
      </c>
    </row>
    <row r="4152" spans="1:3" x14ac:dyDescent="0.25">
      <c r="A4152" s="9">
        <v>15262</v>
      </c>
      <c r="B4152" s="9">
        <v>4</v>
      </c>
      <c r="C4152" s="9" t="s">
        <v>3151</v>
      </c>
    </row>
    <row r="4153" spans="1:3" x14ac:dyDescent="0.25">
      <c r="A4153" s="9">
        <v>15262</v>
      </c>
      <c r="B4153" s="9">
        <v>7</v>
      </c>
      <c r="C4153" s="9" t="s">
        <v>3161</v>
      </c>
    </row>
    <row r="4154" spans="1:3" x14ac:dyDescent="0.25">
      <c r="A4154" s="9">
        <v>15262</v>
      </c>
      <c r="B4154" s="9">
        <v>14</v>
      </c>
      <c r="C4154" s="9" t="s">
        <v>3178</v>
      </c>
    </row>
    <row r="4155" spans="1:3" x14ac:dyDescent="0.25">
      <c r="A4155" s="9">
        <v>15262</v>
      </c>
      <c r="B4155" s="9">
        <v>15</v>
      </c>
      <c r="C4155" s="9" t="s">
        <v>3185</v>
      </c>
    </row>
    <row r="4156" spans="1:3" x14ac:dyDescent="0.25">
      <c r="A4156" s="9">
        <v>15262</v>
      </c>
      <c r="B4156" s="9">
        <v>18</v>
      </c>
      <c r="C4156" s="9" t="s">
        <v>3194</v>
      </c>
    </row>
    <row r="4157" spans="1:3" x14ac:dyDescent="0.25">
      <c r="A4157" s="9">
        <v>15262</v>
      </c>
      <c r="B4157" s="9">
        <v>24</v>
      </c>
      <c r="C4157" s="9" t="s">
        <v>3166</v>
      </c>
    </row>
    <row r="4158" spans="1:3" x14ac:dyDescent="0.25">
      <c r="A4158" s="9">
        <v>15262</v>
      </c>
      <c r="B4158" s="9">
        <v>25</v>
      </c>
      <c r="C4158" s="9" t="s">
        <v>3167</v>
      </c>
    </row>
    <row r="4159" spans="1:3" x14ac:dyDescent="0.25">
      <c r="A4159" s="9">
        <v>15262</v>
      </c>
      <c r="B4159" s="9">
        <v>34</v>
      </c>
      <c r="C4159" s="9" t="s">
        <v>3159</v>
      </c>
    </row>
    <row r="4160" spans="1:3" x14ac:dyDescent="0.25">
      <c r="A4160" s="9">
        <v>15262</v>
      </c>
      <c r="B4160" s="9">
        <v>51</v>
      </c>
      <c r="C4160" s="9" t="s">
        <v>3207</v>
      </c>
    </row>
    <row r="4161" spans="1:3" x14ac:dyDescent="0.25">
      <c r="A4161" s="9">
        <v>15263</v>
      </c>
      <c r="B4161" s="9">
        <v>1</v>
      </c>
      <c r="C4161" s="9" t="s">
        <v>3148</v>
      </c>
    </row>
    <row r="4162" spans="1:3" x14ac:dyDescent="0.25">
      <c r="A4162" s="9">
        <v>15263</v>
      </c>
      <c r="B4162" s="9">
        <v>2</v>
      </c>
      <c r="C4162" s="9" t="s">
        <v>3149</v>
      </c>
    </row>
    <row r="4163" spans="1:3" x14ac:dyDescent="0.25">
      <c r="A4163" s="9">
        <v>15263</v>
      </c>
      <c r="B4163" s="9">
        <v>3</v>
      </c>
      <c r="C4163" s="9" t="s">
        <v>3150</v>
      </c>
    </row>
    <row r="4164" spans="1:3" x14ac:dyDescent="0.25">
      <c r="A4164" s="9">
        <v>15263</v>
      </c>
      <c r="B4164" s="9">
        <v>4</v>
      </c>
      <c r="C4164" s="9" t="s">
        <v>3151</v>
      </c>
    </row>
    <row r="4165" spans="1:3" x14ac:dyDescent="0.25">
      <c r="A4165" s="9">
        <v>15263</v>
      </c>
      <c r="B4165" s="9">
        <v>6</v>
      </c>
      <c r="C4165" s="9" t="s">
        <v>3153</v>
      </c>
    </row>
    <row r="4166" spans="1:3" x14ac:dyDescent="0.25">
      <c r="A4166" s="9">
        <v>15263</v>
      </c>
      <c r="B4166" s="9">
        <v>7</v>
      </c>
      <c r="C4166" s="9" t="s">
        <v>3161</v>
      </c>
    </row>
    <row r="4167" spans="1:3" x14ac:dyDescent="0.25">
      <c r="A4167" s="9">
        <v>15263</v>
      </c>
      <c r="B4167" s="9">
        <v>24</v>
      </c>
      <c r="C4167" s="9" t="s">
        <v>3166</v>
      </c>
    </row>
    <row r="4168" spans="1:3" x14ac:dyDescent="0.25">
      <c r="A4168" s="9">
        <v>15264</v>
      </c>
      <c r="B4168" s="9">
        <v>1</v>
      </c>
      <c r="C4168" s="9" t="s">
        <v>3148</v>
      </c>
    </row>
    <row r="4169" spans="1:3" x14ac:dyDescent="0.25">
      <c r="A4169" s="9">
        <v>15264</v>
      </c>
      <c r="B4169" s="9">
        <v>2</v>
      </c>
      <c r="C4169" s="9" t="s">
        <v>3149</v>
      </c>
    </row>
    <row r="4170" spans="1:3" x14ac:dyDescent="0.25">
      <c r="A4170" s="9">
        <v>15264</v>
      </c>
      <c r="B4170" s="9">
        <v>3</v>
      </c>
      <c r="C4170" s="9" t="s">
        <v>3150</v>
      </c>
    </row>
    <row r="4171" spans="1:3" x14ac:dyDescent="0.25">
      <c r="A4171" s="9">
        <v>15264</v>
      </c>
      <c r="B4171" s="9">
        <v>4</v>
      </c>
      <c r="C4171" s="9" t="s">
        <v>3151</v>
      </c>
    </row>
    <row r="4172" spans="1:3" x14ac:dyDescent="0.25">
      <c r="A4172" s="9">
        <v>15264</v>
      </c>
      <c r="B4172" s="9">
        <v>6</v>
      </c>
      <c r="C4172" s="9" t="s">
        <v>3153</v>
      </c>
    </row>
    <row r="4173" spans="1:3" x14ac:dyDescent="0.25">
      <c r="A4173" s="9">
        <v>15264</v>
      </c>
      <c r="B4173" s="9">
        <v>10</v>
      </c>
      <c r="C4173" s="9" t="s">
        <v>3172</v>
      </c>
    </row>
    <row r="4174" spans="1:3" x14ac:dyDescent="0.25">
      <c r="A4174" s="9">
        <v>15264</v>
      </c>
      <c r="B4174" s="9">
        <v>15</v>
      </c>
      <c r="C4174" s="9" t="s">
        <v>3185</v>
      </c>
    </row>
    <row r="4175" spans="1:3" x14ac:dyDescent="0.25">
      <c r="A4175" s="9">
        <v>15264</v>
      </c>
      <c r="B4175" s="9">
        <v>25</v>
      </c>
      <c r="C4175" s="9" t="s">
        <v>3167</v>
      </c>
    </row>
    <row r="4176" spans="1:3" x14ac:dyDescent="0.25">
      <c r="A4176" s="9">
        <v>15264</v>
      </c>
      <c r="B4176" s="9">
        <v>29</v>
      </c>
      <c r="C4176" s="9" t="s">
        <v>3201</v>
      </c>
    </row>
    <row r="4177" spans="1:3" x14ac:dyDescent="0.25">
      <c r="A4177" s="9">
        <v>15264</v>
      </c>
      <c r="B4177" s="9">
        <v>33</v>
      </c>
      <c r="C4177" s="9" t="s">
        <v>3162</v>
      </c>
    </row>
    <row r="4178" spans="1:3" x14ac:dyDescent="0.25">
      <c r="A4178" s="9">
        <v>15264</v>
      </c>
      <c r="B4178" s="9">
        <v>39</v>
      </c>
      <c r="C4178" s="9" t="s">
        <v>3171</v>
      </c>
    </row>
    <row r="4179" spans="1:3" x14ac:dyDescent="0.25">
      <c r="A4179" s="9">
        <v>15264</v>
      </c>
      <c r="B4179" s="9">
        <v>51</v>
      </c>
      <c r="C4179" s="9" t="s">
        <v>3207</v>
      </c>
    </row>
    <row r="4180" spans="1:3" x14ac:dyDescent="0.25">
      <c r="A4180" s="9">
        <v>15264</v>
      </c>
      <c r="B4180" s="9">
        <v>54</v>
      </c>
      <c r="C4180" s="9" t="s">
        <v>3205</v>
      </c>
    </row>
    <row r="4181" spans="1:3" x14ac:dyDescent="0.25">
      <c r="A4181" s="9">
        <v>15264</v>
      </c>
      <c r="B4181" s="9">
        <v>69</v>
      </c>
      <c r="C4181" s="9" t="s">
        <v>3197</v>
      </c>
    </row>
    <row r="4182" spans="1:3" x14ac:dyDescent="0.25">
      <c r="A4182" s="9">
        <v>15265</v>
      </c>
      <c r="B4182" s="9">
        <v>2</v>
      </c>
      <c r="C4182" s="9" t="s">
        <v>3149</v>
      </c>
    </row>
    <row r="4183" spans="1:3" x14ac:dyDescent="0.25">
      <c r="A4183" s="9">
        <v>15265</v>
      </c>
      <c r="B4183" s="9">
        <v>3</v>
      </c>
      <c r="C4183" s="9" t="s">
        <v>3150</v>
      </c>
    </row>
    <row r="4184" spans="1:3" x14ac:dyDescent="0.25">
      <c r="A4184" s="9">
        <v>15265</v>
      </c>
      <c r="B4184" s="9">
        <v>9</v>
      </c>
      <c r="C4184" s="9" t="s">
        <v>3155</v>
      </c>
    </row>
    <row r="4185" spans="1:3" x14ac:dyDescent="0.25">
      <c r="A4185" s="9">
        <v>15265</v>
      </c>
      <c r="B4185" s="9">
        <v>19</v>
      </c>
      <c r="C4185" s="9" t="s">
        <v>3170</v>
      </c>
    </row>
    <row r="4186" spans="1:3" x14ac:dyDescent="0.25">
      <c r="A4186" s="9">
        <v>15265</v>
      </c>
      <c r="B4186" s="9">
        <v>20</v>
      </c>
      <c r="C4186" s="9" t="s">
        <v>3174</v>
      </c>
    </row>
    <row r="4187" spans="1:3" x14ac:dyDescent="0.25">
      <c r="A4187" s="9">
        <v>15265</v>
      </c>
      <c r="B4187" s="9">
        <v>39</v>
      </c>
      <c r="C4187" s="9" t="s">
        <v>3171</v>
      </c>
    </row>
    <row r="4188" spans="1:3" x14ac:dyDescent="0.25">
      <c r="A4188" s="9">
        <v>15266</v>
      </c>
      <c r="B4188" s="9">
        <v>3</v>
      </c>
      <c r="C4188" s="9" t="s">
        <v>3150</v>
      </c>
    </row>
    <row r="4189" spans="1:3" x14ac:dyDescent="0.25">
      <c r="A4189" s="9">
        <v>15266</v>
      </c>
      <c r="B4189" s="9">
        <v>8</v>
      </c>
      <c r="C4189" s="9" t="s">
        <v>3154</v>
      </c>
    </row>
    <row r="4190" spans="1:3" x14ac:dyDescent="0.25">
      <c r="A4190" s="9">
        <v>15266</v>
      </c>
      <c r="B4190" s="9">
        <v>33</v>
      </c>
      <c r="C4190" s="9" t="s">
        <v>3162</v>
      </c>
    </row>
    <row r="4191" spans="1:3" x14ac:dyDescent="0.25">
      <c r="A4191" s="9">
        <v>15266</v>
      </c>
      <c r="B4191" s="9">
        <v>39</v>
      </c>
      <c r="C4191" s="9" t="s">
        <v>3171</v>
      </c>
    </row>
    <row r="4192" spans="1:3" x14ac:dyDescent="0.25">
      <c r="A4192" s="9">
        <v>15266</v>
      </c>
      <c r="B4192" s="9">
        <v>41</v>
      </c>
      <c r="C4192" s="9" t="s">
        <v>3186</v>
      </c>
    </row>
    <row r="4193" spans="1:3" x14ac:dyDescent="0.25">
      <c r="A4193" s="9">
        <v>15266</v>
      </c>
      <c r="B4193" s="9">
        <v>63</v>
      </c>
      <c r="C4193" s="9" t="s">
        <v>3188</v>
      </c>
    </row>
    <row r="4194" spans="1:3" x14ac:dyDescent="0.25">
      <c r="A4194" s="9">
        <v>15266</v>
      </c>
      <c r="B4194" s="9">
        <v>65</v>
      </c>
      <c r="C4194" s="9" t="s">
        <v>3189</v>
      </c>
    </row>
    <row r="4195" spans="1:3" x14ac:dyDescent="0.25">
      <c r="A4195" s="9">
        <v>15266</v>
      </c>
      <c r="B4195" s="9">
        <v>76</v>
      </c>
      <c r="C4195" s="9" t="s">
        <v>3190</v>
      </c>
    </row>
    <row r="4196" spans="1:3" x14ac:dyDescent="0.25">
      <c r="A4196" s="9">
        <v>15266</v>
      </c>
      <c r="B4196" s="9">
        <v>77</v>
      </c>
      <c r="C4196" s="9" t="s">
        <v>3223</v>
      </c>
    </row>
    <row r="4197" spans="1:3" x14ac:dyDescent="0.25">
      <c r="A4197" s="9">
        <v>15266</v>
      </c>
      <c r="B4197" s="9">
        <v>79</v>
      </c>
      <c r="C4197" s="9" t="s">
        <v>3192</v>
      </c>
    </row>
    <row r="4198" spans="1:3" x14ac:dyDescent="0.25">
      <c r="A4198" s="9">
        <v>15266</v>
      </c>
      <c r="B4198" s="9">
        <v>99</v>
      </c>
      <c r="C4198" s="9" t="s">
        <v>3180</v>
      </c>
    </row>
    <row r="4199" spans="1:3" x14ac:dyDescent="0.25">
      <c r="A4199" s="9">
        <v>15267</v>
      </c>
      <c r="B4199" s="9">
        <v>34</v>
      </c>
      <c r="C4199" s="9" t="s">
        <v>3159</v>
      </c>
    </row>
    <row r="4200" spans="1:3" x14ac:dyDescent="0.25">
      <c r="A4200" s="9">
        <v>15300</v>
      </c>
      <c r="B4200" s="9">
        <v>1</v>
      </c>
      <c r="C4200" s="9" t="s">
        <v>3148</v>
      </c>
    </row>
    <row r="4201" spans="1:3" x14ac:dyDescent="0.25">
      <c r="A4201" s="9">
        <v>15300</v>
      </c>
      <c r="B4201" s="9">
        <v>2</v>
      </c>
      <c r="C4201" s="9" t="s">
        <v>3149</v>
      </c>
    </row>
    <row r="4202" spans="1:3" x14ac:dyDescent="0.25">
      <c r="A4202" s="9">
        <v>15300</v>
      </c>
      <c r="B4202" s="9">
        <v>91</v>
      </c>
      <c r="C4202" s="9" t="s">
        <v>3235</v>
      </c>
    </row>
    <row r="4203" spans="1:3" x14ac:dyDescent="0.25">
      <c r="A4203" s="9">
        <v>15301</v>
      </c>
      <c r="B4203" s="9">
        <v>1</v>
      </c>
      <c r="C4203" s="9" t="s">
        <v>3148</v>
      </c>
    </row>
    <row r="4204" spans="1:3" x14ac:dyDescent="0.25">
      <c r="A4204" s="9">
        <v>15301</v>
      </c>
      <c r="B4204" s="9">
        <v>2</v>
      </c>
      <c r="C4204" s="9" t="s">
        <v>3149</v>
      </c>
    </row>
    <row r="4205" spans="1:3" x14ac:dyDescent="0.25">
      <c r="A4205" s="9">
        <v>15301</v>
      </c>
      <c r="B4205" s="9">
        <v>91</v>
      </c>
      <c r="C4205" s="9" t="s">
        <v>3235</v>
      </c>
    </row>
    <row r="4206" spans="1:3" x14ac:dyDescent="0.25">
      <c r="A4206" s="9">
        <v>15303</v>
      </c>
      <c r="B4206" s="9">
        <v>3</v>
      </c>
      <c r="C4206" s="9" t="s">
        <v>3150</v>
      </c>
    </row>
    <row r="4207" spans="1:3" x14ac:dyDescent="0.25">
      <c r="A4207" s="9">
        <v>15303</v>
      </c>
      <c r="B4207" s="9">
        <v>4</v>
      </c>
      <c r="C4207" s="9" t="s">
        <v>3151</v>
      </c>
    </row>
    <row r="4208" spans="1:3" x14ac:dyDescent="0.25">
      <c r="A4208" s="9">
        <v>15303</v>
      </c>
      <c r="B4208" s="9">
        <v>10</v>
      </c>
      <c r="C4208" s="9" t="s">
        <v>3172</v>
      </c>
    </row>
    <row r="4209" spans="1:3" x14ac:dyDescent="0.25">
      <c r="A4209" s="9">
        <v>15303</v>
      </c>
      <c r="B4209" s="9">
        <v>23</v>
      </c>
      <c r="C4209" s="9" t="s">
        <v>3212</v>
      </c>
    </row>
    <row r="4210" spans="1:3" x14ac:dyDescent="0.25">
      <c r="A4210" s="9">
        <v>15303</v>
      </c>
      <c r="B4210" s="9">
        <v>41</v>
      </c>
      <c r="C4210" s="9" t="s">
        <v>3186</v>
      </c>
    </row>
    <row r="4211" spans="1:3" x14ac:dyDescent="0.25">
      <c r="A4211" s="9">
        <v>15303</v>
      </c>
      <c r="B4211" s="9">
        <v>45</v>
      </c>
      <c r="C4211" s="9" t="s">
        <v>3183</v>
      </c>
    </row>
    <row r="4212" spans="1:3" x14ac:dyDescent="0.25">
      <c r="A4212" s="9">
        <v>15303</v>
      </c>
      <c r="B4212" s="9">
        <v>59</v>
      </c>
      <c r="C4212" s="9" t="s">
        <v>3220</v>
      </c>
    </row>
    <row r="4213" spans="1:3" x14ac:dyDescent="0.25">
      <c r="A4213" s="9">
        <v>15303</v>
      </c>
      <c r="B4213" s="9">
        <v>63</v>
      </c>
      <c r="C4213" s="9" t="s">
        <v>3188</v>
      </c>
    </row>
    <row r="4214" spans="1:3" x14ac:dyDescent="0.25">
      <c r="A4214" s="9">
        <v>15303</v>
      </c>
      <c r="B4214" s="9">
        <v>65</v>
      </c>
      <c r="C4214" s="9" t="s">
        <v>3189</v>
      </c>
    </row>
    <row r="4215" spans="1:3" x14ac:dyDescent="0.25">
      <c r="A4215" s="9">
        <v>15303</v>
      </c>
      <c r="B4215" s="9">
        <v>78</v>
      </c>
      <c r="C4215" s="9" t="s">
        <v>3191</v>
      </c>
    </row>
    <row r="4216" spans="1:3" x14ac:dyDescent="0.25">
      <c r="A4216" s="9">
        <v>15303</v>
      </c>
      <c r="B4216" s="9">
        <v>79</v>
      </c>
      <c r="C4216" s="9" t="s">
        <v>3192</v>
      </c>
    </row>
    <row r="4217" spans="1:3" x14ac:dyDescent="0.25">
      <c r="A4217" s="9">
        <v>15304</v>
      </c>
      <c r="B4217" s="9">
        <v>3</v>
      </c>
      <c r="C4217" s="9" t="s">
        <v>3150</v>
      </c>
    </row>
    <row r="4218" spans="1:3" x14ac:dyDescent="0.25">
      <c r="A4218" s="9">
        <v>15304</v>
      </c>
      <c r="B4218" s="9">
        <v>4</v>
      </c>
      <c r="C4218" s="9" t="s">
        <v>3151</v>
      </c>
    </row>
    <row r="4219" spans="1:3" x14ac:dyDescent="0.25">
      <c r="A4219" s="9">
        <v>15304</v>
      </c>
      <c r="B4219" s="9">
        <v>10</v>
      </c>
      <c r="C4219" s="9" t="s">
        <v>3172</v>
      </c>
    </row>
    <row r="4220" spans="1:3" x14ac:dyDescent="0.25">
      <c r="A4220" s="9">
        <v>15304</v>
      </c>
      <c r="B4220" s="9">
        <v>23</v>
      </c>
      <c r="C4220" s="9" t="s">
        <v>3212</v>
      </c>
    </row>
    <row r="4221" spans="1:3" x14ac:dyDescent="0.25">
      <c r="A4221" s="9">
        <v>15304</v>
      </c>
      <c r="B4221" s="9">
        <v>41</v>
      </c>
      <c r="C4221" s="9" t="s">
        <v>3186</v>
      </c>
    </row>
    <row r="4222" spans="1:3" x14ac:dyDescent="0.25">
      <c r="A4222" s="9">
        <v>15304</v>
      </c>
      <c r="B4222" s="9">
        <v>45</v>
      </c>
      <c r="C4222" s="9" t="s">
        <v>3183</v>
      </c>
    </row>
    <row r="4223" spans="1:3" x14ac:dyDescent="0.25">
      <c r="A4223" s="9">
        <v>15304</v>
      </c>
      <c r="B4223" s="9">
        <v>59</v>
      </c>
      <c r="C4223" s="9" t="s">
        <v>3220</v>
      </c>
    </row>
    <row r="4224" spans="1:3" x14ac:dyDescent="0.25">
      <c r="A4224" s="9">
        <v>15304</v>
      </c>
      <c r="B4224" s="9">
        <v>63</v>
      </c>
      <c r="C4224" s="9" t="s">
        <v>3188</v>
      </c>
    </row>
    <row r="4225" spans="1:3" x14ac:dyDescent="0.25">
      <c r="A4225" s="9">
        <v>15304</v>
      </c>
      <c r="B4225" s="9">
        <v>65</v>
      </c>
      <c r="C4225" s="9" t="s">
        <v>3189</v>
      </c>
    </row>
    <row r="4226" spans="1:3" x14ac:dyDescent="0.25">
      <c r="A4226" s="9">
        <v>15304</v>
      </c>
      <c r="B4226" s="9">
        <v>78</v>
      </c>
      <c r="C4226" s="9" t="s">
        <v>3191</v>
      </c>
    </row>
    <row r="4227" spans="1:3" x14ac:dyDescent="0.25">
      <c r="A4227" s="9">
        <v>15304</v>
      </c>
      <c r="B4227" s="9">
        <v>79</v>
      </c>
      <c r="C4227" s="9" t="s">
        <v>3192</v>
      </c>
    </row>
    <row r="4228" spans="1:3" x14ac:dyDescent="0.25">
      <c r="A4228" s="9">
        <v>15305</v>
      </c>
      <c r="B4228" s="9">
        <v>10</v>
      </c>
      <c r="C4228" s="9" t="s">
        <v>3172</v>
      </c>
    </row>
    <row r="4229" spans="1:3" x14ac:dyDescent="0.25">
      <c r="A4229" s="9">
        <v>15305</v>
      </c>
      <c r="B4229" s="9">
        <v>23</v>
      </c>
      <c r="C4229" s="9" t="s">
        <v>3212</v>
      </c>
    </row>
    <row r="4230" spans="1:3" x14ac:dyDescent="0.25">
      <c r="A4230" s="9">
        <v>15305</v>
      </c>
      <c r="B4230" s="9">
        <v>25</v>
      </c>
      <c r="C4230" s="9" t="s">
        <v>3167</v>
      </c>
    </row>
    <row r="4231" spans="1:3" x14ac:dyDescent="0.25">
      <c r="A4231" s="9">
        <v>15305</v>
      </c>
      <c r="B4231" s="9">
        <v>39</v>
      </c>
      <c r="C4231" s="9" t="s">
        <v>3171</v>
      </c>
    </row>
    <row r="4232" spans="1:3" x14ac:dyDescent="0.25">
      <c r="A4232" s="9">
        <v>15305</v>
      </c>
      <c r="B4232" s="9">
        <v>63</v>
      </c>
      <c r="C4232" s="9" t="s">
        <v>3188</v>
      </c>
    </row>
    <row r="4233" spans="1:3" x14ac:dyDescent="0.25">
      <c r="A4233" s="9">
        <v>15305</v>
      </c>
      <c r="B4233" s="9">
        <v>78</v>
      </c>
      <c r="C4233" s="9" t="s">
        <v>3191</v>
      </c>
    </row>
    <row r="4234" spans="1:3" x14ac:dyDescent="0.25">
      <c r="A4234" s="9">
        <v>15311</v>
      </c>
      <c r="B4234" s="9">
        <v>4</v>
      </c>
      <c r="C4234" s="9" t="s">
        <v>3151</v>
      </c>
    </row>
    <row r="4235" spans="1:3" x14ac:dyDescent="0.25">
      <c r="A4235" s="9">
        <v>15311</v>
      </c>
      <c r="B4235" s="9">
        <v>6</v>
      </c>
      <c r="C4235" s="9" t="s">
        <v>3153</v>
      </c>
    </row>
    <row r="4236" spans="1:3" x14ac:dyDescent="0.25">
      <c r="A4236" s="9">
        <v>15311</v>
      </c>
      <c r="B4236" s="9">
        <v>8</v>
      </c>
      <c r="C4236" s="9" t="s">
        <v>3154</v>
      </c>
    </row>
    <row r="4237" spans="1:3" x14ac:dyDescent="0.25">
      <c r="A4237" s="9">
        <v>15311</v>
      </c>
      <c r="B4237" s="9">
        <v>9</v>
      </c>
      <c r="C4237" s="9" t="s">
        <v>3155</v>
      </c>
    </row>
    <row r="4238" spans="1:3" x14ac:dyDescent="0.25">
      <c r="A4238" s="9">
        <v>15312</v>
      </c>
      <c r="B4238" s="9">
        <v>5</v>
      </c>
      <c r="C4238" s="9" t="s">
        <v>3152</v>
      </c>
    </row>
    <row r="4239" spans="1:3" x14ac:dyDescent="0.25">
      <c r="A4239" s="9">
        <v>15312</v>
      </c>
      <c r="B4239" s="9">
        <v>6</v>
      </c>
      <c r="C4239" s="9" t="s">
        <v>3153</v>
      </c>
    </row>
    <row r="4240" spans="1:3" x14ac:dyDescent="0.25">
      <c r="A4240" s="9">
        <v>15312</v>
      </c>
      <c r="B4240" s="9">
        <v>8</v>
      </c>
      <c r="C4240" s="9" t="s">
        <v>3154</v>
      </c>
    </row>
    <row r="4241" spans="1:3" x14ac:dyDescent="0.25">
      <c r="A4241" s="9">
        <v>15312</v>
      </c>
      <c r="B4241" s="9">
        <v>9</v>
      </c>
      <c r="C4241" s="9" t="s">
        <v>3155</v>
      </c>
    </row>
    <row r="4242" spans="1:3" x14ac:dyDescent="0.25">
      <c r="A4242" s="9">
        <v>15313</v>
      </c>
      <c r="B4242" s="9">
        <v>5</v>
      </c>
      <c r="C4242" s="9" t="s">
        <v>3152</v>
      </c>
    </row>
    <row r="4243" spans="1:3" x14ac:dyDescent="0.25">
      <c r="A4243" s="9">
        <v>15313</v>
      </c>
      <c r="B4243" s="9">
        <v>6</v>
      </c>
      <c r="C4243" s="9" t="s">
        <v>3153</v>
      </c>
    </row>
    <row r="4244" spans="1:3" x14ac:dyDescent="0.25">
      <c r="A4244" s="9">
        <v>15313</v>
      </c>
      <c r="B4244" s="9">
        <v>8</v>
      </c>
      <c r="C4244" s="9" t="s">
        <v>3154</v>
      </c>
    </row>
    <row r="4245" spans="1:3" x14ac:dyDescent="0.25">
      <c r="A4245" s="9">
        <v>15313</v>
      </c>
      <c r="B4245" s="9">
        <v>9</v>
      </c>
      <c r="C4245" s="9" t="s">
        <v>3155</v>
      </c>
    </row>
    <row r="4246" spans="1:3" x14ac:dyDescent="0.25">
      <c r="A4246" s="9">
        <v>15314</v>
      </c>
      <c r="B4246" s="9">
        <v>1</v>
      </c>
      <c r="C4246" s="9" t="s">
        <v>3148</v>
      </c>
    </row>
    <row r="4247" spans="1:3" x14ac:dyDescent="0.25">
      <c r="A4247" s="9">
        <v>15314</v>
      </c>
      <c r="B4247" s="9">
        <v>2</v>
      </c>
      <c r="C4247" s="9" t="s">
        <v>3149</v>
      </c>
    </row>
    <row r="4248" spans="1:3" x14ac:dyDescent="0.25">
      <c r="A4248" s="9">
        <v>15314</v>
      </c>
      <c r="B4248" s="9">
        <v>3</v>
      </c>
      <c r="C4248" s="9" t="s">
        <v>3150</v>
      </c>
    </row>
    <row r="4249" spans="1:3" x14ac:dyDescent="0.25">
      <c r="A4249" s="9">
        <v>15314</v>
      </c>
      <c r="B4249" s="9">
        <v>4</v>
      </c>
      <c r="C4249" s="9" t="s">
        <v>3151</v>
      </c>
    </row>
    <row r="4250" spans="1:3" x14ac:dyDescent="0.25">
      <c r="A4250" s="9">
        <v>15314</v>
      </c>
      <c r="B4250" s="9">
        <v>7</v>
      </c>
      <c r="C4250" s="9" t="s">
        <v>3161</v>
      </c>
    </row>
    <row r="4251" spans="1:3" x14ac:dyDescent="0.25">
      <c r="A4251" s="9">
        <v>15314</v>
      </c>
      <c r="B4251" s="9">
        <v>23</v>
      </c>
      <c r="C4251" s="9" t="s">
        <v>3212</v>
      </c>
    </row>
    <row r="4252" spans="1:3" x14ac:dyDescent="0.25">
      <c r="A4252" s="9">
        <v>15314</v>
      </c>
      <c r="B4252" s="9">
        <v>24</v>
      </c>
      <c r="C4252" s="9" t="s">
        <v>3166</v>
      </c>
    </row>
    <row r="4253" spans="1:3" x14ac:dyDescent="0.25">
      <c r="A4253" s="9">
        <v>15314</v>
      </c>
      <c r="B4253" s="9">
        <v>25</v>
      </c>
      <c r="C4253" s="9" t="s">
        <v>3167</v>
      </c>
    </row>
    <row r="4254" spans="1:3" x14ac:dyDescent="0.25">
      <c r="A4254" s="9">
        <v>15319</v>
      </c>
      <c r="B4254" s="9">
        <v>2</v>
      </c>
      <c r="C4254" s="9" t="s">
        <v>3149</v>
      </c>
    </row>
    <row r="4255" spans="1:3" x14ac:dyDescent="0.25">
      <c r="A4255" s="9">
        <v>15319</v>
      </c>
      <c r="B4255" s="9">
        <v>44</v>
      </c>
      <c r="C4255" s="9" t="s">
        <v>3215</v>
      </c>
    </row>
    <row r="4256" spans="1:3" x14ac:dyDescent="0.25">
      <c r="A4256" s="9">
        <v>15320</v>
      </c>
      <c r="B4256" s="9">
        <v>2</v>
      </c>
      <c r="C4256" s="9" t="s">
        <v>3149</v>
      </c>
    </row>
    <row r="4257" spans="1:3" x14ac:dyDescent="0.25">
      <c r="A4257" s="9">
        <v>15320</v>
      </c>
      <c r="B4257" s="9">
        <v>44</v>
      </c>
      <c r="C4257" s="9" t="s">
        <v>3215</v>
      </c>
    </row>
    <row r="4258" spans="1:3" x14ac:dyDescent="0.25">
      <c r="A4258" s="9">
        <v>15321</v>
      </c>
      <c r="B4258" s="9">
        <v>2</v>
      </c>
      <c r="C4258" s="9" t="s">
        <v>3149</v>
      </c>
    </row>
    <row r="4259" spans="1:3" x14ac:dyDescent="0.25">
      <c r="A4259" s="9">
        <v>15321</v>
      </c>
      <c r="B4259" s="9">
        <v>14</v>
      </c>
      <c r="C4259" s="9" t="s">
        <v>3178</v>
      </c>
    </row>
    <row r="4260" spans="1:3" x14ac:dyDescent="0.25">
      <c r="A4260" s="9">
        <v>15332</v>
      </c>
      <c r="B4260" s="9">
        <v>3</v>
      </c>
      <c r="C4260" s="9" t="s">
        <v>3150</v>
      </c>
    </row>
    <row r="4261" spans="1:3" x14ac:dyDescent="0.25">
      <c r="A4261" s="9">
        <v>15332</v>
      </c>
      <c r="B4261" s="9">
        <v>45</v>
      </c>
      <c r="C4261" s="9" t="s">
        <v>3183</v>
      </c>
    </row>
    <row r="4262" spans="1:3" x14ac:dyDescent="0.25">
      <c r="A4262" s="9">
        <v>15332</v>
      </c>
      <c r="B4262" s="9">
        <v>51</v>
      </c>
      <c r="C4262" s="9" t="s">
        <v>3207</v>
      </c>
    </row>
    <row r="4263" spans="1:3" x14ac:dyDescent="0.25">
      <c r="A4263" s="9">
        <v>15332</v>
      </c>
      <c r="B4263" s="9">
        <v>55</v>
      </c>
      <c r="C4263" s="9" t="s">
        <v>3208</v>
      </c>
    </row>
    <row r="4264" spans="1:3" x14ac:dyDescent="0.25">
      <c r="A4264" s="9">
        <v>15332</v>
      </c>
      <c r="B4264" s="9">
        <v>68</v>
      </c>
      <c r="C4264" s="9" t="s">
        <v>3211</v>
      </c>
    </row>
    <row r="4265" spans="1:3" x14ac:dyDescent="0.25">
      <c r="A4265" s="9">
        <v>15335</v>
      </c>
      <c r="B4265" s="9">
        <v>2</v>
      </c>
      <c r="C4265" s="9" t="s">
        <v>3149</v>
      </c>
    </row>
    <row r="4266" spans="1:3" x14ac:dyDescent="0.25">
      <c r="A4266" s="9">
        <v>15335</v>
      </c>
      <c r="B4266" s="9">
        <v>3</v>
      </c>
      <c r="C4266" s="9" t="s">
        <v>3150</v>
      </c>
    </row>
    <row r="4267" spans="1:3" x14ac:dyDescent="0.25">
      <c r="A4267" s="9">
        <v>15335</v>
      </c>
      <c r="B4267" s="9">
        <v>4</v>
      </c>
      <c r="C4267" s="9" t="s">
        <v>3151</v>
      </c>
    </row>
    <row r="4268" spans="1:3" x14ac:dyDescent="0.25">
      <c r="A4268" s="9">
        <v>15335</v>
      </c>
      <c r="B4268" s="9">
        <v>25</v>
      </c>
      <c r="C4268" s="9" t="s">
        <v>3167</v>
      </c>
    </row>
    <row r="4269" spans="1:3" x14ac:dyDescent="0.25">
      <c r="A4269" s="9">
        <v>15335</v>
      </c>
      <c r="B4269" s="9">
        <v>29</v>
      </c>
      <c r="C4269" s="9" t="s">
        <v>3201</v>
      </c>
    </row>
    <row r="4270" spans="1:3" x14ac:dyDescent="0.25">
      <c r="A4270" s="9">
        <v>15343</v>
      </c>
      <c r="B4270" s="9">
        <v>1</v>
      </c>
      <c r="C4270" s="9" t="s">
        <v>3148</v>
      </c>
    </row>
    <row r="4271" spans="1:3" x14ac:dyDescent="0.25">
      <c r="A4271" s="9">
        <v>15343</v>
      </c>
      <c r="B4271" s="9">
        <v>3</v>
      </c>
      <c r="C4271" s="9" t="s">
        <v>3150</v>
      </c>
    </row>
    <row r="4272" spans="1:3" x14ac:dyDescent="0.25">
      <c r="A4272" s="9">
        <v>15343</v>
      </c>
      <c r="B4272" s="9">
        <v>7</v>
      </c>
      <c r="C4272" s="9" t="s">
        <v>3161</v>
      </c>
    </row>
    <row r="4273" spans="1:3" x14ac:dyDescent="0.25">
      <c r="A4273" s="9">
        <v>15343</v>
      </c>
      <c r="B4273" s="9">
        <v>14</v>
      </c>
      <c r="C4273" s="9" t="s">
        <v>3178</v>
      </c>
    </row>
    <row r="4274" spans="1:3" x14ac:dyDescent="0.25">
      <c r="A4274" s="9">
        <v>15343</v>
      </c>
      <c r="B4274" s="9">
        <v>33</v>
      </c>
      <c r="C4274" s="9" t="s">
        <v>3162</v>
      </c>
    </row>
    <row r="4275" spans="1:3" x14ac:dyDescent="0.25">
      <c r="A4275" s="9">
        <v>15343</v>
      </c>
      <c r="B4275" s="9">
        <v>51</v>
      </c>
      <c r="C4275" s="9" t="s">
        <v>3207</v>
      </c>
    </row>
    <row r="4276" spans="1:3" x14ac:dyDescent="0.25">
      <c r="A4276" s="9">
        <v>15343</v>
      </c>
      <c r="B4276" s="9">
        <v>69</v>
      </c>
      <c r="C4276" s="9" t="s">
        <v>3197</v>
      </c>
    </row>
    <row r="4277" spans="1:3" x14ac:dyDescent="0.25">
      <c r="A4277" s="9">
        <v>15344</v>
      </c>
      <c r="B4277" s="9">
        <v>5</v>
      </c>
      <c r="C4277" s="9" t="s">
        <v>3152</v>
      </c>
    </row>
    <row r="4278" spans="1:3" x14ac:dyDescent="0.25">
      <c r="A4278" s="9">
        <v>15344</v>
      </c>
      <c r="B4278" s="9">
        <v>6</v>
      </c>
      <c r="C4278" s="9" t="s">
        <v>3153</v>
      </c>
    </row>
    <row r="4279" spans="1:3" x14ac:dyDescent="0.25">
      <c r="A4279" s="9">
        <v>15344</v>
      </c>
      <c r="B4279" s="9">
        <v>9</v>
      </c>
      <c r="C4279" s="9" t="s">
        <v>3155</v>
      </c>
    </row>
    <row r="4280" spans="1:3" x14ac:dyDescent="0.25">
      <c r="A4280" s="9">
        <v>15344</v>
      </c>
      <c r="B4280" s="9">
        <v>32</v>
      </c>
      <c r="C4280" s="9" t="s">
        <v>3158</v>
      </c>
    </row>
    <row r="4281" spans="1:3" x14ac:dyDescent="0.25">
      <c r="A4281" s="9">
        <v>15345</v>
      </c>
      <c r="B4281" s="9">
        <v>4</v>
      </c>
      <c r="C4281" s="9" t="s">
        <v>3151</v>
      </c>
    </row>
    <row r="4282" spans="1:3" x14ac:dyDescent="0.25">
      <c r="A4282" s="9">
        <v>15345</v>
      </c>
      <c r="B4282" s="9">
        <v>6</v>
      </c>
      <c r="C4282" s="9" t="s">
        <v>3153</v>
      </c>
    </row>
    <row r="4283" spans="1:3" x14ac:dyDescent="0.25">
      <c r="A4283" s="9">
        <v>15367</v>
      </c>
      <c r="B4283" s="9">
        <v>2</v>
      </c>
      <c r="C4283" s="9" t="s">
        <v>3149</v>
      </c>
    </row>
    <row r="4284" spans="1:3" x14ac:dyDescent="0.25">
      <c r="A4284" s="9">
        <v>15367</v>
      </c>
      <c r="B4284" s="9">
        <v>14</v>
      </c>
      <c r="C4284" s="9" t="s">
        <v>3178</v>
      </c>
    </row>
    <row r="4285" spans="1:3" x14ac:dyDescent="0.25">
      <c r="A4285" s="9">
        <v>15367</v>
      </c>
      <c r="B4285" s="9">
        <v>23</v>
      </c>
      <c r="C4285" s="9" t="s">
        <v>3212</v>
      </c>
    </row>
    <row r="4286" spans="1:3" x14ac:dyDescent="0.25">
      <c r="A4286" s="9">
        <v>15368</v>
      </c>
      <c r="B4286" s="9">
        <v>2</v>
      </c>
      <c r="C4286" s="9" t="s">
        <v>3149</v>
      </c>
    </row>
    <row r="4287" spans="1:3" x14ac:dyDescent="0.25">
      <c r="A4287" s="9">
        <v>15368</v>
      </c>
      <c r="B4287" s="9">
        <v>14</v>
      </c>
      <c r="C4287" s="9" t="s">
        <v>3178</v>
      </c>
    </row>
    <row r="4288" spans="1:3" x14ac:dyDescent="0.25">
      <c r="A4288" s="9">
        <v>15368</v>
      </c>
      <c r="B4288" s="9">
        <v>23</v>
      </c>
      <c r="C4288" s="9" t="s">
        <v>3212</v>
      </c>
    </row>
    <row r="4289" spans="1:3" x14ac:dyDescent="0.25">
      <c r="A4289" s="9">
        <v>15369</v>
      </c>
      <c r="B4289" s="9">
        <v>2</v>
      </c>
      <c r="C4289" s="9" t="s">
        <v>3149</v>
      </c>
    </row>
    <row r="4290" spans="1:3" x14ac:dyDescent="0.25">
      <c r="A4290" s="9">
        <v>15369</v>
      </c>
      <c r="B4290" s="9">
        <v>3</v>
      </c>
      <c r="C4290" s="9" t="s">
        <v>3150</v>
      </c>
    </row>
    <row r="4291" spans="1:3" x14ac:dyDescent="0.25">
      <c r="A4291" s="9">
        <v>15369</v>
      </c>
      <c r="B4291" s="9">
        <v>4</v>
      </c>
      <c r="C4291" s="9" t="s">
        <v>3151</v>
      </c>
    </row>
    <row r="4292" spans="1:3" x14ac:dyDescent="0.25">
      <c r="A4292" s="9">
        <v>15369</v>
      </c>
      <c r="B4292" s="9">
        <v>10</v>
      </c>
      <c r="C4292" s="9" t="s">
        <v>3172</v>
      </c>
    </row>
    <row r="4293" spans="1:3" x14ac:dyDescent="0.25">
      <c r="A4293" s="9">
        <v>15369</v>
      </c>
      <c r="B4293" s="9">
        <v>39</v>
      </c>
      <c r="C4293" s="9" t="s">
        <v>3171</v>
      </c>
    </row>
    <row r="4294" spans="1:3" x14ac:dyDescent="0.25">
      <c r="A4294" s="9">
        <v>15370</v>
      </c>
      <c r="B4294" s="9">
        <v>1</v>
      </c>
      <c r="C4294" s="9" t="s">
        <v>3148</v>
      </c>
    </row>
    <row r="4295" spans="1:3" x14ac:dyDescent="0.25">
      <c r="A4295" s="9">
        <v>15370</v>
      </c>
      <c r="B4295" s="9">
        <v>4</v>
      </c>
      <c r="C4295" s="9" t="s">
        <v>3151</v>
      </c>
    </row>
    <row r="4296" spans="1:3" x14ac:dyDescent="0.25">
      <c r="A4296" s="9">
        <v>15370</v>
      </c>
      <c r="B4296" s="9">
        <v>7</v>
      </c>
      <c r="C4296" s="9" t="s">
        <v>3161</v>
      </c>
    </row>
    <row r="4297" spans="1:3" x14ac:dyDescent="0.25">
      <c r="A4297" s="9">
        <v>15370</v>
      </c>
      <c r="B4297" s="9">
        <v>26</v>
      </c>
      <c r="C4297" s="9" t="s">
        <v>3168</v>
      </c>
    </row>
    <row r="4298" spans="1:3" x14ac:dyDescent="0.25">
      <c r="A4298" s="9">
        <v>15388</v>
      </c>
      <c r="B4298" s="9">
        <v>4</v>
      </c>
      <c r="C4298" s="9" t="s">
        <v>3151</v>
      </c>
    </row>
    <row r="4299" spans="1:3" x14ac:dyDescent="0.25">
      <c r="A4299" s="9">
        <v>15388</v>
      </c>
      <c r="B4299" s="9">
        <v>34</v>
      </c>
      <c r="C4299" s="9" t="s">
        <v>3159</v>
      </c>
    </row>
    <row r="4300" spans="1:3" x14ac:dyDescent="0.25">
      <c r="A4300" s="9">
        <v>15388</v>
      </c>
      <c r="B4300" s="9">
        <v>38</v>
      </c>
      <c r="C4300" s="9" t="s">
        <v>3164</v>
      </c>
    </row>
    <row r="4301" spans="1:3" x14ac:dyDescent="0.25">
      <c r="A4301" s="9">
        <v>15388</v>
      </c>
      <c r="B4301" s="9">
        <v>39</v>
      </c>
      <c r="C4301" s="9" t="s">
        <v>3171</v>
      </c>
    </row>
    <row r="4302" spans="1:3" x14ac:dyDescent="0.25">
      <c r="A4302" s="9">
        <v>15388</v>
      </c>
      <c r="B4302" s="9">
        <v>47</v>
      </c>
      <c r="C4302" s="9" t="s">
        <v>3224</v>
      </c>
    </row>
    <row r="4303" spans="1:3" x14ac:dyDescent="0.25">
      <c r="A4303" s="9">
        <v>15388</v>
      </c>
      <c r="B4303" s="9">
        <v>48</v>
      </c>
      <c r="C4303" s="9" t="s">
        <v>3165</v>
      </c>
    </row>
    <row r="4304" spans="1:3" x14ac:dyDescent="0.25">
      <c r="A4304" s="9">
        <v>15388</v>
      </c>
      <c r="B4304" s="9">
        <v>51</v>
      </c>
      <c r="C4304" s="9" t="s">
        <v>3207</v>
      </c>
    </row>
    <row r="4305" spans="1:3" x14ac:dyDescent="0.25">
      <c r="A4305" s="9">
        <v>15388</v>
      </c>
      <c r="B4305" s="9">
        <v>81</v>
      </c>
      <c r="C4305" s="9" t="s">
        <v>3229</v>
      </c>
    </row>
    <row r="4306" spans="1:3" x14ac:dyDescent="0.25">
      <c r="A4306" s="9">
        <v>15391</v>
      </c>
      <c r="B4306" s="9">
        <v>3</v>
      </c>
      <c r="C4306" s="9" t="s">
        <v>3150</v>
      </c>
    </row>
    <row r="4307" spans="1:3" x14ac:dyDescent="0.25">
      <c r="A4307" s="9">
        <v>15391</v>
      </c>
      <c r="B4307" s="9">
        <v>10</v>
      </c>
      <c r="C4307" s="9" t="s">
        <v>3172</v>
      </c>
    </row>
    <row r="4308" spans="1:3" x14ac:dyDescent="0.25">
      <c r="A4308" s="9">
        <v>15391</v>
      </c>
      <c r="B4308" s="9">
        <v>11</v>
      </c>
      <c r="C4308" s="9" t="s">
        <v>3216</v>
      </c>
    </row>
    <row r="4309" spans="1:3" x14ac:dyDescent="0.25">
      <c r="A4309" s="9">
        <v>15391</v>
      </c>
      <c r="B4309" s="9">
        <v>33</v>
      </c>
      <c r="C4309" s="9" t="s">
        <v>3162</v>
      </c>
    </row>
    <row r="4310" spans="1:3" x14ac:dyDescent="0.25">
      <c r="A4310" s="9">
        <v>15391</v>
      </c>
      <c r="B4310" s="9">
        <v>45</v>
      </c>
      <c r="C4310" s="9" t="s">
        <v>3183</v>
      </c>
    </row>
    <row r="4311" spans="1:3" x14ac:dyDescent="0.25">
      <c r="A4311" s="9">
        <v>15391</v>
      </c>
      <c r="B4311" s="9">
        <v>47</v>
      </c>
      <c r="C4311" s="9" t="s">
        <v>3224</v>
      </c>
    </row>
    <row r="4312" spans="1:3" x14ac:dyDescent="0.25">
      <c r="A4312" s="9">
        <v>15391</v>
      </c>
      <c r="B4312" s="9">
        <v>59</v>
      </c>
      <c r="C4312" s="9" t="s">
        <v>3220</v>
      </c>
    </row>
    <row r="4313" spans="1:3" x14ac:dyDescent="0.25">
      <c r="A4313" s="9">
        <v>15391</v>
      </c>
      <c r="B4313" s="9">
        <v>82</v>
      </c>
      <c r="C4313" s="9" t="s">
        <v>3213</v>
      </c>
    </row>
    <row r="4314" spans="1:3" x14ac:dyDescent="0.25">
      <c r="A4314" s="9">
        <v>15392</v>
      </c>
      <c r="B4314" s="9">
        <v>32</v>
      </c>
      <c r="C4314" s="9" t="s">
        <v>3158</v>
      </c>
    </row>
    <row r="4315" spans="1:3" x14ac:dyDescent="0.25">
      <c r="A4315" s="9">
        <v>15393</v>
      </c>
      <c r="B4315" s="9">
        <v>3</v>
      </c>
      <c r="C4315" s="9" t="s">
        <v>3150</v>
      </c>
    </row>
    <row r="4316" spans="1:3" x14ac:dyDescent="0.25">
      <c r="A4316" s="9">
        <v>15394</v>
      </c>
      <c r="B4316" s="9">
        <v>2</v>
      </c>
      <c r="C4316" s="9" t="s">
        <v>3149</v>
      </c>
    </row>
    <row r="4317" spans="1:3" x14ac:dyDescent="0.25">
      <c r="A4317" s="9">
        <v>15394</v>
      </c>
      <c r="B4317" s="9">
        <v>3</v>
      </c>
      <c r="C4317" s="9" t="s">
        <v>3150</v>
      </c>
    </row>
    <row r="4318" spans="1:3" x14ac:dyDescent="0.25">
      <c r="A4318" s="9">
        <v>15394</v>
      </c>
      <c r="B4318" s="9">
        <v>4</v>
      </c>
      <c r="C4318" s="9" t="s">
        <v>3151</v>
      </c>
    </row>
    <row r="4319" spans="1:3" x14ac:dyDescent="0.25">
      <c r="A4319" s="9">
        <v>15394</v>
      </c>
      <c r="B4319" s="9">
        <v>24</v>
      </c>
      <c r="C4319" s="9" t="s">
        <v>3166</v>
      </c>
    </row>
    <row r="4320" spans="1:3" x14ac:dyDescent="0.25">
      <c r="A4320" s="9">
        <v>15394</v>
      </c>
      <c r="B4320" s="9">
        <v>25</v>
      </c>
      <c r="C4320" s="9" t="s">
        <v>3167</v>
      </c>
    </row>
    <row r="4321" spans="1:3" x14ac:dyDescent="0.25">
      <c r="A4321" s="9">
        <v>15394</v>
      </c>
      <c r="B4321" s="9">
        <v>41</v>
      </c>
      <c r="C4321" s="9" t="s">
        <v>3186</v>
      </c>
    </row>
    <row r="4322" spans="1:3" x14ac:dyDescent="0.25">
      <c r="A4322" s="9">
        <v>15394</v>
      </c>
      <c r="B4322" s="9">
        <v>76</v>
      </c>
      <c r="C4322" s="9" t="s">
        <v>3190</v>
      </c>
    </row>
    <row r="4323" spans="1:3" x14ac:dyDescent="0.25">
      <c r="A4323" s="9">
        <v>15395</v>
      </c>
      <c r="B4323" s="9">
        <v>2</v>
      </c>
      <c r="C4323" s="9" t="s">
        <v>3149</v>
      </c>
    </row>
    <row r="4324" spans="1:3" x14ac:dyDescent="0.25">
      <c r="A4324" s="9">
        <v>15395</v>
      </c>
      <c r="B4324" s="9">
        <v>3</v>
      </c>
      <c r="C4324" s="9" t="s">
        <v>3150</v>
      </c>
    </row>
    <row r="4325" spans="1:3" x14ac:dyDescent="0.25">
      <c r="A4325" s="9">
        <v>15395</v>
      </c>
      <c r="B4325" s="9">
        <v>4</v>
      </c>
      <c r="C4325" s="9" t="s">
        <v>3151</v>
      </c>
    </row>
    <row r="4326" spans="1:3" x14ac:dyDescent="0.25">
      <c r="A4326" s="9">
        <v>15395</v>
      </c>
      <c r="B4326" s="9">
        <v>24</v>
      </c>
      <c r="C4326" s="9" t="s">
        <v>3166</v>
      </c>
    </row>
    <row r="4327" spans="1:3" x14ac:dyDescent="0.25">
      <c r="A4327" s="9">
        <v>15395</v>
      </c>
      <c r="B4327" s="9">
        <v>25</v>
      </c>
      <c r="C4327" s="9" t="s">
        <v>3167</v>
      </c>
    </row>
    <row r="4328" spans="1:3" x14ac:dyDescent="0.25">
      <c r="A4328" s="9">
        <v>15395</v>
      </c>
      <c r="B4328" s="9">
        <v>41</v>
      </c>
      <c r="C4328" s="9" t="s">
        <v>3186</v>
      </c>
    </row>
    <row r="4329" spans="1:3" x14ac:dyDescent="0.25">
      <c r="A4329" s="9">
        <v>15395</v>
      </c>
      <c r="B4329" s="9">
        <v>76</v>
      </c>
      <c r="C4329" s="9" t="s">
        <v>3190</v>
      </c>
    </row>
    <row r="4330" spans="1:3" x14ac:dyDescent="0.25">
      <c r="A4330" s="9">
        <v>15396</v>
      </c>
      <c r="B4330" s="9">
        <v>1</v>
      </c>
      <c r="C4330" s="9" t="s">
        <v>3148</v>
      </c>
    </row>
    <row r="4331" spans="1:3" x14ac:dyDescent="0.25">
      <c r="A4331" s="9">
        <v>15397</v>
      </c>
      <c r="B4331" s="9">
        <v>1</v>
      </c>
      <c r="C4331" s="9" t="s">
        <v>3148</v>
      </c>
    </row>
    <row r="4332" spans="1:3" x14ac:dyDescent="0.25">
      <c r="A4332" s="9">
        <v>15398</v>
      </c>
      <c r="B4332" s="9">
        <v>1</v>
      </c>
      <c r="C4332" s="9" t="s">
        <v>3148</v>
      </c>
    </row>
    <row r="4333" spans="1:3" x14ac:dyDescent="0.25">
      <c r="A4333" s="9">
        <v>15398</v>
      </c>
      <c r="B4333" s="9">
        <v>4</v>
      </c>
      <c r="C4333" s="9" t="s">
        <v>3151</v>
      </c>
    </row>
    <row r="4334" spans="1:3" x14ac:dyDescent="0.25">
      <c r="A4334" s="9">
        <v>15398</v>
      </c>
      <c r="B4334" s="9">
        <v>7</v>
      </c>
      <c r="C4334" s="9" t="s">
        <v>3161</v>
      </c>
    </row>
    <row r="4335" spans="1:3" x14ac:dyDescent="0.25">
      <c r="A4335" s="9">
        <v>15398</v>
      </c>
      <c r="B4335" s="9">
        <v>39</v>
      </c>
      <c r="C4335" s="9" t="s">
        <v>3171</v>
      </c>
    </row>
    <row r="4336" spans="1:3" x14ac:dyDescent="0.25">
      <c r="A4336" s="9">
        <v>15399</v>
      </c>
      <c r="B4336" s="9">
        <v>1</v>
      </c>
      <c r="C4336" s="9" t="s">
        <v>3148</v>
      </c>
    </row>
    <row r="4337" spans="1:3" x14ac:dyDescent="0.25">
      <c r="A4337" s="9">
        <v>15399</v>
      </c>
      <c r="B4337" s="9">
        <v>4</v>
      </c>
      <c r="C4337" s="9" t="s">
        <v>3151</v>
      </c>
    </row>
    <row r="4338" spans="1:3" x14ac:dyDescent="0.25">
      <c r="A4338" s="9">
        <v>15399</v>
      </c>
      <c r="B4338" s="9">
        <v>7</v>
      </c>
      <c r="C4338" s="9" t="s">
        <v>3161</v>
      </c>
    </row>
    <row r="4339" spans="1:3" x14ac:dyDescent="0.25">
      <c r="A4339" s="9">
        <v>15399</v>
      </c>
      <c r="B4339" s="9">
        <v>39</v>
      </c>
      <c r="C4339" s="9" t="s">
        <v>3171</v>
      </c>
    </row>
    <row r="4340" spans="1:3" x14ac:dyDescent="0.25">
      <c r="A4340" s="9">
        <v>15400</v>
      </c>
      <c r="B4340" s="9">
        <v>3</v>
      </c>
      <c r="C4340" s="9" t="s">
        <v>3150</v>
      </c>
    </row>
    <row r="4341" spans="1:3" x14ac:dyDescent="0.25">
      <c r="A4341" s="9">
        <v>15400</v>
      </c>
      <c r="B4341" s="9">
        <v>7</v>
      </c>
      <c r="C4341" s="9" t="s">
        <v>3161</v>
      </c>
    </row>
    <row r="4342" spans="1:3" x14ac:dyDescent="0.25">
      <c r="A4342" s="9">
        <v>15400</v>
      </c>
      <c r="B4342" s="9">
        <v>30</v>
      </c>
      <c r="C4342" s="9" t="s">
        <v>3182</v>
      </c>
    </row>
    <row r="4343" spans="1:3" x14ac:dyDescent="0.25">
      <c r="A4343" s="9">
        <v>15400</v>
      </c>
      <c r="B4343" s="9">
        <v>39</v>
      </c>
      <c r="C4343" s="9" t="s">
        <v>3171</v>
      </c>
    </row>
    <row r="4344" spans="1:3" x14ac:dyDescent="0.25">
      <c r="A4344" s="9">
        <v>15400</v>
      </c>
      <c r="B4344" s="9">
        <v>41</v>
      </c>
      <c r="C4344" s="9" t="s">
        <v>3186</v>
      </c>
    </row>
    <row r="4345" spans="1:3" x14ac:dyDescent="0.25">
      <c r="A4345" s="9">
        <v>15400</v>
      </c>
      <c r="B4345" s="9">
        <v>60</v>
      </c>
      <c r="C4345" s="9" t="s">
        <v>3237</v>
      </c>
    </row>
    <row r="4346" spans="1:3" x14ac:dyDescent="0.25">
      <c r="A4346" s="9">
        <v>15400</v>
      </c>
      <c r="B4346" s="9">
        <v>99</v>
      </c>
      <c r="C4346" s="9" t="s">
        <v>3180</v>
      </c>
    </row>
    <row r="4347" spans="1:3" x14ac:dyDescent="0.25">
      <c r="A4347" s="9">
        <v>15401</v>
      </c>
      <c r="B4347" s="9">
        <v>3</v>
      </c>
      <c r="C4347" s="9" t="s">
        <v>3150</v>
      </c>
    </row>
    <row r="4348" spans="1:3" x14ac:dyDescent="0.25">
      <c r="A4348" s="9">
        <v>15401</v>
      </c>
      <c r="B4348" s="9">
        <v>7</v>
      </c>
      <c r="C4348" s="9" t="s">
        <v>3161</v>
      </c>
    </row>
    <row r="4349" spans="1:3" x14ac:dyDescent="0.25">
      <c r="A4349" s="9">
        <v>15401</v>
      </c>
      <c r="B4349" s="9">
        <v>30</v>
      </c>
      <c r="C4349" s="9" t="s">
        <v>3182</v>
      </c>
    </row>
    <row r="4350" spans="1:3" x14ac:dyDescent="0.25">
      <c r="A4350" s="9">
        <v>15401</v>
      </c>
      <c r="B4350" s="9">
        <v>39</v>
      </c>
      <c r="C4350" s="9" t="s">
        <v>3171</v>
      </c>
    </row>
    <row r="4351" spans="1:3" x14ac:dyDescent="0.25">
      <c r="A4351" s="9">
        <v>15401</v>
      </c>
      <c r="B4351" s="9">
        <v>41</v>
      </c>
      <c r="C4351" s="9" t="s">
        <v>3186</v>
      </c>
    </row>
    <row r="4352" spans="1:3" x14ac:dyDescent="0.25">
      <c r="A4352" s="9">
        <v>15401</v>
      </c>
      <c r="B4352" s="9">
        <v>60</v>
      </c>
      <c r="C4352" s="9" t="s">
        <v>3237</v>
      </c>
    </row>
    <row r="4353" spans="1:3" x14ac:dyDescent="0.25">
      <c r="A4353" s="9">
        <v>15401</v>
      </c>
      <c r="B4353" s="9">
        <v>99</v>
      </c>
      <c r="C4353" s="9" t="s">
        <v>3180</v>
      </c>
    </row>
    <row r="4354" spans="1:3" x14ac:dyDescent="0.25">
      <c r="A4354" s="9">
        <v>15411</v>
      </c>
      <c r="B4354" s="9">
        <v>1</v>
      </c>
      <c r="C4354" s="9" t="s">
        <v>3148</v>
      </c>
    </row>
    <row r="4355" spans="1:3" x14ac:dyDescent="0.25">
      <c r="A4355" s="9">
        <v>15411</v>
      </c>
      <c r="B4355" s="9">
        <v>7</v>
      </c>
      <c r="C4355" s="9" t="s">
        <v>3161</v>
      </c>
    </row>
    <row r="4356" spans="1:3" x14ac:dyDescent="0.25">
      <c r="A4356" s="9">
        <v>15411</v>
      </c>
      <c r="B4356" s="9">
        <v>11</v>
      </c>
      <c r="C4356" s="9" t="s">
        <v>3216</v>
      </c>
    </row>
    <row r="4357" spans="1:3" x14ac:dyDescent="0.25">
      <c r="A4357" s="9">
        <v>15413</v>
      </c>
      <c r="B4357" s="9">
        <v>4</v>
      </c>
      <c r="C4357" s="9" t="s">
        <v>3151</v>
      </c>
    </row>
    <row r="4358" spans="1:3" x14ac:dyDescent="0.25">
      <c r="A4358" s="9">
        <v>15413</v>
      </c>
      <c r="B4358" s="9">
        <v>11</v>
      </c>
      <c r="C4358" s="9" t="s">
        <v>3216</v>
      </c>
    </row>
    <row r="4359" spans="1:3" x14ac:dyDescent="0.25">
      <c r="A4359" s="9">
        <v>15416</v>
      </c>
      <c r="B4359" s="9">
        <v>3</v>
      </c>
      <c r="C4359" s="9" t="s">
        <v>3150</v>
      </c>
    </row>
    <row r="4360" spans="1:3" x14ac:dyDescent="0.25">
      <c r="A4360" s="9">
        <v>15416</v>
      </c>
      <c r="B4360" s="9">
        <v>4</v>
      </c>
      <c r="C4360" s="9" t="s">
        <v>3151</v>
      </c>
    </row>
    <row r="4361" spans="1:3" x14ac:dyDescent="0.25">
      <c r="A4361" s="9">
        <v>15416</v>
      </c>
      <c r="B4361" s="9">
        <v>17</v>
      </c>
      <c r="C4361" s="9" t="s">
        <v>3173</v>
      </c>
    </row>
    <row r="4362" spans="1:3" x14ac:dyDescent="0.25">
      <c r="A4362" s="9">
        <v>15416</v>
      </c>
      <c r="B4362" s="9">
        <v>39</v>
      </c>
      <c r="C4362" s="9" t="s">
        <v>3171</v>
      </c>
    </row>
    <row r="4363" spans="1:3" x14ac:dyDescent="0.25">
      <c r="A4363" s="9">
        <v>15416</v>
      </c>
      <c r="B4363" s="9">
        <v>43</v>
      </c>
      <c r="C4363" s="9" t="s">
        <v>3199</v>
      </c>
    </row>
    <row r="4364" spans="1:3" x14ac:dyDescent="0.25">
      <c r="A4364" s="9">
        <v>15416</v>
      </c>
      <c r="B4364" s="9">
        <v>44</v>
      </c>
      <c r="C4364" s="9" t="s">
        <v>3215</v>
      </c>
    </row>
    <row r="4365" spans="1:3" x14ac:dyDescent="0.25">
      <c r="A4365" s="9">
        <v>15417</v>
      </c>
      <c r="B4365" s="9">
        <v>3</v>
      </c>
      <c r="C4365" s="9" t="s">
        <v>3150</v>
      </c>
    </row>
    <row r="4366" spans="1:3" x14ac:dyDescent="0.25">
      <c r="A4366" s="9">
        <v>15417</v>
      </c>
      <c r="B4366" s="9">
        <v>4</v>
      </c>
      <c r="C4366" s="9" t="s">
        <v>3151</v>
      </c>
    </row>
    <row r="4367" spans="1:3" x14ac:dyDescent="0.25">
      <c r="A4367" s="9">
        <v>15417</v>
      </c>
      <c r="B4367" s="9">
        <v>25</v>
      </c>
      <c r="C4367" s="9" t="s">
        <v>3167</v>
      </c>
    </row>
    <row r="4368" spans="1:3" x14ac:dyDescent="0.25">
      <c r="A4368" s="9">
        <v>15417</v>
      </c>
      <c r="B4368" s="9">
        <v>33</v>
      </c>
      <c r="C4368" s="9" t="s">
        <v>3162</v>
      </c>
    </row>
    <row r="4369" spans="1:3" x14ac:dyDescent="0.25">
      <c r="A4369" s="9">
        <v>15418</v>
      </c>
      <c r="B4369" s="9">
        <v>3</v>
      </c>
      <c r="C4369" s="9" t="s">
        <v>3150</v>
      </c>
    </row>
    <row r="4370" spans="1:3" x14ac:dyDescent="0.25">
      <c r="A4370" s="9">
        <v>15418</v>
      </c>
      <c r="B4370" s="9">
        <v>4</v>
      </c>
      <c r="C4370" s="9" t="s">
        <v>3151</v>
      </c>
    </row>
    <row r="4371" spans="1:3" x14ac:dyDescent="0.25">
      <c r="A4371" s="9">
        <v>15418</v>
      </c>
      <c r="B4371" s="9">
        <v>25</v>
      </c>
      <c r="C4371" s="9" t="s">
        <v>3167</v>
      </c>
    </row>
    <row r="4372" spans="1:3" x14ac:dyDescent="0.25">
      <c r="A4372" s="9">
        <v>15418</v>
      </c>
      <c r="B4372" s="9">
        <v>33</v>
      </c>
      <c r="C4372" s="9" t="s">
        <v>3162</v>
      </c>
    </row>
    <row r="4373" spans="1:3" x14ac:dyDescent="0.25">
      <c r="A4373" s="9">
        <v>15426</v>
      </c>
      <c r="B4373" s="9">
        <v>7</v>
      </c>
      <c r="C4373" s="9" t="s">
        <v>3161</v>
      </c>
    </row>
    <row r="4374" spans="1:3" x14ac:dyDescent="0.25">
      <c r="A4374" s="9">
        <v>15451</v>
      </c>
      <c r="B4374" s="9">
        <v>6</v>
      </c>
      <c r="C4374" s="9" t="s">
        <v>3153</v>
      </c>
    </row>
    <row r="4375" spans="1:3" x14ac:dyDescent="0.25">
      <c r="A4375" s="9">
        <v>15451</v>
      </c>
      <c r="B4375" s="9">
        <v>7</v>
      </c>
      <c r="C4375" s="9" t="s">
        <v>3161</v>
      </c>
    </row>
    <row r="4376" spans="1:3" x14ac:dyDescent="0.25">
      <c r="A4376" s="9">
        <v>15452</v>
      </c>
      <c r="B4376" s="9">
        <v>1</v>
      </c>
      <c r="C4376" s="9" t="s">
        <v>3148</v>
      </c>
    </row>
    <row r="4377" spans="1:3" x14ac:dyDescent="0.25">
      <c r="A4377" s="9">
        <v>15452</v>
      </c>
      <c r="B4377" s="9">
        <v>6</v>
      </c>
      <c r="C4377" s="9" t="s">
        <v>3153</v>
      </c>
    </row>
    <row r="4378" spans="1:3" x14ac:dyDescent="0.25">
      <c r="A4378" s="9">
        <v>15452</v>
      </c>
      <c r="B4378" s="9">
        <v>19</v>
      </c>
      <c r="C4378" s="9" t="s">
        <v>3170</v>
      </c>
    </row>
    <row r="4379" spans="1:3" x14ac:dyDescent="0.25">
      <c r="A4379" s="9">
        <v>15452</v>
      </c>
      <c r="B4379" s="9">
        <v>32</v>
      </c>
      <c r="C4379" s="9" t="s">
        <v>3158</v>
      </c>
    </row>
    <row r="4380" spans="1:3" x14ac:dyDescent="0.25">
      <c r="A4380" s="9">
        <v>15453</v>
      </c>
      <c r="B4380" s="9">
        <v>2</v>
      </c>
      <c r="C4380" s="9" t="s">
        <v>3149</v>
      </c>
    </row>
    <row r="4381" spans="1:3" x14ac:dyDescent="0.25">
      <c r="A4381" s="9">
        <v>15453</v>
      </c>
      <c r="B4381" s="9">
        <v>3</v>
      </c>
      <c r="C4381" s="9" t="s">
        <v>3150</v>
      </c>
    </row>
    <row r="4382" spans="1:3" x14ac:dyDescent="0.25">
      <c r="A4382" s="9">
        <v>15453</v>
      </c>
      <c r="B4382" s="9">
        <v>4</v>
      </c>
      <c r="C4382" s="9" t="s">
        <v>3151</v>
      </c>
    </row>
    <row r="4383" spans="1:3" x14ac:dyDescent="0.25">
      <c r="A4383" s="9">
        <v>15453</v>
      </c>
      <c r="B4383" s="9">
        <v>17</v>
      </c>
      <c r="C4383" s="9" t="s">
        <v>3173</v>
      </c>
    </row>
    <row r="4384" spans="1:3" x14ac:dyDescent="0.25">
      <c r="A4384" s="9">
        <v>15453</v>
      </c>
      <c r="B4384" s="9">
        <v>45</v>
      </c>
      <c r="C4384" s="9" t="s">
        <v>3183</v>
      </c>
    </row>
    <row r="4385" spans="1:3" x14ac:dyDescent="0.25">
      <c r="A4385" s="9">
        <v>15454</v>
      </c>
      <c r="B4385" s="9">
        <v>4</v>
      </c>
      <c r="C4385" s="9" t="s">
        <v>3151</v>
      </c>
    </row>
    <row r="4386" spans="1:3" x14ac:dyDescent="0.25">
      <c r="A4386" s="9">
        <v>15454</v>
      </c>
      <c r="B4386" s="9">
        <v>7</v>
      </c>
      <c r="C4386" s="9" t="s">
        <v>3161</v>
      </c>
    </row>
    <row r="4387" spans="1:3" x14ac:dyDescent="0.25">
      <c r="A4387" s="9">
        <v>15454</v>
      </c>
      <c r="B4387" s="9">
        <v>28</v>
      </c>
      <c r="C4387" s="9" t="s">
        <v>3175</v>
      </c>
    </row>
    <row r="4388" spans="1:3" x14ac:dyDescent="0.25">
      <c r="A4388" s="9">
        <v>15454</v>
      </c>
      <c r="B4388" s="9">
        <v>39</v>
      </c>
      <c r="C4388" s="9" t="s">
        <v>3171</v>
      </c>
    </row>
    <row r="4389" spans="1:3" x14ac:dyDescent="0.25">
      <c r="A4389" s="9">
        <v>15454</v>
      </c>
      <c r="B4389" s="9">
        <v>43</v>
      </c>
      <c r="C4389" s="9" t="s">
        <v>3199</v>
      </c>
    </row>
    <row r="4390" spans="1:3" x14ac:dyDescent="0.25">
      <c r="A4390" s="9">
        <v>15454</v>
      </c>
      <c r="B4390" s="9">
        <v>52</v>
      </c>
      <c r="C4390" s="9" t="s">
        <v>3176</v>
      </c>
    </row>
    <row r="4391" spans="1:3" x14ac:dyDescent="0.25">
      <c r="A4391" s="9">
        <v>15455</v>
      </c>
      <c r="B4391" s="9">
        <v>1</v>
      </c>
      <c r="C4391" s="9" t="s">
        <v>3148</v>
      </c>
    </row>
    <row r="4392" spans="1:3" x14ac:dyDescent="0.25">
      <c r="A4392" s="9">
        <v>15455</v>
      </c>
      <c r="B4392" s="9">
        <v>2</v>
      </c>
      <c r="C4392" s="9" t="s">
        <v>3149</v>
      </c>
    </row>
    <row r="4393" spans="1:3" x14ac:dyDescent="0.25">
      <c r="A4393" s="9">
        <v>15455</v>
      </c>
      <c r="B4393" s="9">
        <v>3</v>
      </c>
      <c r="C4393" s="9" t="s">
        <v>3150</v>
      </c>
    </row>
    <row r="4394" spans="1:3" x14ac:dyDescent="0.25">
      <c r="A4394" s="9">
        <v>15455</v>
      </c>
      <c r="B4394" s="9">
        <v>4</v>
      </c>
      <c r="C4394" s="9" t="s">
        <v>3151</v>
      </c>
    </row>
    <row r="4395" spans="1:3" x14ac:dyDescent="0.25">
      <c r="A4395" s="9">
        <v>15455</v>
      </c>
      <c r="B4395" s="9">
        <v>10</v>
      </c>
      <c r="C4395" s="9" t="s">
        <v>3172</v>
      </c>
    </row>
    <row r="4396" spans="1:3" x14ac:dyDescent="0.25">
      <c r="A4396" s="9">
        <v>15455</v>
      </c>
      <c r="B4396" s="9">
        <v>17</v>
      </c>
      <c r="C4396" s="9" t="s">
        <v>3173</v>
      </c>
    </row>
    <row r="4397" spans="1:3" x14ac:dyDescent="0.25">
      <c r="A4397" s="9">
        <v>15455</v>
      </c>
      <c r="B4397" s="9">
        <v>26</v>
      </c>
      <c r="C4397" s="9" t="s">
        <v>3168</v>
      </c>
    </row>
    <row r="4398" spans="1:3" x14ac:dyDescent="0.25">
      <c r="A4398" s="9">
        <v>15455</v>
      </c>
      <c r="B4398" s="9">
        <v>27</v>
      </c>
      <c r="C4398" s="9" t="s">
        <v>3227</v>
      </c>
    </row>
    <row r="4399" spans="1:3" x14ac:dyDescent="0.25">
      <c r="A4399" s="9">
        <v>15455</v>
      </c>
      <c r="B4399" s="9">
        <v>41</v>
      </c>
      <c r="C4399" s="9" t="s">
        <v>3186</v>
      </c>
    </row>
    <row r="4400" spans="1:3" x14ac:dyDescent="0.25">
      <c r="A4400" s="9">
        <v>15455</v>
      </c>
      <c r="B4400" s="9">
        <v>45</v>
      </c>
      <c r="C4400" s="9" t="s">
        <v>3183</v>
      </c>
    </row>
    <row r="4401" spans="1:3" x14ac:dyDescent="0.25">
      <c r="A4401" s="9">
        <v>15456</v>
      </c>
      <c r="B4401" s="9">
        <v>10</v>
      </c>
      <c r="C4401" s="9" t="s">
        <v>3172</v>
      </c>
    </row>
    <row r="4402" spans="1:3" x14ac:dyDescent="0.25">
      <c r="A4402" s="9">
        <v>15456</v>
      </c>
      <c r="B4402" s="9">
        <v>59</v>
      </c>
      <c r="C4402" s="9" t="s">
        <v>3220</v>
      </c>
    </row>
    <row r="4403" spans="1:3" x14ac:dyDescent="0.25">
      <c r="A4403" s="9">
        <v>15458</v>
      </c>
      <c r="B4403" s="9">
        <v>1</v>
      </c>
      <c r="C4403" s="9" t="s">
        <v>3148</v>
      </c>
    </row>
    <row r="4404" spans="1:3" x14ac:dyDescent="0.25">
      <c r="A4404" s="9">
        <v>15458</v>
      </c>
      <c r="B4404" s="9">
        <v>2</v>
      </c>
      <c r="C4404" s="9" t="s">
        <v>3149</v>
      </c>
    </row>
    <row r="4405" spans="1:3" x14ac:dyDescent="0.25">
      <c r="A4405" s="9">
        <v>15458</v>
      </c>
      <c r="B4405" s="9">
        <v>4</v>
      </c>
      <c r="C4405" s="9" t="s">
        <v>3151</v>
      </c>
    </row>
    <row r="4406" spans="1:3" x14ac:dyDescent="0.25">
      <c r="A4406" s="9">
        <v>15458</v>
      </c>
      <c r="B4406" s="9">
        <v>14</v>
      </c>
      <c r="C4406" s="9" t="s">
        <v>3178</v>
      </c>
    </row>
    <row r="4407" spans="1:3" x14ac:dyDescent="0.25">
      <c r="A4407" s="9">
        <v>15458</v>
      </c>
      <c r="B4407" s="9">
        <v>33</v>
      </c>
      <c r="C4407" s="9" t="s">
        <v>3162</v>
      </c>
    </row>
    <row r="4408" spans="1:3" x14ac:dyDescent="0.25">
      <c r="A4408" s="9">
        <v>15458</v>
      </c>
      <c r="B4408" s="9">
        <v>34</v>
      </c>
      <c r="C4408" s="9" t="s">
        <v>3159</v>
      </c>
    </row>
    <row r="4409" spans="1:3" x14ac:dyDescent="0.25">
      <c r="A4409" s="9">
        <v>15458</v>
      </c>
      <c r="B4409" s="9">
        <v>53</v>
      </c>
      <c r="C4409" s="9" t="s">
        <v>3214</v>
      </c>
    </row>
    <row r="4410" spans="1:3" x14ac:dyDescent="0.25">
      <c r="A4410" s="9">
        <v>15459</v>
      </c>
      <c r="B4410" s="9">
        <v>4</v>
      </c>
      <c r="C4410" s="9" t="s">
        <v>3151</v>
      </c>
    </row>
    <row r="4411" spans="1:3" x14ac:dyDescent="0.25">
      <c r="A4411" s="9">
        <v>15460</v>
      </c>
      <c r="B4411" s="9">
        <v>3</v>
      </c>
      <c r="C4411" s="9" t="s">
        <v>3150</v>
      </c>
    </row>
    <row r="4412" spans="1:3" x14ac:dyDescent="0.25">
      <c r="A4412" s="9">
        <v>15460</v>
      </c>
      <c r="B4412" s="9">
        <v>10</v>
      </c>
      <c r="C4412" s="9" t="s">
        <v>3172</v>
      </c>
    </row>
    <row r="4413" spans="1:3" x14ac:dyDescent="0.25">
      <c r="A4413" s="9">
        <v>15460</v>
      </c>
      <c r="B4413" s="9">
        <v>13</v>
      </c>
      <c r="C4413" s="9" t="s">
        <v>3179</v>
      </c>
    </row>
    <row r="4414" spans="1:3" x14ac:dyDescent="0.25">
      <c r="A4414" s="9">
        <v>15460</v>
      </c>
      <c r="B4414" s="9">
        <v>25</v>
      </c>
      <c r="C4414" s="9" t="s">
        <v>3167</v>
      </c>
    </row>
    <row r="4415" spans="1:3" x14ac:dyDescent="0.25">
      <c r="A4415" s="9">
        <v>15460</v>
      </c>
      <c r="B4415" s="9">
        <v>45</v>
      </c>
      <c r="C4415" s="9" t="s">
        <v>3183</v>
      </c>
    </row>
    <row r="4416" spans="1:3" x14ac:dyDescent="0.25">
      <c r="A4416" s="9">
        <v>15460</v>
      </c>
      <c r="B4416" s="9">
        <v>76</v>
      </c>
      <c r="C4416" s="9" t="s">
        <v>3190</v>
      </c>
    </row>
    <row r="4417" spans="1:3" x14ac:dyDescent="0.25">
      <c r="A4417" s="9">
        <v>15460</v>
      </c>
      <c r="B4417" s="9">
        <v>77</v>
      </c>
      <c r="C4417" s="9" t="s">
        <v>3223</v>
      </c>
    </row>
    <row r="4418" spans="1:3" x14ac:dyDescent="0.25">
      <c r="A4418" s="9">
        <v>15460</v>
      </c>
      <c r="B4418" s="9">
        <v>82</v>
      </c>
      <c r="C4418" s="9" t="s">
        <v>3213</v>
      </c>
    </row>
    <row r="4419" spans="1:3" x14ac:dyDescent="0.25">
      <c r="A4419" s="9">
        <v>15461</v>
      </c>
      <c r="B4419" s="9">
        <v>3</v>
      </c>
      <c r="C4419" s="9" t="s">
        <v>3150</v>
      </c>
    </row>
    <row r="4420" spans="1:3" x14ac:dyDescent="0.25">
      <c r="A4420" s="9">
        <v>15461</v>
      </c>
      <c r="B4420" s="9">
        <v>10</v>
      </c>
      <c r="C4420" s="9" t="s">
        <v>3172</v>
      </c>
    </row>
    <row r="4421" spans="1:3" x14ac:dyDescent="0.25">
      <c r="A4421" s="9">
        <v>15462</v>
      </c>
      <c r="B4421" s="9">
        <v>3</v>
      </c>
      <c r="C4421" s="9" t="s">
        <v>3150</v>
      </c>
    </row>
    <row r="4422" spans="1:3" x14ac:dyDescent="0.25">
      <c r="A4422" s="9">
        <v>15462</v>
      </c>
      <c r="B4422" s="9">
        <v>4</v>
      </c>
      <c r="C4422" s="9" t="s">
        <v>3151</v>
      </c>
    </row>
    <row r="4423" spans="1:3" x14ac:dyDescent="0.25">
      <c r="A4423" s="9">
        <v>15462</v>
      </c>
      <c r="B4423" s="9">
        <v>10</v>
      </c>
      <c r="C4423" s="9" t="s">
        <v>3172</v>
      </c>
    </row>
    <row r="4424" spans="1:3" x14ac:dyDescent="0.25">
      <c r="A4424" s="9">
        <v>15462</v>
      </c>
      <c r="B4424" s="9">
        <v>45</v>
      </c>
      <c r="C4424" s="9" t="s">
        <v>3183</v>
      </c>
    </row>
    <row r="4425" spans="1:3" x14ac:dyDescent="0.25">
      <c r="A4425" s="9">
        <v>15462</v>
      </c>
      <c r="B4425" s="9">
        <v>59</v>
      </c>
      <c r="C4425" s="9" t="s">
        <v>3220</v>
      </c>
    </row>
    <row r="4426" spans="1:3" x14ac:dyDescent="0.25">
      <c r="A4426" s="9">
        <v>15463</v>
      </c>
      <c r="B4426" s="9">
        <v>10</v>
      </c>
      <c r="C4426" s="9" t="s">
        <v>3172</v>
      </c>
    </row>
    <row r="4427" spans="1:3" x14ac:dyDescent="0.25">
      <c r="A4427" s="9">
        <v>15463</v>
      </c>
      <c r="B4427" s="9">
        <v>23</v>
      </c>
      <c r="C4427" s="9" t="s">
        <v>3212</v>
      </c>
    </row>
    <row r="4428" spans="1:3" x14ac:dyDescent="0.25">
      <c r="A4428" s="9">
        <v>15463</v>
      </c>
      <c r="B4428" s="9">
        <v>25</v>
      </c>
      <c r="C4428" s="9" t="s">
        <v>3167</v>
      </c>
    </row>
    <row r="4429" spans="1:3" x14ac:dyDescent="0.25">
      <c r="A4429" s="9">
        <v>15463</v>
      </c>
      <c r="B4429" s="9">
        <v>39</v>
      </c>
      <c r="C4429" s="9" t="s">
        <v>3171</v>
      </c>
    </row>
    <row r="4430" spans="1:3" x14ac:dyDescent="0.25">
      <c r="A4430" s="9">
        <v>15463</v>
      </c>
      <c r="B4430" s="9">
        <v>63</v>
      </c>
      <c r="C4430" s="9" t="s">
        <v>3188</v>
      </c>
    </row>
    <row r="4431" spans="1:3" x14ac:dyDescent="0.25">
      <c r="A4431" s="9">
        <v>15463</v>
      </c>
      <c r="B4431" s="9">
        <v>78</v>
      </c>
      <c r="C4431" s="9" t="s">
        <v>3191</v>
      </c>
    </row>
    <row r="4432" spans="1:3" x14ac:dyDescent="0.25">
      <c r="A4432" s="9">
        <v>15464</v>
      </c>
      <c r="B4432" s="9">
        <v>1</v>
      </c>
      <c r="C4432" s="9" t="s">
        <v>3148</v>
      </c>
    </row>
    <row r="4433" spans="1:3" x14ac:dyDescent="0.25">
      <c r="A4433" s="9">
        <v>15464</v>
      </c>
      <c r="B4433" s="9">
        <v>3</v>
      </c>
      <c r="C4433" s="9" t="s">
        <v>3150</v>
      </c>
    </row>
    <row r="4434" spans="1:3" x14ac:dyDescent="0.25">
      <c r="A4434" s="9">
        <v>15464</v>
      </c>
      <c r="B4434" s="9">
        <v>4</v>
      </c>
      <c r="C4434" s="9" t="s">
        <v>3151</v>
      </c>
    </row>
    <row r="4435" spans="1:3" x14ac:dyDescent="0.25">
      <c r="A4435" s="9">
        <v>15464</v>
      </c>
      <c r="B4435" s="9">
        <v>20</v>
      </c>
      <c r="C4435" s="9" t="s">
        <v>3174</v>
      </c>
    </row>
    <row r="4436" spans="1:3" x14ac:dyDescent="0.25">
      <c r="A4436" s="9">
        <v>15464</v>
      </c>
      <c r="B4436" s="9">
        <v>23</v>
      </c>
      <c r="C4436" s="9" t="s">
        <v>3212</v>
      </c>
    </row>
    <row r="4437" spans="1:3" x14ac:dyDescent="0.25">
      <c r="A4437" s="9">
        <v>15464</v>
      </c>
      <c r="B4437" s="9">
        <v>26</v>
      </c>
      <c r="C4437" s="9" t="s">
        <v>3168</v>
      </c>
    </row>
    <row r="4438" spans="1:3" x14ac:dyDescent="0.25">
      <c r="A4438" s="9">
        <v>15464</v>
      </c>
      <c r="B4438" s="9">
        <v>32</v>
      </c>
      <c r="C4438" s="9" t="s">
        <v>3158</v>
      </c>
    </row>
    <row r="4439" spans="1:3" x14ac:dyDescent="0.25">
      <c r="A4439" s="9">
        <v>15466</v>
      </c>
      <c r="B4439" s="9">
        <v>2</v>
      </c>
      <c r="C4439" s="9" t="s">
        <v>3149</v>
      </c>
    </row>
    <row r="4440" spans="1:3" x14ac:dyDescent="0.25">
      <c r="A4440" s="9">
        <v>15487</v>
      </c>
      <c r="B4440" s="9">
        <v>3</v>
      </c>
      <c r="C4440" s="9" t="s">
        <v>3150</v>
      </c>
    </row>
    <row r="4441" spans="1:3" x14ac:dyDescent="0.25">
      <c r="A4441" s="9">
        <v>15488</v>
      </c>
      <c r="B4441" s="9">
        <v>2</v>
      </c>
      <c r="C4441" s="9" t="s">
        <v>3149</v>
      </c>
    </row>
    <row r="4442" spans="1:3" x14ac:dyDescent="0.25">
      <c r="A4442" s="9">
        <v>15488</v>
      </c>
      <c r="B4442" s="9">
        <v>3</v>
      </c>
      <c r="C4442" s="9" t="s">
        <v>3150</v>
      </c>
    </row>
    <row r="4443" spans="1:3" x14ac:dyDescent="0.25">
      <c r="A4443" s="9">
        <v>15488</v>
      </c>
      <c r="B4443" s="9">
        <v>69</v>
      </c>
      <c r="C4443" s="9" t="s">
        <v>3197</v>
      </c>
    </row>
    <row r="4444" spans="1:3" x14ac:dyDescent="0.25">
      <c r="A4444" s="9">
        <v>15489</v>
      </c>
      <c r="B4444" s="9">
        <v>1</v>
      </c>
      <c r="C4444" s="9" t="s">
        <v>3148</v>
      </c>
    </row>
    <row r="4445" spans="1:3" x14ac:dyDescent="0.25">
      <c r="A4445" s="9">
        <v>15489</v>
      </c>
      <c r="B4445" s="9">
        <v>3</v>
      </c>
      <c r="C4445" s="9" t="s">
        <v>3150</v>
      </c>
    </row>
    <row r="4446" spans="1:3" x14ac:dyDescent="0.25">
      <c r="A4446" s="9">
        <v>15489</v>
      </c>
      <c r="B4446" s="9">
        <v>4</v>
      </c>
      <c r="C4446" s="9" t="s">
        <v>3151</v>
      </c>
    </row>
    <row r="4447" spans="1:3" x14ac:dyDescent="0.25">
      <c r="A4447" s="9">
        <v>15489</v>
      </c>
      <c r="B4447" s="9">
        <v>23</v>
      </c>
      <c r="C4447" s="9" t="s">
        <v>3212</v>
      </c>
    </row>
    <row r="4448" spans="1:3" x14ac:dyDescent="0.25">
      <c r="A4448" s="9">
        <v>15489</v>
      </c>
      <c r="B4448" s="9">
        <v>24</v>
      </c>
      <c r="C4448" s="9" t="s">
        <v>3166</v>
      </c>
    </row>
    <row r="4449" spans="1:3" x14ac:dyDescent="0.25">
      <c r="A4449" s="9">
        <v>15489</v>
      </c>
      <c r="B4449" s="9">
        <v>25</v>
      </c>
      <c r="C4449" s="9" t="s">
        <v>3167</v>
      </c>
    </row>
    <row r="4450" spans="1:3" x14ac:dyDescent="0.25">
      <c r="A4450" s="9">
        <v>15489</v>
      </c>
      <c r="B4450" s="9">
        <v>26</v>
      </c>
      <c r="C4450" s="9" t="s">
        <v>3168</v>
      </c>
    </row>
    <row r="4451" spans="1:3" x14ac:dyDescent="0.25">
      <c r="A4451" s="9">
        <v>15489</v>
      </c>
      <c r="B4451" s="9">
        <v>33</v>
      </c>
      <c r="C4451" s="9" t="s">
        <v>3162</v>
      </c>
    </row>
    <row r="4452" spans="1:3" x14ac:dyDescent="0.25">
      <c r="A4452" s="9">
        <v>15489</v>
      </c>
      <c r="B4452" s="9">
        <v>50</v>
      </c>
      <c r="C4452" s="9" t="s">
        <v>3195</v>
      </c>
    </row>
    <row r="4453" spans="1:3" x14ac:dyDescent="0.25">
      <c r="A4453" s="9">
        <v>15489</v>
      </c>
      <c r="B4453" s="9">
        <v>59</v>
      </c>
      <c r="C4453" s="9" t="s">
        <v>3220</v>
      </c>
    </row>
    <row r="4454" spans="1:3" x14ac:dyDescent="0.25">
      <c r="A4454" s="9">
        <v>15490</v>
      </c>
      <c r="B4454" s="9">
        <v>3</v>
      </c>
      <c r="C4454" s="9" t="s">
        <v>3150</v>
      </c>
    </row>
    <row r="4455" spans="1:3" x14ac:dyDescent="0.25">
      <c r="A4455" s="9">
        <v>15490</v>
      </c>
      <c r="B4455" s="9">
        <v>4</v>
      </c>
      <c r="C4455" s="9" t="s">
        <v>3151</v>
      </c>
    </row>
    <row r="4456" spans="1:3" x14ac:dyDescent="0.25">
      <c r="A4456" s="9">
        <v>15490</v>
      </c>
      <c r="B4456" s="9">
        <v>26</v>
      </c>
      <c r="C4456" s="9" t="s">
        <v>3168</v>
      </c>
    </row>
    <row r="4457" spans="1:3" x14ac:dyDescent="0.25">
      <c r="A4457" s="9">
        <v>15490</v>
      </c>
      <c r="B4457" s="9">
        <v>27</v>
      </c>
      <c r="C4457" s="9" t="s">
        <v>3227</v>
      </c>
    </row>
    <row r="4458" spans="1:3" x14ac:dyDescent="0.25">
      <c r="A4458" s="9">
        <v>15490</v>
      </c>
      <c r="B4458" s="9">
        <v>59</v>
      </c>
      <c r="C4458" s="9" t="s">
        <v>3220</v>
      </c>
    </row>
    <row r="4459" spans="1:3" x14ac:dyDescent="0.25">
      <c r="A4459" s="9">
        <v>15490</v>
      </c>
      <c r="B4459" s="9">
        <v>82</v>
      </c>
      <c r="C4459" s="9" t="s">
        <v>3213</v>
      </c>
    </row>
    <row r="4460" spans="1:3" x14ac:dyDescent="0.25">
      <c r="A4460" s="9">
        <v>15491</v>
      </c>
      <c r="B4460" s="9">
        <v>1</v>
      </c>
      <c r="C4460" s="9" t="s">
        <v>3148</v>
      </c>
    </row>
    <row r="4461" spans="1:3" x14ac:dyDescent="0.25">
      <c r="A4461" s="9">
        <v>15491</v>
      </c>
      <c r="B4461" s="9">
        <v>3</v>
      </c>
      <c r="C4461" s="9" t="s">
        <v>3150</v>
      </c>
    </row>
    <row r="4462" spans="1:3" x14ac:dyDescent="0.25">
      <c r="A4462" s="9">
        <v>15491</v>
      </c>
      <c r="B4462" s="9">
        <v>4</v>
      </c>
      <c r="C4462" s="9" t="s">
        <v>3151</v>
      </c>
    </row>
    <row r="4463" spans="1:3" x14ac:dyDescent="0.25">
      <c r="A4463" s="9">
        <v>15491</v>
      </c>
      <c r="B4463" s="9">
        <v>17</v>
      </c>
      <c r="C4463" s="9" t="s">
        <v>3173</v>
      </c>
    </row>
    <row r="4464" spans="1:3" x14ac:dyDescent="0.25">
      <c r="A4464" s="9">
        <v>15491</v>
      </c>
      <c r="B4464" s="9">
        <v>19</v>
      </c>
      <c r="C4464" s="9" t="s">
        <v>3170</v>
      </c>
    </row>
    <row r="4465" spans="1:3" x14ac:dyDescent="0.25">
      <c r="A4465" s="9">
        <v>15491</v>
      </c>
      <c r="B4465" s="9">
        <v>26</v>
      </c>
      <c r="C4465" s="9" t="s">
        <v>3168</v>
      </c>
    </row>
    <row r="4466" spans="1:3" x14ac:dyDescent="0.25">
      <c r="A4466" s="9">
        <v>15492</v>
      </c>
      <c r="B4466" s="9">
        <v>1</v>
      </c>
      <c r="C4466" s="9" t="s">
        <v>3148</v>
      </c>
    </row>
    <row r="4467" spans="1:3" x14ac:dyDescent="0.25">
      <c r="A4467" s="9">
        <v>15492</v>
      </c>
      <c r="B4467" s="9">
        <v>3</v>
      </c>
      <c r="C4467" s="9" t="s">
        <v>3150</v>
      </c>
    </row>
    <row r="4468" spans="1:3" x14ac:dyDescent="0.25">
      <c r="A4468" s="9">
        <v>15492</v>
      </c>
      <c r="B4468" s="9">
        <v>4</v>
      </c>
      <c r="C4468" s="9" t="s">
        <v>3151</v>
      </c>
    </row>
    <row r="4469" spans="1:3" x14ac:dyDescent="0.25">
      <c r="A4469" s="9">
        <v>15492</v>
      </c>
      <c r="B4469" s="9">
        <v>17</v>
      </c>
      <c r="C4469" s="9" t="s">
        <v>3173</v>
      </c>
    </row>
    <row r="4470" spans="1:3" x14ac:dyDescent="0.25">
      <c r="A4470" s="9">
        <v>15492</v>
      </c>
      <c r="B4470" s="9">
        <v>19</v>
      </c>
      <c r="C4470" s="9" t="s">
        <v>3170</v>
      </c>
    </row>
    <row r="4471" spans="1:3" x14ac:dyDescent="0.25">
      <c r="A4471" s="9">
        <v>15492</v>
      </c>
      <c r="B4471" s="9">
        <v>26</v>
      </c>
      <c r="C4471" s="9" t="s">
        <v>3168</v>
      </c>
    </row>
    <row r="4472" spans="1:3" x14ac:dyDescent="0.25">
      <c r="A4472" s="9">
        <v>15493</v>
      </c>
      <c r="B4472" s="9">
        <v>1</v>
      </c>
      <c r="C4472" s="9" t="s">
        <v>3148</v>
      </c>
    </row>
    <row r="4473" spans="1:3" x14ac:dyDescent="0.25">
      <c r="A4473" s="9">
        <v>15493</v>
      </c>
      <c r="B4473" s="9">
        <v>2</v>
      </c>
      <c r="C4473" s="9" t="s">
        <v>3149</v>
      </c>
    </row>
    <row r="4474" spans="1:3" x14ac:dyDescent="0.25">
      <c r="A4474" s="9">
        <v>15493</v>
      </c>
      <c r="B4474" s="9">
        <v>3</v>
      </c>
      <c r="C4474" s="9" t="s">
        <v>3150</v>
      </c>
    </row>
    <row r="4475" spans="1:3" x14ac:dyDescent="0.25">
      <c r="A4475" s="9">
        <v>15493</v>
      </c>
      <c r="B4475" s="9">
        <v>4</v>
      </c>
      <c r="C4475" s="9" t="s">
        <v>3151</v>
      </c>
    </row>
    <row r="4476" spans="1:3" x14ac:dyDescent="0.25">
      <c r="A4476" s="9">
        <v>15493</v>
      </c>
      <c r="B4476" s="9">
        <v>7</v>
      </c>
      <c r="C4476" s="9" t="s">
        <v>3161</v>
      </c>
    </row>
    <row r="4477" spans="1:3" x14ac:dyDescent="0.25">
      <c r="A4477" s="9">
        <v>15493</v>
      </c>
      <c r="B4477" s="9">
        <v>51</v>
      </c>
      <c r="C4477" s="9" t="s">
        <v>3207</v>
      </c>
    </row>
    <row r="4478" spans="1:3" x14ac:dyDescent="0.25">
      <c r="A4478" s="9">
        <v>15493</v>
      </c>
      <c r="B4478" s="9">
        <v>53</v>
      </c>
      <c r="C4478" s="9" t="s">
        <v>3214</v>
      </c>
    </row>
    <row r="4479" spans="1:3" x14ac:dyDescent="0.25">
      <c r="A4479" s="9">
        <v>15493</v>
      </c>
      <c r="B4479" s="9">
        <v>55</v>
      </c>
      <c r="C4479" s="9" t="s">
        <v>3208</v>
      </c>
    </row>
    <row r="4480" spans="1:3" x14ac:dyDescent="0.25">
      <c r="A4480" s="9">
        <v>15494</v>
      </c>
      <c r="B4480" s="9">
        <v>1</v>
      </c>
      <c r="C4480" s="9" t="s">
        <v>3148</v>
      </c>
    </row>
    <row r="4481" spans="1:3" x14ac:dyDescent="0.25">
      <c r="A4481" s="9">
        <v>15494</v>
      </c>
      <c r="B4481" s="9">
        <v>2</v>
      </c>
      <c r="C4481" s="9" t="s">
        <v>3149</v>
      </c>
    </row>
    <row r="4482" spans="1:3" x14ac:dyDescent="0.25">
      <c r="A4482" s="9">
        <v>15494</v>
      </c>
      <c r="B4482" s="9">
        <v>3</v>
      </c>
      <c r="C4482" s="9" t="s">
        <v>3150</v>
      </c>
    </row>
    <row r="4483" spans="1:3" x14ac:dyDescent="0.25">
      <c r="A4483" s="9">
        <v>15494</v>
      </c>
      <c r="B4483" s="9">
        <v>4</v>
      </c>
      <c r="C4483" s="9" t="s">
        <v>3151</v>
      </c>
    </row>
    <row r="4484" spans="1:3" x14ac:dyDescent="0.25">
      <c r="A4484" s="9">
        <v>15494</v>
      </c>
      <c r="B4484" s="9">
        <v>7</v>
      </c>
      <c r="C4484" s="9" t="s">
        <v>3161</v>
      </c>
    </row>
    <row r="4485" spans="1:3" x14ac:dyDescent="0.25">
      <c r="A4485" s="9">
        <v>15494</v>
      </c>
      <c r="B4485" s="9">
        <v>51</v>
      </c>
      <c r="C4485" s="9" t="s">
        <v>3207</v>
      </c>
    </row>
    <row r="4486" spans="1:3" x14ac:dyDescent="0.25">
      <c r="A4486" s="9">
        <v>15494</v>
      </c>
      <c r="B4486" s="9">
        <v>53</v>
      </c>
      <c r="C4486" s="9" t="s">
        <v>3214</v>
      </c>
    </row>
    <row r="4487" spans="1:3" x14ac:dyDescent="0.25">
      <c r="A4487" s="9">
        <v>15494</v>
      </c>
      <c r="B4487" s="9">
        <v>55</v>
      </c>
      <c r="C4487" s="9" t="s">
        <v>3208</v>
      </c>
    </row>
    <row r="4488" spans="1:3" x14ac:dyDescent="0.25">
      <c r="A4488" s="9">
        <v>15495</v>
      </c>
      <c r="B4488" s="9">
        <v>1</v>
      </c>
      <c r="C4488" s="9" t="s">
        <v>3148</v>
      </c>
    </row>
    <row r="4489" spans="1:3" x14ac:dyDescent="0.25">
      <c r="A4489" s="9">
        <v>15495</v>
      </c>
      <c r="B4489" s="9">
        <v>2</v>
      </c>
      <c r="C4489" s="9" t="s">
        <v>3149</v>
      </c>
    </row>
    <row r="4490" spans="1:3" x14ac:dyDescent="0.25">
      <c r="A4490" s="9">
        <v>15495</v>
      </c>
      <c r="B4490" s="9">
        <v>3</v>
      </c>
      <c r="C4490" s="9" t="s">
        <v>3150</v>
      </c>
    </row>
    <row r="4491" spans="1:3" x14ac:dyDescent="0.25">
      <c r="A4491" s="9">
        <v>15495</v>
      </c>
      <c r="B4491" s="9">
        <v>4</v>
      </c>
      <c r="C4491" s="9" t="s">
        <v>3151</v>
      </c>
    </row>
    <row r="4492" spans="1:3" x14ac:dyDescent="0.25">
      <c r="A4492" s="9">
        <v>15495</v>
      </c>
      <c r="B4492" s="9">
        <v>6</v>
      </c>
      <c r="C4492" s="9" t="s">
        <v>3153</v>
      </c>
    </row>
    <row r="4493" spans="1:3" x14ac:dyDescent="0.25">
      <c r="A4493" s="9">
        <v>15495</v>
      </c>
      <c r="B4493" s="9">
        <v>7</v>
      </c>
      <c r="C4493" s="9" t="s">
        <v>3161</v>
      </c>
    </row>
    <row r="4494" spans="1:3" x14ac:dyDescent="0.25">
      <c r="A4494" s="9">
        <v>15495</v>
      </c>
      <c r="B4494" s="9">
        <v>14</v>
      </c>
      <c r="C4494" s="9" t="s">
        <v>3178</v>
      </c>
    </row>
    <row r="4495" spans="1:3" x14ac:dyDescent="0.25">
      <c r="A4495" s="9">
        <v>15495</v>
      </c>
      <c r="B4495" s="9">
        <v>24</v>
      </c>
      <c r="C4495" s="9" t="s">
        <v>3166</v>
      </c>
    </row>
    <row r="4496" spans="1:3" x14ac:dyDescent="0.25">
      <c r="A4496" s="9">
        <v>15495</v>
      </c>
      <c r="B4496" s="9">
        <v>33</v>
      </c>
      <c r="C4496" s="9" t="s">
        <v>3162</v>
      </c>
    </row>
    <row r="4497" spans="1:3" x14ac:dyDescent="0.25">
      <c r="A4497" s="9">
        <v>15495</v>
      </c>
      <c r="B4497" s="9">
        <v>36</v>
      </c>
      <c r="C4497" s="9" t="s">
        <v>3163</v>
      </c>
    </row>
    <row r="4498" spans="1:3" x14ac:dyDescent="0.25">
      <c r="A4498" s="9">
        <v>15495</v>
      </c>
      <c r="B4498" s="9">
        <v>69</v>
      </c>
      <c r="C4498" s="9" t="s">
        <v>3197</v>
      </c>
    </row>
    <row r="4499" spans="1:3" x14ac:dyDescent="0.25">
      <c r="A4499" s="9">
        <v>15495</v>
      </c>
      <c r="B4499" s="9">
        <v>70</v>
      </c>
      <c r="C4499" s="9" t="s">
        <v>3198</v>
      </c>
    </row>
    <row r="4500" spans="1:3" x14ac:dyDescent="0.25">
      <c r="A4500" s="9">
        <v>15496</v>
      </c>
      <c r="B4500" s="9">
        <v>3</v>
      </c>
      <c r="C4500" s="9" t="s">
        <v>3150</v>
      </c>
    </row>
    <row r="4501" spans="1:3" x14ac:dyDescent="0.25">
      <c r="A4501" s="9">
        <v>15496</v>
      </c>
      <c r="B4501" s="9">
        <v>7</v>
      </c>
      <c r="C4501" s="9" t="s">
        <v>3161</v>
      </c>
    </row>
    <row r="4502" spans="1:3" x14ac:dyDescent="0.25">
      <c r="A4502" s="9">
        <v>15496</v>
      </c>
      <c r="B4502" s="9">
        <v>25</v>
      </c>
      <c r="C4502" s="9" t="s">
        <v>3167</v>
      </c>
    </row>
    <row r="4503" spans="1:3" x14ac:dyDescent="0.25">
      <c r="A4503" s="9">
        <v>15496</v>
      </c>
      <c r="B4503" s="9">
        <v>39</v>
      </c>
      <c r="C4503" s="9" t="s">
        <v>3171</v>
      </c>
    </row>
    <row r="4504" spans="1:3" x14ac:dyDescent="0.25">
      <c r="A4504" s="9">
        <v>15496</v>
      </c>
      <c r="B4504" s="9">
        <v>72</v>
      </c>
      <c r="C4504" s="9" t="s">
        <v>3240</v>
      </c>
    </row>
    <row r="4505" spans="1:3" x14ac:dyDescent="0.25">
      <c r="A4505" s="9">
        <v>15497</v>
      </c>
      <c r="B4505" s="9">
        <v>3</v>
      </c>
      <c r="C4505" s="9" t="s">
        <v>3150</v>
      </c>
    </row>
    <row r="4506" spans="1:3" x14ac:dyDescent="0.25">
      <c r="A4506" s="9">
        <v>15497</v>
      </c>
      <c r="B4506" s="9">
        <v>4</v>
      </c>
      <c r="C4506" s="9" t="s">
        <v>3151</v>
      </c>
    </row>
    <row r="4507" spans="1:3" x14ac:dyDescent="0.25">
      <c r="A4507" s="9">
        <v>15497</v>
      </c>
      <c r="B4507" s="9">
        <v>7</v>
      </c>
      <c r="C4507" s="9" t="s">
        <v>3161</v>
      </c>
    </row>
    <row r="4508" spans="1:3" x14ac:dyDescent="0.25">
      <c r="A4508" s="9">
        <v>15498</v>
      </c>
      <c r="B4508" s="9">
        <v>3</v>
      </c>
      <c r="C4508" s="9" t="s">
        <v>3150</v>
      </c>
    </row>
    <row r="4509" spans="1:3" x14ac:dyDescent="0.25">
      <c r="A4509" s="9">
        <v>15498</v>
      </c>
      <c r="B4509" s="9">
        <v>4</v>
      </c>
      <c r="C4509" s="9" t="s">
        <v>3151</v>
      </c>
    </row>
    <row r="4510" spans="1:3" x14ac:dyDescent="0.25">
      <c r="A4510" s="9">
        <v>15498</v>
      </c>
      <c r="B4510" s="9">
        <v>7</v>
      </c>
      <c r="C4510" s="9" t="s">
        <v>3161</v>
      </c>
    </row>
    <row r="4511" spans="1:3" x14ac:dyDescent="0.25">
      <c r="A4511" s="9">
        <v>15499</v>
      </c>
      <c r="B4511" s="9">
        <v>3</v>
      </c>
      <c r="C4511" s="9" t="s">
        <v>3150</v>
      </c>
    </row>
    <row r="4512" spans="1:3" x14ac:dyDescent="0.25">
      <c r="A4512" s="9">
        <v>15499</v>
      </c>
      <c r="B4512" s="9">
        <v>4</v>
      </c>
      <c r="C4512" s="9" t="s">
        <v>3151</v>
      </c>
    </row>
    <row r="4513" spans="1:3" x14ac:dyDescent="0.25">
      <c r="A4513" s="9">
        <v>15499</v>
      </c>
      <c r="B4513" s="9">
        <v>25</v>
      </c>
      <c r="C4513" s="9" t="s">
        <v>3167</v>
      </c>
    </row>
    <row r="4514" spans="1:3" x14ac:dyDescent="0.25">
      <c r="A4514" s="9">
        <v>15499</v>
      </c>
      <c r="B4514" s="9">
        <v>45</v>
      </c>
      <c r="C4514" s="9" t="s">
        <v>3183</v>
      </c>
    </row>
    <row r="4515" spans="1:3" x14ac:dyDescent="0.25">
      <c r="A4515" s="9">
        <v>15500</v>
      </c>
      <c r="B4515" s="9">
        <v>3</v>
      </c>
      <c r="C4515" s="9" t="s">
        <v>3150</v>
      </c>
    </row>
    <row r="4516" spans="1:3" x14ac:dyDescent="0.25">
      <c r="A4516" s="9">
        <v>15500</v>
      </c>
      <c r="B4516" s="9">
        <v>51</v>
      </c>
      <c r="C4516" s="9" t="s">
        <v>3207</v>
      </c>
    </row>
    <row r="4517" spans="1:3" x14ac:dyDescent="0.25">
      <c r="A4517" s="9">
        <v>15501</v>
      </c>
      <c r="B4517" s="9">
        <v>2</v>
      </c>
      <c r="C4517" s="9" t="s">
        <v>3149</v>
      </c>
    </row>
    <row r="4518" spans="1:3" x14ac:dyDescent="0.25">
      <c r="A4518" s="9">
        <v>15501</v>
      </c>
      <c r="B4518" s="9">
        <v>3</v>
      </c>
      <c r="C4518" s="9" t="s">
        <v>3150</v>
      </c>
    </row>
    <row r="4519" spans="1:3" x14ac:dyDescent="0.25">
      <c r="A4519" s="9">
        <v>15501</v>
      </c>
      <c r="B4519" s="9">
        <v>4</v>
      </c>
      <c r="C4519" s="9" t="s">
        <v>3151</v>
      </c>
    </row>
    <row r="4520" spans="1:3" x14ac:dyDescent="0.25">
      <c r="A4520" s="9">
        <v>15501</v>
      </c>
      <c r="B4520" s="9">
        <v>10</v>
      </c>
      <c r="C4520" s="9" t="s">
        <v>3172</v>
      </c>
    </row>
    <row r="4521" spans="1:3" x14ac:dyDescent="0.25">
      <c r="A4521" s="9">
        <v>15501</v>
      </c>
      <c r="B4521" s="9">
        <v>23</v>
      </c>
      <c r="C4521" s="9" t="s">
        <v>3212</v>
      </c>
    </row>
    <row r="4522" spans="1:3" x14ac:dyDescent="0.25">
      <c r="A4522" s="9">
        <v>15501</v>
      </c>
      <c r="B4522" s="9">
        <v>33</v>
      </c>
      <c r="C4522" s="9" t="s">
        <v>3162</v>
      </c>
    </row>
    <row r="4523" spans="1:3" x14ac:dyDescent="0.25">
      <c r="A4523" s="9">
        <v>15501</v>
      </c>
      <c r="B4523" s="9">
        <v>76</v>
      </c>
      <c r="C4523" s="9" t="s">
        <v>3190</v>
      </c>
    </row>
    <row r="4524" spans="1:3" x14ac:dyDescent="0.25">
      <c r="A4524" s="9">
        <v>15501</v>
      </c>
      <c r="B4524" s="9">
        <v>79</v>
      </c>
      <c r="C4524" s="9" t="s">
        <v>3192</v>
      </c>
    </row>
    <row r="4525" spans="1:3" x14ac:dyDescent="0.25">
      <c r="A4525" s="9">
        <v>15502</v>
      </c>
      <c r="B4525" s="9">
        <v>2</v>
      </c>
      <c r="C4525" s="9" t="s">
        <v>3149</v>
      </c>
    </row>
    <row r="4526" spans="1:3" x14ac:dyDescent="0.25">
      <c r="A4526" s="9">
        <v>15502</v>
      </c>
      <c r="B4526" s="9">
        <v>3</v>
      </c>
      <c r="C4526" s="9" t="s">
        <v>3150</v>
      </c>
    </row>
    <row r="4527" spans="1:3" x14ac:dyDescent="0.25">
      <c r="A4527" s="9">
        <v>15502</v>
      </c>
      <c r="B4527" s="9">
        <v>4</v>
      </c>
      <c r="C4527" s="9" t="s">
        <v>3151</v>
      </c>
    </row>
    <row r="4528" spans="1:3" x14ac:dyDescent="0.25">
      <c r="A4528" s="9">
        <v>15502</v>
      </c>
      <c r="B4528" s="9">
        <v>24</v>
      </c>
      <c r="C4528" s="9" t="s">
        <v>3166</v>
      </c>
    </row>
    <row r="4529" spans="1:3" x14ac:dyDescent="0.25">
      <c r="A4529" s="9">
        <v>15503</v>
      </c>
      <c r="B4529" s="9">
        <v>2</v>
      </c>
      <c r="C4529" s="9" t="s">
        <v>3149</v>
      </c>
    </row>
    <row r="4530" spans="1:3" x14ac:dyDescent="0.25">
      <c r="A4530" s="9">
        <v>15503</v>
      </c>
      <c r="B4530" s="9">
        <v>3</v>
      </c>
      <c r="C4530" s="9" t="s">
        <v>3150</v>
      </c>
    </row>
    <row r="4531" spans="1:3" x14ac:dyDescent="0.25">
      <c r="A4531" s="9">
        <v>15503</v>
      </c>
      <c r="B4531" s="9">
        <v>4</v>
      </c>
      <c r="C4531" s="9" t="s">
        <v>3151</v>
      </c>
    </row>
    <row r="4532" spans="1:3" x14ac:dyDescent="0.25">
      <c r="A4532" s="9">
        <v>15503</v>
      </c>
      <c r="B4532" s="9">
        <v>24</v>
      </c>
      <c r="C4532" s="9" t="s">
        <v>3166</v>
      </c>
    </row>
    <row r="4533" spans="1:3" x14ac:dyDescent="0.25">
      <c r="A4533" s="9">
        <v>15504</v>
      </c>
      <c r="B4533" s="9">
        <v>3</v>
      </c>
      <c r="C4533" s="9" t="s">
        <v>3150</v>
      </c>
    </row>
    <row r="4534" spans="1:3" x14ac:dyDescent="0.25">
      <c r="A4534" s="9">
        <v>15504</v>
      </c>
      <c r="B4534" s="9">
        <v>7</v>
      </c>
      <c r="C4534" s="9" t="s">
        <v>3161</v>
      </c>
    </row>
    <row r="4535" spans="1:3" x14ac:dyDescent="0.25">
      <c r="A4535" s="9">
        <v>15504</v>
      </c>
      <c r="B4535" s="9">
        <v>25</v>
      </c>
      <c r="C4535" s="9" t="s">
        <v>3167</v>
      </c>
    </row>
    <row r="4536" spans="1:3" x14ac:dyDescent="0.25">
      <c r="A4536" s="9">
        <v>15504</v>
      </c>
      <c r="B4536" s="9">
        <v>39</v>
      </c>
      <c r="C4536" s="9" t="s">
        <v>3171</v>
      </c>
    </row>
    <row r="4537" spans="1:3" x14ac:dyDescent="0.25">
      <c r="A4537" s="9">
        <v>15504</v>
      </c>
      <c r="B4537" s="9">
        <v>72</v>
      </c>
      <c r="C4537" s="9" t="s">
        <v>3240</v>
      </c>
    </row>
    <row r="4538" spans="1:3" x14ac:dyDescent="0.25">
      <c r="A4538" s="9">
        <v>15505</v>
      </c>
      <c r="B4538" s="9">
        <v>3</v>
      </c>
      <c r="C4538" s="9" t="s">
        <v>3150</v>
      </c>
    </row>
    <row r="4539" spans="1:3" x14ac:dyDescent="0.25">
      <c r="A4539" s="9">
        <v>15505</v>
      </c>
      <c r="B4539" s="9">
        <v>4</v>
      </c>
      <c r="C4539" s="9" t="s">
        <v>3151</v>
      </c>
    </row>
    <row r="4540" spans="1:3" x14ac:dyDescent="0.25">
      <c r="A4540" s="9">
        <v>15505</v>
      </c>
      <c r="B4540" s="9">
        <v>10</v>
      </c>
      <c r="C4540" s="9" t="s">
        <v>3172</v>
      </c>
    </row>
    <row r="4541" spans="1:3" x14ac:dyDescent="0.25">
      <c r="A4541" s="9">
        <v>15505</v>
      </c>
      <c r="B4541" s="9">
        <v>23</v>
      </c>
      <c r="C4541" s="9" t="s">
        <v>3212</v>
      </c>
    </row>
    <row r="4542" spans="1:3" x14ac:dyDescent="0.25">
      <c r="A4542" s="9">
        <v>15505</v>
      </c>
      <c r="B4542" s="9">
        <v>25</v>
      </c>
      <c r="C4542" s="9" t="s">
        <v>3167</v>
      </c>
    </row>
    <row r="4543" spans="1:3" x14ac:dyDescent="0.25">
      <c r="A4543" s="9">
        <v>15506</v>
      </c>
      <c r="B4543" s="9">
        <v>3</v>
      </c>
      <c r="C4543" s="9" t="s">
        <v>3150</v>
      </c>
    </row>
    <row r="4544" spans="1:3" x14ac:dyDescent="0.25">
      <c r="A4544" s="9">
        <v>15506</v>
      </c>
      <c r="B4544" s="9">
        <v>4</v>
      </c>
      <c r="C4544" s="9" t="s">
        <v>3151</v>
      </c>
    </row>
    <row r="4545" spans="1:3" x14ac:dyDescent="0.25">
      <c r="A4545" s="9">
        <v>15506</v>
      </c>
      <c r="B4545" s="9">
        <v>10</v>
      </c>
      <c r="C4545" s="9" t="s">
        <v>3172</v>
      </c>
    </row>
    <row r="4546" spans="1:3" x14ac:dyDescent="0.25">
      <c r="A4546" s="9">
        <v>15506</v>
      </c>
      <c r="B4546" s="9">
        <v>23</v>
      </c>
      <c r="C4546" s="9" t="s">
        <v>3212</v>
      </c>
    </row>
    <row r="4547" spans="1:3" x14ac:dyDescent="0.25">
      <c r="A4547" s="9">
        <v>15506</v>
      </c>
      <c r="B4547" s="9">
        <v>25</v>
      </c>
      <c r="C4547" s="9" t="s">
        <v>3167</v>
      </c>
    </row>
    <row r="4548" spans="1:3" x14ac:dyDescent="0.25">
      <c r="A4548" s="9">
        <v>15507</v>
      </c>
      <c r="B4548" s="9">
        <v>2</v>
      </c>
      <c r="C4548" s="9" t="s">
        <v>3149</v>
      </c>
    </row>
    <row r="4549" spans="1:3" x14ac:dyDescent="0.25">
      <c r="A4549" s="9">
        <v>15507</v>
      </c>
      <c r="B4549" s="9">
        <v>3</v>
      </c>
      <c r="C4549" s="9" t="s">
        <v>3150</v>
      </c>
    </row>
    <row r="4550" spans="1:3" x14ac:dyDescent="0.25">
      <c r="A4550" s="9">
        <v>15507</v>
      </c>
      <c r="B4550" s="9">
        <v>4</v>
      </c>
      <c r="C4550" s="9" t="s">
        <v>3151</v>
      </c>
    </row>
    <row r="4551" spans="1:3" x14ac:dyDescent="0.25">
      <c r="A4551" s="9">
        <v>15507</v>
      </c>
      <c r="B4551" s="9">
        <v>10</v>
      </c>
      <c r="C4551" s="9" t="s">
        <v>3172</v>
      </c>
    </row>
    <row r="4552" spans="1:3" x14ac:dyDescent="0.25">
      <c r="A4552" s="9">
        <v>15507</v>
      </c>
      <c r="B4552" s="9">
        <v>50</v>
      </c>
      <c r="C4552" s="9" t="s">
        <v>3195</v>
      </c>
    </row>
    <row r="4553" spans="1:3" x14ac:dyDescent="0.25">
      <c r="A4553" s="9">
        <v>15508</v>
      </c>
      <c r="B4553" s="9">
        <v>2</v>
      </c>
      <c r="C4553" s="9" t="s">
        <v>3149</v>
      </c>
    </row>
    <row r="4554" spans="1:3" x14ac:dyDescent="0.25">
      <c r="A4554" s="9">
        <v>15508</v>
      </c>
      <c r="B4554" s="9">
        <v>3</v>
      </c>
      <c r="C4554" s="9" t="s">
        <v>3150</v>
      </c>
    </row>
    <row r="4555" spans="1:3" x14ac:dyDescent="0.25">
      <c r="A4555" s="9">
        <v>15508</v>
      </c>
      <c r="B4555" s="9">
        <v>4</v>
      </c>
      <c r="C4555" s="9" t="s">
        <v>3151</v>
      </c>
    </row>
    <row r="4556" spans="1:3" x14ac:dyDescent="0.25">
      <c r="A4556" s="9">
        <v>15508</v>
      </c>
      <c r="B4556" s="9">
        <v>10</v>
      </c>
      <c r="C4556" s="9" t="s">
        <v>3172</v>
      </c>
    </row>
    <row r="4557" spans="1:3" x14ac:dyDescent="0.25">
      <c r="A4557" s="9">
        <v>15508</v>
      </c>
      <c r="B4557" s="9">
        <v>13</v>
      </c>
      <c r="C4557" s="9" t="s">
        <v>3179</v>
      </c>
    </row>
    <row r="4558" spans="1:3" x14ac:dyDescent="0.25">
      <c r="A4558" s="9">
        <v>15508</v>
      </c>
      <c r="B4558" s="9">
        <v>17</v>
      </c>
      <c r="C4558" s="9" t="s">
        <v>3173</v>
      </c>
    </row>
    <row r="4559" spans="1:3" x14ac:dyDescent="0.25">
      <c r="A4559" s="9">
        <v>15509</v>
      </c>
      <c r="B4559" s="9">
        <v>3</v>
      </c>
      <c r="C4559" s="9" t="s">
        <v>3150</v>
      </c>
    </row>
    <row r="4560" spans="1:3" x14ac:dyDescent="0.25">
      <c r="A4560" s="9">
        <v>15509</v>
      </c>
      <c r="B4560" s="9">
        <v>63</v>
      </c>
      <c r="C4560" s="9" t="s">
        <v>3188</v>
      </c>
    </row>
    <row r="4561" spans="1:3" x14ac:dyDescent="0.25">
      <c r="A4561" s="9">
        <v>15509</v>
      </c>
      <c r="B4561" s="9">
        <v>65</v>
      </c>
      <c r="C4561" s="9" t="s">
        <v>3189</v>
      </c>
    </row>
    <row r="4562" spans="1:3" x14ac:dyDescent="0.25">
      <c r="A4562" s="9">
        <v>15509</v>
      </c>
      <c r="B4562" s="9">
        <v>77</v>
      </c>
      <c r="C4562" s="9" t="s">
        <v>3223</v>
      </c>
    </row>
    <row r="4563" spans="1:3" x14ac:dyDescent="0.25">
      <c r="A4563" s="9">
        <v>15510</v>
      </c>
      <c r="B4563" s="9">
        <v>3</v>
      </c>
      <c r="C4563" s="9" t="s">
        <v>3150</v>
      </c>
    </row>
    <row r="4564" spans="1:3" x14ac:dyDescent="0.25">
      <c r="A4564" s="9">
        <v>15510</v>
      </c>
      <c r="B4564" s="9">
        <v>63</v>
      </c>
      <c r="C4564" s="9" t="s">
        <v>3188</v>
      </c>
    </row>
    <row r="4565" spans="1:3" x14ac:dyDescent="0.25">
      <c r="A4565" s="9">
        <v>15510</v>
      </c>
      <c r="B4565" s="9">
        <v>65</v>
      </c>
      <c r="C4565" s="9" t="s">
        <v>3189</v>
      </c>
    </row>
    <row r="4566" spans="1:3" x14ac:dyDescent="0.25">
      <c r="A4566" s="9">
        <v>15510</v>
      </c>
      <c r="B4566" s="9">
        <v>77</v>
      </c>
      <c r="C4566" s="9" t="s">
        <v>3223</v>
      </c>
    </row>
    <row r="4567" spans="1:3" x14ac:dyDescent="0.25">
      <c r="A4567" s="9">
        <v>15511</v>
      </c>
      <c r="B4567" s="9">
        <v>1</v>
      </c>
      <c r="C4567" s="9" t="s">
        <v>3148</v>
      </c>
    </row>
    <row r="4568" spans="1:3" x14ac:dyDescent="0.25">
      <c r="A4568" s="9">
        <v>15511</v>
      </c>
      <c r="B4568" s="9">
        <v>2</v>
      </c>
      <c r="C4568" s="9" t="s">
        <v>3149</v>
      </c>
    </row>
    <row r="4569" spans="1:3" x14ac:dyDescent="0.25">
      <c r="A4569" s="9">
        <v>15511</v>
      </c>
      <c r="B4569" s="9">
        <v>3</v>
      </c>
      <c r="C4569" s="9" t="s">
        <v>3150</v>
      </c>
    </row>
    <row r="4570" spans="1:3" x14ac:dyDescent="0.25">
      <c r="A4570" s="9">
        <v>15511</v>
      </c>
      <c r="B4570" s="9">
        <v>4</v>
      </c>
      <c r="C4570" s="9" t="s">
        <v>3151</v>
      </c>
    </row>
    <row r="4571" spans="1:3" x14ac:dyDescent="0.25">
      <c r="A4571" s="9">
        <v>15511</v>
      </c>
      <c r="B4571" s="9">
        <v>10</v>
      </c>
      <c r="C4571" s="9" t="s">
        <v>3172</v>
      </c>
    </row>
    <row r="4572" spans="1:3" x14ac:dyDescent="0.25">
      <c r="A4572" s="9">
        <v>15511</v>
      </c>
      <c r="B4572" s="9">
        <v>89</v>
      </c>
      <c r="C4572" s="9" t="s">
        <v>3241</v>
      </c>
    </row>
    <row r="4573" spans="1:3" x14ac:dyDescent="0.25">
      <c r="A4573" s="9">
        <v>15512</v>
      </c>
      <c r="B4573" s="9">
        <v>51</v>
      </c>
      <c r="C4573" s="9" t="s">
        <v>3207</v>
      </c>
    </row>
    <row r="4574" spans="1:3" x14ac:dyDescent="0.25">
      <c r="A4574" s="9">
        <v>15513</v>
      </c>
      <c r="B4574" s="9">
        <v>4</v>
      </c>
      <c r="C4574" s="9" t="s">
        <v>3151</v>
      </c>
    </row>
    <row r="4575" spans="1:3" x14ac:dyDescent="0.25">
      <c r="A4575" s="9">
        <v>15514</v>
      </c>
      <c r="B4575" s="9">
        <v>1</v>
      </c>
      <c r="C4575" s="9" t="s">
        <v>3148</v>
      </c>
    </row>
    <row r="4576" spans="1:3" x14ac:dyDescent="0.25">
      <c r="A4576" s="9">
        <v>15514</v>
      </c>
      <c r="B4576" s="9">
        <v>3</v>
      </c>
      <c r="C4576" s="9" t="s">
        <v>3150</v>
      </c>
    </row>
    <row r="4577" spans="1:3" x14ac:dyDescent="0.25">
      <c r="A4577" s="9">
        <v>15514</v>
      </c>
      <c r="B4577" s="9">
        <v>10</v>
      </c>
      <c r="C4577" s="9" t="s">
        <v>3172</v>
      </c>
    </row>
    <row r="4578" spans="1:3" x14ac:dyDescent="0.25">
      <c r="A4578" s="9">
        <v>15514</v>
      </c>
      <c r="B4578" s="9">
        <v>11</v>
      </c>
      <c r="C4578" s="9" t="s">
        <v>3216</v>
      </c>
    </row>
    <row r="4579" spans="1:3" x14ac:dyDescent="0.25">
      <c r="A4579" s="9">
        <v>15514</v>
      </c>
      <c r="B4579" s="9">
        <v>13</v>
      </c>
      <c r="C4579" s="9" t="s">
        <v>3179</v>
      </c>
    </row>
    <row r="4580" spans="1:3" x14ac:dyDescent="0.25">
      <c r="A4580" s="9">
        <v>15514</v>
      </c>
      <c r="B4580" s="9">
        <v>33</v>
      </c>
      <c r="C4580" s="9" t="s">
        <v>3162</v>
      </c>
    </row>
    <row r="4581" spans="1:3" x14ac:dyDescent="0.25">
      <c r="A4581" s="9">
        <v>15514</v>
      </c>
      <c r="B4581" s="9">
        <v>45</v>
      </c>
      <c r="C4581" s="9" t="s">
        <v>3183</v>
      </c>
    </row>
    <row r="4582" spans="1:3" x14ac:dyDescent="0.25">
      <c r="A4582" s="9">
        <v>15514</v>
      </c>
      <c r="B4582" s="9">
        <v>54</v>
      </c>
      <c r="C4582" s="9" t="s">
        <v>3205</v>
      </c>
    </row>
    <row r="4583" spans="1:3" x14ac:dyDescent="0.25">
      <c r="A4583" s="9">
        <v>15514</v>
      </c>
      <c r="B4583" s="9">
        <v>82</v>
      </c>
      <c r="C4583" s="9" t="s">
        <v>3213</v>
      </c>
    </row>
    <row r="4584" spans="1:3" x14ac:dyDescent="0.25">
      <c r="A4584" s="9">
        <v>15527</v>
      </c>
      <c r="B4584" s="9">
        <v>6</v>
      </c>
      <c r="C4584" s="9" t="s">
        <v>3153</v>
      </c>
    </row>
    <row r="4585" spans="1:3" x14ac:dyDescent="0.25">
      <c r="A4585" s="9">
        <v>15529</v>
      </c>
      <c r="B4585" s="9">
        <v>1</v>
      </c>
      <c r="C4585" s="9" t="s">
        <v>3148</v>
      </c>
    </row>
    <row r="4586" spans="1:3" x14ac:dyDescent="0.25">
      <c r="A4586" s="9">
        <v>15529</v>
      </c>
      <c r="B4586" s="9">
        <v>2</v>
      </c>
      <c r="C4586" s="9" t="s">
        <v>3149</v>
      </c>
    </row>
    <row r="4587" spans="1:3" x14ac:dyDescent="0.25">
      <c r="A4587" s="9">
        <v>15529</v>
      </c>
      <c r="B4587" s="9">
        <v>3</v>
      </c>
      <c r="C4587" s="9" t="s">
        <v>3150</v>
      </c>
    </row>
    <row r="4588" spans="1:3" x14ac:dyDescent="0.25">
      <c r="A4588" s="9">
        <v>15529</v>
      </c>
      <c r="B4588" s="9">
        <v>4</v>
      </c>
      <c r="C4588" s="9" t="s">
        <v>3151</v>
      </c>
    </row>
    <row r="4589" spans="1:3" x14ac:dyDescent="0.25">
      <c r="A4589" s="9">
        <v>15529</v>
      </c>
      <c r="B4589" s="9">
        <v>7</v>
      </c>
      <c r="C4589" s="9" t="s">
        <v>3161</v>
      </c>
    </row>
    <row r="4590" spans="1:3" x14ac:dyDescent="0.25">
      <c r="A4590" s="9">
        <v>15529</v>
      </c>
      <c r="B4590" s="9">
        <v>17</v>
      </c>
      <c r="C4590" s="9" t="s">
        <v>3173</v>
      </c>
    </row>
    <row r="4591" spans="1:3" x14ac:dyDescent="0.25">
      <c r="A4591" s="9">
        <v>15529</v>
      </c>
      <c r="B4591" s="9">
        <v>26</v>
      </c>
      <c r="C4591" s="9" t="s">
        <v>3168</v>
      </c>
    </row>
    <row r="4592" spans="1:3" x14ac:dyDescent="0.25">
      <c r="A4592" s="9">
        <v>15529</v>
      </c>
      <c r="B4592" s="9">
        <v>50</v>
      </c>
      <c r="C4592" s="9" t="s">
        <v>3195</v>
      </c>
    </row>
    <row r="4593" spans="1:3" x14ac:dyDescent="0.25">
      <c r="A4593" s="9">
        <v>15529</v>
      </c>
      <c r="B4593" s="9">
        <v>55</v>
      </c>
      <c r="C4593" s="9" t="s">
        <v>3208</v>
      </c>
    </row>
    <row r="4594" spans="1:3" x14ac:dyDescent="0.25">
      <c r="A4594" s="9">
        <v>15529</v>
      </c>
      <c r="B4594" s="9">
        <v>84</v>
      </c>
      <c r="C4594" s="9" t="s">
        <v>3218</v>
      </c>
    </row>
    <row r="4595" spans="1:3" x14ac:dyDescent="0.25">
      <c r="A4595" s="9">
        <v>15529</v>
      </c>
      <c r="B4595" s="9">
        <v>87</v>
      </c>
      <c r="C4595" s="9" t="s">
        <v>3238</v>
      </c>
    </row>
    <row r="4596" spans="1:3" x14ac:dyDescent="0.25">
      <c r="A4596" s="9">
        <v>15530</v>
      </c>
      <c r="B4596" s="9">
        <v>1</v>
      </c>
      <c r="C4596" s="9" t="s">
        <v>3148</v>
      </c>
    </row>
    <row r="4597" spans="1:3" x14ac:dyDescent="0.25">
      <c r="A4597" s="9">
        <v>15530</v>
      </c>
      <c r="B4597" s="9">
        <v>3</v>
      </c>
      <c r="C4597" s="9" t="s">
        <v>3150</v>
      </c>
    </row>
    <row r="4598" spans="1:3" x14ac:dyDescent="0.25">
      <c r="A4598" s="9">
        <v>15530</v>
      </c>
      <c r="B4598" s="9">
        <v>4</v>
      </c>
      <c r="C4598" s="9" t="s">
        <v>3151</v>
      </c>
    </row>
    <row r="4599" spans="1:3" x14ac:dyDescent="0.25">
      <c r="A4599" s="9">
        <v>15530</v>
      </c>
      <c r="B4599" s="9">
        <v>7</v>
      </c>
      <c r="C4599" s="9" t="s">
        <v>3161</v>
      </c>
    </row>
    <row r="4600" spans="1:3" x14ac:dyDescent="0.25">
      <c r="A4600" s="9">
        <v>15530</v>
      </c>
      <c r="B4600" s="9">
        <v>53</v>
      </c>
      <c r="C4600" s="9" t="s">
        <v>3214</v>
      </c>
    </row>
    <row r="4601" spans="1:3" x14ac:dyDescent="0.25">
      <c r="A4601" s="9">
        <v>15530</v>
      </c>
      <c r="B4601" s="9">
        <v>91</v>
      </c>
      <c r="C4601" s="9" t="s">
        <v>3235</v>
      </c>
    </row>
    <row r="4602" spans="1:3" x14ac:dyDescent="0.25">
      <c r="A4602" s="9">
        <v>15530</v>
      </c>
      <c r="B4602" s="9">
        <v>99</v>
      </c>
      <c r="C4602" s="9" t="s">
        <v>3180</v>
      </c>
    </row>
    <row r="4603" spans="1:3" x14ac:dyDescent="0.25">
      <c r="A4603" s="9">
        <v>15531</v>
      </c>
      <c r="B4603" s="9">
        <v>2</v>
      </c>
      <c r="C4603" s="9" t="s">
        <v>3149</v>
      </c>
    </row>
    <row r="4604" spans="1:3" x14ac:dyDescent="0.25">
      <c r="A4604" s="9">
        <v>15531</v>
      </c>
      <c r="B4604" s="9">
        <v>3</v>
      </c>
      <c r="C4604" s="9" t="s">
        <v>3150</v>
      </c>
    </row>
    <row r="4605" spans="1:3" x14ac:dyDescent="0.25">
      <c r="A4605" s="9">
        <v>15531</v>
      </c>
      <c r="B4605" s="9">
        <v>67</v>
      </c>
      <c r="C4605" s="9" t="s">
        <v>3177</v>
      </c>
    </row>
    <row r="4606" spans="1:3" x14ac:dyDescent="0.25">
      <c r="A4606" s="9">
        <v>15532</v>
      </c>
      <c r="B4606" s="9">
        <v>1</v>
      </c>
      <c r="C4606" s="9" t="s">
        <v>3148</v>
      </c>
    </row>
    <row r="4607" spans="1:3" x14ac:dyDescent="0.25">
      <c r="A4607" s="9">
        <v>15532</v>
      </c>
      <c r="B4607" s="9">
        <v>2</v>
      </c>
      <c r="C4607" s="9" t="s">
        <v>3149</v>
      </c>
    </row>
    <row r="4608" spans="1:3" x14ac:dyDescent="0.25">
      <c r="A4608" s="9">
        <v>15532</v>
      </c>
      <c r="B4608" s="9">
        <v>4</v>
      </c>
      <c r="C4608" s="9" t="s">
        <v>3151</v>
      </c>
    </row>
    <row r="4609" spans="1:3" x14ac:dyDescent="0.25">
      <c r="A4609" s="9">
        <v>15532</v>
      </c>
      <c r="B4609" s="9">
        <v>51</v>
      </c>
      <c r="C4609" s="9" t="s">
        <v>3207</v>
      </c>
    </row>
    <row r="4610" spans="1:3" x14ac:dyDescent="0.25">
      <c r="A4610" s="9">
        <v>15533</v>
      </c>
      <c r="B4610" s="9">
        <v>4</v>
      </c>
      <c r="C4610" s="9" t="s">
        <v>3151</v>
      </c>
    </row>
    <row r="4611" spans="1:3" x14ac:dyDescent="0.25">
      <c r="A4611" s="9">
        <v>15533</v>
      </c>
      <c r="B4611" s="9">
        <v>17</v>
      </c>
      <c r="C4611" s="9" t="s">
        <v>3173</v>
      </c>
    </row>
    <row r="4612" spans="1:3" x14ac:dyDescent="0.25">
      <c r="A4612" s="9">
        <v>15533</v>
      </c>
      <c r="B4612" s="9">
        <v>50</v>
      </c>
      <c r="C4612" s="9" t="s">
        <v>3195</v>
      </c>
    </row>
    <row r="4613" spans="1:3" x14ac:dyDescent="0.25">
      <c r="A4613" s="9">
        <v>15534</v>
      </c>
      <c r="B4613" s="9">
        <v>2</v>
      </c>
      <c r="C4613" s="9" t="s">
        <v>3149</v>
      </c>
    </row>
    <row r="4614" spans="1:3" x14ac:dyDescent="0.25">
      <c r="A4614" s="9">
        <v>15534</v>
      </c>
      <c r="B4614" s="9">
        <v>3</v>
      </c>
      <c r="C4614" s="9" t="s">
        <v>3150</v>
      </c>
    </row>
    <row r="4615" spans="1:3" x14ac:dyDescent="0.25">
      <c r="A4615" s="9">
        <v>15534</v>
      </c>
      <c r="B4615" s="9">
        <v>4</v>
      </c>
      <c r="C4615" s="9" t="s">
        <v>3151</v>
      </c>
    </row>
    <row r="4616" spans="1:3" x14ac:dyDescent="0.25">
      <c r="A4616" s="9">
        <v>15534</v>
      </c>
      <c r="B4616" s="9">
        <v>24</v>
      </c>
      <c r="C4616" s="9" t="s">
        <v>3166</v>
      </c>
    </row>
    <row r="4617" spans="1:3" x14ac:dyDescent="0.25">
      <c r="A4617" s="9">
        <v>15534</v>
      </c>
      <c r="B4617" s="9">
        <v>39</v>
      </c>
      <c r="C4617" s="9" t="s">
        <v>3171</v>
      </c>
    </row>
    <row r="4618" spans="1:3" x14ac:dyDescent="0.25">
      <c r="A4618" s="9">
        <v>15534</v>
      </c>
      <c r="B4618" s="9">
        <v>86</v>
      </c>
      <c r="C4618" s="9" t="s">
        <v>3203</v>
      </c>
    </row>
    <row r="4619" spans="1:3" x14ac:dyDescent="0.25">
      <c r="A4619" s="9">
        <v>15535</v>
      </c>
      <c r="B4619" s="9">
        <v>1</v>
      </c>
      <c r="C4619" s="9" t="s">
        <v>3148</v>
      </c>
    </row>
    <row r="4620" spans="1:3" x14ac:dyDescent="0.25">
      <c r="A4620" s="9">
        <v>15535</v>
      </c>
      <c r="B4620" s="9">
        <v>2</v>
      </c>
      <c r="C4620" s="9" t="s">
        <v>3149</v>
      </c>
    </row>
    <row r="4621" spans="1:3" x14ac:dyDescent="0.25">
      <c r="A4621" s="9">
        <v>15535</v>
      </c>
      <c r="B4621" s="9">
        <v>3</v>
      </c>
      <c r="C4621" s="9" t="s">
        <v>3150</v>
      </c>
    </row>
    <row r="4622" spans="1:3" x14ac:dyDescent="0.25">
      <c r="A4622" s="9">
        <v>15535</v>
      </c>
      <c r="B4622" s="9">
        <v>4</v>
      </c>
      <c r="C4622" s="9" t="s">
        <v>3151</v>
      </c>
    </row>
    <row r="4623" spans="1:3" x14ac:dyDescent="0.25">
      <c r="A4623" s="9">
        <v>15536</v>
      </c>
      <c r="B4623" s="9">
        <v>3</v>
      </c>
      <c r="C4623" s="9" t="s">
        <v>3150</v>
      </c>
    </row>
    <row r="4624" spans="1:3" x14ac:dyDescent="0.25">
      <c r="A4624" s="9">
        <v>15536</v>
      </c>
      <c r="B4624" s="9">
        <v>4</v>
      </c>
      <c r="C4624" s="9" t="s">
        <v>3151</v>
      </c>
    </row>
    <row r="4625" spans="1:3" x14ac:dyDescent="0.25">
      <c r="A4625" s="9">
        <v>15537</v>
      </c>
      <c r="B4625" s="9">
        <v>3</v>
      </c>
      <c r="C4625" s="9" t="s">
        <v>3150</v>
      </c>
    </row>
    <row r="4626" spans="1:3" x14ac:dyDescent="0.25">
      <c r="A4626" s="9">
        <v>15537</v>
      </c>
      <c r="B4626" s="9">
        <v>4</v>
      </c>
      <c r="C4626" s="9" t="s">
        <v>3151</v>
      </c>
    </row>
    <row r="4627" spans="1:3" x14ac:dyDescent="0.25">
      <c r="A4627" s="9">
        <v>15538</v>
      </c>
      <c r="B4627" s="9">
        <v>3</v>
      </c>
      <c r="C4627" s="9" t="s">
        <v>3150</v>
      </c>
    </row>
    <row r="4628" spans="1:3" x14ac:dyDescent="0.25">
      <c r="A4628" s="9">
        <v>15538</v>
      </c>
      <c r="B4628" s="9">
        <v>4</v>
      </c>
      <c r="C4628" s="9" t="s">
        <v>3151</v>
      </c>
    </row>
    <row r="4629" spans="1:3" x14ac:dyDescent="0.25">
      <c r="A4629" s="9">
        <v>15538</v>
      </c>
      <c r="B4629" s="9">
        <v>6</v>
      </c>
      <c r="C4629" s="9" t="s">
        <v>3153</v>
      </c>
    </row>
    <row r="4630" spans="1:3" x14ac:dyDescent="0.25">
      <c r="A4630" s="9">
        <v>15538</v>
      </c>
      <c r="B4630" s="9">
        <v>10</v>
      </c>
      <c r="C4630" s="9" t="s">
        <v>3172</v>
      </c>
    </row>
    <row r="4631" spans="1:3" x14ac:dyDescent="0.25">
      <c r="A4631" s="9">
        <v>15538</v>
      </c>
      <c r="B4631" s="9">
        <v>55</v>
      </c>
      <c r="C4631" s="9" t="s">
        <v>3208</v>
      </c>
    </row>
    <row r="4632" spans="1:3" x14ac:dyDescent="0.25">
      <c r="A4632" s="9">
        <v>15549</v>
      </c>
      <c r="B4632" s="9">
        <v>2</v>
      </c>
      <c r="C4632" s="9" t="s">
        <v>3149</v>
      </c>
    </row>
    <row r="4633" spans="1:3" x14ac:dyDescent="0.25">
      <c r="A4633" s="9">
        <v>15549</v>
      </c>
      <c r="B4633" s="9">
        <v>44</v>
      </c>
      <c r="C4633" s="9" t="s">
        <v>3215</v>
      </c>
    </row>
    <row r="4634" spans="1:3" x14ac:dyDescent="0.25">
      <c r="A4634" s="9">
        <v>15553</v>
      </c>
      <c r="B4634" s="9">
        <v>3</v>
      </c>
      <c r="C4634" s="9" t="s">
        <v>3150</v>
      </c>
    </row>
    <row r="4635" spans="1:3" x14ac:dyDescent="0.25">
      <c r="A4635" s="9">
        <v>15553</v>
      </c>
      <c r="B4635" s="9">
        <v>51</v>
      </c>
      <c r="C4635" s="9" t="s">
        <v>3207</v>
      </c>
    </row>
    <row r="4636" spans="1:3" x14ac:dyDescent="0.25">
      <c r="A4636" s="9">
        <v>15553</v>
      </c>
      <c r="B4636" s="9">
        <v>68</v>
      </c>
      <c r="C4636" s="9" t="s">
        <v>3211</v>
      </c>
    </row>
    <row r="4637" spans="1:3" x14ac:dyDescent="0.25">
      <c r="A4637" s="9">
        <v>15554</v>
      </c>
      <c r="B4637" s="9">
        <v>14</v>
      </c>
      <c r="C4637" s="9" t="s">
        <v>3178</v>
      </c>
    </row>
    <row r="4638" spans="1:3" x14ac:dyDescent="0.25">
      <c r="A4638" s="9">
        <v>15554</v>
      </c>
      <c r="B4638" s="9">
        <v>61</v>
      </c>
      <c r="C4638" s="9" t="s">
        <v>3160</v>
      </c>
    </row>
    <row r="4639" spans="1:3" x14ac:dyDescent="0.25">
      <c r="A4639" s="9">
        <v>15555</v>
      </c>
      <c r="B4639" s="9">
        <v>23</v>
      </c>
      <c r="C4639" s="9" t="s">
        <v>3212</v>
      </c>
    </row>
    <row r="4640" spans="1:3" x14ac:dyDescent="0.25">
      <c r="A4640" s="9">
        <v>15556</v>
      </c>
      <c r="B4640" s="9">
        <v>4</v>
      </c>
      <c r="C4640" s="9" t="s">
        <v>3151</v>
      </c>
    </row>
    <row r="4641" spans="1:3" x14ac:dyDescent="0.25">
      <c r="A4641" s="9">
        <v>15556</v>
      </c>
      <c r="B4641" s="9">
        <v>16</v>
      </c>
      <c r="C4641" s="9" t="s">
        <v>3184</v>
      </c>
    </row>
    <row r="4642" spans="1:3" x14ac:dyDescent="0.25">
      <c r="A4642" s="9">
        <v>15557</v>
      </c>
      <c r="B4642" s="9">
        <v>1</v>
      </c>
      <c r="C4642" s="9" t="s">
        <v>3148</v>
      </c>
    </row>
    <row r="4643" spans="1:3" x14ac:dyDescent="0.25">
      <c r="A4643" s="9">
        <v>15557</v>
      </c>
      <c r="B4643" s="9">
        <v>3</v>
      </c>
      <c r="C4643" s="9" t="s">
        <v>3150</v>
      </c>
    </row>
    <row r="4644" spans="1:3" x14ac:dyDescent="0.25">
      <c r="A4644" s="9">
        <v>15557</v>
      </c>
      <c r="B4644" s="9">
        <v>4</v>
      </c>
      <c r="C4644" s="9" t="s">
        <v>3151</v>
      </c>
    </row>
    <row r="4645" spans="1:3" x14ac:dyDescent="0.25">
      <c r="A4645" s="9">
        <v>15557</v>
      </c>
      <c r="B4645" s="9">
        <v>25</v>
      </c>
      <c r="C4645" s="9" t="s">
        <v>3167</v>
      </c>
    </row>
    <row r="4646" spans="1:3" x14ac:dyDescent="0.25">
      <c r="A4646" s="9">
        <v>15557</v>
      </c>
      <c r="B4646" s="9">
        <v>29</v>
      </c>
      <c r="C4646" s="9" t="s">
        <v>3201</v>
      </c>
    </row>
    <row r="4647" spans="1:3" x14ac:dyDescent="0.25">
      <c r="A4647" s="9">
        <v>15558</v>
      </c>
      <c r="B4647" s="9">
        <v>2</v>
      </c>
      <c r="C4647" s="9" t="s">
        <v>3149</v>
      </c>
    </row>
    <row r="4648" spans="1:3" x14ac:dyDescent="0.25">
      <c r="A4648" s="9">
        <v>15558</v>
      </c>
      <c r="B4648" s="9">
        <v>3</v>
      </c>
      <c r="C4648" s="9" t="s">
        <v>3150</v>
      </c>
    </row>
    <row r="4649" spans="1:3" x14ac:dyDescent="0.25">
      <c r="A4649" s="9">
        <v>15558</v>
      </c>
      <c r="B4649" s="9">
        <v>4</v>
      </c>
      <c r="C4649" s="9" t="s">
        <v>3151</v>
      </c>
    </row>
    <row r="4650" spans="1:3" x14ac:dyDescent="0.25">
      <c r="A4650" s="9">
        <v>15558</v>
      </c>
      <c r="B4650" s="9">
        <v>24</v>
      </c>
      <c r="C4650" s="9" t="s">
        <v>3166</v>
      </c>
    </row>
    <row r="4651" spans="1:3" x14ac:dyDescent="0.25">
      <c r="A4651" s="9">
        <v>15558</v>
      </c>
      <c r="B4651" s="9">
        <v>39</v>
      </c>
      <c r="C4651" s="9" t="s">
        <v>3171</v>
      </c>
    </row>
    <row r="4652" spans="1:3" x14ac:dyDescent="0.25">
      <c r="A4652" s="9">
        <v>15558</v>
      </c>
      <c r="B4652" s="9">
        <v>86</v>
      </c>
      <c r="C4652" s="9" t="s">
        <v>3203</v>
      </c>
    </row>
    <row r="4653" spans="1:3" x14ac:dyDescent="0.25">
      <c r="A4653" s="9">
        <v>15559</v>
      </c>
      <c r="B4653" s="9">
        <v>2</v>
      </c>
      <c r="C4653" s="9" t="s">
        <v>3149</v>
      </c>
    </row>
    <row r="4654" spans="1:3" x14ac:dyDescent="0.25">
      <c r="A4654" s="9">
        <v>15559</v>
      </c>
      <c r="B4654" s="9">
        <v>3</v>
      </c>
      <c r="C4654" s="9" t="s">
        <v>3150</v>
      </c>
    </row>
    <row r="4655" spans="1:3" x14ac:dyDescent="0.25">
      <c r="A4655" s="9">
        <v>15559</v>
      </c>
      <c r="B4655" s="9">
        <v>67</v>
      </c>
      <c r="C4655" s="9" t="s">
        <v>3177</v>
      </c>
    </row>
    <row r="4656" spans="1:3" x14ac:dyDescent="0.25">
      <c r="A4656" s="9">
        <v>15560</v>
      </c>
      <c r="B4656" s="9">
        <v>1</v>
      </c>
      <c r="C4656" s="9" t="s">
        <v>3148</v>
      </c>
    </row>
    <row r="4657" spans="1:3" x14ac:dyDescent="0.25">
      <c r="A4657" s="9">
        <v>15560</v>
      </c>
      <c r="B4657" s="9">
        <v>3</v>
      </c>
      <c r="C4657" s="9" t="s">
        <v>3150</v>
      </c>
    </row>
    <row r="4658" spans="1:3" x14ac:dyDescent="0.25">
      <c r="A4658" s="9">
        <v>15560</v>
      </c>
      <c r="B4658" s="9">
        <v>4</v>
      </c>
      <c r="C4658" s="9" t="s">
        <v>3151</v>
      </c>
    </row>
    <row r="4659" spans="1:3" x14ac:dyDescent="0.25">
      <c r="A4659" s="9">
        <v>15560</v>
      </c>
      <c r="B4659" s="9">
        <v>7</v>
      </c>
      <c r="C4659" s="9" t="s">
        <v>3161</v>
      </c>
    </row>
    <row r="4660" spans="1:3" x14ac:dyDescent="0.25">
      <c r="A4660" s="9">
        <v>15560</v>
      </c>
      <c r="B4660" s="9">
        <v>53</v>
      </c>
      <c r="C4660" s="9" t="s">
        <v>3214</v>
      </c>
    </row>
    <row r="4661" spans="1:3" x14ac:dyDescent="0.25">
      <c r="A4661" s="9">
        <v>15560</v>
      </c>
      <c r="B4661" s="9">
        <v>91</v>
      </c>
      <c r="C4661" s="9" t="s">
        <v>3235</v>
      </c>
    </row>
    <row r="4662" spans="1:3" x14ac:dyDescent="0.25">
      <c r="A4662" s="9">
        <v>15560</v>
      </c>
      <c r="B4662" s="9">
        <v>99</v>
      </c>
      <c r="C4662" s="9" t="s">
        <v>3180</v>
      </c>
    </row>
    <row r="4663" spans="1:3" x14ac:dyDescent="0.25">
      <c r="A4663" s="9">
        <v>15561</v>
      </c>
      <c r="B4663" s="9">
        <v>1</v>
      </c>
      <c r="C4663" s="9" t="s">
        <v>3148</v>
      </c>
    </row>
    <row r="4664" spans="1:3" x14ac:dyDescent="0.25">
      <c r="A4664" s="9">
        <v>15561</v>
      </c>
      <c r="B4664" s="9">
        <v>2</v>
      </c>
      <c r="C4664" s="9" t="s">
        <v>3149</v>
      </c>
    </row>
    <row r="4665" spans="1:3" x14ac:dyDescent="0.25">
      <c r="A4665" s="9">
        <v>15561</v>
      </c>
      <c r="B4665" s="9">
        <v>4</v>
      </c>
      <c r="C4665" s="9" t="s">
        <v>3151</v>
      </c>
    </row>
    <row r="4666" spans="1:3" x14ac:dyDescent="0.25">
      <c r="A4666" s="9">
        <v>15561</v>
      </c>
      <c r="B4666" s="9">
        <v>51</v>
      </c>
      <c r="C4666" s="9" t="s">
        <v>3207</v>
      </c>
    </row>
    <row r="4667" spans="1:3" x14ac:dyDescent="0.25">
      <c r="A4667" s="9">
        <v>15562</v>
      </c>
      <c r="B4667" s="9">
        <v>3</v>
      </c>
      <c r="C4667" s="9" t="s">
        <v>3150</v>
      </c>
    </row>
    <row r="4668" spans="1:3" x14ac:dyDescent="0.25">
      <c r="A4668" s="9">
        <v>15563</v>
      </c>
      <c r="B4668" s="9">
        <v>2</v>
      </c>
      <c r="C4668" s="9" t="s">
        <v>3149</v>
      </c>
    </row>
    <row r="4669" spans="1:3" x14ac:dyDescent="0.25">
      <c r="A4669" s="9">
        <v>15563</v>
      </c>
      <c r="B4669" s="9">
        <v>4</v>
      </c>
      <c r="C4669" s="9" t="s">
        <v>3151</v>
      </c>
    </row>
    <row r="4670" spans="1:3" x14ac:dyDescent="0.25">
      <c r="A4670" s="9">
        <v>15563</v>
      </c>
      <c r="B4670" s="9">
        <v>41</v>
      </c>
      <c r="C4670" s="9" t="s">
        <v>3186</v>
      </c>
    </row>
    <row r="4671" spans="1:3" x14ac:dyDescent="0.25">
      <c r="A4671" s="9">
        <v>15563</v>
      </c>
      <c r="B4671" s="9">
        <v>48</v>
      </c>
      <c r="C4671" s="9" t="s">
        <v>3165</v>
      </c>
    </row>
    <row r="4672" spans="1:3" x14ac:dyDescent="0.25">
      <c r="A4672" s="9">
        <v>15563</v>
      </c>
      <c r="B4672" s="9">
        <v>52</v>
      </c>
      <c r="C4672" s="9" t="s">
        <v>3176</v>
      </c>
    </row>
    <row r="4673" spans="1:3" x14ac:dyDescent="0.25">
      <c r="A4673" s="9">
        <v>15564</v>
      </c>
      <c r="B4673" s="9">
        <v>6</v>
      </c>
      <c r="C4673" s="9" t="s">
        <v>3153</v>
      </c>
    </row>
    <row r="4674" spans="1:3" x14ac:dyDescent="0.25">
      <c r="A4674" s="9">
        <v>15564</v>
      </c>
      <c r="B4674" s="9">
        <v>39</v>
      </c>
      <c r="C4674" s="9" t="s">
        <v>3171</v>
      </c>
    </row>
    <row r="4675" spans="1:3" x14ac:dyDescent="0.25">
      <c r="A4675" s="9">
        <v>15565</v>
      </c>
      <c r="B4675" s="9">
        <v>6</v>
      </c>
      <c r="C4675" s="9" t="s">
        <v>3153</v>
      </c>
    </row>
    <row r="4676" spans="1:3" x14ac:dyDescent="0.25">
      <c r="A4676" s="9">
        <v>15565</v>
      </c>
      <c r="B4676" s="9">
        <v>39</v>
      </c>
      <c r="C4676" s="9" t="s">
        <v>3171</v>
      </c>
    </row>
    <row r="4677" spans="1:3" x14ac:dyDescent="0.25">
      <c r="A4677" s="9">
        <v>15566</v>
      </c>
      <c r="B4677" s="9">
        <v>3</v>
      </c>
      <c r="C4677" s="9" t="s">
        <v>3150</v>
      </c>
    </row>
    <row r="4678" spans="1:3" x14ac:dyDescent="0.25">
      <c r="A4678" s="9">
        <v>15566</v>
      </c>
      <c r="B4678" s="9">
        <v>4</v>
      </c>
      <c r="C4678" s="9" t="s">
        <v>3151</v>
      </c>
    </row>
    <row r="4679" spans="1:3" x14ac:dyDescent="0.25">
      <c r="A4679" s="9">
        <v>15567</v>
      </c>
      <c r="B4679" s="9">
        <v>4</v>
      </c>
      <c r="C4679" s="9" t="s">
        <v>3151</v>
      </c>
    </row>
    <row r="4680" spans="1:3" x14ac:dyDescent="0.25">
      <c r="A4680" s="9">
        <v>15567</v>
      </c>
      <c r="B4680" s="9">
        <v>17</v>
      </c>
      <c r="C4680" s="9" t="s">
        <v>3173</v>
      </c>
    </row>
    <row r="4681" spans="1:3" x14ac:dyDescent="0.25">
      <c r="A4681" s="9">
        <v>15577</v>
      </c>
      <c r="B4681" s="9">
        <v>1</v>
      </c>
      <c r="C4681" s="9" t="s">
        <v>3148</v>
      </c>
    </row>
    <row r="4682" spans="1:3" x14ac:dyDescent="0.25">
      <c r="A4682" s="9">
        <v>15577</v>
      </c>
      <c r="B4682" s="9">
        <v>2</v>
      </c>
      <c r="C4682" s="9" t="s">
        <v>3149</v>
      </c>
    </row>
    <row r="4683" spans="1:3" x14ac:dyDescent="0.25">
      <c r="A4683" s="9">
        <v>15577</v>
      </c>
      <c r="B4683" s="9">
        <v>3</v>
      </c>
      <c r="C4683" s="9" t="s">
        <v>3150</v>
      </c>
    </row>
    <row r="4684" spans="1:3" x14ac:dyDescent="0.25">
      <c r="A4684" s="9">
        <v>15577</v>
      </c>
      <c r="B4684" s="9">
        <v>4</v>
      </c>
      <c r="C4684" s="9" t="s">
        <v>3151</v>
      </c>
    </row>
    <row r="4685" spans="1:3" x14ac:dyDescent="0.25">
      <c r="A4685" s="9">
        <v>15577</v>
      </c>
      <c r="B4685" s="9">
        <v>7</v>
      </c>
      <c r="C4685" s="9" t="s">
        <v>3161</v>
      </c>
    </row>
    <row r="4686" spans="1:3" x14ac:dyDescent="0.25">
      <c r="A4686" s="9">
        <v>15577</v>
      </c>
      <c r="B4686" s="9">
        <v>10</v>
      </c>
      <c r="C4686" s="9" t="s">
        <v>3172</v>
      </c>
    </row>
    <row r="4687" spans="1:3" x14ac:dyDescent="0.25">
      <c r="A4687" s="9">
        <v>15577</v>
      </c>
      <c r="B4687" s="9">
        <v>14</v>
      </c>
      <c r="C4687" s="9" t="s">
        <v>3178</v>
      </c>
    </row>
    <row r="4688" spans="1:3" x14ac:dyDescent="0.25">
      <c r="A4688" s="9">
        <v>15577</v>
      </c>
      <c r="B4688" s="9">
        <v>18</v>
      </c>
      <c r="C4688" s="9" t="s">
        <v>3194</v>
      </c>
    </row>
    <row r="4689" spans="1:3" x14ac:dyDescent="0.25">
      <c r="A4689" s="9">
        <v>15577</v>
      </c>
      <c r="B4689" s="9">
        <v>33</v>
      </c>
      <c r="C4689" s="9" t="s">
        <v>3162</v>
      </c>
    </row>
    <row r="4690" spans="1:3" x14ac:dyDescent="0.25">
      <c r="A4690" s="9">
        <v>15577</v>
      </c>
      <c r="B4690" s="9">
        <v>39</v>
      </c>
      <c r="C4690" s="9" t="s">
        <v>3171</v>
      </c>
    </row>
    <row r="4691" spans="1:3" x14ac:dyDescent="0.25">
      <c r="A4691" s="9">
        <v>15587</v>
      </c>
      <c r="B4691" s="9">
        <v>1</v>
      </c>
      <c r="C4691" s="9" t="s">
        <v>3148</v>
      </c>
    </row>
    <row r="4692" spans="1:3" x14ac:dyDescent="0.25">
      <c r="A4692" s="9">
        <v>15587</v>
      </c>
      <c r="B4692" s="9">
        <v>4</v>
      </c>
      <c r="C4692" s="9" t="s">
        <v>3151</v>
      </c>
    </row>
    <row r="4693" spans="1:3" x14ac:dyDescent="0.25">
      <c r="A4693" s="9">
        <v>15587</v>
      </c>
      <c r="B4693" s="9">
        <v>6</v>
      </c>
      <c r="C4693" s="9" t="s">
        <v>3153</v>
      </c>
    </row>
    <row r="4694" spans="1:3" x14ac:dyDescent="0.25">
      <c r="A4694" s="9">
        <v>15587</v>
      </c>
      <c r="B4694" s="9">
        <v>7</v>
      </c>
      <c r="C4694" s="9" t="s">
        <v>3161</v>
      </c>
    </row>
    <row r="4695" spans="1:3" x14ac:dyDescent="0.25">
      <c r="A4695" s="9">
        <v>15587</v>
      </c>
      <c r="B4695" s="9">
        <v>61</v>
      </c>
      <c r="C4695" s="9" t="s">
        <v>3160</v>
      </c>
    </row>
    <row r="4696" spans="1:3" x14ac:dyDescent="0.25">
      <c r="A4696" s="9">
        <v>15588</v>
      </c>
      <c r="B4696" s="9">
        <v>1</v>
      </c>
      <c r="C4696" s="9" t="s">
        <v>3148</v>
      </c>
    </row>
    <row r="4697" spans="1:3" x14ac:dyDescent="0.25">
      <c r="A4697" s="9">
        <v>15588</v>
      </c>
      <c r="B4697" s="9">
        <v>4</v>
      </c>
      <c r="C4697" s="9" t="s">
        <v>3151</v>
      </c>
    </row>
    <row r="4698" spans="1:3" x14ac:dyDescent="0.25">
      <c r="A4698" s="9">
        <v>15588</v>
      </c>
      <c r="B4698" s="9">
        <v>6</v>
      </c>
      <c r="C4698" s="9" t="s">
        <v>3153</v>
      </c>
    </row>
    <row r="4699" spans="1:3" x14ac:dyDescent="0.25">
      <c r="A4699" s="9">
        <v>15588</v>
      </c>
      <c r="B4699" s="9">
        <v>7</v>
      </c>
      <c r="C4699" s="9" t="s">
        <v>3161</v>
      </c>
    </row>
    <row r="4700" spans="1:3" x14ac:dyDescent="0.25">
      <c r="A4700" s="9">
        <v>15588</v>
      </c>
      <c r="B4700" s="9">
        <v>61</v>
      </c>
      <c r="C4700" s="9" t="s">
        <v>3160</v>
      </c>
    </row>
    <row r="4701" spans="1:3" x14ac:dyDescent="0.25">
      <c r="A4701" s="9">
        <v>15595</v>
      </c>
      <c r="B4701" s="9">
        <v>1</v>
      </c>
      <c r="C4701" s="9" t="s">
        <v>3148</v>
      </c>
    </row>
    <row r="4702" spans="1:3" x14ac:dyDescent="0.25">
      <c r="A4702" s="9">
        <v>15595</v>
      </c>
      <c r="B4702" s="9">
        <v>2</v>
      </c>
      <c r="C4702" s="9" t="s">
        <v>3149</v>
      </c>
    </row>
    <row r="4703" spans="1:3" x14ac:dyDescent="0.25">
      <c r="A4703" s="9">
        <v>15595</v>
      </c>
      <c r="B4703" s="9">
        <v>3</v>
      </c>
      <c r="C4703" s="9" t="s">
        <v>3150</v>
      </c>
    </row>
    <row r="4704" spans="1:3" x14ac:dyDescent="0.25">
      <c r="A4704" s="9">
        <v>15595</v>
      </c>
      <c r="B4704" s="9">
        <v>4</v>
      </c>
      <c r="C4704" s="9" t="s">
        <v>3151</v>
      </c>
    </row>
    <row r="4705" spans="1:3" x14ac:dyDescent="0.25">
      <c r="A4705" s="9">
        <v>15595</v>
      </c>
      <c r="B4705" s="9">
        <v>5</v>
      </c>
      <c r="C4705" s="9" t="s">
        <v>3152</v>
      </c>
    </row>
    <row r="4706" spans="1:3" x14ac:dyDescent="0.25">
      <c r="A4706" s="9">
        <v>15595</v>
      </c>
      <c r="B4706" s="9">
        <v>6</v>
      </c>
      <c r="C4706" s="9" t="s">
        <v>3153</v>
      </c>
    </row>
    <row r="4707" spans="1:3" x14ac:dyDescent="0.25">
      <c r="A4707" s="9">
        <v>15596</v>
      </c>
      <c r="B4707" s="9">
        <v>1</v>
      </c>
      <c r="C4707" s="9" t="s">
        <v>3148</v>
      </c>
    </row>
    <row r="4708" spans="1:3" x14ac:dyDescent="0.25">
      <c r="A4708" s="9">
        <v>15596</v>
      </c>
      <c r="B4708" s="9">
        <v>3</v>
      </c>
      <c r="C4708" s="9" t="s">
        <v>3150</v>
      </c>
    </row>
    <row r="4709" spans="1:3" x14ac:dyDescent="0.25">
      <c r="A4709" s="9">
        <v>15596</v>
      </c>
      <c r="B4709" s="9">
        <v>4</v>
      </c>
      <c r="C4709" s="9" t="s">
        <v>3151</v>
      </c>
    </row>
    <row r="4710" spans="1:3" x14ac:dyDescent="0.25">
      <c r="A4710" s="9">
        <v>15596</v>
      </c>
      <c r="B4710" s="9">
        <v>6</v>
      </c>
      <c r="C4710" s="9" t="s">
        <v>3153</v>
      </c>
    </row>
    <row r="4711" spans="1:3" x14ac:dyDescent="0.25">
      <c r="A4711" s="9">
        <v>15596</v>
      </c>
      <c r="B4711" s="9">
        <v>7</v>
      </c>
      <c r="C4711" s="9" t="s">
        <v>3161</v>
      </c>
    </row>
    <row r="4712" spans="1:3" x14ac:dyDescent="0.25">
      <c r="A4712" s="9">
        <v>15596</v>
      </c>
      <c r="B4712" s="9">
        <v>20</v>
      </c>
      <c r="C4712" s="9" t="s">
        <v>3174</v>
      </c>
    </row>
    <row r="4713" spans="1:3" x14ac:dyDescent="0.25">
      <c r="A4713" s="9">
        <v>15596</v>
      </c>
      <c r="B4713" s="9">
        <v>46</v>
      </c>
      <c r="C4713" s="9" t="s">
        <v>3181</v>
      </c>
    </row>
    <row r="4714" spans="1:3" x14ac:dyDescent="0.25">
      <c r="A4714" s="9">
        <v>15596</v>
      </c>
      <c r="B4714" s="9">
        <v>48</v>
      </c>
      <c r="C4714" s="9" t="s">
        <v>3165</v>
      </c>
    </row>
    <row r="4715" spans="1:3" x14ac:dyDescent="0.25">
      <c r="A4715" s="9">
        <v>15596</v>
      </c>
      <c r="B4715" s="9">
        <v>93</v>
      </c>
      <c r="C4715" s="9" t="s">
        <v>3242</v>
      </c>
    </row>
    <row r="4716" spans="1:3" x14ac:dyDescent="0.25">
      <c r="A4716" s="9">
        <v>15599</v>
      </c>
      <c r="B4716" s="9">
        <v>1</v>
      </c>
      <c r="C4716" s="9" t="s">
        <v>3148</v>
      </c>
    </row>
    <row r="4717" spans="1:3" x14ac:dyDescent="0.25">
      <c r="A4717" s="9">
        <v>15599</v>
      </c>
      <c r="B4717" s="9">
        <v>4</v>
      </c>
      <c r="C4717" s="9" t="s">
        <v>3151</v>
      </c>
    </row>
    <row r="4718" spans="1:3" x14ac:dyDescent="0.25">
      <c r="A4718" s="9">
        <v>15599</v>
      </c>
      <c r="B4718" s="9">
        <v>6</v>
      </c>
      <c r="C4718" s="9" t="s">
        <v>3153</v>
      </c>
    </row>
    <row r="4719" spans="1:3" x14ac:dyDescent="0.25">
      <c r="A4719" s="9">
        <v>15599</v>
      </c>
      <c r="B4719" s="9">
        <v>7</v>
      </c>
      <c r="C4719" s="9" t="s">
        <v>3161</v>
      </c>
    </row>
    <row r="4720" spans="1:3" x14ac:dyDescent="0.25">
      <c r="A4720" s="9">
        <v>15599</v>
      </c>
      <c r="B4720" s="9">
        <v>17</v>
      </c>
      <c r="C4720" s="9" t="s">
        <v>3173</v>
      </c>
    </row>
    <row r="4721" spans="1:3" x14ac:dyDescent="0.25">
      <c r="A4721" s="9">
        <v>15599</v>
      </c>
      <c r="B4721" s="9">
        <v>39</v>
      </c>
      <c r="C4721" s="9" t="s">
        <v>3171</v>
      </c>
    </row>
    <row r="4722" spans="1:3" x14ac:dyDescent="0.25">
      <c r="A4722" s="9">
        <v>15610</v>
      </c>
      <c r="B4722" s="9">
        <v>4</v>
      </c>
      <c r="C4722" s="9" t="s">
        <v>3151</v>
      </c>
    </row>
    <row r="4723" spans="1:3" x14ac:dyDescent="0.25">
      <c r="A4723" s="9">
        <v>15610</v>
      </c>
      <c r="B4723" s="9">
        <v>53</v>
      </c>
      <c r="C4723" s="9" t="s">
        <v>3214</v>
      </c>
    </row>
    <row r="4724" spans="1:3" x14ac:dyDescent="0.25">
      <c r="A4724" s="9">
        <v>15611</v>
      </c>
      <c r="B4724" s="9">
        <v>4</v>
      </c>
      <c r="C4724" s="9" t="s">
        <v>3151</v>
      </c>
    </row>
    <row r="4725" spans="1:3" x14ac:dyDescent="0.25">
      <c r="A4725" s="9">
        <v>15611</v>
      </c>
      <c r="B4725" s="9">
        <v>34</v>
      </c>
      <c r="C4725" s="9" t="s">
        <v>3159</v>
      </c>
    </row>
    <row r="4726" spans="1:3" x14ac:dyDescent="0.25">
      <c r="A4726" s="9">
        <v>15619</v>
      </c>
      <c r="B4726" s="9">
        <v>4</v>
      </c>
      <c r="C4726" s="9" t="s">
        <v>3151</v>
      </c>
    </row>
    <row r="4727" spans="1:3" x14ac:dyDescent="0.25">
      <c r="A4727" s="9">
        <v>15619</v>
      </c>
      <c r="B4727" s="9">
        <v>6</v>
      </c>
      <c r="C4727" s="9" t="s">
        <v>3153</v>
      </c>
    </row>
    <row r="4728" spans="1:3" x14ac:dyDescent="0.25">
      <c r="A4728" s="9">
        <v>15619</v>
      </c>
      <c r="B4728" s="9">
        <v>7</v>
      </c>
      <c r="C4728" s="9" t="s">
        <v>3161</v>
      </c>
    </row>
    <row r="4729" spans="1:3" x14ac:dyDescent="0.25">
      <c r="A4729" s="9">
        <v>15619</v>
      </c>
      <c r="B4729" s="9">
        <v>28</v>
      </c>
      <c r="C4729" s="9" t="s">
        <v>3175</v>
      </c>
    </row>
    <row r="4730" spans="1:3" x14ac:dyDescent="0.25">
      <c r="A4730" s="9">
        <v>15621</v>
      </c>
      <c r="B4730" s="9">
        <v>3</v>
      </c>
      <c r="C4730" s="9" t="s">
        <v>3150</v>
      </c>
    </row>
    <row r="4731" spans="1:3" x14ac:dyDescent="0.25">
      <c r="A4731" s="9">
        <v>15621</v>
      </c>
      <c r="B4731" s="9">
        <v>4</v>
      </c>
      <c r="C4731" s="9" t="s">
        <v>3151</v>
      </c>
    </row>
    <row r="4732" spans="1:3" x14ac:dyDescent="0.25">
      <c r="A4732" s="9">
        <v>15621</v>
      </c>
      <c r="B4732" s="9">
        <v>10</v>
      </c>
      <c r="C4732" s="9" t="s">
        <v>3172</v>
      </c>
    </row>
    <row r="4733" spans="1:3" x14ac:dyDescent="0.25">
      <c r="A4733" s="9">
        <v>15621</v>
      </c>
      <c r="B4733" s="9">
        <v>51</v>
      </c>
      <c r="C4733" s="9" t="s">
        <v>3207</v>
      </c>
    </row>
    <row r="4734" spans="1:3" x14ac:dyDescent="0.25">
      <c r="A4734" s="9">
        <v>15622</v>
      </c>
      <c r="B4734" s="9">
        <v>3</v>
      </c>
      <c r="C4734" s="9" t="s">
        <v>3150</v>
      </c>
    </row>
    <row r="4735" spans="1:3" x14ac:dyDescent="0.25">
      <c r="A4735" s="9">
        <v>15622</v>
      </c>
      <c r="B4735" s="9">
        <v>4</v>
      </c>
      <c r="C4735" s="9" t="s">
        <v>3151</v>
      </c>
    </row>
    <row r="4736" spans="1:3" x14ac:dyDescent="0.25">
      <c r="A4736" s="9">
        <v>15622</v>
      </c>
      <c r="B4736" s="9">
        <v>10</v>
      </c>
      <c r="C4736" s="9" t="s">
        <v>3172</v>
      </c>
    </row>
    <row r="4737" spans="1:3" x14ac:dyDescent="0.25">
      <c r="A4737" s="9">
        <v>15622</v>
      </c>
      <c r="B4737" s="9">
        <v>51</v>
      </c>
      <c r="C4737" s="9" t="s">
        <v>3207</v>
      </c>
    </row>
    <row r="4738" spans="1:3" x14ac:dyDescent="0.25">
      <c r="A4738" s="9">
        <v>15623</v>
      </c>
      <c r="B4738" s="9">
        <v>1</v>
      </c>
      <c r="C4738" s="9" t="s">
        <v>3148</v>
      </c>
    </row>
    <row r="4739" spans="1:3" x14ac:dyDescent="0.25">
      <c r="A4739" s="9">
        <v>15623</v>
      </c>
      <c r="B4739" s="9">
        <v>2</v>
      </c>
      <c r="C4739" s="9" t="s">
        <v>3149</v>
      </c>
    </row>
    <row r="4740" spans="1:3" x14ac:dyDescent="0.25">
      <c r="A4740" s="9">
        <v>15623</v>
      </c>
      <c r="B4740" s="9">
        <v>3</v>
      </c>
      <c r="C4740" s="9" t="s">
        <v>3150</v>
      </c>
    </row>
    <row r="4741" spans="1:3" x14ac:dyDescent="0.25">
      <c r="A4741" s="9">
        <v>15623</v>
      </c>
      <c r="B4741" s="9">
        <v>4</v>
      </c>
      <c r="C4741" s="9" t="s">
        <v>3151</v>
      </c>
    </row>
    <row r="4742" spans="1:3" x14ac:dyDescent="0.25">
      <c r="A4742" s="9">
        <v>15623</v>
      </c>
      <c r="B4742" s="9">
        <v>14</v>
      </c>
      <c r="C4742" s="9" t="s">
        <v>3178</v>
      </c>
    </row>
    <row r="4743" spans="1:3" x14ac:dyDescent="0.25">
      <c r="A4743" s="9">
        <v>15623</v>
      </c>
      <c r="B4743" s="9">
        <v>15</v>
      </c>
      <c r="C4743" s="9" t="s">
        <v>3185</v>
      </c>
    </row>
    <row r="4744" spans="1:3" x14ac:dyDescent="0.25">
      <c r="A4744" s="9">
        <v>15623</v>
      </c>
      <c r="B4744" s="9">
        <v>17</v>
      </c>
      <c r="C4744" s="9" t="s">
        <v>3173</v>
      </c>
    </row>
    <row r="4745" spans="1:3" x14ac:dyDescent="0.25">
      <c r="A4745" s="9">
        <v>15792</v>
      </c>
      <c r="B4745" s="9">
        <v>1</v>
      </c>
      <c r="C4745" s="9" t="s">
        <v>3148</v>
      </c>
    </row>
    <row r="4746" spans="1:3" x14ac:dyDescent="0.25">
      <c r="A4746" s="9">
        <v>15792</v>
      </c>
      <c r="B4746" s="9">
        <v>3</v>
      </c>
      <c r="C4746" s="9" t="s">
        <v>3150</v>
      </c>
    </row>
    <row r="4747" spans="1:3" x14ac:dyDescent="0.25">
      <c r="A4747" s="9">
        <v>15792</v>
      </c>
      <c r="B4747" s="9">
        <v>6</v>
      </c>
      <c r="C4747" s="9" t="s">
        <v>3153</v>
      </c>
    </row>
    <row r="4748" spans="1:3" x14ac:dyDescent="0.25">
      <c r="A4748" s="9">
        <v>15792</v>
      </c>
      <c r="B4748" s="9">
        <v>17</v>
      </c>
      <c r="C4748" s="9" t="s">
        <v>3173</v>
      </c>
    </row>
    <row r="4749" spans="1:3" x14ac:dyDescent="0.25">
      <c r="A4749" s="9">
        <v>15793</v>
      </c>
      <c r="B4749" s="9">
        <v>1</v>
      </c>
      <c r="C4749" s="9" t="s">
        <v>3148</v>
      </c>
    </row>
    <row r="4750" spans="1:3" x14ac:dyDescent="0.25">
      <c r="A4750" s="9">
        <v>15793</v>
      </c>
      <c r="B4750" s="9">
        <v>3</v>
      </c>
      <c r="C4750" s="9" t="s">
        <v>3150</v>
      </c>
    </row>
    <row r="4751" spans="1:3" x14ac:dyDescent="0.25">
      <c r="A4751" s="9">
        <v>15793</v>
      </c>
      <c r="B4751" s="9">
        <v>6</v>
      </c>
      <c r="C4751" s="9" t="s">
        <v>3153</v>
      </c>
    </row>
    <row r="4752" spans="1:3" x14ac:dyDescent="0.25">
      <c r="A4752" s="9">
        <v>15793</v>
      </c>
      <c r="B4752" s="9">
        <v>17</v>
      </c>
      <c r="C4752" s="9" t="s">
        <v>3173</v>
      </c>
    </row>
    <row r="4753" spans="1:3" x14ac:dyDescent="0.25">
      <c r="A4753" s="9">
        <v>15794</v>
      </c>
      <c r="B4753" s="9">
        <v>4</v>
      </c>
      <c r="C4753" s="9" t="s">
        <v>3151</v>
      </c>
    </row>
    <row r="4754" spans="1:3" x14ac:dyDescent="0.25">
      <c r="A4754" s="9">
        <v>15794</v>
      </c>
      <c r="B4754" s="9">
        <v>7</v>
      </c>
      <c r="C4754" s="9" t="s">
        <v>3161</v>
      </c>
    </row>
    <row r="4755" spans="1:3" x14ac:dyDescent="0.25">
      <c r="A4755" s="9">
        <v>15795</v>
      </c>
      <c r="B4755" s="9">
        <v>19</v>
      </c>
      <c r="C4755" s="9" t="s">
        <v>3170</v>
      </c>
    </row>
    <row r="4756" spans="1:3" x14ac:dyDescent="0.25">
      <c r="A4756" s="9">
        <v>15795</v>
      </c>
      <c r="B4756" s="9">
        <v>39</v>
      </c>
      <c r="C4756" s="9" t="s">
        <v>3171</v>
      </c>
    </row>
    <row r="4757" spans="1:3" x14ac:dyDescent="0.25">
      <c r="A4757" s="9">
        <v>15796</v>
      </c>
      <c r="B4757" s="9">
        <v>3</v>
      </c>
      <c r="C4757" s="9" t="s">
        <v>3150</v>
      </c>
    </row>
    <row r="4758" spans="1:3" x14ac:dyDescent="0.25">
      <c r="A4758" s="9">
        <v>15796</v>
      </c>
      <c r="B4758" s="9">
        <v>4</v>
      </c>
      <c r="C4758" s="9" t="s">
        <v>3151</v>
      </c>
    </row>
    <row r="4759" spans="1:3" x14ac:dyDescent="0.25">
      <c r="A4759" s="9">
        <v>15796</v>
      </c>
      <c r="B4759" s="9">
        <v>10</v>
      </c>
      <c r="C4759" s="9" t="s">
        <v>3172</v>
      </c>
    </row>
    <row r="4760" spans="1:3" x14ac:dyDescent="0.25">
      <c r="A4760" s="9">
        <v>15796</v>
      </c>
      <c r="B4760" s="9">
        <v>51</v>
      </c>
      <c r="C4760" s="9" t="s">
        <v>3207</v>
      </c>
    </row>
    <row r="4761" spans="1:3" x14ac:dyDescent="0.25">
      <c r="A4761" s="9">
        <v>15797</v>
      </c>
      <c r="B4761" s="9">
        <v>6</v>
      </c>
      <c r="C4761" s="9" t="s">
        <v>3153</v>
      </c>
    </row>
    <row r="4762" spans="1:3" x14ac:dyDescent="0.25">
      <c r="A4762" s="9">
        <v>15797</v>
      </c>
      <c r="B4762" s="9">
        <v>7</v>
      </c>
      <c r="C4762" s="9" t="s">
        <v>3161</v>
      </c>
    </row>
    <row r="4763" spans="1:3" x14ac:dyDescent="0.25">
      <c r="A4763" s="9">
        <v>15797</v>
      </c>
      <c r="B4763" s="9">
        <v>19</v>
      </c>
      <c r="C4763" s="9" t="s">
        <v>3170</v>
      </c>
    </row>
    <row r="4764" spans="1:3" x14ac:dyDescent="0.25">
      <c r="A4764" s="9">
        <v>15798</v>
      </c>
      <c r="B4764" s="9">
        <v>4</v>
      </c>
      <c r="C4764" s="9" t="s">
        <v>3151</v>
      </c>
    </row>
    <row r="4765" spans="1:3" x14ac:dyDescent="0.25">
      <c r="A4765" s="9">
        <v>15798</v>
      </c>
      <c r="B4765" s="9">
        <v>6</v>
      </c>
      <c r="C4765" s="9" t="s">
        <v>3153</v>
      </c>
    </row>
    <row r="4766" spans="1:3" x14ac:dyDescent="0.25">
      <c r="A4766" s="9">
        <v>15798</v>
      </c>
      <c r="B4766" s="9">
        <v>7</v>
      </c>
      <c r="C4766" s="9" t="s">
        <v>3161</v>
      </c>
    </row>
    <row r="4767" spans="1:3" x14ac:dyDescent="0.25">
      <c r="A4767" s="9">
        <v>15798</v>
      </c>
      <c r="B4767" s="9">
        <v>9</v>
      </c>
      <c r="C4767" s="9" t="s">
        <v>3155</v>
      </c>
    </row>
    <row r="4768" spans="1:3" x14ac:dyDescent="0.25">
      <c r="A4768" s="9">
        <v>15798</v>
      </c>
      <c r="B4768" s="9">
        <v>25</v>
      </c>
      <c r="C4768" s="9" t="s">
        <v>3167</v>
      </c>
    </row>
    <row r="4769" spans="1:3" x14ac:dyDescent="0.25">
      <c r="A4769" s="9">
        <v>15798</v>
      </c>
      <c r="B4769" s="9">
        <v>39</v>
      </c>
      <c r="C4769" s="9" t="s">
        <v>3171</v>
      </c>
    </row>
    <row r="4770" spans="1:3" x14ac:dyDescent="0.25">
      <c r="A4770" s="9">
        <v>15798</v>
      </c>
      <c r="B4770" s="9">
        <v>61</v>
      </c>
      <c r="C4770" s="9" t="s">
        <v>3160</v>
      </c>
    </row>
    <row r="4771" spans="1:3" x14ac:dyDescent="0.25">
      <c r="A4771" s="9">
        <v>15806</v>
      </c>
      <c r="B4771" s="9">
        <v>4</v>
      </c>
      <c r="C4771" s="9" t="s">
        <v>3151</v>
      </c>
    </row>
    <row r="4772" spans="1:3" x14ac:dyDescent="0.25">
      <c r="A4772" s="9">
        <v>15806</v>
      </c>
      <c r="B4772" s="9">
        <v>6</v>
      </c>
      <c r="C4772" s="9" t="s">
        <v>3153</v>
      </c>
    </row>
    <row r="4773" spans="1:3" x14ac:dyDescent="0.25">
      <c r="A4773" s="9">
        <v>15806</v>
      </c>
      <c r="B4773" s="9">
        <v>7</v>
      </c>
      <c r="C4773" s="9" t="s">
        <v>3161</v>
      </c>
    </row>
    <row r="4774" spans="1:3" x14ac:dyDescent="0.25">
      <c r="A4774" s="9">
        <v>15806</v>
      </c>
      <c r="B4774" s="9">
        <v>61</v>
      </c>
      <c r="C4774" s="9" t="s">
        <v>3160</v>
      </c>
    </row>
    <row r="4775" spans="1:3" x14ac:dyDescent="0.25">
      <c r="A4775" s="9">
        <v>15807</v>
      </c>
      <c r="B4775" s="9">
        <v>3</v>
      </c>
      <c r="C4775" s="9" t="s">
        <v>3150</v>
      </c>
    </row>
    <row r="4776" spans="1:3" x14ac:dyDescent="0.25">
      <c r="A4776" s="9">
        <v>15807</v>
      </c>
      <c r="B4776" s="9">
        <v>4</v>
      </c>
      <c r="C4776" s="9" t="s">
        <v>3151</v>
      </c>
    </row>
    <row r="4777" spans="1:3" x14ac:dyDescent="0.25">
      <c r="A4777" s="9">
        <v>15807</v>
      </c>
      <c r="B4777" s="9">
        <v>10</v>
      </c>
      <c r="C4777" s="9" t="s">
        <v>3172</v>
      </c>
    </row>
    <row r="4778" spans="1:3" x14ac:dyDescent="0.25">
      <c r="A4778" s="9">
        <v>15807</v>
      </c>
      <c r="B4778" s="9">
        <v>23</v>
      </c>
      <c r="C4778" s="9" t="s">
        <v>3212</v>
      </c>
    </row>
    <row r="4779" spans="1:3" x14ac:dyDescent="0.25">
      <c r="A4779" s="9">
        <v>15807</v>
      </c>
      <c r="B4779" s="9">
        <v>26</v>
      </c>
      <c r="C4779" s="9" t="s">
        <v>3168</v>
      </c>
    </row>
    <row r="4780" spans="1:3" x14ac:dyDescent="0.25">
      <c r="A4780" s="9">
        <v>15807</v>
      </c>
      <c r="B4780" s="9">
        <v>39</v>
      </c>
      <c r="C4780" s="9" t="s">
        <v>3171</v>
      </c>
    </row>
    <row r="4781" spans="1:3" x14ac:dyDescent="0.25">
      <c r="A4781" s="9">
        <v>15809</v>
      </c>
      <c r="B4781" s="9">
        <v>1</v>
      </c>
      <c r="C4781" s="9" t="s">
        <v>3148</v>
      </c>
    </row>
    <row r="4782" spans="1:3" x14ac:dyDescent="0.25">
      <c r="A4782" s="9">
        <v>15809</v>
      </c>
      <c r="B4782" s="9">
        <v>2</v>
      </c>
      <c r="C4782" s="9" t="s">
        <v>3149</v>
      </c>
    </row>
    <row r="4783" spans="1:3" x14ac:dyDescent="0.25">
      <c r="A4783" s="9">
        <v>15809</v>
      </c>
      <c r="B4783" s="9">
        <v>3</v>
      </c>
      <c r="C4783" s="9" t="s">
        <v>3150</v>
      </c>
    </row>
    <row r="4784" spans="1:3" x14ac:dyDescent="0.25">
      <c r="A4784" s="9">
        <v>15809</v>
      </c>
      <c r="B4784" s="9">
        <v>4</v>
      </c>
      <c r="C4784" s="9" t="s">
        <v>3151</v>
      </c>
    </row>
    <row r="4785" spans="1:3" x14ac:dyDescent="0.25">
      <c r="A4785" s="9">
        <v>15809</v>
      </c>
      <c r="B4785" s="9">
        <v>5</v>
      </c>
      <c r="C4785" s="9" t="s">
        <v>3152</v>
      </c>
    </row>
    <row r="4786" spans="1:3" x14ac:dyDescent="0.25">
      <c r="A4786" s="9">
        <v>15809</v>
      </c>
      <c r="B4786" s="9">
        <v>6</v>
      </c>
      <c r="C4786" s="9" t="s">
        <v>3153</v>
      </c>
    </row>
    <row r="4787" spans="1:3" x14ac:dyDescent="0.25">
      <c r="A4787" s="9">
        <v>15809</v>
      </c>
      <c r="B4787" s="9">
        <v>7</v>
      </c>
      <c r="C4787" s="9" t="s">
        <v>3161</v>
      </c>
    </row>
    <row r="4788" spans="1:3" x14ac:dyDescent="0.25">
      <c r="A4788" s="9">
        <v>15809</v>
      </c>
      <c r="B4788" s="9">
        <v>14</v>
      </c>
      <c r="C4788" s="9" t="s">
        <v>3178</v>
      </c>
    </row>
    <row r="4789" spans="1:3" x14ac:dyDescent="0.25">
      <c r="A4789" s="9">
        <v>15809</v>
      </c>
      <c r="B4789" s="9">
        <v>19</v>
      </c>
      <c r="C4789" s="9" t="s">
        <v>3170</v>
      </c>
    </row>
    <row r="4790" spans="1:3" x14ac:dyDescent="0.25">
      <c r="A4790" s="9">
        <v>15809</v>
      </c>
      <c r="B4790" s="9">
        <v>24</v>
      </c>
      <c r="C4790" s="9" t="s">
        <v>3166</v>
      </c>
    </row>
    <row r="4791" spans="1:3" x14ac:dyDescent="0.25">
      <c r="A4791" s="9">
        <v>15809</v>
      </c>
      <c r="B4791" s="9">
        <v>34</v>
      </c>
      <c r="C4791" s="9" t="s">
        <v>3159</v>
      </c>
    </row>
    <row r="4792" spans="1:3" x14ac:dyDescent="0.25">
      <c r="A4792" s="9">
        <v>15809</v>
      </c>
      <c r="B4792" s="9">
        <v>55</v>
      </c>
      <c r="C4792" s="9" t="s">
        <v>3208</v>
      </c>
    </row>
    <row r="4793" spans="1:3" x14ac:dyDescent="0.25">
      <c r="A4793" s="9">
        <v>15809</v>
      </c>
      <c r="B4793" s="9">
        <v>70</v>
      </c>
      <c r="C4793" s="9" t="s">
        <v>3198</v>
      </c>
    </row>
    <row r="4794" spans="1:3" x14ac:dyDescent="0.25">
      <c r="A4794" s="9">
        <v>15809</v>
      </c>
      <c r="B4794" s="9">
        <v>74</v>
      </c>
      <c r="C4794" s="9" t="s">
        <v>3204</v>
      </c>
    </row>
    <row r="4795" spans="1:3" x14ac:dyDescent="0.25">
      <c r="A4795" s="9">
        <v>15816</v>
      </c>
      <c r="B4795" s="9">
        <v>1</v>
      </c>
      <c r="C4795" s="9" t="s">
        <v>3148</v>
      </c>
    </row>
    <row r="4796" spans="1:3" x14ac:dyDescent="0.25">
      <c r="A4796" s="9">
        <v>15816</v>
      </c>
      <c r="B4796" s="9">
        <v>2</v>
      </c>
      <c r="C4796" s="9" t="s">
        <v>3149</v>
      </c>
    </row>
    <row r="4797" spans="1:3" x14ac:dyDescent="0.25">
      <c r="A4797" s="9">
        <v>15816</v>
      </c>
      <c r="B4797" s="9">
        <v>3</v>
      </c>
      <c r="C4797" s="9" t="s">
        <v>3150</v>
      </c>
    </row>
    <row r="4798" spans="1:3" x14ac:dyDescent="0.25">
      <c r="A4798" s="9">
        <v>15816</v>
      </c>
      <c r="B4798" s="9">
        <v>4</v>
      </c>
      <c r="C4798" s="9" t="s">
        <v>3151</v>
      </c>
    </row>
    <row r="4799" spans="1:3" x14ac:dyDescent="0.25">
      <c r="A4799" s="9">
        <v>15816</v>
      </c>
      <c r="B4799" s="9">
        <v>26</v>
      </c>
      <c r="C4799" s="9" t="s">
        <v>3168</v>
      </c>
    </row>
    <row r="4800" spans="1:3" x14ac:dyDescent="0.25">
      <c r="A4800" s="9">
        <v>15824</v>
      </c>
      <c r="B4800" s="9">
        <v>5</v>
      </c>
      <c r="C4800" s="9" t="s">
        <v>3152</v>
      </c>
    </row>
    <row r="4801" spans="1:3" x14ac:dyDescent="0.25">
      <c r="A4801" s="9">
        <v>15824</v>
      </c>
      <c r="B4801" s="9">
        <v>6</v>
      </c>
      <c r="C4801" s="9" t="s">
        <v>3153</v>
      </c>
    </row>
    <row r="4802" spans="1:3" x14ac:dyDescent="0.25">
      <c r="A4802" s="9">
        <v>15824</v>
      </c>
      <c r="B4802" s="9">
        <v>9</v>
      </c>
      <c r="C4802" s="9" t="s">
        <v>3155</v>
      </c>
    </row>
    <row r="4803" spans="1:3" x14ac:dyDescent="0.25">
      <c r="A4803" s="9">
        <v>15825</v>
      </c>
      <c r="B4803" s="9">
        <v>19</v>
      </c>
      <c r="C4803" s="9" t="s">
        <v>3170</v>
      </c>
    </row>
    <row r="4804" spans="1:3" x14ac:dyDescent="0.25">
      <c r="A4804" s="9">
        <v>15825</v>
      </c>
      <c r="B4804" s="9">
        <v>34</v>
      </c>
      <c r="C4804" s="9" t="s">
        <v>3159</v>
      </c>
    </row>
    <row r="4805" spans="1:3" x14ac:dyDescent="0.25">
      <c r="A4805" s="9">
        <v>15826</v>
      </c>
      <c r="B4805" s="9">
        <v>19</v>
      </c>
      <c r="C4805" s="9" t="s">
        <v>3170</v>
      </c>
    </row>
    <row r="4806" spans="1:3" x14ac:dyDescent="0.25">
      <c r="A4806" s="9">
        <v>15826</v>
      </c>
      <c r="B4806" s="9">
        <v>34</v>
      </c>
      <c r="C4806" s="9" t="s">
        <v>3159</v>
      </c>
    </row>
    <row r="4807" spans="1:3" x14ac:dyDescent="0.25">
      <c r="A4807" s="9">
        <v>15833</v>
      </c>
      <c r="B4807" s="9">
        <v>4</v>
      </c>
      <c r="C4807" s="9" t="s">
        <v>3151</v>
      </c>
    </row>
    <row r="4808" spans="1:3" x14ac:dyDescent="0.25">
      <c r="A4808" s="9">
        <v>15833</v>
      </c>
      <c r="B4808" s="9">
        <v>6</v>
      </c>
      <c r="C4808" s="9" t="s">
        <v>3153</v>
      </c>
    </row>
    <row r="4809" spans="1:3" x14ac:dyDescent="0.25">
      <c r="A4809" s="9">
        <v>15833</v>
      </c>
      <c r="B4809" s="9">
        <v>8</v>
      </c>
      <c r="C4809" s="9" t="s">
        <v>3154</v>
      </c>
    </row>
    <row r="4810" spans="1:3" x14ac:dyDescent="0.25">
      <c r="A4810" s="9">
        <v>15833</v>
      </c>
      <c r="B4810" s="9">
        <v>9</v>
      </c>
      <c r="C4810" s="9" t="s">
        <v>3155</v>
      </c>
    </row>
    <row r="4811" spans="1:3" x14ac:dyDescent="0.25">
      <c r="A4811" s="9">
        <v>15835</v>
      </c>
      <c r="B4811" s="9">
        <v>4</v>
      </c>
      <c r="C4811" s="9" t="s">
        <v>3151</v>
      </c>
    </row>
    <row r="4812" spans="1:3" x14ac:dyDescent="0.25">
      <c r="A4812" s="9">
        <v>15835</v>
      </c>
      <c r="B4812" s="9">
        <v>48</v>
      </c>
      <c r="C4812" s="9" t="s">
        <v>3165</v>
      </c>
    </row>
    <row r="4813" spans="1:3" x14ac:dyDescent="0.25">
      <c r="A4813" s="9">
        <v>15835</v>
      </c>
      <c r="B4813" s="9">
        <v>52</v>
      </c>
      <c r="C4813" s="9" t="s">
        <v>3176</v>
      </c>
    </row>
    <row r="4814" spans="1:3" x14ac:dyDescent="0.25">
      <c r="A4814" s="9">
        <v>15966</v>
      </c>
      <c r="B4814" s="9">
        <v>16</v>
      </c>
      <c r="C4814" s="9" t="s">
        <v>3184</v>
      </c>
    </row>
    <row r="4815" spans="1:3" x14ac:dyDescent="0.25">
      <c r="A4815" s="9">
        <v>15966</v>
      </c>
      <c r="B4815" s="9">
        <v>51</v>
      </c>
      <c r="C4815" s="9" t="s">
        <v>3207</v>
      </c>
    </row>
    <row r="4816" spans="1:3" x14ac:dyDescent="0.25">
      <c r="A4816" s="9">
        <v>15967</v>
      </c>
      <c r="B4816" s="9">
        <v>3</v>
      </c>
      <c r="C4816" s="9" t="s">
        <v>3150</v>
      </c>
    </row>
    <row r="4817" spans="1:3" x14ac:dyDescent="0.25">
      <c r="A4817" s="9">
        <v>15967</v>
      </c>
      <c r="B4817" s="9">
        <v>4</v>
      </c>
      <c r="C4817" s="9" t="s">
        <v>3151</v>
      </c>
    </row>
    <row r="4818" spans="1:3" x14ac:dyDescent="0.25">
      <c r="A4818" s="9">
        <v>15967</v>
      </c>
      <c r="B4818" s="9">
        <v>7</v>
      </c>
      <c r="C4818" s="9" t="s">
        <v>3161</v>
      </c>
    </row>
    <row r="4819" spans="1:3" x14ac:dyDescent="0.25">
      <c r="A4819" s="9">
        <v>15967</v>
      </c>
      <c r="B4819" s="9">
        <v>17</v>
      </c>
      <c r="C4819" s="9" t="s">
        <v>3173</v>
      </c>
    </row>
    <row r="4820" spans="1:3" x14ac:dyDescent="0.25">
      <c r="A4820" s="9">
        <v>16116</v>
      </c>
      <c r="B4820" s="9">
        <v>4</v>
      </c>
      <c r="C4820" s="9" t="s">
        <v>3151</v>
      </c>
    </row>
    <row r="4821" spans="1:3" x14ac:dyDescent="0.25">
      <c r="A4821" s="9">
        <v>16116</v>
      </c>
      <c r="B4821" s="9">
        <v>6</v>
      </c>
      <c r="C4821" s="9" t="s">
        <v>3153</v>
      </c>
    </row>
    <row r="4822" spans="1:3" x14ac:dyDescent="0.25">
      <c r="A4822" s="9">
        <v>16116</v>
      </c>
      <c r="B4822" s="9">
        <v>16</v>
      </c>
      <c r="C4822" s="9" t="s">
        <v>3184</v>
      </c>
    </row>
    <row r="4823" spans="1:3" x14ac:dyDescent="0.25">
      <c r="A4823" s="9">
        <v>16116</v>
      </c>
      <c r="B4823" s="9">
        <v>19</v>
      </c>
      <c r="C4823" s="9" t="s">
        <v>3170</v>
      </c>
    </row>
    <row r="4824" spans="1:3" x14ac:dyDescent="0.25">
      <c r="A4824" s="9">
        <v>16117</v>
      </c>
      <c r="B4824" s="9">
        <v>4</v>
      </c>
      <c r="C4824" s="9" t="s">
        <v>3151</v>
      </c>
    </row>
    <row r="4825" spans="1:3" x14ac:dyDescent="0.25">
      <c r="A4825" s="9">
        <v>16117</v>
      </c>
      <c r="B4825" s="9">
        <v>6</v>
      </c>
      <c r="C4825" s="9" t="s">
        <v>3153</v>
      </c>
    </row>
    <row r="4826" spans="1:3" x14ac:dyDescent="0.25">
      <c r="A4826" s="9">
        <v>16117</v>
      </c>
      <c r="B4826" s="9">
        <v>16</v>
      </c>
      <c r="C4826" s="9" t="s">
        <v>3184</v>
      </c>
    </row>
    <row r="4827" spans="1:3" x14ac:dyDescent="0.25">
      <c r="A4827" s="9">
        <v>16117</v>
      </c>
      <c r="B4827" s="9">
        <v>19</v>
      </c>
      <c r="C4827" s="9" t="s">
        <v>3170</v>
      </c>
    </row>
    <row r="4828" spans="1:3" x14ac:dyDescent="0.25">
      <c r="A4828" s="9">
        <v>16461</v>
      </c>
      <c r="B4828" s="9">
        <v>2</v>
      </c>
      <c r="C4828" s="9" t="s">
        <v>3149</v>
      </c>
    </row>
    <row r="4829" spans="1:3" x14ac:dyDescent="0.25">
      <c r="A4829" s="9">
        <v>16461</v>
      </c>
      <c r="B4829" s="9">
        <v>3</v>
      </c>
      <c r="C4829" s="9" t="s">
        <v>3150</v>
      </c>
    </row>
    <row r="4830" spans="1:3" x14ac:dyDescent="0.25">
      <c r="A4830" s="9">
        <v>16461</v>
      </c>
      <c r="B4830" s="9">
        <v>4</v>
      </c>
      <c r="C4830" s="9" t="s">
        <v>3151</v>
      </c>
    </row>
    <row r="4831" spans="1:3" x14ac:dyDescent="0.25">
      <c r="A4831" s="9">
        <v>16461</v>
      </c>
      <c r="B4831" s="9">
        <v>14</v>
      </c>
      <c r="C4831" s="9" t="s">
        <v>3178</v>
      </c>
    </row>
    <row r="4832" spans="1:3" x14ac:dyDescent="0.25">
      <c r="A4832" s="9">
        <v>16464</v>
      </c>
      <c r="B4832" s="9">
        <v>4</v>
      </c>
      <c r="C4832" s="9" t="s">
        <v>3151</v>
      </c>
    </row>
    <row r="4833" spans="1:3" x14ac:dyDescent="0.25">
      <c r="A4833" s="9">
        <v>16537</v>
      </c>
      <c r="B4833" s="9">
        <v>1</v>
      </c>
      <c r="C4833" s="9" t="s">
        <v>3148</v>
      </c>
    </row>
    <row r="4834" spans="1:3" x14ac:dyDescent="0.25">
      <c r="A4834" s="9">
        <v>16537</v>
      </c>
      <c r="B4834" s="9">
        <v>2</v>
      </c>
      <c r="C4834" s="9" t="s">
        <v>3149</v>
      </c>
    </row>
    <row r="4835" spans="1:3" x14ac:dyDescent="0.25">
      <c r="A4835" s="9">
        <v>16537</v>
      </c>
      <c r="B4835" s="9">
        <v>3</v>
      </c>
      <c r="C4835" s="9" t="s">
        <v>3150</v>
      </c>
    </row>
    <row r="4836" spans="1:3" x14ac:dyDescent="0.25">
      <c r="A4836" s="9">
        <v>16537</v>
      </c>
      <c r="B4836" s="9">
        <v>4</v>
      </c>
      <c r="C4836" s="9" t="s">
        <v>3151</v>
      </c>
    </row>
    <row r="4837" spans="1:3" x14ac:dyDescent="0.25">
      <c r="A4837" s="9">
        <v>16537</v>
      </c>
      <c r="B4837" s="9">
        <v>14</v>
      </c>
      <c r="C4837" s="9" t="s">
        <v>3178</v>
      </c>
    </row>
    <row r="4838" spans="1:3" x14ac:dyDescent="0.25">
      <c r="A4838" s="9">
        <v>16537</v>
      </c>
      <c r="B4838" s="9">
        <v>15</v>
      </c>
      <c r="C4838" s="9" t="s">
        <v>3185</v>
      </c>
    </row>
    <row r="4839" spans="1:3" x14ac:dyDescent="0.25">
      <c r="A4839" s="9">
        <v>16537</v>
      </c>
      <c r="B4839" s="9">
        <v>17</v>
      </c>
      <c r="C4839" s="9" t="s">
        <v>3173</v>
      </c>
    </row>
    <row r="4840" spans="1:3" x14ac:dyDescent="0.25">
      <c r="A4840" s="9">
        <v>16580</v>
      </c>
      <c r="B4840" s="9">
        <v>4</v>
      </c>
      <c r="C4840" s="9" t="s">
        <v>3151</v>
      </c>
    </row>
    <row r="4841" spans="1:3" x14ac:dyDescent="0.25">
      <c r="A4841" s="9">
        <v>16580</v>
      </c>
      <c r="B4841" s="9">
        <v>6</v>
      </c>
      <c r="C4841" s="9" t="s">
        <v>3153</v>
      </c>
    </row>
    <row r="4842" spans="1:3" x14ac:dyDescent="0.25">
      <c r="A4842" s="9">
        <v>16580</v>
      </c>
      <c r="B4842" s="9">
        <v>46</v>
      </c>
      <c r="C4842" s="9" t="s">
        <v>3181</v>
      </c>
    </row>
    <row r="4843" spans="1:3" x14ac:dyDescent="0.25">
      <c r="A4843" s="9">
        <v>16879</v>
      </c>
      <c r="B4843" s="9">
        <v>1</v>
      </c>
      <c r="C4843" s="9" t="s">
        <v>3148</v>
      </c>
    </row>
    <row r="4844" spans="1:3" x14ac:dyDescent="0.25">
      <c r="A4844" s="9">
        <v>16879</v>
      </c>
      <c r="B4844" s="9">
        <v>4</v>
      </c>
      <c r="C4844" s="9" t="s">
        <v>3151</v>
      </c>
    </row>
    <row r="4845" spans="1:3" x14ac:dyDescent="0.25">
      <c r="A4845" s="9">
        <v>16879</v>
      </c>
      <c r="B4845" s="9">
        <v>17</v>
      </c>
      <c r="C4845" s="9" t="s">
        <v>3173</v>
      </c>
    </row>
    <row r="4846" spans="1:3" x14ac:dyDescent="0.25">
      <c r="A4846" s="9">
        <v>16880</v>
      </c>
      <c r="B4846" s="9">
        <v>4</v>
      </c>
      <c r="C4846" s="9" t="s">
        <v>3151</v>
      </c>
    </row>
    <row r="4847" spans="1:3" x14ac:dyDescent="0.25">
      <c r="A4847" s="9">
        <v>16880</v>
      </c>
      <c r="B4847" s="9">
        <v>6</v>
      </c>
      <c r="C4847" s="9" t="s">
        <v>3153</v>
      </c>
    </row>
    <row r="4848" spans="1:3" x14ac:dyDescent="0.25">
      <c r="A4848" s="9">
        <v>16888</v>
      </c>
      <c r="B4848" s="9">
        <v>1</v>
      </c>
      <c r="C4848" s="9" t="s">
        <v>3148</v>
      </c>
    </row>
    <row r="4849" spans="1:3" x14ac:dyDescent="0.25">
      <c r="A4849" s="9">
        <v>16888</v>
      </c>
      <c r="B4849" s="9">
        <v>3</v>
      </c>
      <c r="C4849" s="9" t="s">
        <v>3150</v>
      </c>
    </row>
    <row r="4850" spans="1:3" x14ac:dyDescent="0.25">
      <c r="A4850" s="9">
        <v>16888</v>
      </c>
      <c r="B4850" s="9">
        <v>4</v>
      </c>
      <c r="C4850" s="9" t="s">
        <v>3151</v>
      </c>
    </row>
    <row r="4851" spans="1:3" x14ac:dyDescent="0.25">
      <c r="A4851" s="9">
        <v>16888</v>
      </c>
      <c r="B4851" s="9">
        <v>6</v>
      </c>
      <c r="C4851" s="9" t="s">
        <v>3153</v>
      </c>
    </row>
    <row r="4852" spans="1:3" x14ac:dyDescent="0.25">
      <c r="A4852" s="9">
        <v>16888</v>
      </c>
      <c r="B4852" s="9">
        <v>7</v>
      </c>
      <c r="C4852" s="9" t="s">
        <v>3161</v>
      </c>
    </row>
    <row r="4853" spans="1:3" x14ac:dyDescent="0.25">
      <c r="A4853" s="9">
        <v>16888</v>
      </c>
      <c r="B4853" s="9">
        <v>10</v>
      </c>
      <c r="C4853" s="9" t="s">
        <v>3172</v>
      </c>
    </row>
    <row r="4854" spans="1:3" x14ac:dyDescent="0.25">
      <c r="A4854" s="9">
        <v>16888</v>
      </c>
      <c r="B4854" s="9">
        <v>20</v>
      </c>
      <c r="C4854" s="9" t="s">
        <v>3174</v>
      </c>
    </row>
    <row r="4855" spans="1:3" x14ac:dyDescent="0.25">
      <c r="A4855" s="9">
        <v>16889</v>
      </c>
      <c r="B4855" s="9">
        <v>3</v>
      </c>
      <c r="C4855" s="9" t="s">
        <v>3150</v>
      </c>
    </row>
    <row r="4856" spans="1:3" x14ac:dyDescent="0.25">
      <c r="A4856" s="9">
        <v>16889</v>
      </c>
      <c r="B4856" s="9">
        <v>4</v>
      </c>
      <c r="C4856" s="9" t="s">
        <v>3151</v>
      </c>
    </row>
    <row r="4857" spans="1:3" x14ac:dyDescent="0.25">
      <c r="A4857" s="9">
        <v>16889</v>
      </c>
      <c r="B4857" s="9">
        <v>6</v>
      </c>
      <c r="C4857" s="9" t="s">
        <v>3153</v>
      </c>
    </row>
    <row r="4858" spans="1:3" x14ac:dyDescent="0.25">
      <c r="A4858" s="9">
        <v>16889</v>
      </c>
      <c r="B4858" s="9">
        <v>55</v>
      </c>
      <c r="C4858" s="9" t="s">
        <v>3208</v>
      </c>
    </row>
    <row r="4859" spans="1:3" x14ac:dyDescent="0.25">
      <c r="A4859" s="9">
        <v>16889</v>
      </c>
      <c r="B4859" s="9">
        <v>63</v>
      </c>
      <c r="C4859" s="9" t="s">
        <v>3188</v>
      </c>
    </row>
    <row r="4860" spans="1:3" x14ac:dyDescent="0.25">
      <c r="A4860" s="9">
        <v>16889</v>
      </c>
      <c r="B4860" s="9">
        <v>65</v>
      </c>
      <c r="C4860" s="9" t="s">
        <v>3189</v>
      </c>
    </row>
    <row r="4861" spans="1:3" x14ac:dyDescent="0.25">
      <c r="A4861" s="9">
        <v>16890</v>
      </c>
      <c r="B4861" s="9">
        <v>3</v>
      </c>
      <c r="C4861" s="9" t="s">
        <v>3150</v>
      </c>
    </row>
    <row r="4862" spans="1:3" x14ac:dyDescent="0.25">
      <c r="A4862" s="9">
        <v>16890</v>
      </c>
      <c r="B4862" s="9">
        <v>4</v>
      </c>
      <c r="C4862" s="9" t="s">
        <v>3151</v>
      </c>
    </row>
    <row r="4863" spans="1:3" x14ac:dyDescent="0.25">
      <c r="A4863" s="9">
        <v>16890</v>
      </c>
      <c r="B4863" s="9">
        <v>6</v>
      </c>
      <c r="C4863" s="9" t="s">
        <v>3153</v>
      </c>
    </row>
    <row r="4864" spans="1:3" x14ac:dyDescent="0.25">
      <c r="A4864" s="9">
        <v>16890</v>
      </c>
      <c r="B4864" s="9">
        <v>42</v>
      </c>
      <c r="C4864" s="9" t="s">
        <v>3187</v>
      </c>
    </row>
    <row r="4865" spans="1:3" x14ac:dyDescent="0.25">
      <c r="A4865" s="9">
        <v>16890</v>
      </c>
      <c r="B4865" s="9">
        <v>63</v>
      </c>
      <c r="C4865" s="9" t="s">
        <v>3188</v>
      </c>
    </row>
    <row r="4866" spans="1:3" x14ac:dyDescent="0.25">
      <c r="A4866" s="9">
        <v>16890</v>
      </c>
      <c r="B4866" s="9">
        <v>65</v>
      </c>
      <c r="C4866" s="9" t="s">
        <v>3189</v>
      </c>
    </row>
    <row r="4867" spans="1:3" x14ac:dyDescent="0.25">
      <c r="A4867" s="9">
        <v>16898</v>
      </c>
      <c r="B4867" s="9">
        <v>1</v>
      </c>
      <c r="C4867" s="9" t="s">
        <v>3148</v>
      </c>
    </row>
    <row r="4868" spans="1:3" x14ac:dyDescent="0.25">
      <c r="A4868" s="9">
        <v>16898</v>
      </c>
      <c r="B4868" s="9">
        <v>4</v>
      </c>
      <c r="C4868" s="9" t="s">
        <v>3151</v>
      </c>
    </row>
    <row r="4869" spans="1:3" x14ac:dyDescent="0.25">
      <c r="A4869" s="9">
        <v>16898</v>
      </c>
      <c r="B4869" s="9">
        <v>7</v>
      </c>
      <c r="C4869" s="9" t="s">
        <v>3161</v>
      </c>
    </row>
    <row r="4870" spans="1:3" x14ac:dyDescent="0.25">
      <c r="A4870" s="9">
        <v>16899</v>
      </c>
      <c r="B4870" s="9">
        <v>16</v>
      </c>
      <c r="C4870" s="9" t="s">
        <v>3184</v>
      </c>
    </row>
    <row r="4871" spans="1:3" x14ac:dyDescent="0.25">
      <c r="A4871" s="9">
        <v>16903</v>
      </c>
      <c r="B4871" s="9">
        <v>4</v>
      </c>
      <c r="C4871" s="9" t="s">
        <v>3151</v>
      </c>
    </row>
    <row r="4872" spans="1:3" x14ac:dyDescent="0.25">
      <c r="A4872" s="9">
        <v>16903</v>
      </c>
      <c r="B4872" s="9">
        <v>26</v>
      </c>
      <c r="C4872" s="9" t="s">
        <v>3168</v>
      </c>
    </row>
    <row r="4873" spans="1:3" x14ac:dyDescent="0.25">
      <c r="A4873" s="9">
        <v>16904</v>
      </c>
      <c r="B4873" s="9">
        <v>1</v>
      </c>
      <c r="C4873" s="9" t="s">
        <v>3148</v>
      </c>
    </row>
    <row r="4874" spans="1:3" x14ac:dyDescent="0.25">
      <c r="A4874" s="9">
        <v>16904</v>
      </c>
      <c r="B4874" s="9">
        <v>6</v>
      </c>
      <c r="C4874" s="9" t="s">
        <v>3153</v>
      </c>
    </row>
    <row r="4875" spans="1:3" x14ac:dyDescent="0.25">
      <c r="A4875" s="9">
        <v>16904</v>
      </c>
      <c r="B4875" s="9">
        <v>7</v>
      </c>
      <c r="C4875" s="9" t="s">
        <v>3161</v>
      </c>
    </row>
    <row r="4876" spans="1:3" x14ac:dyDescent="0.25">
      <c r="A4876" s="9">
        <v>16904</v>
      </c>
      <c r="B4876" s="9">
        <v>19</v>
      </c>
      <c r="C4876" s="9" t="s">
        <v>3170</v>
      </c>
    </row>
    <row r="4877" spans="1:3" x14ac:dyDescent="0.25">
      <c r="A4877" s="9">
        <v>16905</v>
      </c>
      <c r="B4877" s="9">
        <v>1</v>
      </c>
      <c r="C4877" s="9" t="s">
        <v>3148</v>
      </c>
    </row>
    <row r="4878" spans="1:3" x14ac:dyDescent="0.25">
      <c r="A4878" s="9">
        <v>16905</v>
      </c>
      <c r="B4878" s="9">
        <v>6</v>
      </c>
      <c r="C4878" s="9" t="s">
        <v>3153</v>
      </c>
    </row>
    <row r="4879" spans="1:3" x14ac:dyDescent="0.25">
      <c r="A4879" s="9">
        <v>16905</v>
      </c>
      <c r="B4879" s="9">
        <v>7</v>
      </c>
      <c r="C4879" s="9" t="s">
        <v>3161</v>
      </c>
    </row>
    <row r="4880" spans="1:3" x14ac:dyDescent="0.25">
      <c r="A4880" s="9">
        <v>16905</v>
      </c>
      <c r="B4880" s="9">
        <v>19</v>
      </c>
      <c r="C4880" s="9" t="s">
        <v>3170</v>
      </c>
    </row>
    <row r="4881" spans="1:3" x14ac:dyDescent="0.25">
      <c r="A4881" s="9">
        <v>16906</v>
      </c>
      <c r="B4881" s="9">
        <v>2</v>
      </c>
      <c r="C4881" s="9" t="s">
        <v>3149</v>
      </c>
    </row>
    <row r="4882" spans="1:3" x14ac:dyDescent="0.25">
      <c r="A4882" s="9">
        <v>16906</v>
      </c>
      <c r="B4882" s="9">
        <v>14</v>
      </c>
      <c r="C4882" s="9" t="s">
        <v>3178</v>
      </c>
    </row>
    <row r="4883" spans="1:3" x14ac:dyDescent="0.25">
      <c r="A4883" s="9">
        <v>16907</v>
      </c>
      <c r="B4883" s="9">
        <v>2</v>
      </c>
      <c r="C4883" s="9" t="s">
        <v>3149</v>
      </c>
    </row>
    <row r="4884" spans="1:3" x14ac:dyDescent="0.25">
      <c r="A4884" s="9">
        <v>16907</v>
      </c>
      <c r="B4884" s="9">
        <v>3</v>
      </c>
      <c r="C4884" s="9" t="s">
        <v>3150</v>
      </c>
    </row>
    <row r="4885" spans="1:3" x14ac:dyDescent="0.25">
      <c r="A4885" s="9">
        <v>16907</v>
      </c>
      <c r="B4885" s="9">
        <v>4</v>
      </c>
      <c r="C4885" s="9" t="s">
        <v>3151</v>
      </c>
    </row>
    <row r="4886" spans="1:3" x14ac:dyDescent="0.25">
      <c r="A4886" s="9">
        <v>16907</v>
      </c>
      <c r="B4886" s="9">
        <v>6</v>
      </c>
      <c r="C4886" s="9" t="s">
        <v>3153</v>
      </c>
    </row>
    <row r="4887" spans="1:3" x14ac:dyDescent="0.25">
      <c r="A4887" s="9">
        <v>16907</v>
      </c>
      <c r="B4887" s="9">
        <v>10</v>
      </c>
      <c r="C4887" s="9" t="s">
        <v>3172</v>
      </c>
    </row>
    <row r="4888" spans="1:3" x14ac:dyDescent="0.25">
      <c r="A4888" s="9">
        <v>16907</v>
      </c>
      <c r="B4888" s="9">
        <v>11</v>
      </c>
      <c r="C4888" s="9" t="s">
        <v>3216</v>
      </c>
    </row>
    <row r="4889" spans="1:3" x14ac:dyDescent="0.25">
      <c r="A4889" s="9">
        <v>16907</v>
      </c>
      <c r="B4889" s="9">
        <v>35</v>
      </c>
      <c r="C4889" s="9" t="s">
        <v>403</v>
      </c>
    </row>
    <row r="4890" spans="1:3" x14ac:dyDescent="0.25">
      <c r="A4890" s="9">
        <v>16907</v>
      </c>
      <c r="B4890" s="9">
        <v>39</v>
      </c>
      <c r="C4890" s="9" t="s">
        <v>3171</v>
      </c>
    </row>
    <row r="4891" spans="1:3" x14ac:dyDescent="0.25">
      <c r="A4891" s="9">
        <v>16907</v>
      </c>
      <c r="B4891" s="9">
        <v>54</v>
      </c>
      <c r="C4891" s="9" t="s">
        <v>3205</v>
      </c>
    </row>
    <row r="4892" spans="1:3" x14ac:dyDescent="0.25">
      <c r="A4892" s="9">
        <v>16911</v>
      </c>
      <c r="B4892" s="9">
        <v>4</v>
      </c>
      <c r="C4892" s="9" t="s">
        <v>3151</v>
      </c>
    </row>
    <row r="4893" spans="1:3" x14ac:dyDescent="0.25">
      <c r="A4893" s="9">
        <v>16911</v>
      </c>
      <c r="B4893" s="9">
        <v>5</v>
      </c>
      <c r="C4893" s="9" t="s">
        <v>3152</v>
      </c>
    </row>
    <row r="4894" spans="1:3" x14ac:dyDescent="0.25">
      <c r="A4894" s="9">
        <v>16911</v>
      </c>
      <c r="B4894" s="9">
        <v>6</v>
      </c>
      <c r="C4894" s="9" t="s">
        <v>3153</v>
      </c>
    </row>
    <row r="4895" spans="1:3" x14ac:dyDescent="0.25">
      <c r="A4895" s="9">
        <v>16911</v>
      </c>
      <c r="B4895" s="9">
        <v>9</v>
      </c>
      <c r="C4895" s="9" t="s">
        <v>3155</v>
      </c>
    </row>
    <row r="4896" spans="1:3" x14ac:dyDescent="0.25">
      <c r="A4896" s="9">
        <v>16912</v>
      </c>
      <c r="B4896" s="9">
        <v>1</v>
      </c>
      <c r="C4896" s="9" t="s">
        <v>3148</v>
      </c>
    </row>
    <row r="4897" spans="1:3" x14ac:dyDescent="0.25">
      <c r="A4897" s="9">
        <v>16912</v>
      </c>
      <c r="B4897" s="9">
        <v>2</v>
      </c>
      <c r="C4897" s="9" t="s">
        <v>3149</v>
      </c>
    </row>
    <row r="4898" spans="1:3" x14ac:dyDescent="0.25">
      <c r="A4898" s="9">
        <v>16912</v>
      </c>
      <c r="B4898" s="9">
        <v>4</v>
      </c>
      <c r="C4898" s="9" t="s">
        <v>3151</v>
      </c>
    </row>
    <row r="4899" spans="1:3" x14ac:dyDescent="0.25">
      <c r="A4899" s="9">
        <v>16912</v>
      </c>
      <c r="B4899" s="9">
        <v>6</v>
      </c>
      <c r="C4899" s="9" t="s">
        <v>3153</v>
      </c>
    </row>
    <row r="4900" spans="1:3" x14ac:dyDescent="0.25">
      <c r="A4900" s="9">
        <v>16912</v>
      </c>
      <c r="B4900" s="9">
        <v>9</v>
      </c>
      <c r="C4900" s="9" t="s">
        <v>3155</v>
      </c>
    </row>
    <row r="4901" spans="1:3" x14ac:dyDescent="0.25">
      <c r="A4901" s="9">
        <v>16912</v>
      </c>
      <c r="B4901" s="9">
        <v>14</v>
      </c>
      <c r="C4901" s="9" t="s">
        <v>3178</v>
      </c>
    </row>
    <row r="4902" spans="1:3" x14ac:dyDescent="0.25">
      <c r="A4902" s="9">
        <v>16912</v>
      </c>
      <c r="B4902" s="9">
        <v>16</v>
      </c>
      <c r="C4902" s="9" t="s">
        <v>3184</v>
      </c>
    </row>
    <row r="4903" spans="1:3" x14ac:dyDescent="0.25">
      <c r="A4903" s="9">
        <v>16912</v>
      </c>
      <c r="B4903" s="9">
        <v>46</v>
      </c>
      <c r="C4903" s="9" t="s">
        <v>3181</v>
      </c>
    </row>
    <row r="4904" spans="1:3" x14ac:dyDescent="0.25">
      <c r="A4904" s="9">
        <v>16915</v>
      </c>
      <c r="B4904" s="9">
        <v>1</v>
      </c>
      <c r="C4904" s="9" t="s">
        <v>3148</v>
      </c>
    </row>
    <row r="4905" spans="1:3" x14ac:dyDescent="0.25">
      <c r="A4905" s="9">
        <v>16915</v>
      </c>
      <c r="B4905" s="9">
        <v>4</v>
      </c>
      <c r="C4905" s="9" t="s">
        <v>3151</v>
      </c>
    </row>
    <row r="4906" spans="1:3" x14ac:dyDescent="0.25">
      <c r="A4906" s="9">
        <v>16919</v>
      </c>
      <c r="B4906" s="9">
        <v>1</v>
      </c>
      <c r="C4906" s="9" t="s">
        <v>3148</v>
      </c>
    </row>
    <row r="4907" spans="1:3" x14ac:dyDescent="0.25">
      <c r="A4907" s="9">
        <v>16919</v>
      </c>
      <c r="B4907" s="9">
        <v>4</v>
      </c>
      <c r="C4907" s="9" t="s">
        <v>3151</v>
      </c>
    </row>
    <row r="4908" spans="1:3" x14ac:dyDescent="0.25">
      <c r="A4908" s="9">
        <v>16919</v>
      </c>
      <c r="B4908" s="9">
        <v>17</v>
      </c>
      <c r="C4908" s="9" t="s">
        <v>3173</v>
      </c>
    </row>
    <row r="4909" spans="1:3" x14ac:dyDescent="0.25">
      <c r="A4909" s="9">
        <v>16919</v>
      </c>
      <c r="B4909" s="9">
        <v>32</v>
      </c>
      <c r="C4909" s="9" t="s">
        <v>3158</v>
      </c>
    </row>
    <row r="4910" spans="1:3" x14ac:dyDescent="0.25">
      <c r="A4910" s="9">
        <v>16919</v>
      </c>
      <c r="B4910" s="9">
        <v>50</v>
      </c>
      <c r="C4910" s="9" t="s">
        <v>3195</v>
      </c>
    </row>
    <row r="4911" spans="1:3" x14ac:dyDescent="0.25">
      <c r="A4911" s="9">
        <v>16921</v>
      </c>
      <c r="B4911" s="9">
        <v>6</v>
      </c>
      <c r="C4911" s="9" t="s">
        <v>3153</v>
      </c>
    </row>
    <row r="4912" spans="1:3" x14ac:dyDescent="0.25">
      <c r="A4912" s="9">
        <v>16921</v>
      </c>
      <c r="B4912" s="9">
        <v>19</v>
      </c>
      <c r="C4912" s="9" t="s">
        <v>3170</v>
      </c>
    </row>
    <row r="4913" spans="1:3" x14ac:dyDescent="0.25">
      <c r="A4913" s="9">
        <v>16922</v>
      </c>
      <c r="B4913" s="9">
        <v>1</v>
      </c>
      <c r="C4913" s="9" t="s">
        <v>3148</v>
      </c>
    </row>
    <row r="4914" spans="1:3" x14ac:dyDescent="0.25">
      <c r="A4914" s="9">
        <v>16922</v>
      </c>
      <c r="B4914" s="9">
        <v>3</v>
      </c>
      <c r="C4914" s="9" t="s">
        <v>3150</v>
      </c>
    </row>
    <row r="4915" spans="1:3" x14ac:dyDescent="0.25">
      <c r="A4915" s="9">
        <v>16922</v>
      </c>
      <c r="B4915" s="9">
        <v>4</v>
      </c>
      <c r="C4915" s="9" t="s">
        <v>3151</v>
      </c>
    </row>
    <row r="4916" spans="1:3" x14ac:dyDescent="0.25">
      <c r="A4916" s="9">
        <v>16922</v>
      </c>
      <c r="B4916" s="9">
        <v>7</v>
      </c>
      <c r="C4916" s="9" t="s">
        <v>3161</v>
      </c>
    </row>
    <row r="4917" spans="1:3" x14ac:dyDescent="0.25">
      <c r="A4917" s="9">
        <v>16923</v>
      </c>
      <c r="B4917" s="9">
        <v>2</v>
      </c>
      <c r="C4917" s="9" t="s">
        <v>3149</v>
      </c>
    </row>
    <row r="4918" spans="1:3" x14ac:dyDescent="0.25">
      <c r="A4918" s="9">
        <v>16923</v>
      </c>
      <c r="B4918" s="9">
        <v>3</v>
      </c>
      <c r="C4918" s="9" t="s">
        <v>3150</v>
      </c>
    </row>
    <row r="4919" spans="1:3" x14ac:dyDescent="0.25">
      <c r="A4919" s="9">
        <v>16923</v>
      </c>
      <c r="B4919" s="9">
        <v>6</v>
      </c>
      <c r="C4919" s="9" t="s">
        <v>3153</v>
      </c>
    </row>
    <row r="4920" spans="1:3" x14ac:dyDescent="0.25">
      <c r="A4920" s="9">
        <v>16923</v>
      </c>
      <c r="B4920" s="9">
        <v>7</v>
      </c>
      <c r="C4920" s="9" t="s">
        <v>3161</v>
      </c>
    </row>
    <row r="4921" spans="1:3" x14ac:dyDescent="0.25">
      <c r="A4921" s="9">
        <v>16923</v>
      </c>
      <c r="B4921" s="9">
        <v>14</v>
      </c>
      <c r="C4921" s="9" t="s">
        <v>3178</v>
      </c>
    </row>
    <row r="4922" spans="1:3" x14ac:dyDescent="0.25">
      <c r="A4922" s="9">
        <v>16923</v>
      </c>
      <c r="B4922" s="9">
        <v>15</v>
      </c>
      <c r="C4922" s="9" t="s">
        <v>3185</v>
      </c>
    </row>
    <row r="4923" spans="1:3" x14ac:dyDescent="0.25">
      <c r="A4923" s="9">
        <v>16924</v>
      </c>
      <c r="B4923" s="9">
        <v>4</v>
      </c>
      <c r="C4923" s="9" t="s">
        <v>3151</v>
      </c>
    </row>
    <row r="4924" spans="1:3" x14ac:dyDescent="0.25">
      <c r="A4924" s="9">
        <v>16924</v>
      </c>
      <c r="B4924" s="9">
        <v>7</v>
      </c>
      <c r="C4924" s="9" t="s">
        <v>3161</v>
      </c>
    </row>
    <row r="4925" spans="1:3" x14ac:dyDescent="0.25">
      <c r="A4925" s="9">
        <v>16924</v>
      </c>
      <c r="B4925" s="9">
        <v>34</v>
      </c>
      <c r="C4925" s="9" t="s">
        <v>3159</v>
      </c>
    </row>
    <row r="4926" spans="1:3" x14ac:dyDescent="0.25">
      <c r="A4926" s="9">
        <v>16924</v>
      </c>
      <c r="B4926" s="9">
        <v>37</v>
      </c>
      <c r="C4926" s="9" t="s">
        <v>3233</v>
      </c>
    </row>
    <row r="4927" spans="1:3" x14ac:dyDescent="0.25">
      <c r="A4927" s="9">
        <v>16924</v>
      </c>
      <c r="B4927" s="9">
        <v>39</v>
      </c>
      <c r="C4927" s="9" t="s">
        <v>3171</v>
      </c>
    </row>
    <row r="4928" spans="1:3" x14ac:dyDescent="0.25">
      <c r="A4928" s="9">
        <v>16924</v>
      </c>
      <c r="B4928" s="9">
        <v>51</v>
      </c>
      <c r="C4928" s="9" t="s">
        <v>3207</v>
      </c>
    </row>
    <row r="4929" spans="1:3" x14ac:dyDescent="0.25">
      <c r="A4929" s="9">
        <v>16924</v>
      </c>
      <c r="B4929" s="9">
        <v>52</v>
      </c>
      <c r="C4929" s="9" t="s">
        <v>3176</v>
      </c>
    </row>
    <row r="4930" spans="1:3" x14ac:dyDescent="0.25">
      <c r="A4930" s="9">
        <v>16924</v>
      </c>
      <c r="B4930" s="9">
        <v>56</v>
      </c>
      <c r="C4930" s="9" t="s">
        <v>3230</v>
      </c>
    </row>
    <row r="4931" spans="1:3" x14ac:dyDescent="0.25">
      <c r="A4931" s="9">
        <v>16924</v>
      </c>
      <c r="B4931" s="9">
        <v>86</v>
      </c>
      <c r="C4931" s="9" t="s">
        <v>3203</v>
      </c>
    </row>
    <row r="4932" spans="1:3" x14ac:dyDescent="0.25">
      <c r="A4932" s="9">
        <v>16924</v>
      </c>
      <c r="B4932" s="9">
        <v>100</v>
      </c>
      <c r="C4932" s="9" t="s">
        <v>3222</v>
      </c>
    </row>
    <row r="4933" spans="1:3" x14ac:dyDescent="0.25">
      <c r="A4933" s="9">
        <v>16925</v>
      </c>
      <c r="B4933" s="9">
        <v>1</v>
      </c>
      <c r="C4933" s="9" t="s">
        <v>3148</v>
      </c>
    </row>
    <row r="4934" spans="1:3" x14ac:dyDescent="0.25">
      <c r="A4934" s="9">
        <v>16925</v>
      </c>
      <c r="B4934" s="9">
        <v>2</v>
      </c>
      <c r="C4934" s="9" t="s">
        <v>3149</v>
      </c>
    </row>
    <row r="4935" spans="1:3" x14ac:dyDescent="0.25">
      <c r="A4935" s="9">
        <v>16925</v>
      </c>
      <c r="B4935" s="9">
        <v>3</v>
      </c>
      <c r="C4935" s="9" t="s">
        <v>3150</v>
      </c>
    </row>
    <row r="4936" spans="1:3" x14ac:dyDescent="0.25">
      <c r="A4936" s="9">
        <v>16925</v>
      </c>
      <c r="B4936" s="9">
        <v>4</v>
      </c>
      <c r="C4936" s="9" t="s">
        <v>3151</v>
      </c>
    </row>
    <row r="4937" spans="1:3" x14ac:dyDescent="0.25">
      <c r="A4937" s="9">
        <v>16925</v>
      </c>
      <c r="B4937" s="9">
        <v>17</v>
      </c>
      <c r="C4937" s="9" t="s">
        <v>3173</v>
      </c>
    </row>
    <row r="4938" spans="1:3" x14ac:dyDescent="0.25">
      <c r="A4938" s="9">
        <v>16927</v>
      </c>
      <c r="B4938" s="9">
        <v>32</v>
      </c>
      <c r="C4938" s="9" t="s">
        <v>3158</v>
      </c>
    </row>
    <row r="4939" spans="1:3" x14ac:dyDescent="0.25">
      <c r="A4939" s="9">
        <v>16928</v>
      </c>
      <c r="B4939" s="9">
        <v>1</v>
      </c>
      <c r="C4939" s="9" t="s">
        <v>3148</v>
      </c>
    </row>
    <row r="4940" spans="1:3" x14ac:dyDescent="0.25">
      <c r="A4940" s="9">
        <v>16928</v>
      </c>
      <c r="B4940" s="9">
        <v>2</v>
      </c>
      <c r="C4940" s="9" t="s">
        <v>3149</v>
      </c>
    </row>
    <row r="4941" spans="1:3" x14ac:dyDescent="0.25">
      <c r="A4941" s="9">
        <v>16928</v>
      </c>
      <c r="B4941" s="9">
        <v>3</v>
      </c>
      <c r="C4941" s="9" t="s">
        <v>3150</v>
      </c>
    </row>
    <row r="4942" spans="1:3" x14ac:dyDescent="0.25">
      <c r="A4942" s="9">
        <v>16928</v>
      </c>
      <c r="B4942" s="9">
        <v>6</v>
      </c>
      <c r="C4942" s="9" t="s">
        <v>3153</v>
      </c>
    </row>
    <row r="4943" spans="1:3" x14ac:dyDescent="0.25">
      <c r="A4943" s="9">
        <v>16928</v>
      </c>
      <c r="B4943" s="9">
        <v>7</v>
      </c>
      <c r="C4943" s="9" t="s">
        <v>3161</v>
      </c>
    </row>
    <row r="4944" spans="1:3" x14ac:dyDescent="0.25">
      <c r="A4944" s="9">
        <v>16928</v>
      </c>
      <c r="B4944" s="9">
        <v>11</v>
      </c>
      <c r="C4944" s="9" t="s">
        <v>3216</v>
      </c>
    </row>
    <row r="4945" spans="1:3" x14ac:dyDescent="0.25">
      <c r="A4945" s="9">
        <v>16928</v>
      </c>
      <c r="B4945" s="9">
        <v>14</v>
      </c>
      <c r="C4945" s="9" t="s">
        <v>3178</v>
      </c>
    </row>
    <row r="4946" spans="1:3" x14ac:dyDescent="0.25">
      <c r="A4946" s="9">
        <v>16928</v>
      </c>
      <c r="B4946" s="9">
        <v>53</v>
      </c>
      <c r="C4946" s="9" t="s">
        <v>3214</v>
      </c>
    </row>
    <row r="4947" spans="1:3" x14ac:dyDescent="0.25">
      <c r="A4947" s="9">
        <v>16929</v>
      </c>
      <c r="B4947" s="9">
        <v>1</v>
      </c>
      <c r="C4947" s="9" t="s">
        <v>3148</v>
      </c>
    </row>
    <row r="4948" spans="1:3" x14ac:dyDescent="0.25">
      <c r="A4948" s="9">
        <v>16929</v>
      </c>
      <c r="B4948" s="9">
        <v>2</v>
      </c>
      <c r="C4948" s="9" t="s">
        <v>3149</v>
      </c>
    </row>
    <row r="4949" spans="1:3" x14ac:dyDescent="0.25">
      <c r="A4949" s="9">
        <v>16929</v>
      </c>
      <c r="B4949" s="9">
        <v>3</v>
      </c>
      <c r="C4949" s="9" t="s">
        <v>3150</v>
      </c>
    </row>
    <row r="4950" spans="1:3" x14ac:dyDescent="0.25">
      <c r="A4950" s="9">
        <v>16929</v>
      </c>
      <c r="B4950" s="9">
        <v>6</v>
      </c>
      <c r="C4950" s="9" t="s">
        <v>3153</v>
      </c>
    </row>
    <row r="4951" spans="1:3" x14ac:dyDescent="0.25">
      <c r="A4951" s="9">
        <v>16929</v>
      </c>
      <c r="B4951" s="9">
        <v>7</v>
      </c>
      <c r="C4951" s="9" t="s">
        <v>3161</v>
      </c>
    </row>
    <row r="4952" spans="1:3" x14ac:dyDescent="0.25">
      <c r="A4952" s="9">
        <v>16929</v>
      </c>
      <c r="B4952" s="9">
        <v>11</v>
      </c>
      <c r="C4952" s="9" t="s">
        <v>3216</v>
      </c>
    </row>
    <row r="4953" spans="1:3" x14ac:dyDescent="0.25">
      <c r="A4953" s="9">
        <v>16929</v>
      </c>
      <c r="B4953" s="9">
        <v>14</v>
      </c>
      <c r="C4953" s="9" t="s">
        <v>3178</v>
      </c>
    </row>
    <row r="4954" spans="1:3" x14ac:dyDescent="0.25">
      <c r="A4954" s="9">
        <v>16929</v>
      </c>
      <c r="B4954" s="9">
        <v>53</v>
      </c>
      <c r="C4954" s="9" t="s">
        <v>3214</v>
      </c>
    </row>
    <row r="4955" spans="1:3" x14ac:dyDescent="0.25">
      <c r="A4955" s="9">
        <v>16930</v>
      </c>
      <c r="B4955" s="9">
        <v>5</v>
      </c>
      <c r="C4955" s="9" t="s">
        <v>3152</v>
      </c>
    </row>
    <row r="4956" spans="1:3" x14ac:dyDescent="0.25">
      <c r="A4956" s="9">
        <v>16930</v>
      </c>
      <c r="B4956" s="9">
        <v>6</v>
      </c>
      <c r="C4956" s="9" t="s">
        <v>3153</v>
      </c>
    </row>
    <row r="4957" spans="1:3" x14ac:dyDescent="0.25">
      <c r="A4957" s="9">
        <v>16930</v>
      </c>
      <c r="B4957" s="9">
        <v>7</v>
      </c>
      <c r="C4957" s="9" t="s">
        <v>3161</v>
      </c>
    </row>
    <row r="4958" spans="1:3" x14ac:dyDescent="0.25">
      <c r="A4958" s="9">
        <v>16930</v>
      </c>
      <c r="B4958" s="9">
        <v>8</v>
      </c>
      <c r="C4958" s="9" t="s">
        <v>3154</v>
      </c>
    </row>
    <row r="4959" spans="1:3" x14ac:dyDescent="0.25">
      <c r="A4959" s="9">
        <v>16930</v>
      </c>
      <c r="B4959" s="9">
        <v>9</v>
      </c>
      <c r="C4959" s="9" t="s">
        <v>3155</v>
      </c>
    </row>
    <row r="4960" spans="1:3" x14ac:dyDescent="0.25">
      <c r="A4960" s="9">
        <v>16930</v>
      </c>
      <c r="B4960" s="9">
        <v>32</v>
      </c>
      <c r="C4960" s="9" t="s">
        <v>3158</v>
      </c>
    </row>
    <row r="4961" spans="1:3" x14ac:dyDescent="0.25">
      <c r="A4961" s="9">
        <v>16930</v>
      </c>
      <c r="B4961" s="9">
        <v>36</v>
      </c>
      <c r="C4961" s="9" t="s">
        <v>3163</v>
      </c>
    </row>
    <row r="4962" spans="1:3" x14ac:dyDescent="0.25">
      <c r="A4962" s="9">
        <v>16936</v>
      </c>
      <c r="B4962" s="9">
        <v>2</v>
      </c>
      <c r="C4962" s="9" t="s">
        <v>3149</v>
      </c>
    </row>
    <row r="4963" spans="1:3" x14ac:dyDescent="0.25">
      <c r="A4963" s="9">
        <v>16936</v>
      </c>
      <c r="B4963" s="9">
        <v>3</v>
      </c>
      <c r="C4963" s="9" t="s">
        <v>3150</v>
      </c>
    </row>
    <row r="4964" spans="1:3" x14ac:dyDescent="0.25">
      <c r="A4964" s="9">
        <v>16936</v>
      </c>
      <c r="B4964" s="9">
        <v>4</v>
      </c>
      <c r="C4964" s="9" t="s">
        <v>3151</v>
      </c>
    </row>
    <row r="4965" spans="1:3" x14ac:dyDescent="0.25">
      <c r="A4965" s="9">
        <v>16936</v>
      </c>
      <c r="B4965" s="9">
        <v>6</v>
      </c>
      <c r="C4965" s="9" t="s">
        <v>3153</v>
      </c>
    </row>
    <row r="4966" spans="1:3" x14ac:dyDescent="0.25">
      <c r="A4966" s="9">
        <v>16936</v>
      </c>
      <c r="B4966" s="9">
        <v>7</v>
      </c>
      <c r="C4966" s="9" t="s">
        <v>3161</v>
      </c>
    </row>
    <row r="4967" spans="1:3" x14ac:dyDescent="0.25">
      <c r="A4967" s="9">
        <v>16936</v>
      </c>
      <c r="B4967" s="9">
        <v>51</v>
      </c>
      <c r="C4967" s="9" t="s">
        <v>3207</v>
      </c>
    </row>
    <row r="4968" spans="1:3" x14ac:dyDescent="0.25">
      <c r="A4968" s="9">
        <v>16937</v>
      </c>
      <c r="B4968" s="9">
        <v>4</v>
      </c>
      <c r="C4968" s="9" t="s">
        <v>3151</v>
      </c>
    </row>
    <row r="4969" spans="1:3" x14ac:dyDescent="0.25">
      <c r="A4969" s="9">
        <v>16937</v>
      </c>
      <c r="B4969" s="9">
        <v>7</v>
      </c>
      <c r="C4969" s="9" t="s">
        <v>3161</v>
      </c>
    </row>
    <row r="4970" spans="1:3" x14ac:dyDescent="0.25">
      <c r="A4970" s="9">
        <v>16937</v>
      </c>
      <c r="B4970" s="9">
        <v>19</v>
      </c>
      <c r="C4970" s="9" t="s">
        <v>3170</v>
      </c>
    </row>
    <row r="4971" spans="1:3" x14ac:dyDescent="0.25">
      <c r="A4971" s="9">
        <v>16937</v>
      </c>
      <c r="B4971" s="9">
        <v>20</v>
      </c>
      <c r="C4971" s="9" t="s">
        <v>3174</v>
      </c>
    </row>
    <row r="4972" spans="1:3" x14ac:dyDescent="0.25">
      <c r="A4972" s="9">
        <v>16937</v>
      </c>
      <c r="B4972" s="9">
        <v>32</v>
      </c>
      <c r="C4972" s="9" t="s">
        <v>3158</v>
      </c>
    </row>
    <row r="4973" spans="1:3" x14ac:dyDescent="0.25">
      <c r="A4973" s="9">
        <v>16937</v>
      </c>
      <c r="B4973" s="9">
        <v>39</v>
      </c>
      <c r="C4973" s="9" t="s">
        <v>3171</v>
      </c>
    </row>
    <row r="4974" spans="1:3" x14ac:dyDescent="0.25">
      <c r="A4974" s="9">
        <v>16938</v>
      </c>
      <c r="B4974" s="9">
        <v>1</v>
      </c>
      <c r="C4974" s="9" t="s">
        <v>3148</v>
      </c>
    </row>
    <row r="4975" spans="1:3" x14ac:dyDescent="0.25">
      <c r="A4975" s="9">
        <v>16938</v>
      </c>
      <c r="B4975" s="9">
        <v>2</v>
      </c>
      <c r="C4975" s="9" t="s">
        <v>3149</v>
      </c>
    </row>
    <row r="4976" spans="1:3" x14ac:dyDescent="0.25">
      <c r="A4976" s="9">
        <v>16938</v>
      </c>
      <c r="B4976" s="9">
        <v>3</v>
      </c>
      <c r="C4976" s="9" t="s">
        <v>3150</v>
      </c>
    </row>
    <row r="4977" spans="1:3" x14ac:dyDescent="0.25">
      <c r="A4977" s="9">
        <v>16938</v>
      </c>
      <c r="B4977" s="9">
        <v>4</v>
      </c>
      <c r="C4977" s="9" t="s">
        <v>3151</v>
      </c>
    </row>
    <row r="4978" spans="1:3" x14ac:dyDescent="0.25">
      <c r="A4978" s="9">
        <v>16938</v>
      </c>
      <c r="B4978" s="9">
        <v>7</v>
      </c>
      <c r="C4978" s="9" t="s">
        <v>3161</v>
      </c>
    </row>
    <row r="4979" spans="1:3" x14ac:dyDescent="0.25">
      <c r="A4979" s="9">
        <v>16938</v>
      </c>
      <c r="B4979" s="9">
        <v>17</v>
      </c>
      <c r="C4979" s="9" t="s">
        <v>3173</v>
      </c>
    </row>
    <row r="4980" spans="1:3" x14ac:dyDescent="0.25">
      <c r="A4980" s="9">
        <v>16938</v>
      </c>
      <c r="B4980" s="9">
        <v>39</v>
      </c>
      <c r="C4980" s="9" t="s">
        <v>3171</v>
      </c>
    </row>
    <row r="4981" spans="1:3" x14ac:dyDescent="0.25">
      <c r="A4981" s="9">
        <v>16939</v>
      </c>
      <c r="B4981" s="9">
        <v>6</v>
      </c>
      <c r="C4981" s="9" t="s">
        <v>3153</v>
      </c>
    </row>
    <row r="4982" spans="1:3" x14ac:dyDescent="0.25">
      <c r="A4982" s="9">
        <v>16939</v>
      </c>
      <c r="B4982" s="9">
        <v>7</v>
      </c>
      <c r="C4982" s="9" t="s">
        <v>3161</v>
      </c>
    </row>
    <row r="4983" spans="1:3" x14ac:dyDescent="0.25">
      <c r="A4983" s="9">
        <v>17250</v>
      </c>
      <c r="B4983" s="9">
        <v>5</v>
      </c>
      <c r="C4983" s="9" t="s">
        <v>3152</v>
      </c>
    </row>
    <row r="4984" spans="1:3" x14ac:dyDescent="0.25">
      <c r="A4984" s="9">
        <v>17250</v>
      </c>
      <c r="B4984" s="9">
        <v>6</v>
      </c>
      <c r="C4984" s="9" t="s">
        <v>3153</v>
      </c>
    </row>
    <row r="4985" spans="1:3" x14ac:dyDescent="0.25">
      <c r="A4985" s="9">
        <v>17250</v>
      </c>
      <c r="B4985" s="9">
        <v>9</v>
      </c>
      <c r="C4985" s="9" t="s">
        <v>3155</v>
      </c>
    </row>
    <row r="4986" spans="1:3" x14ac:dyDescent="0.25">
      <c r="A4986" s="9">
        <v>17250</v>
      </c>
      <c r="B4986" s="9">
        <v>36</v>
      </c>
      <c r="C4986" s="9" t="s">
        <v>3163</v>
      </c>
    </row>
    <row r="4987" spans="1:3" x14ac:dyDescent="0.25">
      <c r="A4987" s="9">
        <v>17250</v>
      </c>
      <c r="B4987" s="9">
        <v>61</v>
      </c>
      <c r="C4987" s="9" t="s">
        <v>3160</v>
      </c>
    </row>
    <row r="4988" spans="1:3" x14ac:dyDescent="0.25">
      <c r="A4988" s="9">
        <v>17256</v>
      </c>
      <c r="B4988" s="9">
        <v>3</v>
      </c>
      <c r="C4988" s="9" t="s">
        <v>3150</v>
      </c>
    </row>
    <row r="4989" spans="1:3" x14ac:dyDescent="0.25">
      <c r="A4989" s="9">
        <v>17256</v>
      </c>
      <c r="B4989" s="9">
        <v>4</v>
      </c>
      <c r="C4989" s="9" t="s">
        <v>3151</v>
      </c>
    </row>
    <row r="4990" spans="1:3" x14ac:dyDescent="0.25">
      <c r="A4990" s="9">
        <v>17256</v>
      </c>
      <c r="B4990" s="9">
        <v>51</v>
      </c>
      <c r="C4990" s="9" t="s">
        <v>3207</v>
      </c>
    </row>
    <row r="4991" spans="1:3" x14ac:dyDescent="0.25">
      <c r="A4991" s="9">
        <v>17308</v>
      </c>
      <c r="B4991" s="9">
        <v>1</v>
      </c>
      <c r="C4991" s="9" t="s">
        <v>3148</v>
      </c>
    </row>
    <row r="4992" spans="1:3" x14ac:dyDescent="0.25">
      <c r="A4992" s="9">
        <v>17308</v>
      </c>
      <c r="B4992" s="9">
        <v>4</v>
      </c>
      <c r="C4992" s="9" t="s">
        <v>3151</v>
      </c>
    </row>
    <row r="4993" spans="1:3" x14ac:dyDescent="0.25">
      <c r="A4993" s="9">
        <v>17308</v>
      </c>
      <c r="B4993" s="9">
        <v>19</v>
      </c>
      <c r="C4993" s="9" t="s">
        <v>3170</v>
      </c>
    </row>
    <row r="4994" spans="1:3" x14ac:dyDescent="0.25">
      <c r="A4994" s="9">
        <v>17333</v>
      </c>
      <c r="B4994" s="9">
        <v>32</v>
      </c>
      <c r="C4994" s="9" t="s">
        <v>3158</v>
      </c>
    </row>
    <row r="4995" spans="1:3" x14ac:dyDescent="0.25">
      <c r="A4995" s="9">
        <v>17334</v>
      </c>
      <c r="B4995" s="9">
        <v>4</v>
      </c>
      <c r="C4995" s="9" t="s">
        <v>3151</v>
      </c>
    </row>
    <row r="4996" spans="1:3" x14ac:dyDescent="0.25">
      <c r="A4996" s="9">
        <v>17334</v>
      </c>
      <c r="B4996" s="9">
        <v>13</v>
      </c>
      <c r="C4996" s="9" t="s">
        <v>3179</v>
      </c>
    </row>
    <row r="4997" spans="1:3" x14ac:dyDescent="0.25">
      <c r="A4997" s="9">
        <v>17334</v>
      </c>
      <c r="B4997" s="9">
        <v>17</v>
      </c>
      <c r="C4997" s="9" t="s">
        <v>3173</v>
      </c>
    </row>
    <row r="4998" spans="1:3" x14ac:dyDescent="0.25">
      <c r="A4998" s="9">
        <v>17334</v>
      </c>
      <c r="B4998" s="9">
        <v>26</v>
      </c>
      <c r="C4998" s="9" t="s">
        <v>3168</v>
      </c>
    </row>
    <row r="4999" spans="1:3" x14ac:dyDescent="0.25">
      <c r="A4999" s="9">
        <v>17334</v>
      </c>
      <c r="B4999" s="9">
        <v>50</v>
      </c>
      <c r="C4999" s="9" t="s">
        <v>3195</v>
      </c>
    </row>
    <row r="5000" spans="1:3" x14ac:dyDescent="0.25">
      <c r="A5000" s="9">
        <v>17335</v>
      </c>
      <c r="B5000" s="9">
        <v>3</v>
      </c>
      <c r="C5000" s="9" t="s">
        <v>3150</v>
      </c>
    </row>
    <row r="5001" spans="1:3" x14ac:dyDescent="0.25">
      <c r="A5001" s="9">
        <v>17335</v>
      </c>
      <c r="B5001" s="9">
        <v>4</v>
      </c>
      <c r="C5001" s="9" t="s">
        <v>3151</v>
      </c>
    </row>
    <row r="5002" spans="1:3" x14ac:dyDescent="0.25">
      <c r="A5002" s="9">
        <v>17335</v>
      </c>
      <c r="B5002" s="9">
        <v>7</v>
      </c>
      <c r="C5002" s="9" t="s">
        <v>3161</v>
      </c>
    </row>
    <row r="5003" spans="1:3" x14ac:dyDescent="0.25">
      <c r="A5003" s="9">
        <v>17335</v>
      </c>
      <c r="B5003" s="9">
        <v>39</v>
      </c>
      <c r="C5003" s="9" t="s">
        <v>3171</v>
      </c>
    </row>
    <row r="5004" spans="1:3" x14ac:dyDescent="0.25">
      <c r="A5004" s="9">
        <v>17370</v>
      </c>
      <c r="B5004" s="9">
        <v>1</v>
      </c>
      <c r="C5004" s="9" t="s">
        <v>3148</v>
      </c>
    </row>
    <row r="5005" spans="1:3" x14ac:dyDescent="0.25">
      <c r="A5005" s="9">
        <v>17370</v>
      </c>
      <c r="B5005" s="9">
        <v>3</v>
      </c>
      <c r="C5005" s="9" t="s">
        <v>3150</v>
      </c>
    </row>
    <row r="5006" spans="1:3" x14ac:dyDescent="0.25">
      <c r="A5006" s="9">
        <v>17370</v>
      </c>
      <c r="B5006" s="9">
        <v>4</v>
      </c>
      <c r="C5006" s="9" t="s">
        <v>3151</v>
      </c>
    </row>
    <row r="5007" spans="1:3" x14ac:dyDescent="0.25">
      <c r="A5007" s="9">
        <v>17370</v>
      </c>
      <c r="B5007" s="9">
        <v>6</v>
      </c>
      <c r="C5007" s="9" t="s">
        <v>3153</v>
      </c>
    </row>
    <row r="5008" spans="1:3" x14ac:dyDescent="0.25">
      <c r="A5008" s="9">
        <v>17370</v>
      </c>
      <c r="B5008" s="9">
        <v>10</v>
      </c>
      <c r="C5008" s="9" t="s">
        <v>3172</v>
      </c>
    </row>
    <row r="5009" spans="1:3" x14ac:dyDescent="0.25">
      <c r="A5009" s="9">
        <v>17370</v>
      </c>
      <c r="B5009" s="9">
        <v>63</v>
      </c>
      <c r="C5009" s="9" t="s">
        <v>3188</v>
      </c>
    </row>
    <row r="5010" spans="1:3" x14ac:dyDescent="0.25">
      <c r="A5010" s="9">
        <v>17442</v>
      </c>
      <c r="B5010" s="9">
        <v>2</v>
      </c>
      <c r="C5010" s="9" t="s">
        <v>3149</v>
      </c>
    </row>
    <row r="5011" spans="1:3" x14ac:dyDescent="0.25">
      <c r="A5011" s="9">
        <v>17442</v>
      </c>
      <c r="B5011" s="9">
        <v>3</v>
      </c>
      <c r="C5011" s="9" t="s">
        <v>3150</v>
      </c>
    </row>
    <row r="5012" spans="1:3" x14ac:dyDescent="0.25">
      <c r="A5012" s="9">
        <v>17442</v>
      </c>
      <c r="B5012" s="9">
        <v>4</v>
      </c>
      <c r="C5012" s="9" t="s">
        <v>3151</v>
      </c>
    </row>
    <row r="5013" spans="1:3" x14ac:dyDescent="0.25">
      <c r="A5013" s="9">
        <v>17526</v>
      </c>
      <c r="B5013" s="9">
        <v>1</v>
      </c>
      <c r="C5013" s="9" t="s">
        <v>3148</v>
      </c>
    </row>
    <row r="5014" spans="1:3" x14ac:dyDescent="0.25">
      <c r="A5014" s="9">
        <v>17526</v>
      </c>
      <c r="B5014" s="9">
        <v>4</v>
      </c>
      <c r="C5014" s="9" t="s">
        <v>3151</v>
      </c>
    </row>
    <row r="5015" spans="1:3" x14ac:dyDescent="0.25">
      <c r="A5015" s="9">
        <v>17526</v>
      </c>
      <c r="B5015" s="9">
        <v>10</v>
      </c>
      <c r="C5015" s="9" t="s">
        <v>3172</v>
      </c>
    </row>
    <row r="5016" spans="1:3" x14ac:dyDescent="0.25">
      <c r="A5016" s="9">
        <v>17526</v>
      </c>
      <c r="B5016" s="9">
        <v>17</v>
      </c>
      <c r="C5016" s="9" t="s">
        <v>3173</v>
      </c>
    </row>
    <row r="5017" spans="1:3" x14ac:dyDescent="0.25">
      <c r="A5017" s="9">
        <v>17526</v>
      </c>
      <c r="B5017" s="9">
        <v>25</v>
      </c>
      <c r="C5017" s="9" t="s">
        <v>3167</v>
      </c>
    </row>
    <row r="5018" spans="1:3" x14ac:dyDescent="0.25">
      <c r="A5018" s="9">
        <v>17526</v>
      </c>
      <c r="B5018" s="9">
        <v>26</v>
      </c>
      <c r="C5018" s="9" t="s">
        <v>3168</v>
      </c>
    </row>
    <row r="5019" spans="1:3" x14ac:dyDescent="0.25">
      <c r="A5019" s="9">
        <v>17527</v>
      </c>
      <c r="B5019" s="9">
        <v>1</v>
      </c>
      <c r="C5019" s="9" t="s">
        <v>3148</v>
      </c>
    </row>
    <row r="5020" spans="1:3" x14ac:dyDescent="0.25">
      <c r="A5020" s="9">
        <v>17527</v>
      </c>
      <c r="B5020" s="9">
        <v>2</v>
      </c>
      <c r="C5020" s="9" t="s">
        <v>3149</v>
      </c>
    </row>
    <row r="5021" spans="1:3" x14ac:dyDescent="0.25">
      <c r="A5021" s="9">
        <v>17527</v>
      </c>
      <c r="B5021" s="9">
        <v>3</v>
      </c>
      <c r="C5021" s="9" t="s">
        <v>3150</v>
      </c>
    </row>
    <row r="5022" spans="1:3" x14ac:dyDescent="0.25">
      <c r="A5022" s="9">
        <v>17527</v>
      </c>
      <c r="B5022" s="9">
        <v>4</v>
      </c>
      <c r="C5022" s="9" t="s">
        <v>3151</v>
      </c>
    </row>
    <row r="5023" spans="1:3" x14ac:dyDescent="0.25">
      <c r="A5023" s="9">
        <v>17527</v>
      </c>
      <c r="B5023" s="9">
        <v>6</v>
      </c>
      <c r="C5023" s="9" t="s">
        <v>3153</v>
      </c>
    </row>
    <row r="5024" spans="1:3" x14ac:dyDescent="0.25">
      <c r="A5024" s="9">
        <v>17527</v>
      </c>
      <c r="B5024" s="9">
        <v>7</v>
      </c>
      <c r="C5024" s="9" t="s">
        <v>3161</v>
      </c>
    </row>
    <row r="5025" spans="1:3" x14ac:dyDescent="0.25">
      <c r="A5025" s="9">
        <v>17527</v>
      </c>
      <c r="B5025" s="9">
        <v>14</v>
      </c>
      <c r="C5025" s="9" t="s">
        <v>3178</v>
      </c>
    </row>
    <row r="5026" spans="1:3" x14ac:dyDescent="0.25">
      <c r="A5026" s="9">
        <v>17527</v>
      </c>
      <c r="B5026" s="9">
        <v>22</v>
      </c>
      <c r="C5026" s="9" t="s">
        <v>3157</v>
      </c>
    </row>
    <row r="5027" spans="1:3" x14ac:dyDescent="0.25">
      <c r="A5027" s="9">
        <v>17527</v>
      </c>
      <c r="B5027" s="9">
        <v>52</v>
      </c>
      <c r="C5027" s="9" t="s">
        <v>3176</v>
      </c>
    </row>
    <row r="5028" spans="1:3" x14ac:dyDescent="0.25">
      <c r="A5028" s="9">
        <v>17528</v>
      </c>
      <c r="B5028" s="9">
        <v>1</v>
      </c>
      <c r="C5028" s="9" t="s">
        <v>3148</v>
      </c>
    </row>
    <row r="5029" spans="1:3" x14ac:dyDescent="0.25">
      <c r="A5029" s="9">
        <v>17528</v>
      </c>
      <c r="B5029" s="9">
        <v>2</v>
      </c>
      <c r="C5029" s="9" t="s">
        <v>3149</v>
      </c>
    </row>
    <row r="5030" spans="1:3" x14ac:dyDescent="0.25">
      <c r="A5030" s="9">
        <v>17528</v>
      </c>
      <c r="B5030" s="9">
        <v>3</v>
      </c>
      <c r="C5030" s="9" t="s">
        <v>3150</v>
      </c>
    </row>
    <row r="5031" spans="1:3" x14ac:dyDescent="0.25">
      <c r="A5031" s="9">
        <v>17528</v>
      </c>
      <c r="B5031" s="9">
        <v>4</v>
      </c>
      <c r="C5031" s="9" t="s">
        <v>3151</v>
      </c>
    </row>
    <row r="5032" spans="1:3" x14ac:dyDescent="0.25">
      <c r="A5032" s="9">
        <v>17528</v>
      </c>
      <c r="B5032" s="9">
        <v>7</v>
      </c>
      <c r="C5032" s="9" t="s">
        <v>3161</v>
      </c>
    </row>
    <row r="5033" spans="1:3" x14ac:dyDescent="0.25">
      <c r="A5033" s="9">
        <v>17528</v>
      </c>
      <c r="B5033" s="9">
        <v>9</v>
      </c>
      <c r="C5033" s="9" t="s">
        <v>3155</v>
      </c>
    </row>
    <row r="5034" spans="1:3" x14ac:dyDescent="0.25">
      <c r="A5034" s="9">
        <v>17529</v>
      </c>
      <c r="B5034" s="9">
        <v>1</v>
      </c>
      <c r="C5034" s="9" t="s">
        <v>3148</v>
      </c>
    </row>
    <row r="5035" spans="1:3" x14ac:dyDescent="0.25">
      <c r="A5035" s="9">
        <v>17529</v>
      </c>
      <c r="B5035" s="9">
        <v>4</v>
      </c>
      <c r="C5035" s="9" t="s">
        <v>3151</v>
      </c>
    </row>
    <row r="5036" spans="1:3" x14ac:dyDescent="0.25">
      <c r="A5036" s="9">
        <v>17529</v>
      </c>
      <c r="B5036" s="9">
        <v>38</v>
      </c>
      <c r="C5036" s="9" t="s">
        <v>3164</v>
      </c>
    </row>
    <row r="5037" spans="1:3" x14ac:dyDescent="0.25">
      <c r="A5037" s="9">
        <v>17529</v>
      </c>
      <c r="B5037" s="9">
        <v>51</v>
      </c>
      <c r="C5037" s="9" t="s">
        <v>3207</v>
      </c>
    </row>
    <row r="5038" spans="1:3" x14ac:dyDescent="0.25">
      <c r="A5038" s="9">
        <v>17529</v>
      </c>
      <c r="B5038" s="9">
        <v>56</v>
      </c>
      <c r="C5038" s="9" t="s">
        <v>3230</v>
      </c>
    </row>
    <row r="5039" spans="1:3" x14ac:dyDescent="0.25">
      <c r="A5039" s="9">
        <v>17529</v>
      </c>
      <c r="B5039" s="9">
        <v>81</v>
      </c>
      <c r="C5039" s="9" t="s">
        <v>3229</v>
      </c>
    </row>
    <row r="5040" spans="1:3" x14ac:dyDescent="0.25">
      <c r="A5040" s="9">
        <v>17593</v>
      </c>
      <c r="B5040" s="9">
        <v>7</v>
      </c>
      <c r="C5040" s="9" t="s">
        <v>3161</v>
      </c>
    </row>
    <row r="5041" spans="1:3" x14ac:dyDescent="0.25">
      <c r="A5041" s="9">
        <v>17593</v>
      </c>
      <c r="B5041" s="9">
        <v>26</v>
      </c>
      <c r="C5041" s="9" t="s">
        <v>3168</v>
      </c>
    </row>
    <row r="5042" spans="1:3" x14ac:dyDescent="0.25">
      <c r="A5042" s="9">
        <v>17593</v>
      </c>
      <c r="B5042" s="9">
        <v>50</v>
      </c>
      <c r="C5042" s="9" t="s">
        <v>3195</v>
      </c>
    </row>
    <row r="5043" spans="1:3" x14ac:dyDescent="0.25">
      <c r="A5043" s="9">
        <v>17665</v>
      </c>
      <c r="B5043" s="9">
        <v>3</v>
      </c>
      <c r="C5043" s="9" t="s">
        <v>3150</v>
      </c>
    </row>
    <row r="5044" spans="1:3" x14ac:dyDescent="0.25">
      <c r="A5044" s="9">
        <v>17665</v>
      </c>
      <c r="B5044" s="9">
        <v>4</v>
      </c>
      <c r="C5044" s="9" t="s">
        <v>3151</v>
      </c>
    </row>
    <row r="5045" spans="1:3" x14ac:dyDescent="0.25">
      <c r="A5045" s="9">
        <v>17665</v>
      </c>
      <c r="B5045" s="9">
        <v>11</v>
      </c>
      <c r="C5045" s="9" t="s">
        <v>3216</v>
      </c>
    </row>
    <row r="5046" spans="1:3" x14ac:dyDescent="0.25">
      <c r="A5046" s="9">
        <v>17665</v>
      </c>
      <c r="B5046" s="9">
        <v>13</v>
      </c>
      <c r="C5046" s="9" t="s">
        <v>3179</v>
      </c>
    </row>
    <row r="5047" spans="1:3" x14ac:dyDescent="0.25">
      <c r="A5047" s="9">
        <v>17665</v>
      </c>
      <c r="B5047" s="9">
        <v>17</v>
      </c>
      <c r="C5047" s="9" t="s">
        <v>3173</v>
      </c>
    </row>
    <row r="5048" spans="1:3" x14ac:dyDescent="0.25">
      <c r="A5048" s="9">
        <v>17665</v>
      </c>
      <c r="B5048" s="9">
        <v>26</v>
      </c>
      <c r="C5048" s="9" t="s">
        <v>3168</v>
      </c>
    </row>
    <row r="5049" spans="1:3" x14ac:dyDescent="0.25">
      <c r="A5049" s="9">
        <v>17665</v>
      </c>
      <c r="B5049" s="9">
        <v>50</v>
      </c>
      <c r="C5049" s="9" t="s">
        <v>3195</v>
      </c>
    </row>
    <row r="5050" spans="1:3" x14ac:dyDescent="0.25">
      <c r="A5050" s="9">
        <v>17665</v>
      </c>
      <c r="B5050" s="9">
        <v>58</v>
      </c>
      <c r="C5050" s="9" t="s">
        <v>3209</v>
      </c>
    </row>
    <row r="5051" spans="1:3" x14ac:dyDescent="0.25">
      <c r="A5051" s="9">
        <v>17801</v>
      </c>
      <c r="B5051" s="9">
        <v>1</v>
      </c>
      <c r="C5051" s="9" t="s">
        <v>3148</v>
      </c>
    </row>
    <row r="5052" spans="1:3" x14ac:dyDescent="0.25">
      <c r="A5052" s="9">
        <v>17801</v>
      </c>
      <c r="B5052" s="9">
        <v>3</v>
      </c>
      <c r="C5052" s="9" t="s">
        <v>3150</v>
      </c>
    </row>
    <row r="5053" spans="1:3" x14ac:dyDescent="0.25">
      <c r="A5053" s="9">
        <v>17801</v>
      </c>
      <c r="B5053" s="9">
        <v>4</v>
      </c>
      <c r="C5053" s="9" t="s">
        <v>3151</v>
      </c>
    </row>
    <row r="5054" spans="1:3" x14ac:dyDescent="0.25">
      <c r="A5054" s="9">
        <v>17801</v>
      </c>
      <c r="B5054" s="9">
        <v>7</v>
      </c>
      <c r="C5054" s="9" t="s">
        <v>3161</v>
      </c>
    </row>
    <row r="5055" spans="1:3" x14ac:dyDescent="0.25">
      <c r="A5055" s="9">
        <v>17801</v>
      </c>
      <c r="B5055" s="9">
        <v>10</v>
      </c>
      <c r="C5055" s="9" t="s">
        <v>3172</v>
      </c>
    </row>
    <row r="5056" spans="1:3" x14ac:dyDescent="0.25">
      <c r="A5056" s="9">
        <v>17801</v>
      </c>
      <c r="B5056" s="9">
        <v>17</v>
      </c>
      <c r="C5056" s="9" t="s">
        <v>3173</v>
      </c>
    </row>
    <row r="5057" spans="1:3" x14ac:dyDescent="0.25">
      <c r="A5057" s="9">
        <v>17801</v>
      </c>
      <c r="B5057" s="9">
        <v>39</v>
      </c>
      <c r="C5057" s="9" t="s">
        <v>3171</v>
      </c>
    </row>
    <row r="5058" spans="1:3" x14ac:dyDescent="0.25">
      <c r="A5058" s="9">
        <v>17819</v>
      </c>
      <c r="B5058" s="9">
        <v>3</v>
      </c>
      <c r="C5058" s="9" t="s">
        <v>3150</v>
      </c>
    </row>
    <row r="5059" spans="1:3" x14ac:dyDescent="0.25">
      <c r="A5059" s="9">
        <v>17819</v>
      </c>
      <c r="B5059" s="9">
        <v>4</v>
      </c>
      <c r="C5059" s="9" t="s">
        <v>3151</v>
      </c>
    </row>
    <row r="5060" spans="1:3" x14ac:dyDescent="0.25">
      <c r="A5060" s="9">
        <v>17819</v>
      </c>
      <c r="B5060" s="9">
        <v>25</v>
      </c>
      <c r="C5060" s="9" t="s">
        <v>3167</v>
      </c>
    </row>
    <row r="5061" spans="1:3" x14ac:dyDescent="0.25">
      <c r="A5061" s="9">
        <v>17820</v>
      </c>
      <c r="B5061" s="9">
        <v>1</v>
      </c>
      <c r="C5061" s="9" t="s">
        <v>3148</v>
      </c>
    </row>
    <row r="5062" spans="1:3" x14ac:dyDescent="0.25">
      <c r="A5062" s="9">
        <v>17820</v>
      </c>
      <c r="B5062" s="9">
        <v>4</v>
      </c>
      <c r="C5062" s="9" t="s">
        <v>3151</v>
      </c>
    </row>
    <row r="5063" spans="1:3" x14ac:dyDescent="0.25">
      <c r="A5063" s="9">
        <v>17820</v>
      </c>
      <c r="B5063" s="9">
        <v>6</v>
      </c>
      <c r="C5063" s="9" t="s">
        <v>3153</v>
      </c>
    </row>
    <row r="5064" spans="1:3" x14ac:dyDescent="0.25">
      <c r="A5064" s="9">
        <v>17820</v>
      </c>
      <c r="B5064" s="9">
        <v>26</v>
      </c>
      <c r="C5064" s="9" t="s">
        <v>3168</v>
      </c>
    </row>
    <row r="5065" spans="1:3" x14ac:dyDescent="0.25">
      <c r="A5065" s="9">
        <v>17837</v>
      </c>
      <c r="B5065" s="9">
        <v>2</v>
      </c>
      <c r="C5065" s="9" t="s">
        <v>3149</v>
      </c>
    </row>
    <row r="5066" spans="1:3" x14ac:dyDescent="0.25">
      <c r="A5066" s="9">
        <v>17837</v>
      </c>
      <c r="B5066" s="9">
        <v>3</v>
      </c>
      <c r="C5066" s="9" t="s">
        <v>3150</v>
      </c>
    </row>
    <row r="5067" spans="1:3" x14ac:dyDescent="0.25">
      <c r="A5067" s="9">
        <v>17837</v>
      </c>
      <c r="B5067" s="9">
        <v>4</v>
      </c>
      <c r="C5067" s="9" t="s">
        <v>3151</v>
      </c>
    </row>
    <row r="5068" spans="1:3" x14ac:dyDescent="0.25">
      <c r="A5068" s="9">
        <v>17837</v>
      </c>
      <c r="B5068" s="9">
        <v>10</v>
      </c>
      <c r="C5068" s="9" t="s">
        <v>3172</v>
      </c>
    </row>
    <row r="5069" spans="1:3" x14ac:dyDescent="0.25">
      <c r="A5069" s="9">
        <v>17837</v>
      </c>
      <c r="B5069" s="9">
        <v>23</v>
      </c>
      <c r="C5069" s="9" t="s">
        <v>3212</v>
      </c>
    </row>
    <row r="5070" spans="1:3" x14ac:dyDescent="0.25">
      <c r="A5070" s="9">
        <v>17837</v>
      </c>
      <c r="B5070" s="9">
        <v>82</v>
      </c>
      <c r="C5070" s="9" t="s">
        <v>3213</v>
      </c>
    </row>
    <row r="5071" spans="1:3" x14ac:dyDescent="0.25">
      <c r="A5071" s="9">
        <v>17838</v>
      </c>
      <c r="B5071" s="9">
        <v>2</v>
      </c>
      <c r="C5071" s="9" t="s">
        <v>3149</v>
      </c>
    </row>
    <row r="5072" spans="1:3" x14ac:dyDescent="0.25">
      <c r="A5072" s="9">
        <v>17838</v>
      </c>
      <c r="B5072" s="9">
        <v>3</v>
      </c>
      <c r="C5072" s="9" t="s">
        <v>3150</v>
      </c>
    </row>
    <row r="5073" spans="1:3" x14ac:dyDescent="0.25">
      <c r="A5073" s="9">
        <v>17838</v>
      </c>
      <c r="B5073" s="9">
        <v>4</v>
      </c>
      <c r="C5073" s="9" t="s">
        <v>3151</v>
      </c>
    </row>
    <row r="5074" spans="1:3" x14ac:dyDescent="0.25">
      <c r="A5074" s="9">
        <v>17838</v>
      </c>
      <c r="B5074" s="9">
        <v>10</v>
      </c>
      <c r="C5074" s="9" t="s">
        <v>3172</v>
      </c>
    </row>
    <row r="5075" spans="1:3" x14ac:dyDescent="0.25">
      <c r="A5075" s="9">
        <v>17838</v>
      </c>
      <c r="B5075" s="9">
        <v>23</v>
      </c>
      <c r="C5075" s="9" t="s">
        <v>3212</v>
      </c>
    </row>
    <row r="5076" spans="1:3" x14ac:dyDescent="0.25">
      <c r="A5076" s="9">
        <v>17838</v>
      </c>
      <c r="B5076" s="9">
        <v>82</v>
      </c>
      <c r="C5076" s="9" t="s">
        <v>3213</v>
      </c>
    </row>
    <row r="5077" spans="1:3" x14ac:dyDescent="0.25">
      <c r="A5077" s="9">
        <v>17851</v>
      </c>
      <c r="B5077" s="9">
        <v>1</v>
      </c>
      <c r="C5077" s="9" t="s">
        <v>3148</v>
      </c>
    </row>
    <row r="5078" spans="1:3" x14ac:dyDescent="0.25">
      <c r="A5078" s="9">
        <v>17851</v>
      </c>
      <c r="B5078" s="9">
        <v>2</v>
      </c>
      <c r="C5078" s="9" t="s">
        <v>3149</v>
      </c>
    </row>
    <row r="5079" spans="1:3" x14ac:dyDescent="0.25">
      <c r="A5079" s="9">
        <v>17851</v>
      </c>
      <c r="B5079" s="9">
        <v>3</v>
      </c>
      <c r="C5079" s="9" t="s">
        <v>3150</v>
      </c>
    </row>
    <row r="5080" spans="1:3" x14ac:dyDescent="0.25">
      <c r="A5080" s="9">
        <v>17851</v>
      </c>
      <c r="B5080" s="9">
        <v>4</v>
      </c>
      <c r="C5080" s="9" t="s">
        <v>3151</v>
      </c>
    </row>
    <row r="5081" spans="1:3" x14ac:dyDescent="0.25">
      <c r="A5081" s="9">
        <v>17887</v>
      </c>
      <c r="B5081" s="9">
        <v>6</v>
      </c>
      <c r="C5081" s="9" t="s">
        <v>3153</v>
      </c>
    </row>
    <row r="5082" spans="1:3" x14ac:dyDescent="0.25">
      <c r="A5082" s="9">
        <v>17887</v>
      </c>
      <c r="B5082" s="9">
        <v>7</v>
      </c>
      <c r="C5082" s="9" t="s">
        <v>3161</v>
      </c>
    </row>
    <row r="5083" spans="1:3" x14ac:dyDescent="0.25">
      <c r="A5083" s="9">
        <v>17888</v>
      </c>
      <c r="B5083" s="9">
        <v>6</v>
      </c>
      <c r="C5083" s="9" t="s">
        <v>3153</v>
      </c>
    </row>
    <row r="5084" spans="1:3" x14ac:dyDescent="0.25">
      <c r="A5084" s="9">
        <v>17888</v>
      </c>
      <c r="B5084" s="9">
        <v>7</v>
      </c>
      <c r="C5084" s="9" t="s">
        <v>3161</v>
      </c>
    </row>
    <row r="5085" spans="1:3" x14ac:dyDescent="0.25">
      <c r="A5085" s="9">
        <v>17889</v>
      </c>
      <c r="B5085" s="9">
        <v>6</v>
      </c>
      <c r="C5085" s="9" t="s">
        <v>3153</v>
      </c>
    </row>
    <row r="5086" spans="1:3" x14ac:dyDescent="0.25">
      <c r="A5086" s="9">
        <v>17889</v>
      </c>
      <c r="B5086" s="9">
        <v>7</v>
      </c>
      <c r="C5086" s="9" t="s">
        <v>3161</v>
      </c>
    </row>
    <row r="5087" spans="1:3" x14ac:dyDescent="0.25">
      <c r="A5087" s="9">
        <v>17890</v>
      </c>
      <c r="B5087" s="9">
        <v>1</v>
      </c>
      <c r="C5087" s="9" t="s">
        <v>3148</v>
      </c>
    </row>
    <row r="5088" spans="1:3" x14ac:dyDescent="0.25">
      <c r="A5088" s="9">
        <v>17890</v>
      </c>
      <c r="B5088" s="9">
        <v>2</v>
      </c>
      <c r="C5088" s="9" t="s">
        <v>3149</v>
      </c>
    </row>
    <row r="5089" spans="1:3" x14ac:dyDescent="0.25">
      <c r="A5089" s="9">
        <v>17890</v>
      </c>
      <c r="B5089" s="9">
        <v>3</v>
      </c>
      <c r="C5089" s="9" t="s">
        <v>3150</v>
      </c>
    </row>
    <row r="5090" spans="1:3" x14ac:dyDescent="0.25">
      <c r="A5090" s="9">
        <v>17890</v>
      </c>
      <c r="B5090" s="9">
        <v>4</v>
      </c>
      <c r="C5090" s="9" t="s">
        <v>3151</v>
      </c>
    </row>
    <row r="5091" spans="1:3" x14ac:dyDescent="0.25">
      <c r="A5091" s="9">
        <v>17890</v>
      </c>
      <c r="B5091" s="9">
        <v>7</v>
      </c>
      <c r="C5091" s="9" t="s">
        <v>3161</v>
      </c>
    </row>
    <row r="5092" spans="1:3" x14ac:dyDescent="0.25">
      <c r="A5092" s="9">
        <v>17912</v>
      </c>
      <c r="B5092" s="9">
        <v>1</v>
      </c>
      <c r="C5092" s="9" t="s">
        <v>3148</v>
      </c>
    </row>
    <row r="5093" spans="1:3" x14ac:dyDescent="0.25">
      <c r="A5093" s="9">
        <v>17912</v>
      </c>
      <c r="B5093" s="9">
        <v>3</v>
      </c>
      <c r="C5093" s="9" t="s">
        <v>3150</v>
      </c>
    </row>
    <row r="5094" spans="1:3" x14ac:dyDescent="0.25">
      <c r="A5094" s="9">
        <v>17912</v>
      </c>
      <c r="B5094" s="9">
        <v>4</v>
      </c>
      <c r="C5094" s="9" t="s">
        <v>3151</v>
      </c>
    </row>
    <row r="5095" spans="1:3" x14ac:dyDescent="0.25">
      <c r="A5095" s="9">
        <v>17912</v>
      </c>
      <c r="B5095" s="9">
        <v>7</v>
      </c>
      <c r="C5095" s="9" t="s">
        <v>3161</v>
      </c>
    </row>
    <row r="5096" spans="1:3" x14ac:dyDescent="0.25">
      <c r="A5096" s="9">
        <v>17912</v>
      </c>
      <c r="B5096" s="9">
        <v>34</v>
      </c>
      <c r="C5096" s="9" t="s">
        <v>3159</v>
      </c>
    </row>
    <row r="5097" spans="1:3" x14ac:dyDescent="0.25">
      <c r="A5097" s="9">
        <v>17912</v>
      </c>
      <c r="B5097" s="9">
        <v>39</v>
      </c>
      <c r="C5097" s="9" t="s">
        <v>3171</v>
      </c>
    </row>
    <row r="5098" spans="1:3" x14ac:dyDescent="0.25">
      <c r="A5098" s="9">
        <v>17912</v>
      </c>
      <c r="B5098" s="9">
        <v>68</v>
      </c>
      <c r="C5098" s="9" t="s">
        <v>3211</v>
      </c>
    </row>
    <row r="5099" spans="1:3" x14ac:dyDescent="0.25">
      <c r="A5099" s="9">
        <v>17912</v>
      </c>
      <c r="B5099" s="9">
        <v>86</v>
      </c>
      <c r="C5099" s="9" t="s">
        <v>3203</v>
      </c>
    </row>
    <row r="5100" spans="1:3" x14ac:dyDescent="0.25">
      <c r="A5100" s="9">
        <v>17913</v>
      </c>
      <c r="B5100" s="9">
        <v>1</v>
      </c>
      <c r="C5100" s="9" t="s">
        <v>3148</v>
      </c>
    </row>
    <row r="5101" spans="1:3" x14ac:dyDescent="0.25">
      <c r="A5101" s="9">
        <v>17913</v>
      </c>
      <c r="B5101" s="9">
        <v>3</v>
      </c>
      <c r="C5101" s="9" t="s">
        <v>3150</v>
      </c>
    </row>
    <row r="5102" spans="1:3" x14ac:dyDescent="0.25">
      <c r="A5102" s="9">
        <v>17913</v>
      </c>
      <c r="B5102" s="9">
        <v>4</v>
      </c>
      <c r="C5102" s="9" t="s">
        <v>3151</v>
      </c>
    </row>
    <row r="5103" spans="1:3" x14ac:dyDescent="0.25">
      <c r="A5103" s="9">
        <v>17913</v>
      </c>
      <c r="B5103" s="9">
        <v>7</v>
      </c>
      <c r="C5103" s="9" t="s">
        <v>3161</v>
      </c>
    </row>
    <row r="5104" spans="1:3" x14ac:dyDescent="0.25">
      <c r="A5104" s="9">
        <v>17913</v>
      </c>
      <c r="B5104" s="9">
        <v>34</v>
      </c>
      <c r="C5104" s="9" t="s">
        <v>3159</v>
      </c>
    </row>
    <row r="5105" spans="1:3" x14ac:dyDescent="0.25">
      <c r="A5105" s="9">
        <v>17913</v>
      </c>
      <c r="B5105" s="9">
        <v>39</v>
      </c>
      <c r="C5105" s="9" t="s">
        <v>3171</v>
      </c>
    </row>
    <row r="5106" spans="1:3" x14ac:dyDescent="0.25">
      <c r="A5106" s="9">
        <v>17913</v>
      </c>
      <c r="B5106" s="9">
        <v>68</v>
      </c>
      <c r="C5106" s="9" t="s">
        <v>3211</v>
      </c>
    </row>
    <row r="5107" spans="1:3" x14ac:dyDescent="0.25">
      <c r="A5107" s="9">
        <v>17913</v>
      </c>
      <c r="B5107" s="9">
        <v>86</v>
      </c>
      <c r="C5107" s="9" t="s">
        <v>3203</v>
      </c>
    </row>
    <row r="5108" spans="1:3" x14ac:dyDescent="0.25">
      <c r="A5108" s="9">
        <v>17940</v>
      </c>
      <c r="B5108" s="9">
        <v>2</v>
      </c>
      <c r="C5108" s="9" t="s">
        <v>3149</v>
      </c>
    </row>
    <row r="5109" spans="1:3" x14ac:dyDescent="0.25">
      <c r="A5109" s="9">
        <v>17957</v>
      </c>
      <c r="B5109" s="9">
        <v>10</v>
      </c>
      <c r="C5109" s="9" t="s">
        <v>3172</v>
      </c>
    </row>
    <row r="5110" spans="1:3" x14ac:dyDescent="0.25">
      <c r="A5110" s="9">
        <v>17957</v>
      </c>
      <c r="B5110" s="9">
        <v>39</v>
      </c>
      <c r="C5110" s="9" t="s">
        <v>3171</v>
      </c>
    </row>
    <row r="5111" spans="1:3" x14ac:dyDescent="0.25">
      <c r="A5111" s="9">
        <v>17960</v>
      </c>
      <c r="B5111" s="9">
        <v>3</v>
      </c>
      <c r="C5111" s="9" t="s">
        <v>3150</v>
      </c>
    </row>
    <row r="5112" spans="1:3" x14ac:dyDescent="0.25">
      <c r="A5112" s="9">
        <v>17960</v>
      </c>
      <c r="B5112" s="9">
        <v>4</v>
      </c>
      <c r="C5112" s="9" t="s">
        <v>3151</v>
      </c>
    </row>
    <row r="5113" spans="1:3" x14ac:dyDescent="0.25">
      <c r="A5113" s="9">
        <v>17960</v>
      </c>
      <c r="B5113" s="9">
        <v>6</v>
      </c>
      <c r="C5113" s="9" t="s">
        <v>3153</v>
      </c>
    </row>
    <row r="5114" spans="1:3" x14ac:dyDescent="0.25">
      <c r="A5114" s="9">
        <v>17960</v>
      </c>
      <c r="B5114" s="9">
        <v>10</v>
      </c>
      <c r="C5114" s="9" t="s">
        <v>3172</v>
      </c>
    </row>
    <row r="5115" spans="1:3" x14ac:dyDescent="0.25">
      <c r="A5115" s="9">
        <v>17960</v>
      </c>
      <c r="B5115" s="9">
        <v>13</v>
      </c>
      <c r="C5115" s="9" t="s">
        <v>3179</v>
      </c>
    </row>
    <row r="5116" spans="1:3" x14ac:dyDescent="0.25">
      <c r="A5116" s="9">
        <v>17960</v>
      </c>
      <c r="B5116" s="9">
        <v>17</v>
      </c>
      <c r="C5116" s="9" t="s">
        <v>3173</v>
      </c>
    </row>
    <row r="5117" spans="1:3" x14ac:dyDescent="0.25">
      <c r="A5117" s="9">
        <v>17960</v>
      </c>
      <c r="B5117" s="9">
        <v>50</v>
      </c>
      <c r="C5117" s="9" t="s">
        <v>3195</v>
      </c>
    </row>
    <row r="5118" spans="1:3" x14ac:dyDescent="0.25">
      <c r="A5118" s="9">
        <v>17961</v>
      </c>
      <c r="B5118" s="9">
        <v>3</v>
      </c>
      <c r="C5118" s="9" t="s">
        <v>3150</v>
      </c>
    </row>
    <row r="5119" spans="1:3" x14ac:dyDescent="0.25">
      <c r="A5119" s="9">
        <v>17961</v>
      </c>
      <c r="B5119" s="9">
        <v>4</v>
      </c>
      <c r="C5119" s="9" t="s">
        <v>3151</v>
      </c>
    </row>
    <row r="5120" spans="1:3" x14ac:dyDescent="0.25">
      <c r="A5120" s="9">
        <v>17961</v>
      </c>
      <c r="B5120" s="9">
        <v>6</v>
      </c>
      <c r="C5120" s="9" t="s">
        <v>3153</v>
      </c>
    </row>
    <row r="5121" spans="1:3" x14ac:dyDescent="0.25">
      <c r="A5121" s="9">
        <v>17961</v>
      </c>
      <c r="B5121" s="9">
        <v>10</v>
      </c>
      <c r="C5121" s="9" t="s">
        <v>3172</v>
      </c>
    </row>
    <row r="5122" spans="1:3" x14ac:dyDescent="0.25">
      <c r="A5122" s="9">
        <v>17961</v>
      </c>
      <c r="B5122" s="9">
        <v>13</v>
      </c>
      <c r="C5122" s="9" t="s">
        <v>3179</v>
      </c>
    </row>
    <row r="5123" spans="1:3" x14ac:dyDescent="0.25">
      <c r="A5123" s="9">
        <v>17961</v>
      </c>
      <c r="B5123" s="9">
        <v>17</v>
      </c>
      <c r="C5123" s="9" t="s">
        <v>3173</v>
      </c>
    </row>
    <row r="5124" spans="1:3" x14ac:dyDescent="0.25">
      <c r="A5124" s="9">
        <v>17961</v>
      </c>
      <c r="B5124" s="9">
        <v>50</v>
      </c>
      <c r="C5124" s="9" t="s">
        <v>3195</v>
      </c>
    </row>
    <row r="5125" spans="1:3" x14ac:dyDescent="0.25">
      <c r="A5125" s="9">
        <v>17999</v>
      </c>
      <c r="B5125" s="9">
        <v>3</v>
      </c>
      <c r="C5125" s="9" t="s">
        <v>3150</v>
      </c>
    </row>
    <row r="5126" spans="1:3" x14ac:dyDescent="0.25">
      <c r="A5126" s="9">
        <v>17999</v>
      </c>
      <c r="B5126" s="9">
        <v>4</v>
      </c>
      <c r="C5126" s="9" t="s">
        <v>3151</v>
      </c>
    </row>
    <row r="5127" spans="1:3" x14ac:dyDescent="0.25">
      <c r="A5127" s="9">
        <v>17999</v>
      </c>
      <c r="B5127" s="9">
        <v>34</v>
      </c>
      <c r="C5127" s="9" t="s">
        <v>3159</v>
      </c>
    </row>
    <row r="5128" spans="1:3" x14ac:dyDescent="0.25">
      <c r="A5128" s="9">
        <v>18000</v>
      </c>
      <c r="B5128" s="9">
        <v>4</v>
      </c>
      <c r="C5128" s="9" t="s">
        <v>3151</v>
      </c>
    </row>
    <row r="5129" spans="1:3" x14ac:dyDescent="0.25">
      <c r="A5129" s="9">
        <v>18000</v>
      </c>
      <c r="B5129" s="9">
        <v>6</v>
      </c>
      <c r="C5129" s="9" t="s">
        <v>3153</v>
      </c>
    </row>
    <row r="5130" spans="1:3" x14ac:dyDescent="0.25">
      <c r="A5130" s="9">
        <v>18000</v>
      </c>
      <c r="B5130" s="9">
        <v>7</v>
      </c>
      <c r="C5130" s="9" t="s">
        <v>3161</v>
      </c>
    </row>
    <row r="5131" spans="1:3" x14ac:dyDescent="0.25">
      <c r="A5131" s="9">
        <v>18000</v>
      </c>
      <c r="B5131" s="9">
        <v>20</v>
      </c>
      <c r="C5131" s="9" t="s">
        <v>3174</v>
      </c>
    </row>
    <row r="5132" spans="1:3" x14ac:dyDescent="0.25">
      <c r="A5132" s="9">
        <v>18016</v>
      </c>
      <c r="B5132" s="9">
        <v>1</v>
      </c>
      <c r="C5132" s="9" t="s">
        <v>3148</v>
      </c>
    </row>
    <row r="5133" spans="1:3" x14ac:dyDescent="0.25">
      <c r="A5133" s="9">
        <v>18016</v>
      </c>
      <c r="B5133" s="9">
        <v>2</v>
      </c>
      <c r="C5133" s="9" t="s">
        <v>3149</v>
      </c>
    </row>
    <row r="5134" spans="1:3" x14ac:dyDescent="0.25">
      <c r="A5134" s="9">
        <v>18016</v>
      </c>
      <c r="B5134" s="9">
        <v>3</v>
      </c>
      <c r="C5134" s="9" t="s">
        <v>3150</v>
      </c>
    </row>
    <row r="5135" spans="1:3" x14ac:dyDescent="0.25">
      <c r="A5135" s="9">
        <v>18016</v>
      </c>
      <c r="B5135" s="9">
        <v>4</v>
      </c>
      <c r="C5135" s="9" t="s">
        <v>3151</v>
      </c>
    </row>
    <row r="5136" spans="1:3" x14ac:dyDescent="0.25">
      <c r="A5136" s="9">
        <v>18016</v>
      </c>
      <c r="B5136" s="9">
        <v>20</v>
      </c>
      <c r="C5136" s="9" t="s">
        <v>3174</v>
      </c>
    </row>
    <row r="5137" spans="1:3" x14ac:dyDescent="0.25">
      <c r="A5137" s="9">
        <v>18016</v>
      </c>
      <c r="B5137" s="9">
        <v>30</v>
      </c>
      <c r="C5137" s="9" t="s">
        <v>3182</v>
      </c>
    </row>
    <row r="5138" spans="1:3" x14ac:dyDescent="0.25">
      <c r="A5138" s="9">
        <v>18016</v>
      </c>
      <c r="B5138" s="9">
        <v>54</v>
      </c>
      <c r="C5138" s="9" t="s">
        <v>3205</v>
      </c>
    </row>
    <row r="5139" spans="1:3" x14ac:dyDescent="0.25">
      <c r="A5139" s="9">
        <v>18017</v>
      </c>
      <c r="B5139" s="9">
        <v>1</v>
      </c>
      <c r="C5139" s="9" t="s">
        <v>3148</v>
      </c>
    </row>
    <row r="5140" spans="1:3" x14ac:dyDescent="0.25">
      <c r="A5140" s="9">
        <v>18017</v>
      </c>
      <c r="B5140" s="9">
        <v>2</v>
      </c>
      <c r="C5140" s="9" t="s">
        <v>3149</v>
      </c>
    </row>
    <row r="5141" spans="1:3" x14ac:dyDescent="0.25">
      <c r="A5141" s="9">
        <v>18017</v>
      </c>
      <c r="B5141" s="9">
        <v>3</v>
      </c>
      <c r="C5141" s="9" t="s">
        <v>3150</v>
      </c>
    </row>
    <row r="5142" spans="1:3" x14ac:dyDescent="0.25">
      <c r="A5142" s="9">
        <v>18017</v>
      </c>
      <c r="B5142" s="9">
        <v>4</v>
      </c>
      <c r="C5142" s="9" t="s">
        <v>3151</v>
      </c>
    </row>
    <row r="5143" spans="1:3" x14ac:dyDescent="0.25">
      <c r="A5143" s="9">
        <v>18017</v>
      </c>
      <c r="B5143" s="9">
        <v>26</v>
      </c>
      <c r="C5143" s="9" t="s">
        <v>3168</v>
      </c>
    </row>
    <row r="5144" spans="1:3" x14ac:dyDescent="0.25">
      <c r="A5144" s="9">
        <v>18017</v>
      </c>
      <c r="B5144" s="9">
        <v>27</v>
      </c>
      <c r="C5144" s="9" t="s">
        <v>3227</v>
      </c>
    </row>
    <row r="5145" spans="1:3" x14ac:dyDescent="0.25">
      <c r="A5145" s="9">
        <v>18017</v>
      </c>
      <c r="B5145" s="9">
        <v>45</v>
      </c>
      <c r="C5145" s="9" t="s">
        <v>3183</v>
      </c>
    </row>
    <row r="5146" spans="1:3" x14ac:dyDescent="0.25">
      <c r="A5146" s="9">
        <v>18017</v>
      </c>
      <c r="B5146" s="9">
        <v>103</v>
      </c>
      <c r="C5146" s="9" t="s">
        <v>3243</v>
      </c>
    </row>
    <row r="5147" spans="1:3" x14ac:dyDescent="0.25">
      <c r="A5147" s="9">
        <v>18018</v>
      </c>
      <c r="B5147" s="9">
        <v>1</v>
      </c>
      <c r="C5147" s="9" t="s">
        <v>3148</v>
      </c>
    </row>
    <row r="5148" spans="1:3" x14ac:dyDescent="0.25">
      <c r="A5148" s="9">
        <v>18018</v>
      </c>
      <c r="B5148" s="9">
        <v>4</v>
      </c>
      <c r="C5148" s="9" t="s">
        <v>3151</v>
      </c>
    </row>
    <row r="5149" spans="1:3" x14ac:dyDescent="0.25">
      <c r="A5149" s="9">
        <v>18018</v>
      </c>
      <c r="B5149" s="9">
        <v>26</v>
      </c>
      <c r="C5149" s="9" t="s">
        <v>3168</v>
      </c>
    </row>
    <row r="5150" spans="1:3" x14ac:dyDescent="0.25">
      <c r="A5150" s="9">
        <v>18019</v>
      </c>
      <c r="B5150" s="9">
        <v>3</v>
      </c>
      <c r="C5150" s="9" t="s">
        <v>3150</v>
      </c>
    </row>
    <row r="5151" spans="1:3" x14ac:dyDescent="0.25">
      <c r="A5151" s="9">
        <v>18019</v>
      </c>
      <c r="B5151" s="9">
        <v>4</v>
      </c>
      <c r="C5151" s="9" t="s">
        <v>3151</v>
      </c>
    </row>
    <row r="5152" spans="1:3" x14ac:dyDescent="0.25">
      <c r="A5152" s="9">
        <v>18019</v>
      </c>
      <c r="B5152" s="9">
        <v>45</v>
      </c>
      <c r="C5152" s="9" t="s">
        <v>3183</v>
      </c>
    </row>
    <row r="5153" spans="1:3" x14ac:dyDescent="0.25">
      <c r="A5153" s="9">
        <v>18053</v>
      </c>
      <c r="B5153" s="9">
        <v>1</v>
      </c>
      <c r="C5153" s="9" t="s">
        <v>3148</v>
      </c>
    </row>
    <row r="5154" spans="1:3" x14ac:dyDescent="0.25">
      <c r="A5154" s="9">
        <v>18053</v>
      </c>
      <c r="B5154" s="9">
        <v>4</v>
      </c>
      <c r="C5154" s="9" t="s">
        <v>3151</v>
      </c>
    </row>
    <row r="5155" spans="1:3" x14ac:dyDescent="0.25">
      <c r="A5155" s="9">
        <v>18053</v>
      </c>
      <c r="B5155" s="9">
        <v>5</v>
      </c>
      <c r="C5155" s="9" t="s">
        <v>3152</v>
      </c>
    </row>
    <row r="5156" spans="1:3" x14ac:dyDescent="0.25">
      <c r="A5156" s="9">
        <v>18053</v>
      </c>
      <c r="B5156" s="9">
        <v>6</v>
      </c>
      <c r="C5156" s="9" t="s">
        <v>3153</v>
      </c>
    </row>
    <row r="5157" spans="1:3" x14ac:dyDescent="0.25">
      <c r="A5157" s="9">
        <v>18053</v>
      </c>
      <c r="B5157" s="9">
        <v>26</v>
      </c>
      <c r="C5157" s="9" t="s">
        <v>3168</v>
      </c>
    </row>
    <row r="5158" spans="1:3" x14ac:dyDescent="0.25">
      <c r="A5158" s="9">
        <v>18074</v>
      </c>
      <c r="B5158" s="9">
        <v>5</v>
      </c>
      <c r="C5158" s="9" t="s">
        <v>3152</v>
      </c>
    </row>
    <row r="5159" spans="1:3" x14ac:dyDescent="0.25">
      <c r="A5159" s="9">
        <v>18074</v>
      </c>
      <c r="B5159" s="9">
        <v>6</v>
      </c>
      <c r="C5159" s="9" t="s">
        <v>3153</v>
      </c>
    </row>
    <row r="5160" spans="1:3" x14ac:dyDescent="0.25">
      <c r="A5160" s="9">
        <v>18074</v>
      </c>
      <c r="B5160" s="9">
        <v>9</v>
      </c>
      <c r="C5160" s="9" t="s">
        <v>3155</v>
      </c>
    </row>
    <row r="5161" spans="1:3" x14ac:dyDescent="0.25">
      <c r="A5161" s="9">
        <v>18074</v>
      </c>
      <c r="B5161" s="9">
        <v>34</v>
      </c>
      <c r="C5161" s="9" t="s">
        <v>3159</v>
      </c>
    </row>
    <row r="5162" spans="1:3" x14ac:dyDescent="0.25">
      <c r="A5162" s="9">
        <v>18084</v>
      </c>
      <c r="B5162" s="9">
        <v>5</v>
      </c>
      <c r="C5162" s="9" t="s">
        <v>3152</v>
      </c>
    </row>
    <row r="5163" spans="1:3" x14ac:dyDescent="0.25">
      <c r="A5163" s="9">
        <v>18084</v>
      </c>
      <c r="B5163" s="9">
        <v>6</v>
      </c>
      <c r="C5163" s="9" t="s">
        <v>3153</v>
      </c>
    </row>
    <row r="5164" spans="1:3" x14ac:dyDescent="0.25">
      <c r="A5164" s="9">
        <v>18084</v>
      </c>
      <c r="B5164" s="9">
        <v>8</v>
      </c>
      <c r="C5164" s="9" t="s">
        <v>3154</v>
      </c>
    </row>
    <row r="5165" spans="1:3" x14ac:dyDescent="0.25">
      <c r="A5165" s="9">
        <v>18084</v>
      </c>
      <c r="B5165" s="9">
        <v>9</v>
      </c>
      <c r="C5165" s="9" t="s">
        <v>3155</v>
      </c>
    </row>
    <row r="5166" spans="1:3" x14ac:dyDescent="0.25">
      <c r="A5166" s="9">
        <v>18085</v>
      </c>
      <c r="B5166" s="9">
        <v>1</v>
      </c>
      <c r="C5166" s="9" t="s">
        <v>3148</v>
      </c>
    </row>
    <row r="5167" spans="1:3" x14ac:dyDescent="0.25">
      <c r="A5167" s="9">
        <v>18085</v>
      </c>
      <c r="B5167" s="9">
        <v>3</v>
      </c>
      <c r="C5167" s="9" t="s">
        <v>3150</v>
      </c>
    </row>
    <row r="5168" spans="1:3" x14ac:dyDescent="0.25">
      <c r="A5168" s="9">
        <v>18085</v>
      </c>
      <c r="B5168" s="9">
        <v>4</v>
      </c>
      <c r="C5168" s="9" t="s">
        <v>3151</v>
      </c>
    </row>
    <row r="5169" spans="1:3" x14ac:dyDescent="0.25">
      <c r="A5169" s="9">
        <v>18085</v>
      </c>
      <c r="B5169" s="9">
        <v>19</v>
      </c>
      <c r="C5169" s="9" t="s">
        <v>3170</v>
      </c>
    </row>
    <row r="5170" spans="1:3" x14ac:dyDescent="0.25">
      <c r="A5170" s="9">
        <v>18085</v>
      </c>
      <c r="B5170" s="9">
        <v>26</v>
      </c>
      <c r="C5170" s="9" t="s">
        <v>3168</v>
      </c>
    </row>
    <row r="5171" spans="1:3" x14ac:dyDescent="0.25">
      <c r="A5171" s="9">
        <v>18085</v>
      </c>
      <c r="B5171" s="9">
        <v>27</v>
      </c>
      <c r="C5171" s="9" t="s">
        <v>3227</v>
      </c>
    </row>
    <row r="5172" spans="1:3" x14ac:dyDescent="0.25">
      <c r="A5172" s="9">
        <v>18085</v>
      </c>
      <c r="B5172" s="9">
        <v>30</v>
      </c>
      <c r="C5172" s="9" t="s">
        <v>3182</v>
      </c>
    </row>
    <row r="5173" spans="1:3" x14ac:dyDescent="0.25">
      <c r="A5173" s="9">
        <v>18085</v>
      </c>
      <c r="B5173" s="9">
        <v>42</v>
      </c>
      <c r="C5173" s="9" t="s">
        <v>3187</v>
      </c>
    </row>
    <row r="5174" spans="1:3" x14ac:dyDescent="0.25">
      <c r="A5174" s="9">
        <v>18085</v>
      </c>
      <c r="B5174" s="9">
        <v>63</v>
      </c>
      <c r="C5174" s="9" t="s">
        <v>3188</v>
      </c>
    </row>
    <row r="5175" spans="1:3" x14ac:dyDescent="0.25">
      <c r="A5175" s="9">
        <v>18085</v>
      </c>
      <c r="B5175" s="9">
        <v>65</v>
      </c>
      <c r="C5175" s="9" t="s">
        <v>3189</v>
      </c>
    </row>
    <row r="5176" spans="1:3" x14ac:dyDescent="0.25">
      <c r="A5176" s="9">
        <v>18085</v>
      </c>
      <c r="B5176" s="9">
        <v>98</v>
      </c>
      <c r="C5176" s="9" t="s">
        <v>3193</v>
      </c>
    </row>
    <row r="5177" spans="1:3" x14ac:dyDescent="0.25">
      <c r="A5177" s="9">
        <v>18086</v>
      </c>
      <c r="B5177" s="9">
        <v>1</v>
      </c>
      <c r="C5177" s="9" t="s">
        <v>3148</v>
      </c>
    </row>
    <row r="5178" spans="1:3" x14ac:dyDescent="0.25">
      <c r="A5178" s="9">
        <v>18086</v>
      </c>
      <c r="B5178" s="9">
        <v>4</v>
      </c>
      <c r="C5178" s="9" t="s">
        <v>3151</v>
      </c>
    </row>
    <row r="5179" spans="1:3" x14ac:dyDescent="0.25">
      <c r="A5179" s="9">
        <v>18086</v>
      </c>
      <c r="B5179" s="9">
        <v>17</v>
      </c>
      <c r="C5179" s="9" t="s">
        <v>3173</v>
      </c>
    </row>
    <row r="5180" spans="1:3" x14ac:dyDescent="0.25">
      <c r="A5180" s="9">
        <v>18086</v>
      </c>
      <c r="B5180" s="9">
        <v>19</v>
      </c>
      <c r="C5180" s="9" t="s">
        <v>3170</v>
      </c>
    </row>
    <row r="5181" spans="1:3" x14ac:dyDescent="0.25">
      <c r="A5181" s="9">
        <v>18086</v>
      </c>
      <c r="B5181" s="9">
        <v>26</v>
      </c>
      <c r="C5181" s="9" t="s">
        <v>3168</v>
      </c>
    </row>
    <row r="5182" spans="1:3" x14ac:dyDescent="0.25">
      <c r="A5182" s="9">
        <v>18086</v>
      </c>
      <c r="B5182" s="9">
        <v>27</v>
      </c>
      <c r="C5182" s="9" t="s">
        <v>3227</v>
      </c>
    </row>
    <row r="5183" spans="1:3" x14ac:dyDescent="0.25">
      <c r="A5183" s="9">
        <v>18086</v>
      </c>
      <c r="B5183" s="9">
        <v>30</v>
      </c>
      <c r="C5183" s="9" t="s">
        <v>3182</v>
      </c>
    </row>
    <row r="5184" spans="1:3" x14ac:dyDescent="0.25">
      <c r="A5184" s="9">
        <v>18090</v>
      </c>
      <c r="B5184" s="9">
        <v>6</v>
      </c>
      <c r="C5184" s="9" t="s">
        <v>3153</v>
      </c>
    </row>
    <row r="5185" spans="1:3" x14ac:dyDescent="0.25">
      <c r="A5185" s="9">
        <v>18090</v>
      </c>
      <c r="B5185" s="9">
        <v>7</v>
      </c>
      <c r="C5185" s="9" t="s">
        <v>3161</v>
      </c>
    </row>
    <row r="5186" spans="1:3" x14ac:dyDescent="0.25">
      <c r="A5186" s="9">
        <v>18113</v>
      </c>
      <c r="B5186" s="9">
        <v>6</v>
      </c>
      <c r="C5186" s="9" t="s">
        <v>3153</v>
      </c>
    </row>
    <row r="5187" spans="1:3" x14ac:dyDescent="0.25">
      <c r="A5187" s="9">
        <v>18113</v>
      </c>
      <c r="B5187" s="9">
        <v>7</v>
      </c>
      <c r="C5187" s="9" t="s">
        <v>3161</v>
      </c>
    </row>
    <row r="5188" spans="1:3" x14ac:dyDescent="0.25">
      <c r="A5188" s="9">
        <v>18137</v>
      </c>
      <c r="B5188" s="9">
        <v>3</v>
      </c>
      <c r="C5188" s="9" t="s">
        <v>3150</v>
      </c>
    </row>
    <row r="5189" spans="1:3" x14ac:dyDescent="0.25">
      <c r="A5189" s="9">
        <v>18137</v>
      </c>
      <c r="B5189" s="9">
        <v>4</v>
      </c>
      <c r="C5189" s="9" t="s">
        <v>3151</v>
      </c>
    </row>
    <row r="5190" spans="1:3" x14ac:dyDescent="0.25">
      <c r="A5190" s="9">
        <v>18137</v>
      </c>
      <c r="B5190" s="9">
        <v>6</v>
      </c>
      <c r="C5190" s="9" t="s">
        <v>3153</v>
      </c>
    </row>
    <row r="5191" spans="1:3" x14ac:dyDescent="0.25">
      <c r="A5191" s="9">
        <v>18137</v>
      </c>
      <c r="B5191" s="9">
        <v>33</v>
      </c>
      <c r="C5191" s="9" t="s">
        <v>3162</v>
      </c>
    </row>
    <row r="5192" spans="1:3" x14ac:dyDescent="0.25">
      <c r="A5192" s="9">
        <v>18137</v>
      </c>
      <c r="B5192" s="9">
        <v>34</v>
      </c>
      <c r="C5192" s="9" t="s">
        <v>3159</v>
      </c>
    </row>
    <row r="5193" spans="1:3" x14ac:dyDescent="0.25">
      <c r="A5193" s="9">
        <v>18138</v>
      </c>
      <c r="B5193" s="9">
        <v>1</v>
      </c>
      <c r="C5193" s="9" t="s">
        <v>3148</v>
      </c>
    </row>
    <row r="5194" spans="1:3" x14ac:dyDescent="0.25">
      <c r="A5194" s="9">
        <v>18138</v>
      </c>
      <c r="B5194" s="9">
        <v>4</v>
      </c>
      <c r="C5194" s="9" t="s">
        <v>3151</v>
      </c>
    </row>
    <row r="5195" spans="1:3" x14ac:dyDescent="0.25">
      <c r="A5195" s="9">
        <v>18138</v>
      </c>
      <c r="B5195" s="9">
        <v>6</v>
      </c>
      <c r="C5195" s="9" t="s">
        <v>3153</v>
      </c>
    </row>
    <row r="5196" spans="1:3" x14ac:dyDescent="0.25">
      <c r="A5196" s="9">
        <v>18138</v>
      </c>
      <c r="B5196" s="9">
        <v>7</v>
      </c>
      <c r="C5196" s="9" t="s">
        <v>3161</v>
      </c>
    </row>
    <row r="5197" spans="1:3" x14ac:dyDescent="0.25">
      <c r="A5197" s="9">
        <v>18139</v>
      </c>
      <c r="B5197" s="9">
        <v>4</v>
      </c>
      <c r="C5197" s="9" t="s">
        <v>3151</v>
      </c>
    </row>
    <row r="5198" spans="1:3" x14ac:dyDescent="0.25">
      <c r="A5198" s="9">
        <v>18139</v>
      </c>
      <c r="B5198" s="9">
        <v>6</v>
      </c>
      <c r="C5198" s="9" t="s">
        <v>3153</v>
      </c>
    </row>
    <row r="5199" spans="1:3" x14ac:dyDescent="0.25">
      <c r="A5199" s="9">
        <v>18139</v>
      </c>
      <c r="B5199" s="9">
        <v>7</v>
      </c>
      <c r="C5199" s="9" t="s">
        <v>3161</v>
      </c>
    </row>
    <row r="5200" spans="1:3" x14ac:dyDescent="0.25">
      <c r="A5200" s="9">
        <v>18447</v>
      </c>
      <c r="B5200" s="9">
        <v>1</v>
      </c>
      <c r="C5200" s="9" t="s">
        <v>3148</v>
      </c>
    </row>
    <row r="5201" spans="1:3" x14ac:dyDescent="0.25">
      <c r="A5201" s="9">
        <v>18447</v>
      </c>
      <c r="B5201" s="9">
        <v>2</v>
      </c>
      <c r="C5201" s="9" t="s">
        <v>3149</v>
      </c>
    </row>
    <row r="5202" spans="1:3" x14ac:dyDescent="0.25">
      <c r="A5202" s="9">
        <v>18447</v>
      </c>
      <c r="B5202" s="9">
        <v>3</v>
      </c>
      <c r="C5202" s="9" t="s">
        <v>3150</v>
      </c>
    </row>
    <row r="5203" spans="1:3" x14ac:dyDescent="0.25">
      <c r="A5203" s="9">
        <v>18447</v>
      </c>
      <c r="B5203" s="9">
        <v>4</v>
      </c>
      <c r="C5203" s="9" t="s">
        <v>3151</v>
      </c>
    </row>
    <row r="5204" spans="1:3" x14ac:dyDescent="0.25">
      <c r="A5204" s="9">
        <v>18447</v>
      </c>
      <c r="B5204" s="9">
        <v>7</v>
      </c>
      <c r="C5204" s="9" t="s">
        <v>3161</v>
      </c>
    </row>
    <row r="5205" spans="1:3" x14ac:dyDescent="0.25">
      <c r="A5205" s="9">
        <v>18447</v>
      </c>
      <c r="B5205" s="9">
        <v>24</v>
      </c>
      <c r="C5205" s="9" t="s">
        <v>3166</v>
      </c>
    </row>
    <row r="5206" spans="1:3" x14ac:dyDescent="0.25">
      <c r="A5206" s="9">
        <v>18447</v>
      </c>
      <c r="B5206" s="9">
        <v>25</v>
      </c>
      <c r="C5206" s="9" t="s">
        <v>3167</v>
      </c>
    </row>
    <row r="5207" spans="1:3" x14ac:dyDescent="0.25">
      <c r="A5207" s="9">
        <v>18517</v>
      </c>
      <c r="B5207" s="9">
        <v>1</v>
      </c>
      <c r="C5207" s="9" t="s">
        <v>3148</v>
      </c>
    </row>
    <row r="5208" spans="1:3" x14ac:dyDescent="0.25">
      <c r="A5208" s="9">
        <v>18517</v>
      </c>
      <c r="B5208" s="9">
        <v>2</v>
      </c>
      <c r="C5208" s="9" t="s">
        <v>3149</v>
      </c>
    </row>
    <row r="5209" spans="1:3" x14ac:dyDescent="0.25">
      <c r="A5209" s="9">
        <v>18517</v>
      </c>
      <c r="B5209" s="9">
        <v>3</v>
      </c>
      <c r="C5209" s="9" t="s">
        <v>3150</v>
      </c>
    </row>
    <row r="5210" spans="1:3" x14ac:dyDescent="0.25">
      <c r="A5210" s="9">
        <v>18517</v>
      </c>
      <c r="B5210" s="9">
        <v>4</v>
      </c>
      <c r="C5210" s="9" t="s">
        <v>3151</v>
      </c>
    </row>
    <row r="5211" spans="1:3" x14ac:dyDescent="0.25">
      <c r="A5211" s="9">
        <v>18517</v>
      </c>
      <c r="B5211" s="9">
        <v>6</v>
      </c>
      <c r="C5211" s="9" t="s">
        <v>3153</v>
      </c>
    </row>
    <row r="5212" spans="1:3" x14ac:dyDescent="0.25">
      <c r="A5212" s="9">
        <v>18517</v>
      </c>
      <c r="B5212" s="9">
        <v>7</v>
      </c>
      <c r="C5212" s="9" t="s">
        <v>3161</v>
      </c>
    </row>
    <row r="5213" spans="1:3" x14ac:dyDescent="0.25">
      <c r="A5213" s="9">
        <v>18517</v>
      </c>
      <c r="B5213" s="9">
        <v>24</v>
      </c>
      <c r="C5213" s="9" t="s">
        <v>3166</v>
      </c>
    </row>
    <row r="5214" spans="1:3" x14ac:dyDescent="0.25">
      <c r="A5214" s="9">
        <v>18517</v>
      </c>
      <c r="B5214" s="9">
        <v>25</v>
      </c>
      <c r="C5214" s="9" t="s">
        <v>3167</v>
      </c>
    </row>
    <row r="5215" spans="1:3" x14ac:dyDescent="0.25">
      <c r="A5215" s="9">
        <v>18542</v>
      </c>
      <c r="B5215" s="9">
        <v>6</v>
      </c>
      <c r="C5215" s="9" t="s">
        <v>3153</v>
      </c>
    </row>
    <row r="5216" spans="1:3" x14ac:dyDescent="0.25">
      <c r="A5216" s="9">
        <v>18543</v>
      </c>
      <c r="B5216" s="9">
        <v>1</v>
      </c>
      <c r="C5216" s="9" t="s">
        <v>3148</v>
      </c>
    </row>
    <row r="5217" spans="1:3" x14ac:dyDescent="0.25">
      <c r="A5217" s="9">
        <v>18543</v>
      </c>
      <c r="B5217" s="9">
        <v>2</v>
      </c>
      <c r="C5217" s="9" t="s">
        <v>3149</v>
      </c>
    </row>
    <row r="5218" spans="1:3" x14ac:dyDescent="0.25">
      <c r="A5218" s="9">
        <v>18543</v>
      </c>
      <c r="B5218" s="9">
        <v>3</v>
      </c>
      <c r="C5218" s="9" t="s">
        <v>3150</v>
      </c>
    </row>
    <row r="5219" spans="1:3" x14ac:dyDescent="0.25">
      <c r="A5219" s="9">
        <v>18543</v>
      </c>
      <c r="B5219" s="9">
        <v>4</v>
      </c>
      <c r="C5219" s="9" t="s">
        <v>3151</v>
      </c>
    </row>
    <row r="5220" spans="1:3" x14ac:dyDescent="0.25">
      <c r="A5220" s="9">
        <v>18543</v>
      </c>
      <c r="B5220" s="9">
        <v>7</v>
      </c>
      <c r="C5220" s="9" t="s">
        <v>3161</v>
      </c>
    </row>
    <row r="5221" spans="1:3" x14ac:dyDescent="0.25">
      <c r="A5221" s="9">
        <v>18543</v>
      </c>
      <c r="B5221" s="9">
        <v>22</v>
      </c>
      <c r="C5221" s="9" t="s">
        <v>3157</v>
      </c>
    </row>
    <row r="5222" spans="1:3" x14ac:dyDescent="0.25">
      <c r="A5222" s="9">
        <v>18543</v>
      </c>
      <c r="B5222" s="9">
        <v>24</v>
      </c>
      <c r="C5222" s="9" t="s">
        <v>3166</v>
      </c>
    </row>
    <row r="5223" spans="1:3" x14ac:dyDescent="0.25">
      <c r="A5223" s="9">
        <v>18543</v>
      </c>
      <c r="B5223" s="9">
        <v>25</v>
      </c>
      <c r="C5223" s="9" t="s">
        <v>3167</v>
      </c>
    </row>
    <row r="5224" spans="1:3" x14ac:dyDescent="0.25">
      <c r="A5224" s="9">
        <v>18543</v>
      </c>
      <c r="B5224" s="9">
        <v>28</v>
      </c>
      <c r="C5224" s="9" t="s">
        <v>3175</v>
      </c>
    </row>
    <row r="5225" spans="1:3" x14ac:dyDescent="0.25">
      <c r="A5225" s="9">
        <v>18543</v>
      </c>
      <c r="B5225" s="9">
        <v>51</v>
      </c>
      <c r="C5225" s="9" t="s">
        <v>3207</v>
      </c>
    </row>
    <row r="5226" spans="1:3" x14ac:dyDescent="0.25">
      <c r="A5226" s="9">
        <v>18543</v>
      </c>
      <c r="B5226" s="9">
        <v>69</v>
      </c>
      <c r="C5226" s="9" t="s">
        <v>3197</v>
      </c>
    </row>
    <row r="5227" spans="1:3" x14ac:dyDescent="0.25">
      <c r="A5227" s="9">
        <v>18543</v>
      </c>
      <c r="B5227" s="9">
        <v>103</v>
      </c>
      <c r="C5227" s="9" t="s">
        <v>3243</v>
      </c>
    </row>
    <row r="5228" spans="1:3" x14ac:dyDescent="0.25">
      <c r="A5228" s="9">
        <v>18545</v>
      </c>
      <c r="B5228" s="9">
        <v>3</v>
      </c>
      <c r="C5228" s="9" t="s">
        <v>3150</v>
      </c>
    </row>
    <row r="5229" spans="1:3" x14ac:dyDescent="0.25">
      <c r="A5229" s="9">
        <v>18545</v>
      </c>
      <c r="B5229" s="9">
        <v>4</v>
      </c>
      <c r="C5229" s="9" t="s">
        <v>3151</v>
      </c>
    </row>
    <row r="5230" spans="1:3" x14ac:dyDescent="0.25">
      <c r="A5230" s="9">
        <v>18545</v>
      </c>
      <c r="B5230" s="9">
        <v>10</v>
      </c>
      <c r="C5230" s="9" t="s">
        <v>3172</v>
      </c>
    </row>
    <row r="5231" spans="1:3" x14ac:dyDescent="0.25">
      <c r="A5231" s="9">
        <v>18610</v>
      </c>
      <c r="B5231" s="9">
        <v>4</v>
      </c>
      <c r="C5231" s="9" t="s">
        <v>3151</v>
      </c>
    </row>
    <row r="5232" spans="1:3" x14ac:dyDescent="0.25">
      <c r="A5232" s="9">
        <v>18610</v>
      </c>
      <c r="B5232" s="9">
        <v>7</v>
      </c>
      <c r="C5232" s="9" t="s">
        <v>3161</v>
      </c>
    </row>
    <row r="5233" spans="1:3" x14ac:dyDescent="0.25">
      <c r="A5233" s="9">
        <v>18610</v>
      </c>
      <c r="B5233" s="9">
        <v>28</v>
      </c>
      <c r="C5233" s="9" t="s">
        <v>3175</v>
      </c>
    </row>
    <row r="5234" spans="1:3" x14ac:dyDescent="0.25">
      <c r="A5234" s="9">
        <v>18610</v>
      </c>
      <c r="B5234" s="9">
        <v>50</v>
      </c>
      <c r="C5234" s="9" t="s">
        <v>3195</v>
      </c>
    </row>
    <row r="5235" spans="1:3" x14ac:dyDescent="0.25">
      <c r="A5235" s="9">
        <v>18611</v>
      </c>
      <c r="B5235" s="9">
        <v>18</v>
      </c>
      <c r="C5235" s="9" t="s">
        <v>3194</v>
      </c>
    </row>
    <row r="5236" spans="1:3" x14ac:dyDescent="0.25">
      <c r="A5236" s="9">
        <v>18612</v>
      </c>
      <c r="B5236" s="9">
        <v>1</v>
      </c>
      <c r="C5236" s="9" t="s">
        <v>3148</v>
      </c>
    </row>
    <row r="5237" spans="1:3" x14ac:dyDescent="0.25">
      <c r="A5237" s="9">
        <v>18612</v>
      </c>
      <c r="B5237" s="9">
        <v>6</v>
      </c>
      <c r="C5237" s="9" t="s">
        <v>3153</v>
      </c>
    </row>
    <row r="5238" spans="1:3" x14ac:dyDescent="0.25">
      <c r="A5238" s="9">
        <v>18612</v>
      </c>
      <c r="B5238" s="9">
        <v>9</v>
      </c>
      <c r="C5238" s="9" t="s">
        <v>3155</v>
      </c>
    </row>
    <row r="5239" spans="1:3" x14ac:dyDescent="0.25">
      <c r="A5239" s="9">
        <v>18612</v>
      </c>
      <c r="B5239" s="9">
        <v>14</v>
      </c>
      <c r="C5239" s="9" t="s">
        <v>3178</v>
      </c>
    </row>
    <row r="5240" spans="1:3" x14ac:dyDescent="0.25">
      <c r="A5240" s="9">
        <v>18614</v>
      </c>
      <c r="B5240" s="9">
        <v>1</v>
      </c>
      <c r="C5240" s="9" t="s">
        <v>3148</v>
      </c>
    </row>
    <row r="5241" spans="1:3" x14ac:dyDescent="0.25">
      <c r="A5241" s="9">
        <v>18614</v>
      </c>
      <c r="B5241" s="9">
        <v>3</v>
      </c>
      <c r="C5241" s="9" t="s">
        <v>3150</v>
      </c>
    </row>
    <row r="5242" spans="1:3" x14ac:dyDescent="0.25">
      <c r="A5242" s="9">
        <v>18614</v>
      </c>
      <c r="B5242" s="9">
        <v>36</v>
      </c>
      <c r="C5242" s="9" t="s">
        <v>3163</v>
      </c>
    </row>
    <row r="5243" spans="1:3" x14ac:dyDescent="0.25">
      <c r="A5243" s="9">
        <v>18614</v>
      </c>
      <c r="B5243" s="9">
        <v>74</v>
      </c>
      <c r="C5243" s="9" t="s">
        <v>3204</v>
      </c>
    </row>
    <row r="5244" spans="1:3" x14ac:dyDescent="0.25">
      <c r="A5244" s="9">
        <v>18615</v>
      </c>
      <c r="B5244" s="9">
        <v>4</v>
      </c>
      <c r="C5244" s="9" t="s">
        <v>3151</v>
      </c>
    </row>
    <row r="5245" spans="1:3" x14ac:dyDescent="0.25">
      <c r="A5245" s="9">
        <v>18615</v>
      </c>
      <c r="B5245" s="9">
        <v>7</v>
      </c>
      <c r="C5245" s="9" t="s">
        <v>3161</v>
      </c>
    </row>
    <row r="5246" spans="1:3" x14ac:dyDescent="0.25">
      <c r="A5246" s="9">
        <v>18616</v>
      </c>
      <c r="B5246" s="9">
        <v>1</v>
      </c>
      <c r="C5246" s="9" t="s">
        <v>3148</v>
      </c>
    </row>
    <row r="5247" spans="1:3" x14ac:dyDescent="0.25">
      <c r="A5247" s="9">
        <v>18616</v>
      </c>
      <c r="B5247" s="9">
        <v>3</v>
      </c>
      <c r="C5247" s="9" t="s">
        <v>3150</v>
      </c>
    </row>
    <row r="5248" spans="1:3" x14ac:dyDescent="0.25">
      <c r="A5248" s="9">
        <v>18616</v>
      </c>
      <c r="B5248" s="9">
        <v>4</v>
      </c>
      <c r="C5248" s="9" t="s">
        <v>3151</v>
      </c>
    </row>
    <row r="5249" spans="1:3" x14ac:dyDescent="0.25">
      <c r="A5249" s="9">
        <v>18616</v>
      </c>
      <c r="B5249" s="9">
        <v>14</v>
      </c>
      <c r="C5249" s="9" t="s">
        <v>3178</v>
      </c>
    </row>
    <row r="5250" spans="1:3" x14ac:dyDescent="0.25">
      <c r="A5250" s="9">
        <v>18617</v>
      </c>
      <c r="B5250" s="9">
        <v>6</v>
      </c>
      <c r="C5250" s="9" t="s">
        <v>3153</v>
      </c>
    </row>
    <row r="5251" spans="1:3" x14ac:dyDescent="0.25">
      <c r="A5251" s="9">
        <v>18617</v>
      </c>
      <c r="B5251" s="9">
        <v>7</v>
      </c>
      <c r="C5251" s="9" t="s">
        <v>3161</v>
      </c>
    </row>
    <row r="5252" spans="1:3" x14ac:dyDescent="0.25">
      <c r="A5252" s="9">
        <v>18617</v>
      </c>
      <c r="B5252" s="9">
        <v>18</v>
      </c>
      <c r="C5252" s="9" t="s">
        <v>3194</v>
      </c>
    </row>
    <row r="5253" spans="1:3" x14ac:dyDescent="0.25">
      <c r="A5253" s="9">
        <v>18621</v>
      </c>
      <c r="B5253" s="9">
        <v>1</v>
      </c>
      <c r="C5253" s="9" t="s">
        <v>3148</v>
      </c>
    </row>
    <row r="5254" spans="1:3" x14ac:dyDescent="0.25">
      <c r="A5254" s="9">
        <v>18621</v>
      </c>
      <c r="B5254" s="9">
        <v>7</v>
      </c>
      <c r="C5254" s="9" t="s">
        <v>3161</v>
      </c>
    </row>
    <row r="5255" spans="1:3" x14ac:dyDescent="0.25">
      <c r="A5255" s="9">
        <v>18621</v>
      </c>
      <c r="B5255" s="9">
        <v>17</v>
      </c>
      <c r="C5255" s="9" t="s">
        <v>3173</v>
      </c>
    </row>
    <row r="5256" spans="1:3" x14ac:dyDescent="0.25">
      <c r="A5256" s="9">
        <v>18621</v>
      </c>
      <c r="B5256" s="9">
        <v>39</v>
      </c>
      <c r="C5256" s="9" t="s">
        <v>3171</v>
      </c>
    </row>
    <row r="5257" spans="1:3" x14ac:dyDescent="0.25">
      <c r="A5257" s="9">
        <v>18622</v>
      </c>
      <c r="B5257" s="9">
        <v>1</v>
      </c>
      <c r="C5257" s="9" t="s">
        <v>3148</v>
      </c>
    </row>
    <row r="5258" spans="1:3" x14ac:dyDescent="0.25">
      <c r="A5258" s="9">
        <v>18622</v>
      </c>
      <c r="B5258" s="9">
        <v>7</v>
      </c>
      <c r="C5258" s="9" t="s">
        <v>3161</v>
      </c>
    </row>
    <row r="5259" spans="1:3" x14ac:dyDescent="0.25">
      <c r="A5259" s="9">
        <v>18622</v>
      </c>
      <c r="B5259" s="9">
        <v>17</v>
      </c>
      <c r="C5259" s="9" t="s">
        <v>3173</v>
      </c>
    </row>
    <row r="5260" spans="1:3" x14ac:dyDescent="0.25">
      <c r="A5260" s="9">
        <v>18622</v>
      </c>
      <c r="B5260" s="9">
        <v>39</v>
      </c>
      <c r="C5260" s="9" t="s">
        <v>3171</v>
      </c>
    </row>
    <row r="5261" spans="1:3" x14ac:dyDescent="0.25">
      <c r="A5261" s="9">
        <v>18623</v>
      </c>
      <c r="B5261" s="9">
        <v>2</v>
      </c>
      <c r="C5261" s="9" t="s">
        <v>3149</v>
      </c>
    </row>
    <row r="5262" spans="1:3" x14ac:dyDescent="0.25">
      <c r="A5262" s="9">
        <v>18623</v>
      </c>
      <c r="B5262" s="9">
        <v>3</v>
      </c>
      <c r="C5262" s="9" t="s">
        <v>3150</v>
      </c>
    </row>
    <row r="5263" spans="1:3" x14ac:dyDescent="0.25">
      <c r="A5263" s="9">
        <v>18623</v>
      </c>
      <c r="B5263" s="9">
        <v>4</v>
      </c>
      <c r="C5263" s="9" t="s">
        <v>3151</v>
      </c>
    </row>
    <row r="5264" spans="1:3" x14ac:dyDescent="0.25">
      <c r="A5264" s="9">
        <v>18623</v>
      </c>
      <c r="B5264" s="9">
        <v>17</v>
      </c>
      <c r="C5264" s="9" t="s">
        <v>3173</v>
      </c>
    </row>
    <row r="5265" spans="1:3" x14ac:dyDescent="0.25">
      <c r="A5265" s="9">
        <v>18624</v>
      </c>
      <c r="B5265" s="9">
        <v>3</v>
      </c>
      <c r="C5265" s="9" t="s">
        <v>3150</v>
      </c>
    </row>
    <row r="5266" spans="1:3" x14ac:dyDescent="0.25">
      <c r="A5266" s="9">
        <v>18624</v>
      </c>
      <c r="B5266" s="9">
        <v>4</v>
      </c>
      <c r="C5266" s="9" t="s">
        <v>3151</v>
      </c>
    </row>
    <row r="5267" spans="1:3" x14ac:dyDescent="0.25">
      <c r="A5267" s="9">
        <v>18625</v>
      </c>
      <c r="B5267" s="9">
        <v>2</v>
      </c>
      <c r="C5267" s="9" t="s">
        <v>3149</v>
      </c>
    </row>
    <row r="5268" spans="1:3" x14ac:dyDescent="0.25">
      <c r="A5268" s="9">
        <v>18625</v>
      </c>
      <c r="B5268" s="9">
        <v>3</v>
      </c>
      <c r="C5268" s="9" t="s">
        <v>3150</v>
      </c>
    </row>
    <row r="5269" spans="1:3" x14ac:dyDescent="0.25">
      <c r="A5269" s="9">
        <v>18625</v>
      </c>
      <c r="B5269" s="9">
        <v>69</v>
      </c>
      <c r="C5269" s="9" t="s">
        <v>3197</v>
      </c>
    </row>
    <row r="5270" spans="1:3" x14ac:dyDescent="0.25">
      <c r="A5270" s="9">
        <v>18626</v>
      </c>
      <c r="B5270" s="9">
        <v>1</v>
      </c>
      <c r="C5270" s="9" t="s">
        <v>3148</v>
      </c>
    </row>
    <row r="5271" spans="1:3" x14ac:dyDescent="0.25">
      <c r="A5271" s="9">
        <v>18626</v>
      </c>
      <c r="B5271" s="9">
        <v>4</v>
      </c>
      <c r="C5271" s="9" t="s">
        <v>3151</v>
      </c>
    </row>
    <row r="5272" spans="1:3" x14ac:dyDescent="0.25">
      <c r="A5272" s="9">
        <v>18626</v>
      </c>
      <c r="B5272" s="9">
        <v>6</v>
      </c>
      <c r="C5272" s="9" t="s">
        <v>3153</v>
      </c>
    </row>
    <row r="5273" spans="1:3" x14ac:dyDescent="0.25">
      <c r="A5273" s="9">
        <v>18627</v>
      </c>
      <c r="B5273" s="9">
        <v>1</v>
      </c>
      <c r="C5273" s="9" t="s">
        <v>3148</v>
      </c>
    </row>
    <row r="5274" spans="1:3" x14ac:dyDescent="0.25">
      <c r="A5274" s="9">
        <v>18627</v>
      </c>
      <c r="B5274" s="9">
        <v>4</v>
      </c>
      <c r="C5274" s="9" t="s">
        <v>3151</v>
      </c>
    </row>
    <row r="5275" spans="1:3" x14ac:dyDescent="0.25">
      <c r="A5275" s="9">
        <v>18627</v>
      </c>
      <c r="B5275" s="9">
        <v>6</v>
      </c>
      <c r="C5275" s="9" t="s">
        <v>3153</v>
      </c>
    </row>
    <row r="5276" spans="1:3" x14ac:dyDescent="0.25">
      <c r="A5276" s="9">
        <v>18627</v>
      </c>
      <c r="B5276" s="9">
        <v>7</v>
      </c>
      <c r="C5276" s="9" t="s">
        <v>3161</v>
      </c>
    </row>
    <row r="5277" spans="1:3" x14ac:dyDescent="0.25">
      <c r="A5277" s="9">
        <v>18627</v>
      </c>
      <c r="B5277" s="9">
        <v>22</v>
      </c>
      <c r="C5277" s="9" t="s">
        <v>3157</v>
      </c>
    </row>
    <row r="5278" spans="1:3" x14ac:dyDescent="0.25">
      <c r="A5278" s="9">
        <v>18628</v>
      </c>
      <c r="B5278" s="9">
        <v>3</v>
      </c>
      <c r="C5278" s="9" t="s">
        <v>3150</v>
      </c>
    </row>
    <row r="5279" spans="1:3" x14ac:dyDescent="0.25">
      <c r="A5279" s="9">
        <v>18628</v>
      </c>
      <c r="B5279" s="9">
        <v>4</v>
      </c>
      <c r="C5279" s="9" t="s">
        <v>3151</v>
      </c>
    </row>
    <row r="5280" spans="1:3" x14ac:dyDescent="0.25">
      <c r="A5280" s="9">
        <v>18629</v>
      </c>
      <c r="B5280" s="9">
        <v>1</v>
      </c>
      <c r="C5280" s="9" t="s">
        <v>3148</v>
      </c>
    </row>
    <row r="5281" spans="1:3" x14ac:dyDescent="0.25">
      <c r="A5281" s="9">
        <v>18629</v>
      </c>
      <c r="B5281" s="9">
        <v>6</v>
      </c>
      <c r="C5281" s="9" t="s">
        <v>3153</v>
      </c>
    </row>
    <row r="5282" spans="1:3" x14ac:dyDescent="0.25">
      <c r="A5282" s="9">
        <v>18629</v>
      </c>
      <c r="B5282" s="9">
        <v>7</v>
      </c>
      <c r="C5282" s="9" t="s">
        <v>3161</v>
      </c>
    </row>
    <row r="5283" spans="1:3" x14ac:dyDescent="0.25">
      <c r="A5283" s="9">
        <v>18630</v>
      </c>
      <c r="B5283" s="9">
        <v>4</v>
      </c>
      <c r="C5283" s="9" t="s">
        <v>3151</v>
      </c>
    </row>
    <row r="5284" spans="1:3" x14ac:dyDescent="0.25">
      <c r="A5284" s="9">
        <v>18630</v>
      </c>
      <c r="B5284" s="9">
        <v>32</v>
      </c>
      <c r="C5284" s="9" t="s">
        <v>3158</v>
      </c>
    </row>
    <row r="5285" spans="1:3" x14ac:dyDescent="0.25">
      <c r="A5285" s="9">
        <v>18631</v>
      </c>
      <c r="B5285" s="9">
        <v>4</v>
      </c>
      <c r="C5285" s="9" t="s">
        <v>3151</v>
      </c>
    </row>
    <row r="5286" spans="1:3" x14ac:dyDescent="0.25">
      <c r="A5286" s="9">
        <v>18631</v>
      </c>
      <c r="B5286" s="9">
        <v>32</v>
      </c>
      <c r="C5286" s="9" t="s">
        <v>3158</v>
      </c>
    </row>
    <row r="5287" spans="1:3" x14ac:dyDescent="0.25">
      <c r="A5287" s="9">
        <v>18632</v>
      </c>
      <c r="B5287" s="9">
        <v>4</v>
      </c>
      <c r="C5287" s="9" t="s">
        <v>3151</v>
      </c>
    </row>
    <row r="5288" spans="1:3" x14ac:dyDescent="0.25">
      <c r="A5288" s="9">
        <v>18633</v>
      </c>
      <c r="B5288" s="9">
        <v>3</v>
      </c>
      <c r="C5288" s="9" t="s">
        <v>3150</v>
      </c>
    </row>
    <row r="5289" spans="1:3" x14ac:dyDescent="0.25">
      <c r="A5289" s="9">
        <v>18633</v>
      </c>
      <c r="B5289" s="9">
        <v>4</v>
      </c>
      <c r="C5289" s="9" t="s">
        <v>3151</v>
      </c>
    </row>
    <row r="5290" spans="1:3" x14ac:dyDescent="0.25">
      <c r="A5290" s="9">
        <v>18633</v>
      </c>
      <c r="B5290" s="9">
        <v>17</v>
      </c>
      <c r="C5290" s="9" t="s">
        <v>3173</v>
      </c>
    </row>
    <row r="5291" spans="1:3" x14ac:dyDescent="0.25">
      <c r="A5291" s="9">
        <v>18633</v>
      </c>
      <c r="B5291" s="9">
        <v>39</v>
      </c>
      <c r="C5291" s="9" t="s">
        <v>3171</v>
      </c>
    </row>
    <row r="5292" spans="1:3" x14ac:dyDescent="0.25">
      <c r="A5292" s="9">
        <v>18633</v>
      </c>
      <c r="B5292" s="9">
        <v>43</v>
      </c>
      <c r="C5292" s="9" t="s">
        <v>3199</v>
      </c>
    </row>
    <row r="5293" spans="1:3" x14ac:dyDescent="0.25">
      <c r="A5293" s="9">
        <v>18633</v>
      </c>
      <c r="B5293" s="9">
        <v>113</v>
      </c>
      <c r="C5293" s="9" t="s">
        <v>3217</v>
      </c>
    </row>
    <row r="5294" spans="1:3" x14ac:dyDescent="0.25">
      <c r="A5294" s="9">
        <v>18634</v>
      </c>
      <c r="B5294" s="9">
        <v>1</v>
      </c>
      <c r="C5294" s="9" t="s">
        <v>3148</v>
      </c>
    </row>
    <row r="5295" spans="1:3" x14ac:dyDescent="0.25">
      <c r="A5295" s="9">
        <v>18634</v>
      </c>
      <c r="B5295" s="9">
        <v>6</v>
      </c>
      <c r="C5295" s="9" t="s">
        <v>3153</v>
      </c>
    </row>
    <row r="5296" spans="1:3" x14ac:dyDescent="0.25">
      <c r="A5296" s="9">
        <v>18634</v>
      </c>
      <c r="B5296" s="9">
        <v>7</v>
      </c>
      <c r="C5296" s="9" t="s">
        <v>3161</v>
      </c>
    </row>
    <row r="5297" spans="1:3" x14ac:dyDescent="0.25">
      <c r="A5297" s="9">
        <v>18635</v>
      </c>
      <c r="B5297" s="9">
        <v>1</v>
      </c>
      <c r="C5297" s="9" t="s">
        <v>3148</v>
      </c>
    </row>
    <row r="5298" spans="1:3" x14ac:dyDescent="0.25">
      <c r="A5298" s="9">
        <v>18635</v>
      </c>
      <c r="B5298" s="9">
        <v>3</v>
      </c>
      <c r="C5298" s="9" t="s">
        <v>3150</v>
      </c>
    </row>
    <row r="5299" spans="1:3" x14ac:dyDescent="0.25">
      <c r="A5299" s="9">
        <v>18639</v>
      </c>
      <c r="B5299" s="9">
        <v>1</v>
      </c>
      <c r="C5299" s="9" t="s">
        <v>3148</v>
      </c>
    </row>
    <row r="5300" spans="1:3" x14ac:dyDescent="0.25">
      <c r="A5300" s="9">
        <v>18639</v>
      </c>
      <c r="B5300" s="9">
        <v>2</v>
      </c>
      <c r="C5300" s="9" t="s">
        <v>3149</v>
      </c>
    </row>
    <row r="5301" spans="1:3" x14ac:dyDescent="0.25">
      <c r="A5301" s="9">
        <v>18639</v>
      </c>
      <c r="B5301" s="9">
        <v>3</v>
      </c>
      <c r="C5301" s="9" t="s">
        <v>3150</v>
      </c>
    </row>
    <row r="5302" spans="1:3" x14ac:dyDescent="0.25">
      <c r="A5302" s="9">
        <v>18639</v>
      </c>
      <c r="B5302" s="9">
        <v>4</v>
      </c>
      <c r="C5302" s="9" t="s">
        <v>3151</v>
      </c>
    </row>
    <row r="5303" spans="1:3" x14ac:dyDescent="0.25">
      <c r="A5303" s="9">
        <v>18639</v>
      </c>
      <c r="B5303" s="9">
        <v>5</v>
      </c>
      <c r="C5303" s="9" t="s">
        <v>3152</v>
      </c>
    </row>
    <row r="5304" spans="1:3" x14ac:dyDescent="0.25">
      <c r="A5304" s="9">
        <v>18639</v>
      </c>
      <c r="B5304" s="9">
        <v>6</v>
      </c>
      <c r="C5304" s="9" t="s">
        <v>3153</v>
      </c>
    </row>
    <row r="5305" spans="1:3" x14ac:dyDescent="0.25">
      <c r="A5305" s="9">
        <v>18639</v>
      </c>
      <c r="B5305" s="9">
        <v>7</v>
      </c>
      <c r="C5305" s="9" t="s">
        <v>3161</v>
      </c>
    </row>
    <row r="5306" spans="1:3" x14ac:dyDescent="0.25">
      <c r="A5306" s="9">
        <v>18639</v>
      </c>
      <c r="B5306" s="9">
        <v>9</v>
      </c>
      <c r="C5306" s="9" t="s">
        <v>3155</v>
      </c>
    </row>
    <row r="5307" spans="1:3" x14ac:dyDescent="0.25">
      <c r="A5307" s="9">
        <v>18639</v>
      </c>
      <c r="B5307" s="9">
        <v>49</v>
      </c>
      <c r="C5307" s="9" t="s">
        <v>3200</v>
      </c>
    </row>
    <row r="5308" spans="1:3" x14ac:dyDescent="0.25">
      <c r="A5308" s="9">
        <v>18640</v>
      </c>
      <c r="B5308" s="9">
        <v>4</v>
      </c>
      <c r="C5308" s="9" t="s">
        <v>3151</v>
      </c>
    </row>
    <row r="5309" spans="1:3" x14ac:dyDescent="0.25">
      <c r="A5309" s="9">
        <v>18640</v>
      </c>
      <c r="B5309" s="9">
        <v>6</v>
      </c>
      <c r="C5309" s="9" t="s">
        <v>3153</v>
      </c>
    </row>
    <row r="5310" spans="1:3" x14ac:dyDescent="0.25">
      <c r="A5310" s="9">
        <v>18640</v>
      </c>
      <c r="B5310" s="9">
        <v>7</v>
      </c>
      <c r="C5310" s="9" t="s">
        <v>3161</v>
      </c>
    </row>
    <row r="5311" spans="1:3" x14ac:dyDescent="0.25">
      <c r="A5311" s="9">
        <v>18641</v>
      </c>
      <c r="B5311" s="9">
        <v>2</v>
      </c>
      <c r="C5311" s="9" t="s">
        <v>3149</v>
      </c>
    </row>
    <row r="5312" spans="1:3" x14ac:dyDescent="0.25">
      <c r="A5312" s="9">
        <v>18641</v>
      </c>
      <c r="B5312" s="9">
        <v>3</v>
      </c>
      <c r="C5312" s="9" t="s">
        <v>3150</v>
      </c>
    </row>
    <row r="5313" spans="1:3" x14ac:dyDescent="0.25">
      <c r="A5313" s="9">
        <v>18642</v>
      </c>
      <c r="B5313" s="9">
        <v>4</v>
      </c>
      <c r="C5313" s="9" t="s">
        <v>3151</v>
      </c>
    </row>
    <row r="5314" spans="1:3" x14ac:dyDescent="0.25">
      <c r="A5314" s="9">
        <v>18642</v>
      </c>
      <c r="B5314" s="9">
        <v>6</v>
      </c>
      <c r="C5314" s="9" t="s">
        <v>3153</v>
      </c>
    </row>
    <row r="5315" spans="1:3" x14ac:dyDescent="0.25">
      <c r="A5315" s="9">
        <v>18642</v>
      </c>
      <c r="B5315" s="9">
        <v>7</v>
      </c>
      <c r="C5315" s="9" t="s">
        <v>3161</v>
      </c>
    </row>
    <row r="5316" spans="1:3" x14ac:dyDescent="0.25">
      <c r="A5316" s="9">
        <v>18642</v>
      </c>
      <c r="B5316" s="9">
        <v>14</v>
      </c>
      <c r="C5316" s="9" t="s">
        <v>3178</v>
      </c>
    </row>
    <row r="5317" spans="1:3" x14ac:dyDescent="0.25">
      <c r="A5317" s="9">
        <v>18643</v>
      </c>
      <c r="B5317" s="9">
        <v>3</v>
      </c>
      <c r="C5317" s="9" t="s">
        <v>3150</v>
      </c>
    </row>
    <row r="5318" spans="1:3" x14ac:dyDescent="0.25">
      <c r="A5318" s="9">
        <v>18643</v>
      </c>
      <c r="B5318" s="9">
        <v>4</v>
      </c>
      <c r="C5318" s="9" t="s">
        <v>3151</v>
      </c>
    </row>
    <row r="5319" spans="1:3" x14ac:dyDescent="0.25">
      <c r="A5319" s="9">
        <v>18752</v>
      </c>
      <c r="B5319" s="9">
        <v>3</v>
      </c>
      <c r="C5319" s="9" t="s">
        <v>3150</v>
      </c>
    </row>
    <row r="5320" spans="1:3" x14ac:dyDescent="0.25">
      <c r="A5320" s="9">
        <v>18752</v>
      </c>
      <c r="B5320" s="9">
        <v>4</v>
      </c>
      <c r="C5320" s="9" t="s">
        <v>3151</v>
      </c>
    </row>
    <row r="5321" spans="1:3" x14ac:dyDescent="0.25">
      <c r="A5321" s="9">
        <v>18752</v>
      </c>
      <c r="B5321" s="9">
        <v>13</v>
      </c>
      <c r="C5321" s="9" t="s">
        <v>3179</v>
      </c>
    </row>
    <row r="5322" spans="1:3" x14ac:dyDescent="0.25">
      <c r="A5322" s="9">
        <v>18752</v>
      </c>
      <c r="B5322" s="9">
        <v>25</v>
      </c>
      <c r="C5322" s="9" t="s">
        <v>3167</v>
      </c>
    </row>
    <row r="5323" spans="1:3" x14ac:dyDescent="0.25">
      <c r="A5323" s="9">
        <v>18752</v>
      </c>
      <c r="B5323" s="9">
        <v>27</v>
      </c>
      <c r="C5323" s="9" t="s">
        <v>3227</v>
      </c>
    </row>
    <row r="5324" spans="1:3" x14ac:dyDescent="0.25">
      <c r="A5324" s="9">
        <v>18752</v>
      </c>
      <c r="B5324" s="9">
        <v>30</v>
      </c>
      <c r="C5324" s="9" t="s">
        <v>3182</v>
      </c>
    </row>
    <row r="5325" spans="1:3" x14ac:dyDescent="0.25">
      <c r="A5325" s="9">
        <v>18752</v>
      </c>
      <c r="B5325" s="9">
        <v>47</v>
      </c>
      <c r="C5325" s="9" t="s">
        <v>3224</v>
      </c>
    </row>
    <row r="5326" spans="1:3" x14ac:dyDescent="0.25">
      <c r="A5326" s="9">
        <v>18752</v>
      </c>
      <c r="B5326" s="9">
        <v>50</v>
      </c>
      <c r="C5326" s="9" t="s">
        <v>3195</v>
      </c>
    </row>
    <row r="5327" spans="1:3" x14ac:dyDescent="0.25">
      <c r="A5327" s="9">
        <v>18797</v>
      </c>
      <c r="B5327" s="9">
        <v>1</v>
      </c>
      <c r="C5327" s="9" t="s">
        <v>3148</v>
      </c>
    </row>
    <row r="5328" spans="1:3" x14ac:dyDescent="0.25">
      <c r="A5328" s="9">
        <v>18797</v>
      </c>
      <c r="B5328" s="9">
        <v>5</v>
      </c>
      <c r="C5328" s="9" t="s">
        <v>3152</v>
      </c>
    </row>
    <row r="5329" spans="1:3" x14ac:dyDescent="0.25">
      <c r="A5329" s="9">
        <v>18797</v>
      </c>
      <c r="B5329" s="9">
        <v>6</v>
      </c>
      <c r="C5329" s="9" t="s">
        <v>3153</v>
      </c>
    </row>
    <row r="5330" spans="1:3" x14ac:dyDescent="0.25">
      <c r="A5330" s="9">
        <v>18797</v>
      </c>
      <c r="B5330" s="9">
        <v>8</v>
      </c>
      <c r="C5330" s="9" t="s">
        <v>3154</v>
      </c>
    </row>
    <row r="5331" spans="1:3" x14ac:dyDescent="0.25">
      <c r="A5331" s="9">
        <v>18797</v>
      </c>
      <c r="B5331" s="9">
        <v>9</v>
      </c>
      <c r="C5331" s="9" t="s">
        <v>3155</v>
      </c>
    </row>
    <row r="5332" spans="1:3" x14ac:dyDescent="0.25">
      <c r="A5332" s="9">
        <v>18797</v>
      </c>
      <c r="B5332" s="9">
        <v>14</v>
      </c>
      <c r="C5332" s="9" t="s">
        <v>3178</v>
      </c>
    </row>
    <row r="5333" spans="1:3" x14ac:dyDescent="0.25">
      <c r="A5333" s="9">
        <v>18797</v>
      </c>
      <c r="B5333" s="9">
        <v>18</v>
      </c>
      <c r="C5333" s="9" t="s">
        <v>3194</v>
      </c>
    </row>
    <row r="5334" spans="1:3" x14ac:dyDescent="0.25">
      <c r="A5334" s="9">
        <v>18798</v>
      </c>
      <c r="B5334" s="9">
        <v>1</v>
      </c>
      <c r="C5334" s="9" t="s">
        <v>3148</v>
      </c>
    </row>
    <row r="5335" spans="1:3" x14ac:dyDescent="0.25">
      <c r="A5335" s="9">
        <v>18798</v>
      </c>
      <c r="B5335" s="9">
        <v>3</v>
      </c>
      <c r="C5335" s="9" t="s">
        <v>3150</v>
      </c>
    </row>
    <row r="5336" spans="1:3" x14ac:dyDescent="0.25">
      <c r="A5336" s="9">
        <v>18798</v>
      </c>
      <c r="B5336" s="9">
        <v>4</v>
      </c>
      <c r="C5336" s="9" t="s">
        <v>3151</v>
      </c>
    </row>
    <row r="5337" spans="1:3" x14ac:dyDescent="0.25">
      <c r="A5337" s="9">
        <v>18798</v>
      </c>
      <c r="B5337" s="9">
        <v>13</v>
      </c>
      <c r="C5337" s="9" t="s">
        <v>3179</v>
      </c>
    </row>
    <row r="5338" spans="1:3" x14ac:dyDescent="0.25">
      <c r="A5338" s="9">
        <v>18798</v>
      </c>
      <c r="B5338" s="9">
        <v>17</v>
      </c>
      <c r="C5338" s="9" t="s">
        <v>3173</v>
      </c>
    </row>
    <row r="5339" spans="1:3" x14ac:dyDescent="0.25">
      <c r="A5339" s="9">
        <v>18798</v>
      </c>
      <c r="B5339" s="9">
        <v>19</v>
      </c>
      <c r="C5339" s="9" t="s">
        <v>3170</v>
      </c>
    </row>
    <row r="5340" spans="1:3" x14ac:dyDescent="0.25">
      <c r="A5340" s="9">
        <v>18801</v>
      </c>
      <c r="B5340" s="9">
        <v>4</v>
      </c>
      <c r="C5340" s="9" t="s">
        <v>3151</v>
      </c>
    </row>
    <row r="5341" spans="1:3" x14ac:dyDescent="0.25">
      <c r="A5341" s="9">
        <v>18801</v>
      </c>
      <c r="B5341" s="9">
        <v>6</v>
      </c>
      <c r="C5341" s="9" t="s">
        <v>3153</v>
      </c>
    </row>
    <row r="5342" spans="1:3" x14ac:dyDescent="0.25">
      <c r="A5342" s="9">
        <v>18801</v>
      </c>
      <c r="B5342" s="9">
        <v>20</v>
      </c>
      <c r="C5342" s="9" t="s">
        <v>3174</v>
      </c>
    </row>
    <row r="5343" spans="1:3" x14ac:dyDescent="0.25">
      <c r="A5343" s="9">
        <v>18802</v>
      </c>
      <c r="B5343" s="9">
        <v>1</v>
      </c>
      <c r="C5343" s="9" t="s">
        <v>3148</v>
      </c>
    </row>
    <row r="5344" spans="1:3" x14ac:dyDescent="0.25">
      <c r="A5344" s="9">
        <v>18802</v>
      </c>
      <c r="B5344" s="9">
        <v>4</v>
      </c>
      <c r="C5344" s="9" t="s">
        <v>3151</v>
      </c>
    </row>
    <row r="5345" spans="1:3" x14ac:dyDescent="0.25">
      <c r="A5345" s="9">
        <v>18803</v>
      </c>
      <c r="B5345" s="9">
        <v>4</v>
      </c>
      <c r="C5345" s="9" t="s">
        <v>3151</v>
      </c>
    </row>
    <row r="5346" spans="1:3" x14ac:dyDescent="0.25">
      <c r="A5346" s="9">
        <v>18803</v>
      </c>
      <c r="B5346" s="9">
        <v>13</v>
      </c>
      <c r="C5346" s="9" t="s">
        <v>3179</v>
      </c>
    </row>
    <row r="5347" spans="1:3" x14ac:dyDescent="0.25">
      <c r="A5347" s="9">
        <v>18803</v>
      </c>
      <c r="B5347" s="9">
        <v>17</v>
      </c>
      <c r="C5347" s="9" t="s">
        <v>3173</v>
      </c>
    </row>
    <row r="5348" spans="1:3" x14ac:dyDescent="0.25">
      <c r="A5348" s="9">
        <v>18809</v>
      </c>
      <c r="B5348" s="9">
        <v>5</v>
      </c>
      <c r="C5348" s="9" t="s">
        <v>3152</v>
      </c>
    </row>
    <row r="5349" spans="1:3" x14ac:dyDescent="0.25">
      <c r="A5349" s="9">
        <v>18809</v>
      </c>
      <c r="B5349" s="9">
        <v>6</v>
      </c>
      <c r="C5349" s="9" t="s">
        <v>3153</v>
      </c>
    </row>
    <row r="5350" spans="1:3" x14ac:dyDescent="0.25">
      <c r="A5350" s="9">
        <v>18809</v>
      </c>
      <c r="B5350" s="9">
        <v>9</v>
      </c>
      <c r="C5350" s="9" t="s">
        <v>3155</v>
      </c>
    </row>
    <row r="5351" spans="1:3" x14ac:dyDescent="0.25">
      <c r="A5351" s="9">
        <v>18844</v>
      </c>
      <c r="B5351" s="9">
        <v>1</v>
      </c>
      <c r="C5351" s="9" t="s">
        <v>3148</v>
      </c>
    </row>
    <row r="5352" spans="1:3" x14ac:dyDescent="0.25">
      <c r="A5352" s="9">
        <v>18844</v>
      </c>
      <c r="B5352" s="9">
        <v>3</v>
      </c>
      <c r="C5352" s="9" t="s">
        <v>3150</v>
      </c>
    </row>
    <row r="5353" spans="1:3" x14ac:dyDescent="0.25">
      <c r="A5353" s="9">
        <v>18844</v>
      </c>
      <c r="B5353" s="9">
        <v>4</v>
      </c>
      <c r="C5353" s="9" t="s">
        <v>3151</v>
      </c>
    </row>
    <row r="5354" spans="1:3" x14ac:dyDescent="0.25">
      <c r="A5354" s="9">
        <v>18844</v>
      </c>
      <c r="B5354" s="9">
        <v>17</v>
      </c>
      <c r="C5354" s="9" t="s">
        <v>3173</v>
      </c>
    </row>
    <row r="5355" spans="1:3" x14ac:dyDescent="0.25">
      <c r="A5355" s="9">
        <v>18845</v>
      </c>
      <c r="B5355" s="9">
        <v>1</v>
      </c>
      <c r="C5355" s="9" t="s">
        <v>3148</v>
      </c>
    </row>
    <row r="5356" spans="1:3" x14ac:dyDescent="0.25">
      <c r="A5356" s="9">
        <v>18845</v>
      </c>
      <c r="B5356" s="9">
        <v>3</v>
      </c>
      <c r="C5356" s="9" t="s">
        <v>3150</v>
      </c>
    </row>
    <row r="5357" spans="1:3" x14ac:dyDescent="0.25">
      <c r="A5357" s="9">
        <v>18845</v>
      </c>
      <c r="B5357" s="9">
        <v>4</v>
      </c>
      <c r="C5357" s="9" t="s">
        <v>3151</v>
      </c>
    </row>
    <row r="5358" spans="1:3" x14ac:dyDescent="0.25">
      <c r="A5358" s="9">
        <v>18845</v>
      </c>
      <c r="B5358" s="9">
        <v>17</v>
      </c>
      <c r="C5358" s="9" t="s">
        <v>3173</v>
      </c>
    </row>
    <row r="5359" spans="1:3" x14ac:dyDescent="0.25">
      <c r="A5359" s="9">
        <v>19197</v>
      </c>
      <c r="B5359" s="9">
        <v>6</v>
      </c>
      <c r="C5359" s="9" t="s">
        <v>3153</v>
      </c>
    </row>
    <row r="5360" spans="1:3" x14ac:dyDescent="0.25">
      <c r="A5360" s="9">
        <v>19197</v>
      </c>
      <c r="B5360" s="9">
        <v>7</v>
      </c>
      <c r="C5360" s="9" t="s">
        <v>3161</v>
      </c>
    </row>
    <row r="5361" spans="1:3" x14ac:dyDescent="0.25">
      <c r="A5361" s="9">
        <v>19197</v>
      </c>
      <c r="B5361" s="9">
        <v>36</v>
      </c>
      <c r="C5361" s="9" t="s">
        <v>3163</v>
      </c>
    </row>
    <row r="5362" spans="1:3" x14ac:dyDescent="0.25">
      <c r="A5362" s="9">
        <v>19197</v>
      </c>
      <c r="B5362" s="9">
        <v>49</v>
      </c>
      <c r="C5362" s="9" t="s">
        <v>3200</v>
      </c>
    </row>
    <row r="5363" spans="1:3" x14ac:dyDescent="0.25">
      <c r="A5363" s="9">
        <v>19198</v>
      </c>
      <c r="B5363" s="9">
        <v>4</v>
      </c>
      <c r="C5363" s="9" t="s">
        <v>3151</v>
      </c>
    </row>
    <row r="5364" spans="1:3" x14ac:dyDescent="0.25">
      <c r="A5364" s="9">
        <v>19198</v>
      </c>
      <c r="B5364" s="9">
        <v>22</v>
      </c>
      <c r="C5364" s="9" t="s">
        <v>3157</v>
      </c>
    </row>
    <row r="5365" spans="1:3" x14ac:dyDescent="0.25">
      <c r="A5365" s="9">
        <v>19199</v>
      </c>
      <c r="B5365" s="9">
        <v>1</v>
      </c>
      <c r="C5365" s="9" t="s">
        <v>3148</v>
      </c>
    </row>
    <row r="5366" spans="1:3" x14ac:dyDescent="0.25">
      <c r="A5366" s="9">
        <v>19199</v>
      </c>
      <c r="B5366" s="9">
        <v>4</v>
      </c>
      <c r="C5366" s="9" t="s">
        <v>3151</v>
      </c>
    </row>
    <row r="5367" spans="1:3" x14ac:dyDescent="0.25">
      <c r="A5367" s="9">
        <v>19199</v>
      </c>
      <c r="B5367" s="9">
        <v>5</v>
      </c>
      <c r="C5367" s="9" t="s">
        <v>3152</v>
      </c>
    </row>
    <row r="5368" spans="1:3" x14ac:dyDescent="0.25">
      <c r="A5368" s="9">
        <v>19199</v>
      </c>
      <c r="B5368" s="9">
        <v>6</v>
      </c>
      <c r="C5368" s="9" t="s">
        <v>3153</v>
      </c>
    </row>
    <row r="5369" spans="1:3" x14ac:dyDescent="0.25">
      <c r="A5369" s="9">
        <v>19199</v>
      </c>
      <c r="B5369" s="9">
        <v>14</v>
      </c>
      <c r="C5369" s="9" t="s">
        <v>3178</v>
      </c>
    </row>
    <row r="5370" spans="1:3" x14ac:dyDescent="0.25">
      <c r="A5370" s="9">
        <v>19199</v>
      </c>
      <c r="B5370" s="9">
        <v>61</v>
      </c>
      <c r="C5370" s="9" t="s">
        <v>3160</v>
      </c>
    </row>
    <row r="5371" spans="1:3" x14ac:dyDescent="0.25">
      <c r="A5371" s="9">
        <v>19207</v>
      </c>
      <c r="B5371" s="9">
        <v>1</v>
      </c>
      <c r="C5371" s="9" t="s">
        <v>3148</v>
      </c>
    </row>
    <row r="5372" spans="1:3" x14ac:dyDescent="0.25">
      <c r="A5372" s="9">
        <v>19207</v>
      </c>
      <c r="B5372" s="9">
        <v>2</v>
      </c>
      <c r="C5372" s="9" t="s">
        <v>3149</v>
      </c>
    </row>
    <row r="5373" spans="1:3" x14ac:dyDescent="0.25">
      <c r="A5373" s="9">
        <v>19207</v>
      </c>
      <c r="B5373" s="9">
        <v>3</v>
      </c>
      <c r="C5373" s="9" t="s">
        <v>3150</v>
      </c>
    </row>
    <row r="5374" spans="1:3" x14ac:dyDescent="0.25">
      <c r="A5374" s="9">
        <v>19207</v>
      </c>
      <c r="B5374" s="9">
        <v>4</v>
      </c>
      <c r="C5374" s="9" t="s">
        <v>3151</v>
      </c>
    </row>
    <row r="5375" spans="1:3" x14ac:dyDescent="0.25">
      <c r="A5375" s="9">
        <v>19207</v>
      </c>
      <c r="B5375" s="9">
        <v>5</v>
      </c>
      <c r="C5375" s="9" t="s">
        <v>3152</v>
      </c>
    </row>
    <row r="5376" spans="1:3" x14ac:dyDescent="0.25">
      <c r="A5376" s="9">
        <v>19207</v>
      </c>
      <c r="B5376" s="9">
        <v>6</v>
      </c>
      <c r="C5376" s="9" t="s">
        <v>3153</v>
      </c>
    </row>
    <row r="5377" spans="1:3" x14ac:dyDescent="0.25">
      <c r="A5377" s="9">
        <v>19207</v>
      </c>
      <c r="B5377" s="9">
        <v>7</v>
      </c>
      <c r="C5377" s="9" t="s">
        <v>3161</v>
      </c>
    </row>
    <row r="5378" spans="1:3" x14ac:dyDescent="0.25">
      <c r="A5378" s="9">
        <v>19207</v>
      </c>
      <c r="B5378" s="9">
        <v>8</v>
      </c>
      <c r="C5378" s="9" t="s">
        <v>3154</v>
      </c>
    </row>
    <row r="5379" spans="1:3" x14ac:dyDescent="0.25">
      <c r="A5379" s="9">
        <v>19207</v>
      </c>
      <c r="B5379" s="9">
        <v>9</v>
      </c>
      <c r="C5379" s="9" t="s">
        <v>3155</v>
      </c>
    </row>
    <row r="5380" spans="1:3" x14ac:dyDescent="0.25">
      <c r="A5380" s="9">
        <v>19207</v>
      </c>
      <c r="B5380" s="9">
        <v>10</v>
      </c>
      <c r="C5380" s="9" t="s">
        <v>3172</v>
      </c>
    </row>
    <row r="5381" spans="1:3" x14ac:dyDescent="0.25">
      <c r="A5381" s="9">
        <v>19207</v>
      </c>
      <c r="B5381" s="9">
        <v>39</v>
      </c>
      <c r="C5381" s="9" t="s">
        <v>3171</v>
      </c>
    </row>
    <row r="5382" spans="1:3" x14ac:dyDescent="0.25">
      <c r="A5382" s="9">
        <v>19208</v>
      </c>
      <c r="B5382" s="9">
        <v>1</v>
      </c>
      <c r="C5382" s="9" t="s">
        <v>3148</v>
      </c>
    </row>
    <row r="5383" spans="1:3" x14ac:dyDescent="0.25">
      <c r="A5383" s="9">
        <v>19208</v>
      </c>
      <c r="B5383" s="9">
        <v>2</v>
      </c>
      <c r="C5383" s="9" t="s">
        <v>3149</v>
      </c>
    </row>
    <row r="5384" spans="1:3" x14ac:dyDescent="0.25">
      <c r="A5384" s="9">
        <v>19208</v>
      </c>
      <c r="B5384" s="9">
        <v>3</v>
      </c>
      <c r="C5384" s="9" t="s">
        <v>3150</v>
      </c>
    </row>
    <row r="5385" spans="1:3" x14ac:dyDescent="0.25">
      <c r="A5385" s="9">
        <v>19208</v>
      </c>
      <c r="B5385" s="9">
        <v>4</v>
      </c>
      <c r="C5385" s="9" t="s">
        <v>3151</v>
      </c>
    </row>
    <row r="5386" spans="1:3" x14ac:dyDescent="0.25">
      <c r="A5386" s="9">
        <v>19208</v>
      </c>
      <c r="B5386" s="9">
        <v>5</v>
      </c>
      <c r="C5386" s="9" t="s">
        <v>3152</v>
      </c>
    </row>
    <row r="5387" spans="1:3" x14ac:dyDescent="0.25">
      <c r="A5387" s="9">
        <v>19208</v>
      </c>
      <c r="B5387" s="9">
        <v>6</v>
      </c>
      <c r="C5387" s="9" t="s">
        <v>3153</v>
      </c>
    </row>
    <row r="5388" spans="1:3" x14ac:dyDescent="0.25">
      <c r="A5388" s="9">
        <v>19208</v>
      </c>
      <c r="B5388" s="9">
        <v>7</v>
      </c>
      <c r="C5388" s="9" t="s">
        <v>3161</v>
      </c>
    </row>
    <row r="5389" spans="1:3" x14ac:dyDescent="0.25">
      <c r="A5389" s="9">
        <v>19208</v>
      </c>
      <c r="B5389" s="9">
        <v>8</v>
      </c>
      <c r="C5389" s="9" t="s">
        <v>3154</v>
      </c>
    </row>
    <row r="5390" spans="1:3" x14ac:dyDescent="0.25">
      <c r="A5390" s="9">
        <v>19208</v>
      </c>
      <c r="B5390" s="9">
        <v>9</v>
      </c>
      <c r="C5390" s="9" t="s">
        <v>3155</v>
      </c>
    </row>
    <row r="5391" spans="1:3" x14ac:dyDescent="0.25">
      <c r="A5391" s="9">
        <v>19208</v>
      </c>
      <c r="B5391" s="9">
        <v>10</v>
      </c>
      <c r="C5391" s="9" t="s">
        <v>3172</v>
      </c>
    </row>
    <row r="5392" spans="1:3" x14ac:dyDescent="0.25">
      <c r="A5392" s="9">
        <v>19208</v>
      </c>
      <c r="B5392" s="9">
        <v>39</v>
      </c>
      <c r="C5392" s="9" t="s">
        <v>3171</v>
      </c>
    </row>
    <row r="5393" spans="1:3" x14ac:dyDescent="0.25">
      <c r="A5393" s="9">
        <v>19209</v>
      </c>
      <c r="B5393" s="9">
        <v>1</v>
      </c>
      <c r="C5393" s="9" t="s">
        <v>3148</v>
      </c>
    </row>
    <row r="5394" spans="1:3" x14ac:dyDescent="0.25">
      <c r="A5394" s="9">
        <v>19209</v>
      </c>
      <c r="B5394" s="9">
        <v>2</v>
      </c>
      <c r="C5394" s="9" t="s">
        <v>3149</v>
      </c>
    </row>
    <row r="5395" spans="1:3" x14ac:dyDescent="0.25">
      <c r="A5395" s="9">
        <v>19209</v>
      </c>
      <c r="B5395" s="9">
        <v>3</v>
      </c>
      <c r="C5395" s="9" t="s">
        <v>3150</v>
      </c>
    </row>
    <row r="5396" spans="1:3" x14ac:dyDescent="0.25">
      <c r="A5396" s="9">
        <v>19209</v>
      </c>
      <c r="B5396" s="9">
        <v>5</v>
      </c>
      <c r="C5396" s="9" t="s">
        <v>3152</v>
      </c>
    </row>
    <row r="5397" spans="1:3" x14ac:dyDescent="0.25">
      <c r="A5397" s="9">
        <v>19209</v>
      </c>
      <c r="B5397" s="9">
        <v>6</v>
      </c>
      <c r="C5397" s="9" t="s">
        <v>3153</v>
      </c>
    </row>
    <row r="5398" spans="1:3" x14ac:dyDescent="0.25">
      <c r="A5398" s="9">
        <v>19209</v>
      </c>
      <c r="B5398" s="9">
        <v>9</v>
      </c>
      <c r="C5398" s="9" t="s">
        <v>3155</v>
      </c>
    </row>
    <row r="5399" spans="1:3" x14ac:dyDescent="0.25">
      <c r="A5399" s="9">
        <v>19209</v>
      </c>
      <c r="B5399" s="9">
        <v>16</v>
      </c>
      <c r="C5399" s="9" t="s">
        <v>3184</v>
      </c>
    </row>
    <row r="5400" spans="1:3" x14ac:dyDescent="0.25">
      <c r="A5400" s="9">
        <v>19209</v>
      </c>
      <c r="B5400" s="9">
        <v>36</v>
      </c>
      <c r="C5400" s="9" t="s">
        <v>3163</v>
      </c>
    </row>
    <row r="5401" spans="1:3" x14ac:dyDescent="0.25">
      <c r="A5401" s="9">
        <v>19209</v>
      </c>
      <c r="B5401" s="9">
        <v>51</v>
      </c>
      <c r="C5401" s="9" t="s">
        <v>3207</v>
      </c>
    </row>
    <row r="5402" spans="1:3" x14ac:dyDescent="0.25">
      <c r="A5402" s="9">
        <v>19209</v>
      </c>
      <c r="B5402" s="9">
        <v>63</v>
      </c>
      <c r="C5402" s="9" t="s">
        <v>3188</v>
      </c>
    </row>
    <row r="5403" spans="1:3" x14ac:dyDescent="0.25">
      <c r="A5403" s="9">
        <v>19209</v>
      </c>
      <c r="B5403" s="9">
        <v>65</v>
      </c>
      <c r="C5403" s="9" t="s">
        <v>3189</v>
      </c>
    </row>
    <row r="5404" spans="1:3" x14ac:dyDescent="0.25">
      <c r="A5404" s="9">
        <v>19230</v>
      </c>
      <c r="B5404" s="9">
        <v>1</v>
      </c>
      <c r="C5404" s="9" t="s">
        <v>3148</v>
      </c>
    </row>
    <row r="5405" spans="1:3" x14ac:dyDescent="0.25">
      <c r="A5405" s="9">
        <v>19230</v>
      </c>
      <c r="B5405" s="9">
        <v>2</v>
      </c>
      <c r="C5405" s="9" t="s">
        <v>3149</v>
      </c>
    </row>
    <row r="5406" spans="1:3" x14ac:dyDescent="0.25">
      <c r="A5406" s="9">
        <v>19230</v>
      </c>
      <c r="B5406" s="9">
        <v>3</v>
      </c>
      <c r="C5406" s="9" t="s">
        <v>3150</v>
      </c>
    </row>
    <row r="5407" spans="1:3" x14ac:dyDescent="0.25">
      <c r="A5407" s="9">
        <v>19230</v>
      </c>
      <c r="B5407" s="9">
        <v>4</v>
      </c>
      <c r="C5407" s="9" t="s">
        <v>3151</v>
      </c>
    </row>
    <row r="5408" spans="1:3" x14ac:dyDescent="0.25">
      <c r="A5408" s="9">
        <v>19230</v>
      </c>
      <c r="B5408" s="9">
        <v>7</v>
      </c>
      <c r="C5408" s="9" t="s">
        <v>3161</v>
      </c>
    </row>
    <row r="5409" spans="1:3" x14ac:dyDescent="0.25">
      <c r="A5409" s="9">
        <v>19231</v>
      </c>
      <c r="B5409" s="9">
        <v>2</v>
      </c>
      <c r="C5409" s="9" t="s">
        <v>3149</v>
      </c>
    </row>
    <row r="5410" spans="1:3" x14ac:dyDescent="0.25">
      <c r="A5410" s="9">
        <v>19231</v>
      </c>
      <c r="B5410" s="9">
        <v>4</v>
      </c>
      <c r="C5410" s="9" t="s">
        <v>3151</v>
      </c>
    </row>
    <row r="5411" spans="1:3" x14ac:dyDescent="0.25">
      <c r="A5411" s="9">
        <v>19231</v>
      </c>
      <c r="B5411" s="9">
        <v>5</v>
      </c>
      <c r="C5411" s="9" t="s">
        <v>3152</v>
      </c>
    </row>
    <row r="5412" spans="1:3" x14ac:dyDescent="0.25">
      <c r="A5412" s="9">
        <v>19231</v>
      </c>
      <c r="B5412" s="9">
        <v>6</v>
      </c>
      <c r="C5412" s="9" t="s">
        <v>3153</v>
      </c>
    </row>
    <row r="5413" spans="1:3" x14ac:dyDescent="0.25">
      <c r="A5413" s="9">
        <v>19231</v>
      </c>
      <c r="B5413" s="9">
        <v>9</v>
      </c>
      <c r="C5413" s="9" t="s">
        <v>3155</v>
      </c>
    </row>
    <row r="5414" spans="1:3" x14ac:dyDescent="0.25">
      <c r="A5414" s="9">
        <v>19231</v>
      </c>
      <c r="B5414" s="9">
        <v>14</v>
      </c>
      <c r="C5414" s="9" t="s">
        <v>3178</v>
      </c>
    </row>
    <row r="5415" spans="1:3" x14ac:dyDescent="0.25">
      <c r="A5415" s="9">
        <v>19231</v>
      </c>
      <c r="B5415" s="9">
        <v>48</v>
      </c>
      <c r="C5415" s="9" t="s">
        <v>3165</v>
      </c>
    </row>
    <row r="5416" spans="1:3" x14ac:dyDescent="0.25">
      <c r="A5416" s="9">
        <v>19231</v>
      </c>
      <c r="B5416" s="9">
        <v>74</v>
      </c>
      <c r="C5416" s="9" t="s">
        <v>3204</v>
      </c>
    </row>
    <row r="5417" spans="1:3" x14ac:dyDescent="0.25">
      <c r="A5417" s="9">
        <v>19232</v>
      </c>
      <c r="B5417" s="9">
        <v>2</v>
      </c>
      <c r="C5417" s="9" t="s">
        <v>3149</v>
      </c>
    </row>
    <row r="5418" spans="1:3" x14ac:dyDescent="0.25">
      <c r="A5418" s="9">
        <v>19232</v>
      </c>
      <c r="B5418" s="9">
        <v>4</v>
      </c>
      <c r="C5418" s="9" t="s">
        <v>3151</v>
      </c>
    </row>
    <row r="5419" spans="1:3" x14ac:dyDescent="0.25">
      <c r="A5419" s="9">
        <v>19232</v>
      </c>
      <c r="B5419" s="9">
        <v>5</v>
      </c>
      <c r="C5419" s="9" t="s">
        <v>3152</v>
      </c>
    </row>
    <row r="5420" spans="1:3" x14ac:dyDescent="0.25">
      <c r="A5420" s="9">
        <v>19232</v>
      </c>
      <c r="B5420" s="9">
        <v>6</v>
      </c>
      <c r="C5420" s="9" t="s">
        <v>3153</v>
      </c>
    </row>
    <row r="5421" spans="1:3" x14ac:dyDescent="0.25">
      <c r="A5421" s="9">
        <v>19232</v>
      </c>
      <c r="B5421" s="9">
        <v>9</v>
      </c>
      <c r="C5421" s="9" t="s">
        <v>3155</v>
      </c>
    </row>
    <row r="5422" spans="1:3" x14ac:dyDescent="0.25">
      <c r="A5422" s="9">
        <v>19232</v>
      </c>
      <c r="B5422" s="9">
        <v>14</v>
      </c>
      <c r="C5422" s="9" t="s">
        <v>3178</v>
      </c>
    </row>
    <row r="5423" spans="1:3" x14ac:dyDescent="0.25">
      <c r="A5423" s="9">
        <v>19232</v>
      </c>
      <c r="B5423" s="9">
        <v>48</v>
      </c>
      <c r="C5423" s="9" t="s">
        <v>3165</v>
      </c>
    </row>
    <row r="5424" spans="1:3" x14ac:dyDescent="0.25">
      <c r="A5424" s="9">
        <v>19232</v>
      </c>
      <c r="B5424" s="9">
        <v>74</v>
      </c>
      <c r="C5424" s="9" t="s">
        <v>3204</v>
      </c>
    </row>
    <row r="5425" spans="1:3" x14ac:dyDescent="0.25">
      <c r="A5425" s="9">
        <v>19241</v>
      </c>
      <c r="B5425" s="9">
        <v>1</v>
      </c>
      <c r="C5425" s="9" t="s">
        <v>3148</v>
      </c>
    </row>
    <row r="5426" spans="1:3" x14ac:dyDescent="0.25">
      <c r="A5426" s="9">
        <v>19241</v>
      </c>
      <c r="B5426" s="9">
        <v>6</v>
      </c>
      <c r="C5426" s="9" t="s">
        <v>3153</v>
      </c>
    </row>
    <row r="5427" spans="1:3" x14ac:dyDescent="0.25">
      <c r="A5427" s="9">
        <v>19241</v>
      </c>
      <c r="B5427" s="9">
        <v>7</v>
      </c>
      <c r="C5427" s="9" t="s">
        <v>3161</v>
      </c>
    </row>
    <row r="5428" spans="1:3" x14ac:dyDescent="0.25">
      <c r="A5428" s="9">
        <v>19254</v>
      </c>
      <c r="B5428" s="9">
        <v>1</v>
      </c>
      <c r="C5428" s="9" t="s">
        <v>3148</v>
      </c>
    </row>
    <row r="5429" spans="1:3" x14ac:dyDescent="0.25">
      <c r="A5429" s="9">
        <v>19254</v>
      </c>
      <c r="B5429" s="9">
        <v>5</v>
      </c>
      <c r="C5429" s="9" t="s">
        <v>3152</v>
      </c>
    </row>
    <row r="5430" spans="1:3" x14ac:dyDescent="0.25">
      <c r="A5430" s="9">
        <v>19254</v>
      </c>
      <c r="B5430" s="9">
        <v>6</v>
      </c>
      <c r="C5430" s="9" t="s">
        <v>3153</v>
      </c>
    </row>
    <row r="5431" spans="1:3" x14ac:dyDescent="0.25">
      <c r="A5431" s="9">
        <v>19254</v>
      </c>
      <c r="B5431" s="9">
        <v>7</v>
      </c>
      <c r="C5431" s="9" t="s">
        <v>3161</v>
      </c>
    </row>
    <row r="5432" spans="1:3" x14ac:dyDescent="0.25">
      <c r="A5432" s="9">
        <v>19611</v>
      </c>
      <c r="B5432" s="9">
        <v>3</v>
      </c>
      <c r="C5432" s="9" t="s">
        <v>3150</v>
      </c>
    </row>
    <row r="5433" spans="1:3" x14ac:dyDescent="0.25">
      <c r="A5433" s="9">
        <v>19611</v>
      </c>
      <c r="B5433" s="9">
        <v>4</v>
      </c>
      <c r="C5433" s="9" t="s">
        <v>3151</v>
      </c>
    </row>
    <row r="5434" spans="1:3" x14ac:dyDescent="0.25">
      <c r="A5434" s="9">
        <v>19611</v>
      </c>
      <c r="B5434" s="9">
        <v>6</v>
      </c>
      <c r="C5434" s="9" t="s">
        <v>3153</v>
      </c>
    </row>
    <row r="5435" spans="1:3" x14ac:dyDescent="0.25">
      <c r="A5435" s="9">
        <v>19611</v>
      </c>
      <c r="B5435" s="9">
        <v>7</v>
      </c>
      <c r="C5435" s="9" t="s">
        <v>3161</v>
      </c>
    </row>
    <row r="5436" spans="1:3" x14ac:dyDescent="0.25">
      <c r="A5436" s="9">
        <v>19611</v>
      </c>
      <c r="B5436" s="9">
        <v>8</v>
      </c>
      <c r="C5436" s="9" t="s">
        <v>3154</v>
      </c>
    </row>
    <row r="5437" spans="1:3" x14ac:dyDescent="0.25">
      <c r="A5437" s="9">
        <v>19611</v>
      </c>
      <c r="B5437" s="9">
        <v>9</v>
      </c>
      <c r="C5437" s="9" t="s">
        <v>3155</v>
      </c>
    </row>
    <row r="5438" spans="1:3" x14ac:dyDescent="0.25">
      <c r="A5438" s="9">
        <v>19611</v>
      </c>
      <c r="B5438" s="9">
        <v>32</v>
      </c>
      <c r="C5438" s="9" t="s">
        <v>3158</v>
      </c>
    </row>
    <row r="5439" spans="1:3" x14ac:dyDescent="0.25">
      <c r="A5439" s="9">
        <v>19612</v>
      </c>
      <c r="B5439" s="9">
        <v>3</v>
      </c>
      <c r="C5439" s="9" t="s">
        <v>3150</v>
      </c>
    </row>
    <row r="5440" spans="1:3" x14ac:dyDescent="0.25">
      <c r="A5440" s="9">
        <v>19612</v>
      </c>
      <c r="B5440" s="9">
        <v>4</v>
      </c>
      <c r="C5440" s="9" t="s">
        <v>3151</v>
      </c>
    </row>
    <row r="5441" spans="1:3" x14ac:dyDescent="0.25">
      <c r="A5441" s="9">
        <v>19612</v>
      </c>
      <c r="B5441" s="9">
        <v>7</v>
      </c>
      <c r="C5441" s="9" t="s">
        <v>3161</v>
      </c>
    </row>
    <row r="5442" spans="1:3" x14ac:dyDescent="0.25">
      <c r="A5442" s="9">
        <v>19612</v>
      </c>
      <c r="B5442" s="9">
        <v>14</v>
      </c>
      <c r="C5442" s="9" t="s">
        <v>3178</v>
      </c>
    </row>
    <row r="5443" spans="1:3" x14ac:dyDescent="0.25">
      <c r="A5443" s="9">
        <v>19622</v>
      </c>
      <c r="B5443" s="9">
        <v>4</v>
      </c>
      <c r="C5443" s="9" t="s">
        <v>3151</v>
      </c>
    </row>
    <row r="5444" spans="1:3" x14ac:dyDescent="0.25">
      <c r="A5444" s="9">
        <v>19622</v>
      </c>
      <c r="B5444" s="9">
        <v>13</v>
      </c>
      <c r="C5444" s="9" t="s">
        <v>3179</v>
      </c>
    </row>
    <row r="5445" spans="1:3" x14ac:dyDescent="0.25">
      <c r="A5445" s="9">
        <v>19622</v>
      </c>
      <c r="B5445" s="9">
        <v>16</v>
      </c>
      <c r="C5445" s="9" t="s">
        <v>3184</v>
      </c>
    </row>
    <row r="5446" spans="1:3" x14ac:dyDescent="0.25">
      <c r="A5446" s="9">
        <v>19622</v>
      </c>
      <c r="B5446" s="9">
        <v>17</v>
      </c>
      <c r="C5446" s="9" t="s">
        <v>3173</v>
      </c>
    </row>
    <row r="5447" spans="1:3" x14ac:dyDescent="0.25">
      <c r="A5447" s="9">
        <v>19622</v>
      </c>
      <c r="B5447" s="9">
        <v>50</v>
      </c>
      <c r="C5447" s="9" t="s">
        <v>3195</v>
      </c>
    </row>
    <row r="5448" spans="1:3" x14ac:dyDescent="0.25">
      <c r="A5448" s="9">
        <v>19622</v>
      </c>
      <c r="B5448" s="9">
        <v>54</v>
      </c>
      <c r="C5448" s="9" t="s">
        <v>3205</v>
      </c>
    </row>
    <row r="5449" spans="1:3" x14ac:dyDescent="0.25">
      <c r="A5449" s="9">
        <v>19622</v>
      </c>
      <c r="B5449" s="9">
        <v>55</v>
      </c>
      <c r="C5449" s="9" t="s">
        <v>3208</v>
      </c>
    </row>
    <row r="5450" spans="1:3" x14ac:dyDescent="0.25">
      <c r="A5450" s="9">
        <v>19638</v>
      </c>
      <c r="B5450" s="9">
        <v>1</v>
      </c>
      <c r="C5450" s="9" t="s">
        <v>3148</v>
      </c>
    </row>
    <row r="5451" spans="1:3" x14ac:dyDescent="0.25">
      <c r="A5451" s="9">
        <v>19638</v>
      </c>
      <c r="B5451" s="9">
        <v>3</v>
      </c>
      <c r="C5451" s="9" t="s">
        <v>3150</v>
      </c>
    </row>
    <row r="5452" spans="1:3" x14ac:dyDescent="0.25">
      <c r="A5452" s="9">
        <v>19638</v>
      </c>
      <c r="B5452" s="9">
        <v>4</v>
      </c>
      <c r="C5452" s="9" t="s">
        <v>3151</v>
      </c>
    </row>
    <row r="5453" spans="1:3" x14ac:dyDescent="0.25">
      <c r="A5453" s="9">
        <v>19638</v>
      </c>
      <c r="B5453" s="9">
        <v>17</v>
      </c>
      <c r="C5453" s="9" t="s">
        <v>3173</v>
      </c>
    </row>
    <row r="5454" spans="1:3" x14ac:dyDescent="0.25">
      <c r="A5454" s="9">
        <v>19639</v>
      </c>
      <c r="B5454" s="9">
        <v>1</v>
      </c>
      <c r="C5454" s="9" t="s">
        <v>3148</v>
      </c>
    </row>
    <row r="5455" spans="1:3" x14ac:dyDescent="0.25">
      <c r="A5455" s="9">
        <v>19639</v>
      </c>
      <c r="B5455" s="9">
        <v>3</v>
      </c>
      <c r="C5455" s="9" t="s">
        <v>3150</v>
      </c>
    </row>
    <row r="5456" spans="1:3" x14ac:dyDescent="0.25">
      <c r="A5456" s="9">
        <v>19639</v>
      </c>
      <c r="B5456" s="9">
        <v>4</v>
      </c>
      <c r="C5456" s="9" t="s">
        <v>3151</v>
      </c>
    </row>
    <row r="5457" spans="1:3" x14ac:dyDescent="0.25">
      <c r="A5457" s="9">
        <v>19639</v>
      </c>
      <c r="B5457" s="9">
        <v>17</v>
      </c>
      <c r="C5457" s="9" t="s">
        <v>3173</v>
      </c>
    </row>
    <row r="5458" spans="1:3" x14ac:dyDescent="0.25">
      <c r="A5458" s="9">
        <v>19640</v>
      </c>
      <c r="B5458" s="9">
        <v>1</v>
      </c>
      <c r="C5458" s="9" t="s">
        <v>3148</v>
      </c>
    </row>
    <row r="5459" spans="1:3" x14ac:dyDescent="0.25">
      <c r="A5459" s="9">
        <v>19640</v>
      </c>
      <c r="B5459" s="9">
        <v>3</v>
      </c>
      <c r="C5459" s="9" t="s">
        <v>3150</v>
      </c>
    </row>
    <row r="5460" spans="1:3" x14ac:dyDescent="0.25">
      <c r="A5460" s="9">
        <v>19640</v>
      </c>
      <c r="B5460" s="9">
        <v>4</v>
      </c>
      <c r="C5460" s="9" t="s">
        <v>3151</v>
      </c>
    </row>
    <row r="5461" spans="1:3" x14ac:dyDescent="0.25">
      <c r="A5461" s="9">
        <v>19640</v>
      </c>
      <c r="B5461" s="9">
        <v>17</v>
      </c>
      <c r="C5461" s="9" t="s">
        <v>3173</v>
      </c>
    </row>
    <row r="5462" spans="1:3" x14ac:dyDescent="0.25">
      <c r="A5462" s="9">
        <v>19669</v>
      </c>
      <c r="B5462" s="9">
        <v>1</v>
      </c>
      <c r="C5462" s="9" t="s">
        <v>3148</v>
      </c>
    </row>
    <row r="5463" spans="1:3" x14ac:dyDescent="0.25">
      <c r="A5463" s="9">
        <v>19669</v>
      </c>
      <c r="B5463" s="9">
        <v>4</v>
      </c>
      <c r="C5463" s="9" t="s">
        <v>3151</v>
      </c>
    </row>
    <row r="5464" spans="1:3" x14ac:dyDescent="0.25">
      <c r="A5464" s="9">
        <v>19669</v>
      </c>
      <c r="B5464" s="9">
        <v>6</v>
      </c>
      <c r="C5464" s="9" t="s">
        <v>3153</v>
      </c>
    </row>
    <row r="5465" spans="1:3" x14ac:dyDescent="0.25">
      <c r="A5465" s="9">
        <v>19705</v>
      </c>
      <c r="B5465" s="9">
        <v>4</v>
      </c>
      <c r="C5465" s="9" t="s">
        <v>3151</v>
      </c>
    </row>
    <row r="5466" spans="1:3" x14ac:dyDescent="0.25">
      <c r="A5466" s="9">
        <v>19705</v>
      </c>
      <c r="B5466" s="9">
        <v>7</v>
      </c>
      <c r="C5466" s="9" t="s">
        <v>3161</v>
      </c>
    </row>
    <row r="5467" spans="1:3" x14ac:dyDescent="0.25">
      <c r="A5467" s="9">
        <v>19705</v>
      </c>
      <c r="B5467" s="9">
        <v>17</v>
      </c>
      <c r="C5467" s="9" t="s">
        <v>3173</v>
      </c>
    </row>
    <row r="5468" spans="1:3" x14ac:dyDescent="0.25">
      <c r="A5468" s="9">
        <v>19705</v>
      </c>
      <c r="B5468" s="9">
        <v>39</v>
      </c>
      <c r="C5468" s="9" t="s">
        <v>3171</v>
      </c>
    </row>
    <row r="5469" spans="1:3" x14ac:dyDescent="0.25">
      <c r="A5469" s="9">
        <v>19706</v>
      </c>
      <c r="B5469" s="9">
        <v>4</v>
      </c>
      <c r="C5469" s="9" t="s">
        <v>3151</v>
      </c>
    </row>
    <row r="5470" spans="1:3" x14ac:dyDescent="0.25">
      <c r="A5470" s="9">
        <v>19706</v>
      </c>
      <c r="B5470" s="9">
        <v>7</v>
      </c>
      <c r="C5470" s="9" t="s">
        <v>3161</v>
      </c>
    </row>
    <row r="5471" spans="1:3" x14ac:dyDescent="0.25">
      <c r="A5471" s="9">
        <v>19706</v>
      </c>
      <c r="B5471" s="9">
        <v>17</v>
      </c>
      <c r="C5471" s="9" t="s">
        <v>3173</v>
      </c>
    </row>
    <row r="5472" spans="1:3" x14ac:dyDescent="0.25">
      <c r="A5472" s="9">
        <v>19706</v>
      </c>
      <c r="B5472" s="9">
        <v>39</v>
      </c>
      <c r="C5472" s="9" t="s">
        <v>3171</v>
      </c>
    </row>
    <row r="5473" spans="1:3" x14ac:dyDescent="0.25">
      <c r="A5473" s="9">
        <v>19728</v>
      </c>
      <c r="B5473" s="9">
        <v>1</v>
      </c>
      <c r="C5473" s="9" t="s">
        <v>3148</v>
      </c>
    </row>
    <row r="5474" spans="1:3" x14ac:dyDescent="0.25">
      <c r="A5474" s="9">
        <v>19728</v>
      </c>
      <c r="B5474" s="9">
        <v>4</v>
      </c>
      <c r="C5474" s="9" t="s">
        <v>3151</v>
      </c>
    </row>
    <row r="5475" spans="1:3" x14ac:dyDescent="0.25">
      <c r="A5475" s="9">
        <v>19728</v>
      </c>
      <c r="B5475" s="9">
        <v>7</v>
      </c>
      <c r="C5475" s="9" t="s">
        <v>3161</v>
      </c>
    </row>
    <row r="5476" spans="1:3" x14ac:dyDescent="0.25">
      <c r="A5476" s="9">
        <v>19789</v>
      </c>
      <c r="B5476" s="9">
        <v>1</v>
      </c>
      <c r="C5476" s="9" t="s">
        <v>3148</v>
      </c>
    </row>
    <row r="5477" spans="1:3" x14ac:dyDescent="0.25">
      <c r="A5477" s="9">
        <v>19789</v>
      </c>
      <c r="B5477" s="9">
        <v>3</v>
      </c>
      <c r="C5477" s="9" t="s">
        <v>3150</v>
      </c>
    </row>
    <row r="5478" spans="1:3" x14ac:dyDescent="0.25">
      <c r="A5478" s="9">
        <v>19789</v>
      </c>
      <c r="B5478" s="9">
        <v>4</v>
      </c>
      <c r="C5478" s="9" t="s">
        <v>3151</v>
      </c>
    </row>
    <row r="5479" spans="1:3" x14ac:dyDescent="0.25">
      <c r="A5479" s="9">
        <v>19789</v>
      </c>
      <c r="B5479" s="9">
        <v>7</v>
      </c>
      <c r="C5479" s="9" t="s">
        <v>3161</v>
      </c>
    </row>
    <row r="5480" spans="1:3" x14ac:dyDescent="0.25">
      <c r="A5480" s="9">
        <v>19790</v>
      </c>
      <c r="B5480" s="9">
        <v>4</v>
      </c>
      <c r="C5480" s="9" t="s">
        <v>3151</v>
      </c>
    </row>
    <row r="5481" spans="1:3" x14ac:dyDescent="0.25">
      <c r="A5481" s="9">
        <v>19790</v>
      </c>
      <c r="B5481" s="9">
        <v>6</v>
      </c>
      <c r="C5481" s="9" t="s">
        <v>3153</v>
      </c>
    </row>
    <row r="5482" spans="1:3" x14ac:dyDescent="0.25">
      <c r="A5482" s="9">
        <v>19790</v>
      </c>
      <c r="B5482" s="9">
        <v>25</v>
      </c>
      <c r="C5482" s="9" t="s">
        <v>3167</v>
      </c>
    </row>
    <row r="5483" spans="1:3" x14ac:dyDescent="0.25">
      <c r="A5483" s="9">
        <v>19790</v>
      </c>
      <c r="B5483" s="9">
        <v>61</v>
      </c>
      <c r="C5483" s="9" t="s">
        <v>3160</v>
      </c>
    </row>
    <row r="5484" spans="1:3" x14ac:dyDescent="0.25">
      <c r="A5484" s="9">
        <v>19865</v>
      </c>
      <c r="B5484" s="9">
        <v>1</v>
      </c>
      <c r="C5484" s="9" t="s">
        <v>3148</v>
      </c>
    </row>
    <row r="5485" spans="1:3" x14ac:dyDescent="0.25">
      <c r="A5485" s="9">
        <v>19865</v>
      </c>
      <c r="B5485" s="9">
        <v>4</v>
      </c>
      <c r="C5485" s="9" t="s">
        <v>3151</v>
      </c>
    </row>
    <row r="5486" spans="1:3" x14ac:dyDescent="0.25">
      <c r="A5486" s="9">
        <v>19865</v>
      </c>
      <c r="B5486" s="9">
        <v>6</v>
      </c>
      <c r="C5486" s="9" t="s">
        <v>3153</v>
      </c>
    </row>
    <row r="5487" spans="1:3" x14ac:dyDescent="0.25">
      <c r="A5487" s="9">
        <v>19866</v>
      </c>
      <c r="B5487" s="9">
        <v>4</v>
      </c>
      <c r="C5487" s="9" t="s">
        <v>3151</v>
      </c>
    </row>
    <row r="5488" spans="1:3" x14ac:dyDescent="0.25">
      <c r="A5488" s="9">
        <v>19866</v>
      </c>
      <c r="B5488" s="9">
        <v>6</v>
      </c>
      <c r="C5488" s="9" t="s">
        <v>3153</v>
      </c>
    </row>
    <row r="5489" spans="1:3" x14ac:dyDescent="0.25">
      <c r="A5489" s="9">
        <v>19866</v>
      </c>
      <c r="B5489" s="9">
        <v>36</v>
      </c>
      <c r="C5489" s="9" t="s">
        <v>3163</v>
      </c>
    </row>
    <row r="5490" spans="1:3" x14ac:dyDescent="0.25">
      <c r="A5490" s="9">
        <v>19867</v>
      </c>
      <c r="B5490" s="9">
        <v>6</v>
      </c>
      <c r="C5490" s="9" t="s">
        <v>3153</v>
      </c>
    </row>
    <row r="5491" spans="1:3" x14ac:dyDescent="0.25">
      <c r="A5491" s="9">
        <v>19867</v>
      </c>
      <c r="B5491" s="9">
        <v>7</v>
      </c>
      <c r="C5491" s="9" t="s">
        <v>3161</v>
      </c>
    </row>
    <row r="5492" spans="1:3" x14ac:dyDescent="0.25">
      <c r="A5492" s="9">
        <v>19918</v>
      </c>
      <c r="B5492" s="9">
        <v>2</v>
      </c>
      <c r="C5492" s="9" t="s">
        <v>3149</v>
      </c>
    </row>
    <row r="5493" spans="1:3" x14ac:dyDescent="0.25">
      <c r="A5493" s="9">
        <v>19918</v>
      </c>
      <c r="B5493" s="9">
        <v>3</v>
      </c>
      <c r="C5493" s="9" t="s">
        <v>3150</v>
      </c>
    </row>
    <row r="5494" spans="1:3" x14ac:dyDescent="0.25">
      <c r="A5494" s="9">
        <v>19918</v>
      </c>
      <c r="B5494" s="9">
        <v>4</v>
      </c>
      <c r="C5494" s="9" t="s">
        <v>3151</v>
      </c>
    </row>
    <row r="5495" spans="1:3" x14ac:dyDescent="0.25">
      <c r="A5495" s="9">
        <v>20101</v>
      </c>
      <c r="B5495" s="9">
        <v>4</v>
      </c>
      <c r="C5495" s="9" t="s">
        <v>3151</v>
      </c>
    </row>
    <row r="5496" spans="1:3" x14ac:dyDescent="0.25">
      <c r="A5496" s="9">
        <v>20101</v>
      </c>
      <c r="B5496" s="9">
        <v>6</v>
      </c>
      <c r="C5496" s="9" t="s">
        <v>3153</v>
      </c>
    </row>
    <row r="5497" spans="1:3" x14ac:dyDescent="0.25">
      <c r="A5497" s="9">
        <v>20101</v>
      </c>
      <c r="B5497" s="9">
        <v>7</v>
      </c>
      <c r="C5497" s="9" t="s">
        <v>3161</v>
      </c>
    </row>
    <row r="5498" spans="1:3" x14ac:dyDescent="0.25">
      <c r="A5498" s="9">
        <v>20101</v>
      </c>
      <c r="B5498" s="9">
        <v>22</v>
      </c>
      <c r="C5498" s="9" t="s">
        <v>3157</v>
      </c>
    </row>
    <row r="5499" spans="1:3" x14ac:dyDescent="0.25">
      <c r="A5499" s="9">
        <v>20534</v>
      </c>
      <c r="B5499" s="9">
        <v>3</v>
      </c>
      <c r="C5499" s="9" t="s">
        <v>3150</v>
      </c>
    </row>
    <row r="5500" spans="1:3" x14ac:dyDescent="0.25">
      <c r="A5500" s="9">
        <v>20534</v>
      </c>
      <c r="B5500" s="9">
        <v>4</v>
      </c>
      <c r="C5500" s="9" t="s">
        <v>3151</v>
      </c>
    </row>
    <row r="5501" spans="1:3" x14ac:dyDescent="0.25">
      <c r="A5501" s="9">
        <v>20534</v>
      </c>
      <c r="B5501" s="9">
        <v>23</v>
      </c>
      <c r="C5501" s="9" t="s">
        <v>3212</v>
      </c>
    </row>
    <row r="5502" spans="1:3" x14ac:dyDescent="0.25">
      <c r="A5502" s="9">
        <v>20534</v>
      </c>
      <c r="B5502" s="9">
        <v>27</v>
      </c>
      <c r="C5502" s="9" t="s">
        <v>3227</v>
      </c>
    </row>
    <row r="5503" spans="1:3" x14ac:dyDescent="0.25">
      <c r="A5503" s="9">
        <v>20534</v>
      </c>
      <c r="B5503" s="9">
        <v>45</v>
      </c>
      <c r="C5503" s="9" t="s">
        <v>3183</v>
      </c>
    </row>
    <row r="5504" spans="1:3" x14ac:dyDescent="0.25">
      <c r="A5504" s="9">
        <v>20534</v>
      </c>
      <c r="B5504" s="9">
        <v>50</v>
      </c>
      <c r="C5504" s="9" t="s">
        <v>3195</v>
      </c>
    </row>
    <row r="5505" spans="1:3" x14ac:dyDescent="0.25">
      <c r="A5505" s="9">
        <v>20534</v>
      </c>
      <c r="B5505" s="9">
        <v>55</v>
      </c>
      <c r="C5505" s="9" t="s">
        <v>3208</v>
      </c>
    </row>
    <row r="5506" spans="1:3" x14ac:dyDescent="0.25">
      <c r="A5506" s="9">
        <v>20543</v>
      </c>
      <c r="B5506" s="9">
        <v>3</v>
      </c>
      <c r="C5506" s="9" t="s">
        <v>3150</v>
      </c>
    </row>
    <row r="5507" spans="1:3" x14ac:dyDescent="0.25">
      <c r="A5507" s="9">
        <v>20543</v>
      </c>
      <c r="B5507" s="9">
        <v>4</v>
      </c>
      <c r="C5507" s="9" t="s">
        <v>3151</v>
      </c>
    </row>
    <row r="5508" spans="1:3" x14ac:dyDescent="0.25">
      <c r="A5508" s="9">
        <v>20543</v>
      </c>
      <c r="B5508" s="9">
        <v>13</v>
      </c>
      <c r="C5508" s="9" t="s">
        <v>3179</v>
      </c>
    </row>
    <row r="5509" spans="1:3" x14ac:dyDescent="0.25">
      <c r="A5509" s="9">
        <v>20543</v>
      </c>
      <c r="B5509" s="9">
        <v>25</v>
      </c>
      <c r="C5509" s="9" t="s">
        <v>3167</v>
      </c>
    </row>
    <row r="5510" spans="1:3" x14ac:dyDescent="0.25">
      <c r="A5510" s="9">
        <v>20543</v>
      </c>
      <c r="B5510" s="9">
        <v>27</v>
      </c>
      <c r="C5510" s="9" t="s">
        <v>3227</v>
      </c>
    </row>
    <row r="5511" spans="1:3" x14ac:dyDescent="0.25">
      <c r="A5511" s="9">
        <v>20543</v>
      </c>
      <c r="B5511" s="9">
        <v>30</v>
      </c>
      <c r="C5511" s="9" t="s">
        <v>3182</v>
      </c>
    </row>
    <row r="5512" spans="1:3" x14ac:dyDescent="0.25">
      <c r="A5512" s="9">
        <v>20543</v>
      </c>
      <c r="B5512" s="9">
        <v>47</v>
      </c>
      <c r="C5512" s="9" t="s">
        <v>3224</v>
      </c>
    </row>
    <row r="5513" spans="1:3" x14ac:dyDescent="0.25">
      <c r="A5513" s="9">
        <v>20543</v>
      </c>
      <c r="B5513" s="9">
        <v>50</v>
      </c>
      <c r="C5513" s="9" t="s">
        <v>3195</v>
      </c>
    </row>
    <row r="5514" spans="1:3" x14ac:dyDescent="0.25">
      <c r="A5514" s="9">
        <v>20544</v>
      </c>
      <c r="B5514" s="9">
        <v>3</v>
      </c>
      <c r="C5514" s="9" t="s">
        <v>3150</v>
      </c>
    </row>
    <row r="5515" spans="1:3" x14ac:dyDescent="0.25">
      <c r="A5515" s="9">
        <v>20544</v>
      </c>
      <c r="B5515" s="9">
        <v>4</v>
      </c>
      <c r="C5515" s="9" t="s">
        <v>3151</v>
      </c>
    </row>
    <row r="5516" spans="1:3" x14ac:dyDescent="0.25">
      <c r="A5516" s="9">
        <v>20544</v>
      </c>
      <c r="B5516" s="9">
        <v>23</v>
      </c>
      <c r="C5516" s="9" t="s">
        <v>3212</v>
      </c>
    </row>
    <row r="5517" spans="1:3" x14ac:dyDescent="0.25">
      <c r="A5517" s="9">
        <v>20556</v>
      </c>
      <c r="B5517" s="9">
        <v>2</v>
      </c>
      <c r="C5517" s="9" t="s">
        <v>3149</v>
      </c>
    </row>
    <row r="5518" spans="1:3" x14ac:dyDescent="0.25">
      <c r="A5518" s="9">
        <v>20556</v>
      </c>
      <c r="B5518" s="9">
        <v>3</v>
      </c>
      <c r="C5518" s="9" t="s">
        <v>3150</v>
      </c>
    </row>
    <row r="5519" spans="1:3" x14ac:dyDescent="0.25">
      <c r="A5519" s="9">
        <v>20556</v>
      </c>
      <c r="B5519" s="9">
        <v>4</v>
      </c>
      <c r="C5519" s="9" t="s">
        <v>3151</v>
      </c>
    </row>
    <row r="5520" spans="1:3" x14ac:dyDescent="0.25">
      <c r="A5520" s="9">
        <v>20556</v>
      </c>
      <c r="B5520" s="9">
        <v>6</v>
      </c>
      <c r="C5520" s="9" t="s">
        <v>3153</v>
      </c>
    </row>
    <row r="5521" spans="1:3" x14ac:dyDescent="0.25">
      <c r="A5521" s="9">
        <v>20577</v>
      </c>
      <c r="B5521" s="9">
        <v>1</v>
      </c>
      <c r="C5521" s="9" t="s">
        <v>3148</v>
      </c>
    </row>
    <row r="5522" spans="1:3" x14ac:dyDescent="0.25">
      <c r="A5522" s="9">
        <v>20577</v>
      </c>
      <c r="B5522" s="9">
        <v>3</v>
      </c>
      <c r="C5522" s="9" t="s">
        <v>3150</v>
      </c>
    </row>
    <row r="5523" spans="1:3" x14ac:dyDescent="0.25">
      <c r="A5523" s="9">
        <v>20577</v>
      </c>
      <c r="B5523" s="9">
        <v>4</v>
      </c>
      <c r="C5523" s="9" t="s">
        <v>3151</v>
      </c>
    </row>
    <row r="5524" spans="1:3" x14ac:dyDescent="0.25">
      <c r="A5524" s="9">
        <v>20577</v>
      </c>
      <c r="B5524" s="9">
        <v>45</v>
      </c>
      <c r="C5524" s="9" t="s">
        <v>3183</v>
      </c>
    </row>
    <row r="5525" spans="1:3" x14ac:dyDescent="0.25">
      <c r="A5525" s="9">
        <v>20577</v>
      </c>
      <c r="B5525" s="9">
        <v>55</v>
      </c>
      <c r="C5525" s="9" t="s">
        <v>3208</v>
      </c>
    </row>
    <row r="5526" spans="1:3" x14ac:dyDescent="0.25">
      <c r="A5526" s="9">
        <v>20590</v>
      </c>
      <c r="B5526" s="9">
        <v>2</v>
      </c>
      <c r="C5526" s="9" t="s">
        <v>3149</v>
      </c>
    </row>
    <row r="5527" spans="1:3" x14ac:dyDescent="0.25">
      <c r="A5527" s="9">
        <v>20590</v>
      </c>
      <c r="B5527" s="9">
        <v>3</v>
      </c>
      <c r="C5527" s="9" t="s">
        <v>3150</v>
      </c>
    </row>
    <row r="5528" spans="1:3" x14ac:dyDescent="0.25">
      <c r="A5528" s="9">
        <v>20590</v>
      </c>
      <c r="B5528" s="9">
        <v>4</v>
      </c>
      <c r="C5528" s="9" t="s">
        <v>3151</v>
      </c>
    </row>
    <row r="5529" spans="1:3" x14ac:dyDescent="0.25">
      <c r="A5529" s="9">
        <v>20598</v>
      </c>
      <c r="B5529" s="9">
        <v>6</v>
      </c>
      <c r="C5529" s="9" t="s">
        <v>3153</v>
      </c>
    </row>
    <row r="5530" spans="1:3" x14ac:dyDescent="0.25">
      <c r="A5530" s="9">
        <v>20598</v>
      </c>
      <c r="B5530" s="9">
        <v>61</v>
      </c>
      <c r="C5530" s="9" t="s">
        <v>3160</v>
      </c>
    </row>
    <row r="5531" spans="1:3" x14ac:dyDescent="0.25">
      <c r="A5531" s="9">
        <v>20618</v>
      </c>
      <c r="B5531" s="9">
        <v>4</v>
      </c>
      <c r="C5531" s="9" t="s">
        <v>3151</v>
      </c>
    </row>
    <row r="5532" spans="1:3" x14ac:dyDescent="0.25">
      <c r="A5532" s="9">
        <v>20618</v>
      </c>
      <c r="B5532" s="9">
        <v>5</v>
      </c>
      <c r="C5532" s="9" t="s">
        <v>3152</v>
      </c>
    </row>
    <row r="5533" spans="1:3" x14ac:dyDescent="0.25">
      <c r="A5533" s="9">
        <v>20618</v>
      </c>
      <c r="B5533" s="9">
        <v>6</v>
      </c>
      <c r="C5533" s="9" t="s">
        <v>3153</v>
      </c>
    </row>
    <row r="5534" spans="1:3" x14ac:dyDescent="0.25">
      <c r="A5534" s="9">
        <v>20638</v>
      </c>
      <c r="B5534" s="9">
        <v>1</v>
      </c>
      <c r="C5534" s="9" t="s">
        <v>3148</v>
      </c>
    </row>
    <row r="5535" spans="1:3" x14ac:dyDescent="0.25">
      <c r="A5535" s="9">
        <v>20638</v>
      </c>
      <c r="B5535" s="9">
        <v>4</v>
      </c>
      <c r="C5535" s="9" t="s">
        <v>3151</v>
      </c>
    </row>
    <row r="5536" spans="1:3" x14ac:dyDescent="0.25">
      <c r="A5536" s="9">
        <v>20638</v>
      </c>
      <c r="B5536" s="9">
        <v>6</v>
      </c>
      <c r="C5536" s="9" t="s">
        <v>3153</v>
      </c>
    </row>
    <row r="5537" spans="1:3" x14ac:dyDescent="0.25">
      <c r="A5537" s="9">
        <v>20638</v>
      </c>
      <c r="B5537" s="9">
        <v>9</v>
      </c>
      <c r="C5537" s="9" t="s">
        <v>3155</v>
      </c>
    </row>
    <row r="5538" spans="1:3" x14ac:dyDescent="0.25">
      <c r="A5538" s="9">
        <v>20638</v>
      </c>
      <c r="B5538" s="9">
        <v>13</v>
      </c>
      <c r="C5538" s="9" t="s">
        <v>3179</v>
      </c>
    </row>
    <row r="5539" spans="1:3" x14ac:dyDescent="0.25">
      <c r="A5539" s="9">
        <v>20638</v>
      </c>
      <c r="B5539" s="9">
        <v>18</v>
      </c>
      <c r="C5539" s="9" t="s">
        <v>3194</v>
      </c>
    </row>
    <row r="5540" spans="1:3" x14ac:dyDescent="0.25">
      <c r="A5540" s="9">
        <v>20676</v>
      </c>
      <c r="B5540" s="9">
        <v>2</v>
      </c>
      <c r="C5540" s="9" t="s">
        <v>3149</v>
      </c>
    </row>
    <row r="5541" spans="1:3" x14ac:dyDescent="0.25">
      <c r="A5541" s="9">
        <v>20676</v>
      </c>
      <c r="B5541" s="9">
        <v>3</v>
      </c>
      <c r="C5541" s="9" t="s">
        <v>3150</v>
      </c>
    </row>
    <row r="5542" spans="1:3" x14ac:dyDescent="0.25">
      <c r="A5542" s="9">
        <v>20677</v>
      </c>
      <c r="B5542" s="9">
        <v>4</v>
      </c>
      <c r="C5542" s="9" t="s">
        <v>3151</v>
      </c>
    </row>
    <row r="5543" spans="1:3" x14ac:dyDescent="0.25">
      <c r="A5543" s="9">
        <v>20678</v>
      </c>
      <c r="B5543" s="9">
        <v>4</v>
      </c>
      <c r="C5543" s="9" t="s">
        <v>3151</v>
      </c>
    </row>
    <row r="5544" spans="1:3" x14ac:dyDescent="0.25">
      <c r="A5544" s="9">
        <v>20703</v>
      </c>
      <c r="B5544" s="9">
        <v>4</v>
      </c>
      <c r="C5544" s="9" t="s">
        <v>3151</v>
      </c>
    </row>
    <row r="5545" spans="1:3" x14ac:dyDescent="0.25">
      <c r="A5545" s="9">
        <v>20703</v>
      </c>
      <c r="B5545" s="9">
        <v>6</v>
      </c>
      <c r="C5545" s="9" t="s">
        <v>3153</v>
      </c>
    </row>
    <row r="5546" spans="1:3" x14ac:dyDescent="0.25">
      <c r="A5546" s="9">
        <v>20704</v>
      </c>
      <c r="B5546" s="9">
        <v>3</v>
      </c>
      <c r="C5546" s="9" t="s">
        <v>3150</v>
      </c>
    </row>
    <row r="5547" spans="1:3" x14ac:dyDescent="0.25">
      <c r="A5547" s="9">
        <v>20704</v>
      </c>
      <c r="B5547" s="9">
        <v>4</v>
      </c>
      <c r="C5547" s="9" t="s">
        <v>3151</v>
      </c>
    </row>
    <row r="5548" spans="1:3" x14ac:dyDescent="0.25">
      <c r="A5548" s="9">
        <v>20704</v>
      </c>
      <c r="B5548" s="9">
        <v>63</v>
      </c>
      <c r="C5548" s="9" t="s">
        <v>3188</v>
      </c>
    </row>
    <row r="5549" spans="1:3" x14ac:dyDescent="0.25">
      <c r="A5549" s="9">
        <v>20704</v>
      </c>
      <c r="B5549" s="9">
        <v>65</v>
      </c>
      <c r="C5549" s="9" t="s">
        <v>3189</v>
      </c>
    </row>
    <row r="5550" spans="1:3" x14ac:dyDescent="0.25">
      <c r="A5550" s="9">
        <v>20737</v>
      </c>
      <c r="B5550" s="9">
        <v>1</v>
      </c>
      <c r="C5550" s="9" t="s">
        <v>3148</v>
      </c>
    </row>
    <row r="5551" spans="1:3" x14ac:dyDescent="0.25">
      <c r="A5551" s="9">
        <v>20737</v>
      </c>
      <c r="B5551" s="9">
        <v>2</v>
      </c>
      <c r="C5551" s="9" t="s">
        <v>3149</v>
      </c>
    </row>
    <row r="5552" spans="1:3" x14ac:dyDescent="0.25">
      <c r="A5552" s="9">
        <v>20737</v>
      </c>
      <c r="B5552" s="9">
        <v>3</v>
      </c>
      <c r="C5552" s="9" t="s">
        <v>3150</v>
      </c>
    </row>
    <row r="5553" spans="1:3" x14ac:dyDescent="0.25">
      <c r="A5553" s="9">
        <v>20737</v>
      </c>
      <c r="B5553" s="9">
        <v>4</v>
      </c>
      <c r="C5553" s="9" t="s">
        <v>3151</v>
      </c>
    </row>
    <row r="5554" spans="1:3" x14ac:dyDescent="0.25">
      <c r="A5554" s="9">
        <v>20737</v>
      </c>
      <c r="B5554" s="9">
        <v>7</v>
      </c>
      <c r="C5554" s="9" t="s">
        <v>3161</v>
      </c>
    </row>
    <row r="5555" spans="1:3" x14ac:dyDescent="0.25">
      <c r="A5555" s="9">
        <v>20737</v>
      </c>
      <c r="B5555" s="9">
        <v>23</v>
      </c>
      <c r="C5555" s="9" t="s">
        <v>3212</v>
      </c>
    </row>
    <row r="5556" spans="1:3" x14ac:dyDescent="0.25">
      <c r="A5556" s="9">
        <v>20737</v>
      </c>
      <c r="B5556" s="9">
        <v>24</v>
      </c>
      <c r="C5556" s="9" t="s">
        <v>3166</v>
      </c>
    </row>
    <row r="5557" spans="1:3" x14ac:dyDescent="0.25">
      <c r="A5557" s="9">
        <v>20737</v>
      </c>
      <c r="B5557" s="9">
        <v>25</v>
      </c>
      <c r="C5557" s="9" t="s">
        <v>3167</v>
      </c>
    </row>
    <row r="5558" spans="1:3" x14ac:dyDescent="0.25">
      <c r="A5558" s="9">
        <v>20737</v>
      </c>
      <c r="B5558" s="9">
        <v>26</v>
      </c>
      <c r="C5558" s="9" t="s">
        <v>3168</v>
      </c>
    </row>
    <row r="5559" spans="1:3" x14ac:dyDescent="0.25">
      <c r="A5559" s="9">
        <v>20737</v>
      </c>
      <c r="B5559" s="9">
        <v>31</v>
      </c>
      <c r="C5559" s="9" t="s">
        <v>3169</v>
      </c>
    </row>
    <row r="5560" spans="1:3" x14ac:dyDescent="0.25">
      <c r="A5560" s="9">
        <v>20737</v>
      </c>
      <c r="B5560" s="9">
        <v>41</v>
      </c>
      <c r="C5560" s="9" t="s">
        <v>3186</v>
      </c>
    </row>
    <row r="5561" spans="1:3" x14ac:dyDescent="0.25">
      <c r="A5561" s="9">
        <v>20738</v>
      </c>
      <c r="B5561" s="9">
        <v>4</v>
      </c>
      <c r="C5561" s="9" t="s">
        <v>3151</v>
      </c>
    </row>
    <row r="5562" spans="1:3" x14ac:dyDescent="0.25">
      <c r="A5562" s="9">
        <v>20738</v>
      </c>
      <c r="B5562" s="9">
        <v>7</v>
      </c>
      <c r="C5562" s="9" t="s">
        <v>3161</v>
      </c>
    </row>
    <row r="5563" spans="1:3" x14ac:dyDescent="0.25">
      <c r="A5563" s="9">
        <v>20738</v>
      </c>
      <c r="B5563" s="9">
        <v>22</v>
      </c>
      <c r="C5563" s="9" t="s">
        <v>3157</v>
      </c>
    </row>
    <row r="5564" spans="1:3" x14ac:dyDescent="0.25">
      <c r="A5564" s="9">
        <v>20738</v>
      </c>
      <c r="B5564" s="9">
        <v>43</v>
      </c>
      <c r="C5564" s="9" t="s">
        <v>3199</v>
      </c>
    </row>
    <row r="5565" spans="1:3" x14ac:dyDescent="0.25">
      <c r="A5565" s="9">
        <v>20740</v>
      </c>
      <c r="B5565" s="9">
        <v>1</v>
      </c>
      <c r="C5565" s="9" t="s">
        <v>3148</v>
      </c>
    </row>
    <row r="5566" spans="1:3" x14ac:dyDescent="0.25">
      <c r="A5566" s="9">
        <v>20740</v>
      </c>
      <c r="B5566" s="9">
        <v>7</v>
      </c>
      <c r="C5566" s="9" t="s">
        <v>3161</v>
      </c>
    </row>
    <row r="5567" spans="1:3" x14ac:dyDescent="0.25">
      <c r="A5567" s="9">
        <v>20742</v>
      </c>
      <c r="B5567" s="9">
        <v>1</v>
      </c>
      <c r="C5567" s="9" t="s">
        <v>3148</v>
      </c>
    </row>
    <row r="5568" spans="1:3" x14ac:dyDescent="0.25">
      <c r="A5568" s="9">
        <v>20742</v>
      </c>
      <c r="B5568" s="9">
        <v>4</v>
      </c>
      <c r="C5568" s="9" t="s">
        <v>3151</v>
      </c>
    </row>
    <row r="5569" spans="1:3" x14ac:dyDescent="0.25">
      <c r="A5569" s="9">
        <v>20742</v>
      </c>
      <c r="B5569" s="9">
        <v>6</v>
      </c>
      <c r="C5569" s="9" t="s">
        <v>3153</v>
      </c>
    </row>
    <row r="5570" spans="1:3" x14ac:dyDescent="0.25">
      <c r="A5570" s="9">
        <v>20742</v>
      </c>
      <c r="B5570" s="9">
        <v>14</v>
      </c>
      <c r="C5570" s="9" t="s">
        <v>3178</v>
      </c>
    </row>
    <row r="5571" spans="1:3" x14ac:dyDescent="0.25">
      <c r="A5571" s="9">
        <v>20742</v>
      </c>
      <c r="B5571" s="9">
        <v>31</v>
      </c>
      <c r="C5571" s="9" t="s">
        <v>3169</v>
      </c>
    </row>
    <row r="5572" spans="1:3" x14ac:dyDescent="0.25">
      <c r="A5572" s="9">
        <v>20761</v>
      </c>
      <c r="B5572" s="9">
        <v>19</v>
      </c>
      <c r="C5572" s="9" t="s">
        <v>3170</v>
      </c>
    </row>
    <row r="5573" spans="1:3" x14ac:dyDescent="0.25">
      <c r="A5573" s="9">
        <v>20761</v>
      </c>
      <c r="B5573" s="9">
        <v>33</v>
      </c>
      <c r="C5573" s="9" t="s">
        <v>3162</v>
      </c>
    </row>
    <row r="5574" spans="1:3" x14ac:dyDescent="0.25">
      <c r="A5574" s="9">
        <v>20761</v>
      </c>
      <c r="B5574" s="9">
        <v>51</v>
      </c>
      <c r="C5574" s="9" t="s">
        <v>3207</v>
      </c>
    </row>
    <row r="5575" spans="1:3" x14ac:dyDescent="0.25">
      <c r="A5575" s="9">
        <v>20782</v>
      </c>
      <c r="B5575" s="9">
        <v>4</v>
      </c>
      <c r="C5575" s="9" t="s">
        <v>3151</v>
      </c>
    </row>
    <row r="5576" spans="1:3" x14ac:dyDescent="0.25">
      <c r="A5576" s="9">
        <v>20782</v>
      </c>
      <c r="B5576" s="9">
        <v>6</v>
      </c>
      <c r="C5576" s="9" t="s">
        <v>3153</v>
      </c>
    </row>
    <row r="5577" spans="1:3" x14ac:dyDescent="0.25">
      <c r="A5577" s="9">
        <v>20782</v>
      </c>
      <c r="B5577" s="9">
        <v>61</v>
      </c>
      <c r="C5577" s="9" t="s">
        <v>3160</v>
      </c>
    </row>
    <row r="5578" spans="1:3" x14ac:dyDescent="0.25">
      <c r="A5578" s="9">
        <v>20783</v>
      </c>
      <c r="B5578" s="9">
        <v>1</v>
      </c>
      <c r="C5578" s="9" t="s">
        <v>3148</v>
      </c>
    </row>
    <row r="5579" spans="1:3" x14ac:dyDescent="0.25">
      <c r="A5579" s="9">
        <v>20783</v>
      </c>
      <c r="B5579" s="9">
        <v>6</v>
      </c>
      <c r="C5579" s="9" t="s">
        <v>3153</v>
      </c>
    </row>
    <row r="5580" spans="1:3" x14ac:dyDescent="0.25">
      <c r="A5580" s="9">
        <v>20784</v>
      </c>
      <c r="B5580" s="9">
        <v>1</v>
      </c>
      <c r="C5580" s="9" t="s">
        <v>3148</v>
      </c>
    </row>
    <row r="5581" spans="1:3" x14ac:dyDescent="0.25">
      <c r="A5581" s="9">
        <v>20784</v>
      </c>
      <c r="B5581" s="9">
        <v>4</v>
      </c>
      <c r="C5581" s="9" t="s">
        <v>3151</v>
      </c>
    </row>
    <row r="5582" spans="1:3" x14ac:dyDescent="0.25">
      <c r="A5582" s="9">
        <v>20784</v>
      </c>
      <c r="B5582" s="9">
        <v>7</v>
      </c>
      <c r="C5582" s="9" t="s">
        <v>3161</v>
      </c>
    </row>
    <row r="5583" spans="1:3" x14ac:dyDescent="0.25">
      <c r="A5583" s="9">
        <v>20784</v>
      </c>
      <c r="B5583" s="9">
        <v>20</v>
      </c>
      <c r="C5583" s="9" t="s">
        <v>3174</v>
      </c>
    </row>
    <row r="5584" spans="1:3" x14ac:dyDescent="0.25">
      <c r="A5584" s="9">
        <v>20784</v>
      </c>
      <c r="B5584" s="9">
        <v>39</v>
      </c>
      <c r="C5584" s="9" t="s">
        <v>3171</v>
      </c>
    </row>
    <row r="5585" spans="1:3" x14ac:dyDescent="0.25">
      <c r="A5585" s="9">
        <v>20784</v>
      </c>
      <c r="B5585" s="9">
        <v>43</v>
      </c>
      <c r="C5585" s="9" t="s">
        <v>3199</v>
      </c>
    </row>
    <row r="5586" spans="1:3" x14ac:dyDescent="0.25">
      <c r="A5586" s="9">
        <v>20816</v>
      </c>
      <c r="B5586" s="9">
        <v>5</v>
      </c>
      <c r="C5586" s="9" t="s">
        <v>3152</v>
      </c>
    </row>
    <row r="5587" spans="1:3" x14ac:dyDescent="0.25">
      <c r="A5587" s="9">
        <v>20816</v>
      </c>
      <c r="B5587" s="9">
        <v>6</v>
      </c>
      <c r="C5587" s="9" t="s">
        <v>3153</v>
      </c>
    </row>
    <row r="5588" spans="1:3" x14ac:dyDescent="0.25">
      <c r="A5588" s="9">
        <v>20816</v>
      </c>
      <c r="B5588" s="9">
        <v>9</v>
      </c>
      <c r="C5588" s="9" t="s">
        <v>3155</v>
      </c>
    </row>
    <row r="5589" spans="1:3" x14ac:dyDescent="0.25">
      <c r="A5589" s="9">
        <v>20816</v>
      </c>
      <c r="B5589" s="9">
        <v>36</v>
      </c>
      <c r="C5589" s="9" t="s">
        <v>3163</v>
      </c>
    </row>
    <row r="5590" spans="1:3" x14ac:dyDescent="0.25">
      <c r="A5590" s="9">
        <v>20817</v>
      </c>
      <c r="B5590" s="9">
        <v>4</v>
      </c>
      <c r="C5590" s="9" t="s">
        <v>3151</v>
      </c>
    </row>
    <row r="5591" spans="1:3" x14ac:dyDescent="0.25">
      <c r="A5591" s="9">
        <v>20817</v>
      </c>
      <c r="B5591" s="9">
        <v>7</v>
      </c>
      <c r="C5591" s="9" t="s">
        <v>3161</v>
      </c>
    </row>
    <row r="5592" spans="1:3" x14ac:dyDescent="0.25">
      <c r="A5592" s="9">
        <v>20817</v>
      </c>
      <c r="B5592" s="9">
        <v>20</v>
      </c>
      <c r="C5592" s="9" t="s">
        <v>3174</v>
      </c>
    </row>
    <row r="5593" spans="1:3" x14ac:dyDescent="0.25">
      <c r="A5593" s="9">
        <v>20817</v>
      </c>
      <c r="B5593" s="9">
        <v>46</v>
      </c>
      <c r="C5593" s="9" t="s">
        <v>3181</v>
      </c>
    </row>
    <row r="5594" spans="1:3" x14ac:dyDescent="0.25">
      <c r="A5594" s="9">
        <v>20865</v>
      </c>
      <c r="B5594" s="9">
        <v>3</v>
      </c>
      <c r="C5594" s="9" t="s">
        <v>3150</v>
      </c>
    </row>
    <row r="5595" spans="1:3" x14ac:dyDescent="0.25">
      <c r="A5595" s="9">
        <v>20865</v>
      </c>
      <c r="B5595" s="9">
        <v>4</v>
      </c>
      <c r="C5595" s="9" t="s">
        <v>3151</v>
      </c>
    </row>
    <row r="5596" spans="1:3" x14ac:dyDescent="0.25">
      <c r="A5596" s="9">
        <v>20865</v>
      </c>
      <c r="B5596" s="9">
        <v>6</v>
      </c>
      <c r="C5596" s="9" t="s">
        <v>3153</v>
      </c>
    </row>
    <row r="5597" spans="1:3" x14ac:dyDescent="0.25">
      <c r="A5597" s="9">
        <v>20867</v>
      </c>
      <c r="B5597" s="9">
        <v>6</v>
      </c>
      <c r="C5597" s="9" t="s">
        <v>3153</v>
      </c>
    </row>
    <row r="5598" spans="1:3" x14ac:dyDescent="0.25">
      <c r="A5598" s="9">
        <v>20867</v>
      </c>
      <c r="B5598" s="9">
        <v>7</v>
      </c>
      <c r="C5598" s="9" t="s">
        <v>3161</v>
      </c>
    </row>
    <row r="5599" spans="1:3" x14ac:dyDescent="0.25">
      <c r="A5599" s="9">
        <v>20868</v>
      </c>
      <c r="B5599" s="9">
        <v>1</v>
      </c>
      <c r="C5599" s="9" t="s">
        <v>3148</v>
      </c>
    </row>
    <row r="5600" spans="1:3" x14ac:dyDescent="0.25">
      <c r="A5600" s="9">
        <v>20868</v>
      </c>
      <c r="B5600" s="9">
        <v>4</v>
      </c>
      <c r="C5600" s="9" t="s">
        <v>3151</v>
      </c>
    </row>
    <row r="5601" spans="1:3" x14ac:dyDescent="0.25">
      <c r="A5601" s="9">
        <v>20923</v>
      </c>
      <c r="B5601" s="9">
        <v>1</v>
      </c>
      <c r="C5601" s="9" t="s">
        <v>3148</v>
      </c>
    </row>
    <row r="5602" spans="1:3" x14ac:dyDescent="0.25">
      <c r="A5602" s="9">
        <v>20923</v>
      </c>
      <c r="B5602" s="9">
        <v>2</v>
      </c>
      <c r="C5602" s="9" t="s">
        <v>3149</v>
      </c>
    </row>
    <row r="5603" spans="1:3" x14ac:dyDescent="0.25">
      <c r="A5603" s="9">
        <v>20923</v>
      </c>
      <c r="B5603" s="9">
        <v>3</v>
      </c>
      <c r="C5603" s="9" t="s">
        <v>3150</v>
      </c>
    </row>
    <row r="5604" spans="1:3" x14ac:dyDescent="0.25">
      <c r="A5604" s="9">
        <v>20923</v>
      </c>
      <c r="B5604" s="9">
        <v>4</v>
      </c>
      <c r="C5604" s="9" t="s">
        <v>3151</v>
      </c>
    </row>
    <row r="5605" spans="1:3" x14ac:dyDescent="0.25">
      <c r="A5605" s="9">
        <v>20923</v>
      </c>
      <c r="B5605" s="9">
        <v>6</v>
      </c>
      <c r="C5605" s="9" t="s">
        <v>3153</v>
      </c>
    </row>
    <row r="5606" spans="1:3" x14ac:dyDescent="0.25">
      <c r="A5606" s="9">
        <v>20923</v>
      </c>
      <c r="B5606" s="9">
        <v>15</v>
      </c>
      <c r="C5606" s="9" t="s">
        <v>3185</v>
      </c>
    </row>
    <row r="5607" spans="1:3" x14ac:dyDescent="0.25">
      <c r="A5607" s="9">
        <v>20923</v>
      </c>
      <c r="B5607" s="9">
        <v>61</v>
      </c>
      <c r="C5607" s="9" t="s">
        <v>3160</v>
      </c>
    </row>
    <row r="5608" spans="1:3" x14ac:dyDescent="0.25">
      <c r="A5608" s="9">
        <v>20930</v>
      </c>
      <c r="B5608" s="9">
        <v>1</v>
      </c>
      <c r="C5608" s="9" t="s">
        <v>3148</v>
      </c>
    </row>
    <row r="5609" spans="1:3" x14ac:dyDescent="0.25">
      <c r="A5609" s="9">
        <v>20930</v>
      </c>
      <c r="B5609" s="9">
        <v>3</v>
      </c>
      <c r="C5609" s="9" t="s">
        <v>3150</v>
      </c>
    </row>
    <row r="5610" spans="1:3" x14ac:dyDescent="0.25">
      <c r="A5610" s="9">
        <v>20930</v>
      </c>
      <c r="B5610" s="9">
        <v>4</v>
      </c>
      <c r="C5610" s="9" t="s">
        <v>3151</v>
      </c>
    </row>
    <row r="5611" spans="1:3" x14ac:dyDescent="0.25">
      <c r="A5611" s="9">
        <v>20930</v>
      </c>
      <c r="B5611" s="9">
        <v>7</v>
      </c>
      <c r="C5611" s="9" t="s">
        <v>3161</v>
      </c>
    </row>
    <row r="5612" spans="1:3" x14ac:dyDescent="0.25">
      <c r="A5612" s="9">
        <v>20930</v>
      </c>
      <c r="B5612" s="9">
        <v>20</v>
      </c>
      <c r="C5612" s="9" t="s">
        <v>3174</v>
      </c>
    </row>
    <row r="5613" spans="1:3" x14ac:dyDescent="0.25">
      <c r="A5613" s="9">
        <v>20930</v>
      </c>
      <c r="B5613" s="9">
        <v>39</v>
      </c>
      <c r="C5613" s="9" t="s">
        <v>3171</v>
      </c>
    </row>
    <row r="5614" spans="1:3" x14ac:dyDescent="0.25">
      <c r="A5614" s="9">
        <v>20930</v>
      </c>
      <c r="B5614" s="9">
        <v>43</v>
      </c>
      <c r="C5614" s="9" t="s">
        <v>3199</v>
      </c>
    </row>
    <row r="5615" spans="1:3" x14ac:dyDescent="0.25">
      <c r="A5615" s="9">
        <v>20931</v>
      </c>
      <c r="B5615" s="9">
        <v>4</v>
      </c>
      <c r="C5615" s="9" t="s">
        <v>3151</v>
      </c>
    </row>
    <row r="5616" spans="1:3" x14ac:dyDescent="0.25">
      <c r="A5616" s="9">
        <v>20931</v>
      </c>
      <c r="B5616" s="9">
        <v>6</v>
      </c>
      <c r="C5616" s="9" t="s">
        <v>3153</v>
      </c>
    </row>
    <row r="5617" spans="1:3" x14ac:dyDescent="0.25">
      <c r="A5617" s="9">
        <v>20932</v>
      </c>
      <c r="B5617" s="9">
        <v>4</v>
      </c>
      <c r="C5617" s="9" t="s">
        <v>3151</v>
      </c>
    </row>
    <row r="5618" spans="1:3" x14ac:dyDescent="0.25">
      <c r="A5618" s="9">
        <v>20932</v>
      </c>
      <c r="B5618" s="9">
        <v>6</v>
      </c>
      <c r="C5618" s="9" t="s">
        <v>3153</v>
      </c>
    </row>
    <row r="5619" spans="1:3" x14ac:dyDescent="0.25">
      <c r="A5619" s="9">
        <v>20934</v>
      </c>
      <c r="B5619" s="9">
        <v>4</v>
      </c>
      <c r="C5619" s="9" t="s">
        <v>3151</v>
      </c>
    </row>
    <row r="5620" spans="1:3" x14ac:dyDescent="0.25">
      <c r="A5620" s="9">
        <v>20934</v>
      </c>
      <c r="B5620" s="9">
        <v>7</v>
      </c>
      <c r="C5620" s="9" t="s">
        <v>3161</v>
      </c>
    </row>
    <row r="5621" spans="1:3" x14ac:dyDescent="0.25">
      <c r="A5621" s="9">
        <v>20934</v>
      </c>
      <c r="B5621" s="9">
        <v>17</v>
      </c>
      <c r="C5621" s="9" t="s">
        <v>3173</v>
      </c>
    </row>
    <row r="5622" spans="1:3" x14ac:dyDescent="0.25">
      <c r="A5622" s="9">
        <v>20934</v>
      </c>
      <c r="B5622" s="9">
        <v>22</v>
      </c>
      <c r="C5622" s="9" t="s">
        <v>3157</v>
      </c>
    </row>
    <row r="5623" spans="1:3" x14ac:dyDescent="0.25">
      <c r="A5623" s="9">
        <v>20934</v>
      </c>
      <c r="B5623" s="9">
        <v>39</v>
      </c>
      <c r="C5623" s="9" t="s">
        <v>3171</v>
      </c>
    </row>
    <row r="5624" spans="1:3" x14ac:dyDescent="0.25">
      <c r="A5624" s="9">
        <v>20934</v>
      </c>
      <c r="B5624" s="9">
        <v>43</v>
      </c>
      <c r="C5624" s="9" t="s">
        <v>3199</v>
      </c>
    </row>
    <row r="5625" spans="1:3" x14ac:dyDescent="0.25">
      <c r="A5625" s="9">
        <v>20934</v>
      </c>
      <c r="B5625" s="9">
        <v>45</v>
      </c>
      <c r="C5625" s="9" t="s">
        <v>3183</v>
      </c>
    </row>
    <row r="5626" spans="1:3" x14ac:dyDescent="0.25">
      <c r="A5626" s="9">
        <v>20934</v>
      </c>
      <c r="B5626" s="9">
        <v>83</v>
      </c>
      <c r="C5626" s="9" t="s">
        <v>3206</v>
      </c>
    </row>
    <row r="5627" spans="1:3" x14ac:dyDescent="0.25">
      <c r="A5627" s="9">
        <v>20935</v>
      </c>
      <c r="B5627" s="9">
        <v>1</v>
      </c>
      <c r="C5627" s="9" t="s">
        <v>3148</v>
      </c>
    </row>
    <row r="5628" spans="1:3" x14ac:dyDescent="0.25">
      <c r="A5628" s="9">
        <v>20935</v>
      </c>
      <c r="B5628" s="9">
        <v>7</v>
      </c>
      <c r="C5628" s="9" t="s">
        <v>3161</v>
      </c>
    </row>
    <row r="5629" spans="1:3" x14ac:dyDescent="0.25">
      <c r="A5629" s="9">
        <v>20936</v>
      </c>
      <c r="B5629" s="9">
        <v>3</v>
      </c>
      <c r="C5629" s="9" t="s">
        <v>3150</v>
      </c>
    </row>
    <row r="5630" spans="1:3" x14ac:dyDescent="0.25">
      <c r="A5630" s="9">
        <v>20936</v>
      </c>
      <c r="B5630" s="9">
        <v>4</v>
      </c>
      <c r="C5630" s="9" t="s">
        <v>3151</v>
      </c>
    </row>
    <row r="5631" spans="1:3" x14ac:dyDescent="0.25">
      <c r="A5631" s="9">
        <v>20936</v>
      </c>
      <c r="B5631" s="9">
        <v>18</v>
      </c>
      <c r="C5631" s="9" t="s">
        <v>3194</v>
      </c>
    </row>
    <row r="5632" spans="1:3" x14ac:dyDescent="0.25">
      <c r="A5632" s="9">
        <v>20936</v>
      </c>
      <c r="B5632" s="9">
        <v>30</v>
      </c>
      <c r="C5632" s="9" t="s">
        <v>3182</v>
      </c>
    </row>
    <row r="5633" spans="1:3" x14ac:dyDescent="0.25">
      <c r="A5633" s="9">
        <v>20936</v>
      </c>
      <c r="B5633" s="9">
        <v>32</v>
      </c>
      <c r="C5633" s="9" t="s">
        <v>3158</v>
      </c>
    </row>
    <row r="5634" spans="1:3" x14ac:dyDescent="0.25">
      <c r="A5634" s="9">
        <v>20936</v>
      </c>
      <c r="B5634" s="9">
        <v>36</v>
      </c>
      <c r="C5634" s="9" t="s">
        <v>3163</v>
      </c>
    </row>
    <row r="5635" spans="1:3" x14ac:dyDescent="0.25">
      <c r="A5635" s="9">
        <v>20937</v>
      </c>
      <c r="B5635" s="9">
        <v>1</v>
      </c>
      <c r="C5635" s="9" t="s">
        <v>3148</v>
      </c>
    </row>
    <row r="5636" spans="1:3" x14ac:dyDescent="0.25">
      <c r="A5636" s="9">
        <v>20937</v>
      </c>
      <c r="B5636" s="9">
        <v>4</v>
      </c>
      <c r="C5636" s="9" t="s">
        <v>3151</v>
      </c>
    </row>
    <row r="5637" spans="1:3" x14ac:dyDescent="0.25">
      <c r="A5637" s="9">
        <v>20937</v>
      </c>
      <c r="B5637" s="9">
        <v>6</v>
      </c>
      <c r="C5637" s="9" t="s">
        <v>3153</v>
      </c>
    </row>
    <row r="5638" spans="1:3" x14ac:dyDescent="0.25">
      <c r="A5638" s="9">
        <v>20937</v>
      </c>
      <c r="B5638" s="9">
        <v>7</v>
      </c>
      <c r="C5638" s="9" t="s">
        <v>3161</v>
      </c>
    </row>
    <row r="5639" spans="1:3" x14ac:dyDescent="0.25">
      <c r="A5639" s="9">
        <v>20937</v>
      </c>
      <c r="B5639" s="9">
        <v>8</v>
      </c>
      <c r="C5639" s="9" t="s">
        <v>3154</v>
      </c>
    </row>
    <row r="5640" spans="1:3" x14ac:dyDescent="0.25">
      <c r="A5640" s="9">
        <v>20937</v>
      </c>
      <c r="B5640" s="9">
        <v>9</v>
      </c>
      <c r="C5640" s="9" t="s">
        <v>3155</v>
      </c>
    </row>
    <row r="5641" spans="1:3" x14ac:dyDescent="0.25">
      <c r="A5641" s="9">
        <v>20963</v>
      </c>
      <c r="B5641" s="9">
        <v>3</v>
      </c>
      <c r="C5641" s="9" t="s">
        <v>3150</v>
      </c>
    </row>
    <row r="5642" spans="1:3" x14ac:dyDescent="0.25">
      <c r="A5642" s="9">
        <v>20963</v>
      </c>
      <c r="B5642" s="9">
        <v>4</v>
      </c>
      <c r="C5642" s="9" t="s">
        <v>3151</v>
      </c>
    </row>
    <row r="5643" spans="1:3" x14ac:dyDescent="0.25">
      <c r="A5643" s="9">
        <v>20963</v>
      </c>
      <c r="B5643" s="9">
        <v>10</v>
      </c>
      <c r="C5643" s="9" t="s">
        <v>3172</v>
      </c>
    </row>
    <row r="5644" spans="1:3" x14ac:dyDescent="0.25">
      <c r="A5644" s="9">
        <v>20963</v>
      </c>
      <c r="B5644" s="9">
        <v>13</v>
      </c>
      <c r="C5644" s="9" t="s">
        <v>3179</v>
      </c>
    </row>
    <row r="5645" spans="1:3" x14ac:dyDescent="0.25">
      <c r="A5645" s="9">
        <v>20963</v>
      </c>
      <c r="B5645" s="9">
        <v>17</v>
      </c>
      <c r="C5645" s="9" t="s">
        <v>3173</v>
      </c>
    </row>
    <row r="5646" spans="1:3" x14ac:dyDescent="0.25">
      <c r="A5646" s="9">
        <v>20963</v>
      </c>
      <c r="B5646" s="9">
        <v>27</v>
      </c>
      <c r="C5646" s="9" t="s">
        <v>3227</v>
      </c>
    </row>
    <row r="5647" spans="1:3" x14ac:dyDescent="0.25">
      <c r="A5647" s="9">
        <v>20963</v>
      </c>
      <c r="B5647" s="9">
        <v>29</v>
      </c>
      <c r="C5647" s="9" t="s">
        <v>3201</v>
      </c>
    </row>
    <row r="5648" spans="1:3" x14ac:dyDescent="0.25">
      <c r="A5648" s="9">
        <v>20963</v>
      </c>
      <c r="B5648" s="9">
        <v>50</v>
      </c>
      <c r="C5648" s="9" t="s">
        <v>3195</v>
      </c>
    </row>
    <row r="5649" spans="1:3" x14ac:dyDescent="0.25">
      <c r="A5649" s="9">
        <v>20964</v>
      </c>
      <c r="B5649" s="9">
        <v>4</v>
      </c>
      <c r="C5649" s="9" t="s">
        <v>3151</v>
      </c>
    </row>
    <row r="5650" spans="1:3" x14ac:dyDescent="0.25">
      <c r="A5650" s="9">
        <v>20964</v>
      </c>
      <c r="B5650" s="9">
        <v>19</v>
      </c>
      <c r="C5650" s="9" t="s">
        <v>3170</v>
      </c>
    </row>
    <row r="5651" spans="1:3" x14ac:dyDescent="0.25">
      <c r="A5651" s="9">
        <v>20964</v>
      </c>
      <c r="B5651" s="9">
        <v>22</v>
      </c>
      <c r="C5651" s="9" t="s">
        <v>3157</v>
      </c>
    </row>
    <row r="5652" spans="1:3" x14ac:dyDescent="0.25">
      <c r="A5652" s="9">
        <v>20964</v>
      </c>
      <c r="B5652" s="9">
        <v>43</v>
      </c>
      <c r="C5652" s="9" t="s">
        <v>3199</v>
      </c>
    </row>
    <row r="5653" spans="1:3" x14ac:dyDescent="0.25">
      <c r="A5653" s="9">
        <v>20964</v>
      </c>
      <c r="B5653" s="9">
        <v>52</v>
      </c>
      <c r="C5653" s="9" t="s">
        <v>3176</v>
      </c>
    </row>
    <row r="5654" spans="1:3" x14ac:dyDescent="0.25">
      <c r="A5654" s="9">
        <v>20990</v>
      </c>
      <c r="B5654" s="9">
        <v>1</v>
      </c>
      <c r="C5654" s="9" t="s">
        <v>3148</v>
      </c>
    </row>
    <row r="5655" spans="1:3" x14ac:dyDescent="0.25">
      <c r="A5655" s="9">
        <v>20990</v>
      </c>
      <c r="B5655" s="9">
        <v>2</v>
      </c>
      <c r="C5655" s="9" t="s">
        <v>3149</v>
      </c>
    </row>
    <row r="5656" spans="1:3" x14ac:dyDescent="0.25">
      <c r="A5656" s="9">
        <v>20990</v>
      </c>
      <c r="B5656" s="9">
        <v>3</v>
      </c>
      <c r="C5656" s="9" t="s">
        <v>3150</v>
      </c>
    </row>
    <row r="5657" spans="1:3" x14ac:dyDescent="0.25">
      <c r="A5657" s="9">
        <v>20990</v>
      </c>
      <c r="B5657" s="9">
        <v>4</v>
      </c>
      <c r="C5657" s="9" t="s">
        <v>3151</v>
      </c>
    </row>
    <row r="5658" spans="1:3" x14ac:dyDescent="0.25">
      <c r="A5658" s="9">
        <v>20990</v>
      </c>
      <c r="B5658" s="9">
        <v>26</v>
      </c>
      <c r="C5658" s="9" t="s">
        <v>3168</v>
      </c>
    </row>
    <row r="5659" spans="1:3" x14ac:dyDescent="0.25">
      <c r="A5659" s="9">
        <v>20991</v>
      </c>
      <c r="B5659" s="9">
        <v>1</v>
      </c>
      <c r="C5659" s="9" t="s">
        <v>3148</v>
      </c>
    </row>
    <row r="5660" spans="1:3" x14ac:dyDescent="0.25">
      <c r="A5660" s="9">
        <v>20991</v>
      </c>
      <c r="B5660" s="9">
        <v>2</v>
      </c>
      <c r="C5660" s="9" t="s">
        <v>3149</v>
      </c>
    </row>
    <row r="5661" spans="1:3" x14ac:dyDescent="0.25">
      <c r="A5661" s="9">
        <v>20991</v>
      </c>
      <c r="B5661" s="9">
        <v>3</v>
      </c>
      <c r="C5661" s="9" t="s">
        <v>3150</v>
      </c>
    </row>
    <row r="5662" spans="1:3" x14ac:dyDescent="0.25">
      <c r="A5662" s="9">
        <v>20991</v>
      </c>
      <c r="B5662" s="9">
        <v>4</v>
      </c>
      <c r="C5662" s="9" t="s">
        <v>3151</v>
      </c>
    </row>
    <row r="5663" spans="1:3" x14ac:dyDescent="0.25">
      <c r="A5663" s="9">
        <v>20991</v>
      </c>
      <c r="B5663" s="9">
        <v>7</v>
      </c>
      <c r="C5663" s="9" t="s">
        <v>3161</v>
      </c>
    </row>
    <row r="5664" spans="1:3" x14ac:dyDescent="0.25">
      <c r="A5664" s="9">
        <v>20991</v>
      </c>
      <c r="B5664" s="9">
        <v>24</v>
      </c>
      <c r="C5664" s="9" t="s">
        <v>3166</v>
      </c>
    </row>
    <row r="5665" spans="1:3" x14ac:dyDescent="0.25">
      <c r="A5665" s="9">
        <v>20991</v>
      </c>
      <c r="B5665" s="9">
        <v>25</v>
      </c>
      <c r="C5665" s="9" t="s">
        <v>3167</v>
      </c>
    </row>
    <row r="5666" spans="1:3" x14ac:dyDescent="0.25">
      <c r="A5666" s="9">
        <v>20991</v>
      </c>
      <c r="B5666" s="9">
        <v>31</v>
      </c>
      <c r="C5666" s="9" t="s">
        <v>3169</v>
      </c>
    </row>
    <row r="5667" spans="1:3" x14ac:dyDescent="0.25">
      <c r="A5667" s="9">
        <v>21013</v>
      </c>
      <c r="B5667" s="9">
        <v>1</v>
      </c>
      <c r="C5667" s="9" t="s">
        <v>3148</v>
      </c>
    </row>
    <row r="5668" spans="1:3" x14ac:dyDescent="0.25">
      <c r="A5668" s="9">
        <v>21013</v>
      </c>
      <c r="B5668" s="9">
        <v>4</v>
      </c>
      <c r="C5668" s="9" t="s">
        <v>3151</v>
      </c>
    </row>
    <row r="5669" spans="1:3" x14ac:dyDescent="0.25">
      <c r="A5669" s="9">
        <v>21019</v>
      </c>
      <c r="B5669" s="9">
        <v>1</v>
      </c>
      <c r="C5669" s="9" t="s">
        <v>3148</v>
      </c>
    </row>
    <row r="5670" spans="1:3" x14ac:dyDescent="0.25">
      <c r="A5670" s="9">
        <v>21019</v>
      </c>
      <c r="B5670" s="9">
        <v>2</v>
      </c>
      <c r="C5670" s="9" t="s">
        <v>3149</v>
      </c>
    </row>
    <row r="5671" spans="1:3" x14ac:dyDescent="0.25">
      <c r="A5671" s="9">
        <v>21019</v>
      </c>
      <c r="B5671" s="9">
        <v>3</v>
      </c>
      <c r="C5671" s="9" t="s">
        <v>3150</v>
      </c>
    </row>
    <row r="5672" spans="1:3" x14ac:dyDescent="0.25">
      <c r="A5672" s="9">
        <v>21019</v>
      </c>
      <c r="B5672" s="9">
        <v>4</v>
      </c>
      <c r="C5672" s="9" t="s">
        <v>3151</v>
      </c>
    </row>
    <row r="5673" spans="1:3" x14ac:dyDescent="0.25">
      <c r="A5673" s="9">
        <v>21019</v>
      </c>
      <c r="B5673" s="9">
        <v>7</v>
      </c>
      <c r="C5673" s="9" t="s">
        <v>3161</v>
      </c>
    </row>
    <row r="5674" spans="1:3" x14ac:dyDescent="0.25">
      <c r="A5674" s="9">
        <v>21019</v>
      </c>
      <c r="B5674" s="9">
        <v>14</v>
      </c>
      <c r="C5674" s="9" t="s">
        <v>3178</v>
      </c>
    </row>
    <row r="5675" spans="1:3" x14ac:dyDescent="0.25">
      <c r="A5675" s="9">
        <v>21019</v>
      </c>
      <c r="B5675" s="9">
        <v>22</v>
      </c>
      <c r="C5675" s="9" t="s">
        <v>3157</v>
      </c>
    </row>
    <row r="5676" spans="1:3" x14ac:dyDescent="0.25">
      <c r="A5676" s="9">
        <v>21019</v>
      </c>
      <c r="B5676" s="9">
        <v>25</v>
      </c>
      <c r="C5676" s="9" t="s">
        <v>3167</v>
      </c>
    </row>
    <row r="5677" spans="1:3" x14ac:dyDescent="0.25">
      <c r="A5677" s="9">
        <v>21019</v>
      </c>
      <c r="B5677" s="9">
        <v>29</v>
      </c>
      <c r="C5677" s="9" t="s">
        <v>3201</v>
      </c>
    </row>
    <row r="5678" spans="1:3" x14ac:dyDescent="0.25">
      <c r="A5678" s="9">
        <v>21019</v>
      </c>
      <c r="B5678" s="9">
        <v>39</v>
      </c>
      <c r="C5678" s="9" t="s">
        <v>3171</v>
      </c>
    </row>
    <row r="5679" spans="1:3" x14ac:dyDescent="0.25">
      <c r="A5679" s="9">
        <v>21019</v>
      </c>
      <c r="B5679" s="9">
        <v>43</v>
      </c>
      <c r="C5679" s="9" t="s">
        <v>3199</v>
      </c>
    </row>
    <row r="5680" spans="1:3" x14ac:dyDescent="0.25">
      <c r="A5680" s="9">
        <v>21039</v>
      </c>
      <c r="B5680" s="9">
        <v>3</v>
      </c>
      <c r="C5680" s="9" t="s">
        <v>3150</v>
      </c>
    </row>
    <row r="5681" spans="1:3" x14ac:dyDescent="0.25">
      <c r="A5681" s="9">
        <v>21039</v>
      </c>
      <c r="B5681" s="9">
        <v>4</v>
      </c>
      <c r="C5681" s="9" t="s">
        <v>3151</v>
      </c>
    </row>
    <row r="5682" spans="1:3" x14ac:dyDescent="0.25">
      <c r="A5682" s="9">
        <v>21039</v>
      </c>
      <c r="B5682" s="9">
        <v>6</v>
      </c>
      <c r="C5682" s="9" t="s">
        <v>3153</v>
      </c>
    </row>
    <row r="5683" spans="1:3" x14ac:dyDescent="0.25">
      <c r="A5683" s="9">
        <v>21039</v>
      </c>
      <c r="B5683" s="9">
        <v>7</v>
      </c>
      <c r="C5683" s="9" t="s">
        <v>3161</v>
      </c>
    </row>
    <row r="5684" spans="1:3" x14ac:dyDescent="0.25">
      <c r="A5684" s="9">
        <v>21039</v>
      </c>
      <c r="B5684" s="9">
        <v>38</v>
      </c>
      <c r="C5684" s="9" t="s">
        <v>3164</v>
      </c>
    </row>
    <row r="5685" spans="1:3" x14ac:dyDescent="0.25">
      <c r="A5685" s="9">
        <v>21039</v>
      </c>
      <c r="B5685" s="9">
        <v>51</v>
      </c>
      <c r="C5685" s="9" t="s">
        <v>3207</v>
      </c>
    </row>
    <row r="5686" spans="1:3" x14ac:dyDescent="0.25">
      <c r="A5686" s="9">
        <v>21040</v>
      </c>
      <c r="B5686" s="9">
        <v>2</v>
      </c>
      <c r="C5686" s="9" t="s">
        <v>3149</v>
      </c>
    </row>
    <row r="5687" spans="1:3" x14ac:dyDescent="0.25">
      <c r="A5687" s="9">
        <v>21040</v>
      </c>
      <c r="B5687" s="9">
        <v>3</v>
      </c>
      <c r="C5687" s="9" t="s">
        <v>3150</v>
      </c>
    </row>
    <row r="5688" spans="1:3" x14ac:dyDescent="0.25">
      <c r="A5688" s="9">
        <v>21040</v>
      </c>
      <c r="B5688" s="9">
        <v>4</v>
      </c>
      <c r="C5688" s="9" t="s">
        <v>3151</v>
      </c>
    </row>
    <row r="5689" spans="1:3" x14ac:dyDescent="0.25">
      <c r="A5689" s="9">
        <v>21040</v>
      </c>
      <c r="B5689" s="9">
        <v>7</v>
      </c>
      <c r="C5689" s="9" t="s">
        <v>3161</v>
      </c>
    </row>
    <row r="5690" spans="1:3" x14ac:dyDescent="0.25">
      <c r="A5690" s="9">
        <v>21040</v>
      </c>
      <c r="B5690" s="9">
        <v>32</v>
      </c>
      <c r="C5690" s="9" t="s">
        <v>3158</v>
      </c>
    </row>
    <row r="5691" spans="1:3" x14ac:dyDescent="0.25">
      <c r="A5691" s="9">
        <v>21040</v>
      </c>
      <c r="B5691" s="9">
        <v>33</v>
      </c>
      <c r="C5691" s="9" t="s">
        <v>3162</v>
      </c>
    </row>
    <row r="5692" spans="1:3" x14ac:dyDescent="0.25">
      <c r="A5692" s="9">
        <v>21041</v>
      </c>
      <c r="B5692" s="9">
        <v>2</v>
      </c>
      <c r="C5692" s="9" t="s">
        <v>3149</v>
      </c>
    </row>
    <row r="5693" spans="1:3" x14ac:dyDescent="0.25">
      <c r="A5693" s="9">
        <v>21041</v>
      </c>
      <c r="B5693" s="9">
        <v>3</v>
      </c>
      <c r="C5693" s="9" t="s">
        <v>3150</v>
      </c>
    </row>
    <row r="5694" spans="1:3" x14ac:dyDescent="0.25">
      <c r="A5694" s="9">
        <v>21041</v>
      </c>
      <c r="B5694" s="9">
        <v>4</v>
      </c>
      <c r="C5694" s="9" t="s">
        <v>3151</v>
      </c>
    </row>
    <row r="5695" spans="1:3" x14ac:dyDescent="0.25">
      <c r="A5695" s="9">
        <v>21041</v>
      </c>
      <c r="B5695" s="9">
        <v>7</v>
      </c>
      <c r="C5695" s="9" t="s">
        <v>3161</v>
      </c>
    </row>
    <row r="5696" spans="1:3" x14ac:dyDescent="0.25">
      <c r="A5696" s="9">
        <v>21041</v>
      </c>
      <c r="B5696" s="9">
        <v>32</v>
      </c>
      <c r="C5696" s="9" t="s">
        <v>3158</v>
      </c>
    </row>
    <row r="5697" spans="1:3" x14ac:dyDescent="0.25">
      <c r="A5697" s="9">
        <v>21041</v>
      </c>
      <c r="B5697" s="9">
        <v>33</v>
      </c>
      <c r="C5697" s="9" t="s">
        <v>3162</v>
      </c>
    </row>
    <row r="5698" spans="1:3" x14ac:dyDescent="0.25">
      <c r="A5698" s="9">
        <v>21045</v>
      </c>
      <c r="B5698" s="9">
        <v>1</v>
      </c>
      <c r="C5698" s="9" t="s">
        <v>3148</v>
      </c>
    </row>
    <row r="5699" spans="1:3" x14ac:dyDescent="0.25">
      <c r="A5699" s="9">
        <v>21045</v>
      </c>
      <c r="B5699" s="9">
        <v>3</v>
      </c>
      <c r="C5699" s="9" t="s">
        <v>3150</v>
      </c>
    </row>
    <row r="5700" spans="1:3" x14ac:dyDescent="0.25">
      <c r="A5700" s="9">
        <v>21045</v>
      </c>
      <c r="B5700" s="9">
        <v>4</v>
      </c>
      <c r="C5700" s="9" t="s">
        <v>3151</v>
      </c>
    </row>
    <row r="5701" spans="1:3" x14ac:dyDescent="0.25">
      <c r="A5701" s="9">
        <v>21045</v>
      </c>
      <c r="B5701" s="9">
        <v>6</v>
      </c>
      <c r="C5701" s="9" t="s">
        <v>3153</v>
      </c>
    </row>
    <row r="5702" spans="1:3" x14ac:dyDescent="0.25">
      <c r="A5702" s="9">
        <v>21045</v>
      </c>
      <c r="B5702" s="9">
        <v>7</v>
      </c>
      <c r="C5702" s="9" t="s">
        <v>3161</v>
      </c>
    </row>
    <row r="5703" spans="1:3" x14ac:dyDescent="0.25">
      <c r="A5703" s="9">
        <v>21047</v>
      </c>
      <c r="B5703" s="9">
        <v>4</v>
      </c>
      <c r="C5703" s="9" t="s">
        <v>3151</v>
      </c>
    </row>
    <row r="5704" spans="1:3" x14ac:dyDescent="0.25">
      <c r="A5704" s="9">
        <v>21059</v>
      </c>
      <c r="B5704" s="9">
        <v>1</v>
      </c>
      <c r="C5704" s="9" t="s">
        <v>3148</v>
      </c>
    </row>
    <row r="5705" spans="1:3" x14ac:dyDescent="0.25">
      <c r="A5705" s="9">
        <v>21059</v>
      </c>
      <c r="B5705" s="9">
        <v>6</v>
      </c>
      <c r="C5705" s="9" t="s">
        <v>3153</v>
      </c>
    </row>
    <row r="5706" spans="1:3" x14ac:dyDescent="0.25">
      <c r="A5706" s="9">
        <v>21059</v>
      </c>
      <c r="B5706" s="9">
        <v>7</v>
      </c>
      <c r="C5706" s="9" t="s">
        <v>3161</v>
      </c>
    </row>
    <row r="5707" spans="1:3" x14ac:dyDescent="0.25">
      <c r="A5707" s="9">
        <v>21059</v>
      </c>
      <c r="B5707" s="9">
        <v>46</v>
      </c>
      <c r="C5707" s="9" t="s">
        <v>3181</v>
      </c>
    </row>
    <row r="5708" spans="1:3" x14ac:dyDescent="0.25">
      <c r="A5708" s="9">
        <v>21060</v>
      </c>
      <c r="B5708" s="9">
        <v>1</v>
      </c>
      <c r="C5708" s="9" t="s">
        <v>3148</v>
      </c>
    </row>
    <row r="5709" spans="1:3" x14ac:dyDescent="0.25">
      <c r="A5709" s="9">
        <v>21060</v>
      </c>
      <c r="B5709" s="9">
        <v>6</v>
      </c>
      <c r="C5709" s="9" t="s">
        <v>3153</v>
      </c>
    </row>
    <row r="5710" spans="1:3" x14ac:dyDescent="0.25">
      <c r="A5710" s="9">
        <v>21060</v>
      </c>
      <c r="B5710" s="9">
        <v>7</v>
      </c>
      <c r="C5710" s="9" t="s">
        <v>3161</v>
      </c>
    </row>
    <row r="5711" spans="1:3" x14ac:dyDescent="0.25">
      <c r="A5711" s="9">
        <v>21060</v>
      </c>
      <c r="B5711" s="9">
        <v>46</v>
      </c>
      <c r="C5711" s="9" t="s">
        <v>3181</v>
      </c>
    </row>
    <row r="5712" spans="1:3" x14ac:dyDescent="0.25">
      <c r="A5712" s="9">
        <v>21061</v>
      </c>
      <c r="B5712" s="9">
        <v>1</v>
      </c>
      <c r="C5712" s="9" t="s">
        <v>3148</v>
      </c>
    </row>
    <row r="5713" spans="1:3" x14ac:dyDescent="0.25">
      <c r="A5713" s="9">
        <v>21061</v>
      </c>
      <c r="B5713" s="9">
        <v>6</v>
      </c>
      <c r="C5713" s="9" t="s">
        <v>3153</v>
      </c>
    </row>
    <row r="5714" spans="1:3" x14ac:dyDescent="0.25">
      <c r="A5714" s="9">
        <v>21061</v>
      </c>
      <c r="B5714" s="9">
        <v>7</v>
      </c>
      <c r="C5714" s="9" t="s">
        <v>3161</v>
      </c>
    </row>
    <row r="5715" spans="1:3" x14ac:dyDescent="0.25">
      <c r="A5715" s="9">
        <v>21061</v>
      </c>
      <c r="B5715" s="9">
        <v>46</v>
      </c>
      <c r="C5715" s="9" t="s">
        <v>3181</v>
      </c>
    </row>
    <row r="5716" spans="1:3" x14ac:dyDescent="0.25">
      <c r="A5716" s="9">
        <v>21064</v>
      </c>
      <c r="B5716" s="9">
        <v>6</v>
      </c>
      <c r="C5716" s="9" t="s">
        <v>3153</v>
      </c>
    </row>
    <row r="5717" spans="1:3" x14ac:dyDescent="0.25">
      <c r="A5717" s="9">
        <v>21064</v>
      </c>
      <c r="B5717" s="9">
        <v>9</v>
      </c>
      <c r="C5717" s="9" t="s">
        <v>3155</v>
      </c>
    </row>
    <row r="5718" spans="1:3" x14ac:dyDescent="0.25">
      <c r="A5718" s="9">
        <v>21065</v>
      </c>
      <c r="B5718" s="9">
        <v>6</v>
      </c>
      <c r="C5718" s="9" t="s">
        <v>3153</v>
      </c>
    </row>
    <row r="5719" spans="1:3" x14ac:dyDescent="0.25">
      <c r="A5719" s="9">
        <v>21065</v>
      </c>
      <c r="B5719" s="9">
        <v>9</v>
      </c>
      <c r="C5719" s="9" t="s">
        <v>3155</v>
      </c>
    </row>
    <row r="5720" spans="1:3" x14ac:dyDescent="0.25">
      <c r="A5720" s="9">
        <v>21066</v>
      </c>
      <c r="B5720" s="9">
        <v>6</v>
      </c>
      <c r="C5720" s="9" t="s">
        <v>3153</v>
      </c>
    </row>
    <row r="5721" spans="1:3" x14ac:dyDescent="0.25">
      <c r="A5721" s="9">
        <v>21066</v>
      </c>
      <c r="B5721" s="9">
        <v>9</v>
      </c>
      <c r="C5721" s="9" t="s">
        <v>3155</v>
      </c>
    </row>
    <row r="5722" spans="1:3" x14ac:dyDescent="0.25">
      <c r="A5722" s="9">
        <v>21603</v>
      </c>
      <c r="B5722" s="9">
        <v>1</v>
      </c>
      <c r="C5722" s="9" t="s">
        <v>3148</v>
      </c>
    </row>
    <row r="5723" spans="1:3" x14ac:dyDescent="0.25">
      <c r="A5723" s="9">
        <v>21603</v>
      </c>
      <c r="B5723" s="9">
        <v>4</v>
      </c>
      <c r="C5723" s="9" t="s">
        <v>3151</v>
      </c>
    </row>
    <row r="5724" spans="1:3" x14ac:dyDescent="0.25">
      <c r="A5724" s="9">
        <v>21603</v>
      </c>
      <c r="B5724" s="9">
        <v>6</v>
      </c>
      <c r="C5724" s="9" t="s">
        <v>3153</v>
      </c>
    </row>
    <row r="5725" spans="1:3" x14ac:dyDescent="0.25">
      <c r="A5725" s="9">
        <v>21603</v>
      </c>
      <c r="B5725" s="9">
        <v>7</v>
      </c>
      <c r="C5725" s="9" t="s">
        <v>3161</v>
      </c>
    </row>
    <row r="5726" spans="1:3" x14ac:dyDescent="0.25">
      <c r="A5726" s="9">
        <v>21603</v>
      </c>
      <c r="B5726" s="9">
        <v>36</v>
      </c>
      <c r="C5726" s="9" t="s">
        <v>3163</v>
      </c>
    </row>
    <row r="5727" spans="1:3" x14ac:dyDescent="0.25">
      <c r="A5727" s="9">
        <v>21604</v>
      </c>
      <c r="B5727" s="9">
        <v>1</v>
      </c>
      <c r="C5727" s="9" t="s">
        <v>3148</v>
      </c>
    </row>
    <row r="5728" spans="1:3" x14ac:dyDescent="0.25">
      <c r="A5728" s="9">
        <v>21604</v>
      </c>
      <c r="B5728" s="9">
        <v>3</v>
      </c>
      <c r="C5728" s="9" t="s">
        <v>3150</v>
      </c>
    </row>
    <row r="5729" spans="1:3" x14ac:dyDescent="0.25">
      <c r="A5729" s="9">
        <v>21604</v>
      </c>
      <c r="B5729" s="9">
        <v>4</v>
      </c>
      <c r="C5729" s="9" t="s">
        <v>3151</v>
      </c>
    </row>
    <row r="5730" spans="1:3" x14ac:dyDescent="0.25">
      <c r="A5730" s="9">
        <v>21604</v>
      </c>
      <c r="B5730" s="9">
        <v>17</v>
      </c>
      <c r="C5730" s="9" t="s">
        <v>3173</v>
      </c>
    </row>
    <row r="5731" spans="1:3" x14ac:dyDescent="0.25">
      <c r="A5731" s="9">
        <v>21604</v>
      </c>
      <c r="B5731" s="9">
        <v>20</v>
      </c>
      <c r="C5731" s="9" t="s">
        <v>3174</v>
      </c>
    </row>
    <row r="5732" spans="1:3" x14ac:dyDescent="0.25">
      <c r="A5732" s="9">
        <v>21612</v>
      </c>
      <c r="B5732" s="9">
        <v>4</v>
      </c>
      <c r="C5732" s="9" t="s">
        <v>3151</v>
      </c>
    </row>
    <row r="5733" spans="1:3" x14ac:dyDescent="0.25">
      <c r="A5733" s="9">
        <v>21612</v>
      </c>
      <c r="B5733" s="9">
        <v>6</v>
      </c>
      <c r="C5733" s="9" t="s">
        <v>3153</v>
      </c>
    </row>
    <row r="5734" spans="1:3" x14ac:dyDescent="0.25">
      <c r="A5734" s="9">
        <v>21626</v>
      </c>
      <c r="B5734" s="9">
        <v>6</v>
      </c>
      <c r="C5734" s="9" t="s">
        <v>3153</v>
      </c>
    </row>
    <row r="5735" spans="1:3" x14ac:dyDescent="0.25">
      <c r="A5735" s="9">
        <v>21626</v>
      </c>
      <c r="B5735" s="9">
        <v>7</v>
      </c>
      <c r="C5735" s="9" t="s">
        <v>3161</v>
      </c>
    </row>
    <row r="5736" spans="1:3" x14ac:dyDescent="0.25">
      <c r="A5736" s="9">
        <v>21627</v>
      </c>
      <c r="B5736" s="9">
        <v>1</v>
      </c>
      <c r="C5736" s="9" t="s">
        <v>3148</v>
      </c>
    </row>
    <row r="5737" spans="1:3" x14ac:dyDescent="0.25">
      <c r="A5737" s="9">
        <v>21627</v>
      </c>
      <c r="B5737" s="9">
        <v>4</v>
      </c>
      <c r="C5737" s="9" t="s">
        <v>3151</v>
      </c>
    </row>
    <row r="5738" spans="1:3" x14ac:dyDescent="0.25">
      <c r="A5738" s="9">
        <v>21627</v>
      </c>
      <c r="B5738" s="9">
        <v>5</v>
      </c>
      <c r="C5738" s="9" t="s">
        <v>3152</v>
      </c>
    </row>
    <row r="5739" spans="1:3" x14ac:dyDescent="0.25">
      <c r="A5739" s="9">
        <v>21627</v>
      </c>
      <c r="B5739" s="9">
        <v>6</v>
      </c>
      <c r="C5739" s="9" t="s">
        <v>3153</v>
      </c>
    </row>
    <row r="5740" spans="1:3" x14ac:dyDescent="0.25">
      <c r="A5740" s="9">
        <v>21627</v>
      </c>
      <c r="B5740" s="9">
        <v>7</v>
      </c>
      <c r="C5740" s="9" t="s">
        <v>3161</v>
      </c>
    </row>
    <row r="5741" spans="1:3" x14ac:dyDescent="0.25">
      <c r="A5741" s="9">
        <v>21627</v>
      </c>
      <c r="B5741" s="9">
        <v>8</v>
      </c>
      <c r="C5741" s="9" t="s">
        <v>3154</v>
      </c>
    </row>
    <row r="5742" spans="1:3" x14ac:dyDescent="0.25">
      <c r="A5742" s="9">
        <v>21627</v>
      </c>
      <c r="B5742" s="9">
        <v>9</v>
      </c>
      <c r="C5742" s="9" t="s">
        <v>3155</v>
      </c>
    </row>
    <row r="5743" spans="1:3" x14ac:dyDescent="0.25">
      <c r="A5743" s="9">
        <v>21627</v>
      </c>
      <c r="B5743" s="9">
        <v>19</v>
      </c>
      <c r="C5743" s="9" t="s">
        <v>3170</v>
      </c>
    </row>
    <row r="5744" spans="1:3" x14ac:dyDescent="0.25">
      <c r="A5744" s="9">
        <v>21627</v>
      </c>
      <c r="B5744" s="9">
        <v>49</v>
      </c>
      <c r="C5744" s="9" t="s">
        <v>3200</v>
      </c>
    </row>
    <row r="5745" spans="1:3" x14ac:dyDescent="0.25">
      <c r="A5745" s="9">
        <v>21628</v>
      </c>
      <c r="B5745" s="9">
        <v>1</v>
      </c>
      <c r="C5745" s="9" t="s">
        <v>3148</v>
      </c>
    </row>
    <row r="5746" spans="1:3" x14ac:dyDescent="0.25">
      <c r="A5746" s="9">
        <v>21628</v>
      </c>
      <c r="B5746" s="9">
        <v>4</v>
      </c>
      <c r="C5746" s="9" t="s">
        <v>3151</v>
      </c>
    </row>
    <row r="5747" spans="1:3" x14ac:dyDescent="0.25">
      <c r="A5747" s="9">
        <v>21628</v>
      </c>
      <c r="B5747" s="9">
        <v>6</v>
      </c>
      <c r="C5747" s="9" t="s">
        <v>3153</v>
      </c>
    </row>
    <row r="5748" spans="1:3" x14ac:dyDescent="0.25">
      <c r="A5748" s="9">
        <v>21628</v>
      </c>
      <c r="B5748" s="9">
        <v>61</v>
      </c>
      <c r="C5748" s="9" t="s">
        <v>3160</v>
      </c>
    </row>
    <row r="5749" spans="1:3" x14ac:dyDescent="0.25">
      <c r="A5749" s="9">
        <v>21629</v>
      </c>
      <c r="B5749" s="9">
        <v>1</v>
      </c>
      <c r="C5749" s="9" t="s">
        <v>3148</v>
      </c>
    </row>
    <row r="5750" spans="1:3" x14ac:dyDescent="0.25">
      <c r="A5750" s="9">
        <v>21629</v>
      </c>
      <c r="B5750" s="9">
        <v>4</v>
      </c>
      <c r="C5750" s="9" t="s">
        <v>3151</v>
      </c>
    </row>
    <row r="5751" spans="1:3" x14ac:dyDescent="0.25">
      <c r="A5751" s="9">
        <v>21629</v>
      </c>
      <c r="B5751" s="9">
        <v>6</v>
      </c>
      <c r="C5751" s="9" t="s">
        <v>3153</v>
      </c>
    </row>
    <row r="5752" spans="1:3" x14ac:dyDescent="0.25">
      <c r="A5752" s="9">
        <v>21629</v>
      </c>
      <c r="B5752" s="9">
        <v>61</v>
      </c>
      <c r="C5752" s="9" t="s">
        <v>3160</v>
      </c>
    </row>
    <row r="5753" spans="1:3" x14ac:dyDescent="0.25">
      <c r="A5753" s="9">
        <v>21630</v>
      </c>
      <c r="B5753" s="9">
        <v>7</v>
      </c>
      <c r="C5753" s="9" t="s">
        <v>3161</v>
      </c>
    </row>
    <row r="5754" spans="1:3" x14ac:dyDescent="0.25">
      <c r="A5754" s="9">
        <v>21630</v>
      </c>
      <c r="B5754" s="9">
        <v>18</v>
      </c>
      <c r="C5754" s="9" t="s">
        <v>3194</v>
      </c>
    </row>
    <row r="5755" spans="1:3" x14ac:dyDescent="0.25">
      <c r="A5755" s="9">
        <v>21644</v>
      </c>
      <c r="B5755" s="9">
        <v>1</v>
      </c>
      <c r="C5755" s="9" t="s">
        <v>3148</v>
      </c>
    </row>
    <row r="5756" spans="1:3" x14ac:dyDescent="0.25">
      <c r="A5756" s="9">
        <v>21644</v>
      </c>
      <c r="B5756" s="9">
        <v>2</v>
      </c>
      <c r="C5756" s="9" t="s">
        <v>3149</v>
      </c>
    </row>
    <row r="5757" spans="1:3" x14ac:dyDescent="0.25">
      <c r="A5757" s="9">
        <v>21644</v>
      </c>
      <c r="B5757" s="9">
        <v>3</v>
      </c>
      <c r="C5757" s="9" t="s">
        <v>3150</v>
      </c>
    </row>
    <row r="5758" spans="1:3" x14ac:dyDescent="0.25">
      <c r="A5758" s="9">
        <v>21644</v>
      </c>
      <c r="B5758" s="9">
        <v>4</v>
      </c>
      <c r="C5758" s="9" t="s">
        <v>3151</v>
      </c>
    </row>
    <row r="5759" spans="1:3" x14ac:dyDescent="0.25">
      <c r="A5759" s="9">
        <v>21644</v>
      </c>
      <c r="B5759" s="9">
        <v>7</v>
      </c>
      <c r="C5759" s="9" t="s">
        <v>3161</v>
      </c>
    </row>
    <row r="5760" spans="1:3" x14ac:dyDescent="0.25">
      <c r="A5760" s="9">
        <v>21644</v>
      </c>
      <c r="B5760" s="9">
        <v>14</v>
      </c>
      <c r="C5760" s="9" t="s">
        <v>3178</v>
      </c>
    </row>
    <row r="5761" spans="1:3" x14ac:dyDescent="0.25">
      <c r="A5761" s="9">
        <v>21644</v>
      </c>
      <c r="B5761" s="9">
        <v>15</v>
      </c>
      <c r="C5761" s="9" t="s">
        <v>3185</v>
      </c>
    </row>
    <row r="5762" spans="1:3" x14ac:dyDescent="0.25">
      <c r="A5762" s="9">
        <v>21663</v>
      </c>
      <c r="B5762" s="9">
        <v>1</v>
      </c>
      <c r="C5762" s="9" t="s">
        <v>3148</v>
      </c>
    </row>
    <row r="5763" spans="1:3" x14ac:dyDescent="0.25">
      <c r="A5763" s="9">
        <v>21663</v>
      </c>
      <c r="B5763" s="9">
        <v>3</v>
      </c>
      <c r="C5763" s="9" t="s">
        <v>3150</v>
      </c>
    </row>
    <row r="5764" spans="1:3" x14ac:dyDescent="0.25">
      <c r="A5764" s="9">
        <v>21663</v>
      </c>
      <c r="B5764" s="9">
        <v>4</v>
      </c>
      <c r="C5764" s="9" t="s">
        <v>3151</v>
      </c>
    </row>
    <row r="5765" spans="1:3" x14ac:dyDescent="0.25">
      <c r="A5765" s="9">
        <v>21663</v>
      </c>
      <c r="B5765" s="9">
        <v>7</v>
      </c>
      <c r="C5765" s="9" t="s">
        <v>3161</v>
      </c>
    </row>
    <row r="5766" spans="1:3" x14ac:dyDescent="0.25">
      <c r="A5766" s="9">
        <v>21663</v>
      </c>
      <c r="B5766" s="9">
        <v>10</v>
      </c>
      <c r="C5766" s="9" t="s">
        <v>3172</v>
      </c>
    </row>
    <row r="5767" spans="1:3" x14ac:dyDescent="0.25">
      <c r="A5767" s="9">
        <v>21663</v>
      </c>
      <c r="B5767" s="9">
        <v>11</v>
      </c>
      <c r="C5767" s="9" t="s">
        <v>3216</v>
      </c>
    </row>
    <row r="5768" spans="1:3" x14ac:dyDescent="0.25">
      <c r="A5768" s="9">
        <v>21663</v>
      </c>
      <c r="B5768" s="9">
        <v>13</v>
      </c>
      <c r="C5768" s="9" t="s">
        <v>3179</v>
      </c>
    </row>
    <row r="5769" spans="1:3" x14ac:dyDescent="0.25">
      <c r="A5769" s="9">
        <v>21663</v>
      </c>
      <c r="B5769" s="9">
        <v>26</v>
      </c>
      <c r="C5769" s="9" t="s">
        <v>3168</v>
      </c>
    </row>
    <row r="5770" spans="1:3" x14ac:dyDescent="0.25">
      <c r="A5770" s="9">
        <v>21663</v>
      </c>
      <c r="B5770" s="9">
        <v>54</v>
      </c>
      <c r="C5770" s="9" t="s">
        <v>3205</v>
      </c>
    </row>
    <row r="5771" spans="1:3" x14ac:dyDescent="0.25">
      <c r="A5771" s="9">
        <v>21664</v>
      </c>
      <c r="B5771" s="9">
        <v>3</v>
      </c>
      <c r="C5771" s="9" t="s">
        <v>3150</v>
      </c>
    </row>
    <row r="5772" spans="1:3" x14ac:dyDescent="0.25">
      <c r="A5772" s="9">
        <v>21664</v>
      </c>
      <c r="B5772" s="9">
        <v>4</v>
      </c>
      <c r="C5772" s="9" t="s">
        <v>3151</v>
      </c>
    </row>
    <row r="5773" spans="1:3" x14ac:dyDescent="0.25">
      <c r="A5773" s="9">
        <v>21664</v>
      </c>
      <c r="B5773" s="9">
        <v>6</v>
      </c>
      <c r="C5773" s="9" t="s">
        <v>3153</v>
      </c>
    </row>
    <row r="5774" spans="1:3" x14ac:dyDescent="0.25">
      <c r="A5774" s="9">
        <v>21664</v>
      </c>
      <c r="B5774" s="9">
        <v>25</v>
      </c>
      <c r="C5774" s="9" t="s">
        <v>3167</v>
      </c>
    </row>
    <row r="5775" spans="1:3" x14ac:dyDescent="0.25">
      <c r="A5775" s="9">
        <v>21664</v>
      </c>
      <c r="B5775" s="9">
        <v>39</v>
      </c>
      <c r="C5775" s="9" t="s">
        <v>3171</v>
      </c>
    </row>
    <row r="5776" spans="1:3" x14ac:dyDescent="0.25">
      <c r="A5776" s="9">
        <v>21675</v>
      </c>
      <c r="B5776" s="9">
        <v>1</v>
      </c>
      <c r="C5776" s="9" t="s">
        <v>3148</v>
      </c>
    </row>
    <row r="5777" spans="1:3" x14ac:dyDescent="0.25">
      <c r="A5777" s="9">
        <v>21675</v>
      </c>
      <c r="B5777" s="9">
        <v>2</v>
      </c>
      <c r="C5777" s="9" t="s">
        <v>3149</v>
      </c>
    </row>
    <row r="5778" spans="1:3" x14ac:dyDescent="0.25">
      <c r="A5778" s="9">
        <v>21675</v>
      </c>
      <c r="B5778" s="9">
        <v>4</v>
      </c>
      <c r="C5778" s="9" t="s">
        <v>3151</v>
      </c>
    </row>
    <row r="5779" spans="1:3" x14ac:dyDescent="0.25">
      <c r="A5779" s="9">
        <v>21675</v>
      </c>
      <c r="B5779" s="9">
        <v>14</v>
      </c>
      <c r="C5779" s="9" t="s">
        <v>3178</v>
      </c>
    </row>
    <row r="5780" spans="1:3" x14ac:dyDescent="0.25">
      <c r="A5780" s="9">
        <v>21676</v>
      </c>
      <c r="B5780" s="9">
        <v>3</v>
      </c>
      <c r="C5780" s="9" t="s">
        <v>3150</v>
      </c>
    </row>
    <row r="5781" spans="1:3" x14ac:dyDescent="0.25">
      <c r="A5781" s="9">
        <v>21676</v>
      </c>
      <c r="B5781" s="9">
        <v>4</v>
      </c>
      <c r="C5781" s="9" t="s">
        <v>3151</v>
      </c>
    </row>
    <row r="5782" spans="1:3" x14ac:dyDescent="0.25">
      <c r="A5782" s="9">
        <v>21676</v>
      </c>
      <c r="B5782" s="9">
        <v>7</v>
      </c>
      <c r="C5782" s="9" t="s">
        <v>3161</v>
      </c>
    </row>
    <row r="5783" spans="1:3" x14ac:dyDescent="0.25">
      <c r="A5783" s="9">
        <v>21676</v>
      </c>
      <c r="B5783" s="9">
        <v>10</v>
      </c>
      <c r="C5783" s="9" t="s">
        <v>3172</v>
      </c>
    </row>
    <row r="5784" spans="1:3" x14ac:dyDescent="0.25">
      <c r="A5784" s="9">
        <v>21676</v>
      </c>
      <c r="B5784" s="9">
        <v>25</v>
      </c>
      <c r="C5784" s="9" t="s">
        <v>3167</v>
      </c>
    </row>
    <row r="5785" spans="1:3" x14ac:dyDescent="0.25">
      <c r="A5785" s="9">
        <v>21676</v>
      </c>
      <c r="B5785" s="9">
        <v>29</v>
      </c>
      <c r="C5785" s="9" t="s">
        <v>3201</v>
      </c>
    </row>
    <row r="5786" spans="1:3" x14ac:dyDescent="0.25">
      <c r="A5786" s="9">
        <v>21676</v>
      </c>
      <c r="B5786" s="9">
        <v>41</v>
      </c>
      <c r="C5786" s="9" t="s">
        <v>3186</v>
      </c>
    </row>
    <row r="5787" spans="1:3" x14ac:dyDescent="0.25">
      <c r="A5787" s="9">
        <v>21676</v>
      </c>
      <c r="B5787" s="9">
        <v>76</v>
      </c>
      <c r="C5787" s="9" t="s">
        <v>3190</v>
      </c>
    </row>
    <row r="5788" spans="1:3" x14ac:dyDescent="0.25">
      <c r="A5788" s="9">
        <v>21676</v>
      </c>
      <c r="B5788" s="9">
        <v>78</v>
      </c>
      <c r="C5788" s="9" t="s">
        <v>3191</v>
      </c>
    </row>
    <row r="5789" spans="1:3" x14ac:dyDescent="0.25">
      <c r="A5789" s="9">
        <v>21676</v>
      </c>
      <c r="B5789" s="9">
        <v>99</v>
      </c>
      <c r="C5789" s="9" t="s">
        <v>3180</v>
      </c>
    </row>
    <row r="5790" spans="1:3" x14ac:dyDescent="0.25">
      <c r="A5790" s="9">
        <v>21677</v>
      </c>
      <c r="B5790" s="9">
        <v>1</v>
      </c>
      <c r="C5790" s="9" t="s">
        <v>3148</v>
      </c>
    </row>
    <row r="5791" spans="1:3" x14ac:dyDescent="0.25">
      <c r="A5791" s="9">
        <v>21677</v>
      </c>
      <c r="B5791" s="9">
        <v>6</v>
      </c>
      <c r="C5791" s="9" t="s">
        <v>3153</v>
      </c>
    </row>
    <row r="5792" spans="1:3" x14ac:dyDescent="0.25">
      <c r="A5792" s="9">
        <v>21677</v>
      </c>
      <c r="B5792" s="9">
        <v>14</v>
      </c>
      <c r="C5792" s="9" t="s">
        <v>3178</v>
      </c>
    </row>
    <row r="5793" spans="1:3" x14ac:dyDescent="0.25">
      <c r="A5793" s="9">
        <v>21678</v>
      </c>
      <c r="B5793" s="9">
        <v>1</v>
      </c>
      <c r="C5793" s="9" t="s">
        <v>3148</v>
      </c>
    </row>
    <row r="5794" spans="1:3" x14ac:dyDescent="0.25">
      <c r="A5794" s="9">
        <v>21678</v>
      </c>
      <c r="B5794" s="9">
        <v>6</v>
      </c>
      <c r="C5794" s="9" t="s">
        <v>3153</v>
      </c>
    </row>
    <row r="5795" spans="1:3" x14ac:dyDescent="0.25">
      <c r="A5795" s="9">
        <v>21678</v>
      </c>
      <c r="B5795" s="9">
        <v>20</v>
      </c>
      <c r="C5795" s="9" t="s">
        <v>3174</v>
      </c>
    </row>
    <row r="5796" spans="1:3" x14ac:dyDescent="0.25">
      <c r="A5796" s="9">
        <v>21678</v>
      </c>
      <c r="B5796" s="9">
        <v>46</v>
      </c>
      <c r="C5796" s="9" t="s">
        <v>3181</v>
      </c>
    </row>
    <row r="5797" spans="1:3" x14ac:dyDescent="0.25">
      <c r="A5797" s="9">
        <v>21678</v>
      </c>
      <c r="B5797" s="9">
        <v>61</v>
      </c>
      <c r="C5797" s="9" t="s">
        <v>3160</v>
      </c>
    </row>
    <row r="5798" spans="1:3" x14ac:dyDescent="0.25">
      <c r="A5798" s="9">
        <v>21681</v>
      </c>
      <c r="B5798" s="9">
        <v>1</v>
      </c>
      <c r="C5798" s="9" t="s">
        <v>3148</v>
      </c>
    </row>
    <row r="5799" spans="1:3" x14ac:dyDescent="0.25">
      <c r="A5799" s="9">
        <v>21681</v>
      </c>
      <c r="B5799" s="9">
        <v>5</v>
      </c>
      <c r="C5799" s="9" t="s">
        <v>3152</v>
      </c>
    </row>
    <row r="5800" spans="1:3" x14ac:dyDescent="0.25">
      <c r="A5800" s="9">
        <v>21681</v>
      </c>
      <c r="B5800" s="9">
        <v>6</v>
      </c>
      <c r="C5800" s="9" t="s">
        <v>3153</v>
      </c>
    </row>
    <row r="5801" spans="1:3" x14ac:dyDescent="0.25">
      <c r="A5801" s="9">
        <v>21694</v>
      </c>
      <c r="B5801" s="9">
        <v>6</v>
      </c>
      <c r="C5801" s="9" t="s">
        <v>3153</v>
      </c>
    </row>
    <row r="5802" spans="1:3" x14ac:dyDescent="0.25">
      <c r="A5802" s="9">
        <v>21694</v>
      </c>
      <c r="B5802" s="9">
        <v>19</v>
      </c>
      <c r="C5802" s="9" t="s">
        <v>3170</v>
      </c>
    </row>
    <row r="5803" spans="1:3" x14ac:dyDescent="0.25">
      <c r="A5803" s="9">
        <v>21745</v>
      </c>
      <c r="B5803" s="9">
        <v>4</v>
      </c>
      <c r="C5803" s="9" t="s">
        <v>3151</v>
      </c>
    </row>
    <row r="5804" spans="1:3" x14ac:dyDescent="0.25">
      <c r="A5804" s="9">
        <v>21745</v>
      </c>
      <c r="B5804" s="9">
        <v>6</v>
      </c>
      <c r="C5804" s="9" t="s">
        <v>3153</v>
      </c>
    </row>
    <row r="5805" spans="1:3" x14ac:dyDescent="0.25">
      <c r="A5805" s="9">
        <v>21745</v>
      </c>
      <c r="B5805" s="9">
        <v>7</v>
      </c>
      <c r="C5805" s="9" t="s">
        <v>3161</v>
      </c>
    </row>
    <row r="5806" spans="1:3" x14ac:dyDescent="0.25">
      <c r="A5806" s="9">
        <v>21745</v>
      </c>
      <c r="B5806" s="9">
        <v>14</v>
      </c>
      <c r="C5806" s="9" t="s">
        <v>3178</v>
      </c>
    </row>
    <row r="5807" spans="1:3" x14ac:dyDescent="0.25">
      <c r="A5807" s="9">
        <v>21745</v>
      </c>
      <c r="B5807" s="9">
        <v>38</v>
      </c>
      <c r="C5807" s="9" t="s">
        <v>3164</v>
      </c>
    </row>
    <row r="5808" spans="1:3" x14ac:dyDescent="0.25">
      <c r="A5808" s="9">
        <v>21745</v>
      </c>
      <c r="B5808" s="9">
        <v>61</v>
      </c>
      <c r="C5808" s="9" t="s">
        <v>3160</v>
      </c>
    </row>
    <row r="5809" spans="1:3" x14ac:dyDescent="0.25">
      <c r="A5809" s="9">
        <v>21762</v>
      </c>
      <c r="B5809" s="9">
        <v>2</v>
      </c>
      <c r="C5809" s="9" t="s">
        <v>3149</v>
      </c>
    </row>
    <row r="5810" spans="1:3" x14ac:dyDescent="0.25">
      <c r="A5810" s="9">
        <v>21762</v>
      </c>
      <c r="B5810" s="9">
        <v>3</v>
      </c>
      <c r="C5810" s="9" t="s">
        <v>3150</v>
      </c>
    </row>
    <row r="5811" spans="1:3" x14ac:dyDescent="0.25">
      <c r="A5811" s="9">
        <v>21762</v>
      </c>
      <c r="B5811" s="9">
        <v>4</v>
      </c>
      <c r="C5811" s="9" t="s">
        <v>3151</v>
      </c>
    </row>
    <row r="5812" spans="1:3" x14ac:dyDescent="0.25">
      <c r="A5812" s="9">
        <v>21762</v>
      </c>
      <c r="B5812" s="9">
        <v>10</v>
      </c>
      <c r="C5812" s="9" t="s">
        <v>3172</v>
      </c>
    </row>
    <row r="5813" spans="1:3" x14ac:dyDescent="0.25">
      <c r="A5813" s="9">
        <v>21762</v>
      </c>
      <c r="B5813" s="9">
        <v>19</v>
      </c>
      <c r="C5813" s="9" t="s">
        <v>3170</v>
      </c>
    </row>
    <row r="5814" spans="1:3" x14ac:dyDescent="0.25">
      <c r="A5814" s="9">
        <v>21762</v>
      </c>
      <c r="B5814" s="9">
        <v>34</v>
      </c>
      <c r="C5814" s="9" t="s">
        <v>3159</v>
      </c>
    </row>
    <row r="5815" spans="1:3" x14ac:dyDescent="0.25">
      <c r="A5815" s="9">
        <v>21762</v>
      </c>
      <c r="B5815" s="9">
        <v>45</v>
      </c>
      <c r="C5815" s="9" t="s">
        <v>3183</v>
      </c>
    </row>
    <row r="5816" spans="1:3" x14ac:dyDescent="0.25">
      <c r="A5816" s="9">
        <v>21762</v>
      </c>
      <c r="B5816" s="9">
        <v>92</v>
      </c>
      <c r="C5816" s="9" t="s">
        <v>3225</v>
      </c>
    </row>
    <row r="5817" spans="1:3" x14ac:dyDescent="0.25">
      <c r="A5817" s="9">
        <v>21769</v>
      </c>
      <c r="B5817" s="9">
        <v>2</v>
      </c>
      <c r="C5817" s="9" t="s">
        <v>3149</v>
      </c>
    </row>
    <row r="5818" spans="1:3" x14ac:dyDescent="0.25">
      <c r="A5818" s="9">
        <v>21769</v>
      </c>
      <c r="B5818" s="9">
        <v>7</v>
      </c>
      <c r="C5818" s="9" t="s">
        <v>3161</v>
      </c>
    </row>
    <row r="5819" spans="1:3" x14ac:dyDescent="0.25">
      <c r="A5819" s="9">
        <v>21769</v>
      </c>
      <c r="B5819" s="9">
        <v>14</v>
      </c>
      <c r="C5819" s="9" t="s">
        <v>3178</v>
      </c>
    </row>
    <row r="5820" spans="1:3" x14ac:dyDescent="0.25">
      <c r="A5820" s="9">
        <v>21769</v>
      </c>
      <c r="B5820" s="9">
        <v>15</v>
      </c>
      <c r="C5820" s="9" t="s">
        <v>3185</v>
      </c>
    </row>
    <row r="5821" spans="1:3" x14ac:dyDescent="0.25">
      <c r="A5821" s="9">
        <v>21769</v>
      </c>
      <c r="B5821" s="9">
        <v>61</v>
      </c>
      <c r="C5821" s="9" t="s">
        <v>3160</v>
      </c>
    </row>
    <row r="5822" spans="1:3" x14ac:dyDescent="0.25">
      <c r="A5822" s="9">
        <v>21777</v>
      </c>
      <c r="B5822" s="9">
        <v>3</v>
      </c>
      <c r="C5822" s="9" t="s">
        <v>3150</v>
      </c>
    </row>
    <row r="5823" spans="1:3" x14ac:dyDescent="0.25">
      <c r="A5823" s="9">
        <v>21777</v>
      </c>
      <c r="B5823" s="9">
        <v>4</v>
      </c>
      <c r="C5823" s="9" t="s">
        <v>3151</v>
      </c>
    </row>
    <row r="5824" spans="1:3" x14ac:dyDescent="0.25">
      <c r="A5824" s="9">
        <v>21777</v>
      </c>
      <c r="B5824" s="9">
        <v>6</v>
      </c>
      <c r="C5824" s="9" t="s">
        <v>3153</v>
      </c>
    </row>
    <row r="5825" spans="1:3" x14ac:dyDescent="0.25">
      <c r="A5825" s="9">
        <v>21777</v>
      </c>
      <c r="B5825" s="9">
        <v>46</v>
      </c>
      <c r="C5825" s="9" t="s">
        <v>3181</v>
      </c>
    </row>
    <row r="5826" spans="1:3" x14ac:dyDescent="0.25">
      <c r="A5826" s="9">
        <v>21777</v>
      </c>
      <c r="B5826" s="9">
        <v>61</v>
      </c>
      <c r="C5826" s="9" t="s">
        <v>3160</v>
      </c>
    </row>
    <row r="5827" spans="1:3" x14ac:dyDescent="0.25">
      <c r="A5827" s="9">
        <v>21780</v>
      </c>
      <c r="B5827" s="9">
        <v>5</v>
      </c>
      <c r="C5827" s="9" t="s">
        <v>3152</v>
      </c>
    </row>
    <row r="5828" spans="1:3" x14ac:dyDescent="0.25">
      <c r="A5828" s="9">
        <v>21780</v>
      </c>
      <c r="B5828" s="9">
        <v>6</v>
      </c>
      <c r="C5828" s="9" t="s">
        <v>3153</v>
      </c>
    </row>
    <row r="5829" spans="1:3" x14ac:dyDescent="0.25">
      <c r="A5829" s="9">
        <v>21780</v>
      </c>
      <c r="B5829" s="9">
        <v>9</v>
      </c>
      <c r="C5829" s="9" t="s">
        <v>3155</v>
      </c>
    </row>
    <row r="5830" spans="1:3" x14ac:dyDescent="0.25">
      <c r="A5830" s="9">
        <v>21780</v>
      </c>
      <c r="B5830" s="9">
        <v>32</v>
      </c>
      <c r="C5830" s="9" t="s">
        <v>3158</v>
      </c>
    </row>
    <row r="5831" spans="1:3" x14ac:dyDescent="0.25">
      <c r="A5831" s="9">
        <v>21781</v>
      </c>
      <c r="B5831" s="9">
        <v>5</v>
      </c>
      <c r="C5831" s="9" t="s">
        <v>3152</v>
      </c>
    </row>
    <row r="5832" spans="1:3" x14ac:dyDescent="0.25">
      <c r="A5832" s="9">
        <v>21781</v>
      </c>
      <c r="B5832" s="9">
        <v>6</v>
      </c>
      <c r="C5832" s="9" t="s">
        <v>3153</v>
      </c>
    </row>
    <row r="5833" spans="1:3" x14ac:dyDescent="0.25">
      <c r="A5833" s="9">
        <v>21781</v>
      </c>
      <c r="B5833" s="9">
        <v>9</v>
      </c>
      <c r="C5833" s="9" t="s">
        <v>3155</v>
      </c>
    </row>
    <row r="5834" spans="1:3" x14ac:dyDescent="0.25">
      <c r="A5834" s="9">
        <v>21781</v>
      </c>
      <c r="B5834" s="9">
        <v>32</v>
      </c>
      <c r="C5834" s="9" t="s">
        <v>3158</v>
      </c>
    </row>
    <row r="5835" spans="1:3" x14ac:dyDescent="0.25">
      <c r="A5835" s="9">
        <v>21782</v>
      </c>
      <c r="B5835" s="9">
        <v>5</v>
      </c>
      <c r="C5835" s="9" t="s">
        <v>3152</v>
      </c>
    </row>
    <row r="5836" spans="1:3" x14ac:dyDescent="0.25">
      <c r="A5836" s="9">
        <v>21782</v>
      </c>
      <c r="B5836" s="9">
        <v>6</v>
      </c>
      <c r="C5836" s="9" t="s">
        <v>3153</v>
      </c>
    </row>
    <row r="5837" spans="1:3" x14ac:dyDescent="0.25">
      <c r="A5837" s="9">
        <v>21782</v>
      </c>
      <c r="B5837" s="9">
        <v>9</v>
      </c>
      <c r="C5837" s="9" t="s">
        <v>3155</v>
      </c>
    </row>
    <row r="5838" spans="1:3" x14ac:dyDescent="0.25">
      <c r="A5838" s="9">
        <v>21782</v>
      </c>
      <c r="B5838" s="9">
        <v>32</v>
      </c>
      <c r="C5838" s="9" t="s">
        <v>3158</v>
      </c>
    </row>
    <row r="5839" spans="1:3" x14ac:dyDescent="0.25">
      <c r="A5839" s="9">
        <v>22805</v>
      </c>
      <c r="B5839" s="9">
        <v>3</v>
      </c>
      <c r="C5839" s="9" t="s">
        <v>3150</v>
      </c>
    </row>
    <row r="5840" spans="1:3" x14ac:dyDescent="0.25">
      <c r="A5840" s="9">
        <v>22805</v>
      </c>
      <c r="B5840" s="9">
        <v>4</v>
      </c>
      <c r="C5840" s="9" t="s">
        <v>3151</v>
      </c>
    </row>
    <row r="5841" spans="1:3" x14ac:dyDescent="0.25">
      <c r="A5841" s="9">
        <v>22805</v>
      </c>
      <c r="B5841" s="9">
        <v>17</v>
      </c>
      <c r="C5841" s="9" t="s">
        <v>3173</v>
      </c>
    </row>
    <row r="5842" spans="1:3" x14ac:dyDescent="0.25">
      <c r="A5842" s="9">
        <v>22805</v>
      </c>
      <c r="B5842" s="9">
        <v>26</v>
      </c>
      <c r="C5842" s="9" t="s">
        <v>3168</v>
      </c>
    </row>
    <row r="5843" spans="1:3" x14ac:dyDescent="0.25">
      <c r="A5843" s="9">
        <v>22805</v>
      </c>
      <c r="B5843" s="9">
        <v>45</v>
      </c>
      <c r="C5843" s="9" t="s">
        <v>3183</v>
      </c>
    </row>
    <row r="5844" spans="1:3" x14ac:dyDescent="0.25">
      <c r="A5844" s="9">
        <v>22806</v>
      </c>
      <c r="B5844" s="9">
        <v>2</v>
      </c>
      <c r="C5844" s="9" t="s">
        <v>3149</v>
      </c>
    </row>
    <row r="5845" spans="1:3" x14ac:dyDescent="0.25">
      <c r="A5845" s="9">
        <v>22806</v>
      </c>
      <c r="B5845" s="9">
        <v>3</v>
      </c>
      <c r="C5845" s="9" t="s">
        <v>3150</v>
      </c>
    </row>
    <row r="5846" spans="1:3" x14ac:dyDescent="0.25">
      <c r="A5846" s="9">
        <v>22806</v>
      </c>
      <c r="B5846" s="9">
        <v>4</v>
      </c>
      <c r="C5846" s="9" t="s">
        <v>3151</v>
      </c>
    </row>
    <row r="5847" spans="1:3" x14ac:dyDescent="0.25">
      <c r="A5847" s="9">
        <v>22806</v>
      </c>
      <c r="B5847" s="9">
        <v>7</v>
      </c>
      <c r="C5847" s="9" t="s">
        <v>3161</v>
      </c>
    </row>
    <row r="5848" spans="1:3" x14ac:dyDescent="0.25">
      <c r="A5848" s="9">
        <v>22806</v>
      </c>
      <c r="B5848" s="9">
        <v>32</v>
      </c>
      <c r="C5848" s="9" t="s">
        <v>3158</v>
      </c>
    </row>
    <row r="5849" spans="1:3" x14ac:dyDescent="0.25">
      <c r="A5849" s="9">
        <v>22806</v>
      </c>
      <c r="B5849" s="9">
        <v>38</v>
      </c>
      <c r="C5849" s="9" t="s">
        <v>3164</v>
      </c>
    </row>
    <row r="5850" spans="1:3" x14ac:dyDescent="0.25">
      <c r="A5850" s="9">
        <v>22807</v>
      </c>
      <c r="B5850" s="9">
        <v>1</v>
      </c>
      <c r="C5850" s="9" t="s">
        <v>3148</v>
      </c>
    </row>
    <row r="5851" spans="1:3" x14ac:dyDescent="0.25">
      <c r="A5851" s="9">
        <v>22807</v>
      </c>
      <c r="B5851" s="9">
        <v>2</v>
      </c>
      <c r="C5851" s="9" t="s">
        <v>3149</v>
      </c>
    </row>
    <row r="5852" spans="1:3" x14ac:dyDescent="0.25">
      <c r="A5852" s="9">
        <v>22807</v>
      </c>
      <c r="B5852" s="9">
        <v>3</v>
      </c>
      <c r="C5852" s="9" t="s">
        <v>3150</v>
      </c>
    </row>
    <row r="5853" spans="1:3" x14ac:dyDescent="0.25">
      <c r="A5853" s="9">
        <v>22807</v>
      </c>
      <c r="B5853" s="9">
        <v>4</v>
      </c>
      <c r="C5853" s="9" t="s">
        <v>3151</v>
      </c>
    </row>
    <row r="5854" spans="1:3" x14ac:dyDescent="0.25">
      <c r="A5854" s="9">
        <v>22807</v>
      </c>
      <c r="B5854" s="9">
        <v>6</v>
      </c>
      <c r="C5854" s="9" t="s">
        <v>3153</v>
      </c>
    </row>
    <row r="5855" spans="1:3" x14ac:dyDescent="0.25">
      <c r="A5855" s="9">
        <v>22807</v>
      </c>
      <c r="B5855" s="9">
        <v>7</v>
      </c>
      <c r="C5855" s="9" t="s">
        <v>3161</v>
      </c>
    </row>
    <row r="5856" spans="1:3" x14ac:dyDescent="0.25">
      <c r="A5856" s="9">
        <v>22807</v>
      </c>
      <c r="B5856" s="9">
        <v>10</v>
      </c>
      <c r="C5856" s="9" t="s">
        <v>3172</v>
      </c>
    </row>
    <row r="5857" spans="1:3" x14ac:dyDescent="0.25">
      <c r="A5857" s="9">
        <v>22807</v>
      </c>
      <c r="B5857" s="9">
        <v>13</v>
      </c>
      <c r="C5857" s="9" t="s">
        <v>3179</v>
      </c>
    </row>
    <row r="5858" spans="1:3" x14ac:dyDescent="0.25">
      <c r="A5858" s="9">
        <v>22807</v>
      </c>
      <c r="B5858" s="9">
        <v>14</v>
      </c>
      <c r="C5858" s="9" t="s">
        <v>3178</v>
      </c>
    </row>
    <row r="5859" spans="1:3" x14ac:dyDescent="0.25">
      <c r="A5859" s="9">
        <v>22807</v>
      </c>
      <c r="B5859" s="9">
        <v>23</v>
      </c>
      <c r="C5859" s="9" t="s">
        <v>3212</v>
      </c>
    </row>
    <row r="5860" spans="1:3" x14ac:dyDescent="0.25">
      <c r="A5860" s="9">
        <v>22807</v>
      </c>
      <c r="B5860" s="9">
        <v>26</v>
      </c>
      <c r="C5860" s="9" t="s">
        <v>3168</v>
      </c>
    </row>
    <row r="5861" spans="1:3" x14ac:dyDescent="0.25">
      <c r="A5861" s="9">
        <v>22807</v>
      </c>
      <c r="B5861" s="9">
        <v>38</v>
      </c>
      <c r="C5861" s="9" t="s">
        <v>3164</v>
      </c>
    </row>
    <row r="5862" spans="1:3" x14ac:dyDescent="0.25">
      <c r="A5862" s="9">
        <v>22807</v>
      </c>
      <c r="B5862" s="9">
        <v>39</v>
      </c>
      <c r="C5862" s="9" t="s">
        <v>3171</v>
      </c>
    </row>
    <row r="5863" spans="1:3" x14ac:dyDescent="0.25">
      <c r="A5863" s="9">
        <v>22807</v>
      </c>
      <c r="B5863" s="9">
        <v>51</v>
      </c>
      <c r="C5863" s="9" t="s">
        <v>3207</v>
      </c>
    </row>
    <row r="5864" spans="1:3" x14ac:dyDescent="0.25">
      <c r="A5864" s="9">
        <v>22807</v>
      </c>
      <c r="B5864" s="9">
        <v>74</v>
      </c>
      <c r="C5864" s="9" t="s">
        <v>3204</v>
      </c>
    </row>
    <row r="5865" spans="1:3" x14ac:dyDescent="0.25">
      <c r="A5865" s="9">
        <v>22818</v>
      </c>
      <c r="B5865" s="9">
        <v>6</v>
      </c>
      <c r="C5865" s="9" t="s">
        <v>3153</v>
      </c>
    </row>
    <row r="5866" spans="1:3" x14ac:dyDescent="0.25">
      <c r="A5866" s="9">
        <v>22818</v>
      </c>
      <c r="B5866" s="9">
        <v>61</v>
      </c>
      <c r="C5866" s="9" t="s">
        <v>3160</v>
      </c>
    </row>
    <row r="5867" spans="1:3" x14ac:dyDescent="0.25">
      <c r="A5867" s="9">
        <v>22837</v>
      </c>
      <c r="B5867" s="9">
        <v>1</v>
      </c>
      <c r="C5867" s="9" t="s">
        <v>3148</v>
      </c>
    </row>
    <row r="5868" spans="1:3" x14ac:dyDescent="0.25">
      <c r="A5868" s="9">
        <v>22837</v>
      </c>
      <c r="B5868" s="9">
        <v>4</v>
      </c>
      <c r="C5868" s="9" t="s">
        <v>3151</v>
      </c>
    </row>
    <row r="5869" spans="1:3" x14ac:dyDescent="0.25">
      <c r="A5869" s="9">
        <v>22837</v>
      </c>
      <c r="B5869" s="9">
        <v>5</v>
      </c>
      <c r="C5869" s="9" t="s">
        <v>3152</v>
      </c>
    </row>
    <row r="5870" spans="1:3" x14ac:dyDescent="0.25">
      <c r="A5870" s="9">
        <v>22837</v>
      </c>
      <c r="B5870" s="9">
        <v>6</v>
      </c>
      <c r="C5870" s="9" t="s">
        <v>3153</v>
      </c>
    </row>
    <row r="5871" spans="1:3" x14ac:dyDescent="0.25">
      <c r="A5871" s="9">
        <v>22837</v>
      </c>
      <c r="B5871" s="9">
        <v>7</v>
      </c>
      <c r="C5871" s="9" t="s">
        <v>3161</v>
      </c>
    </row>
    <row r="5872" spans="1:3" x14ac:dyDescent="0.25">
      <c r="A5872" s="9">
        <v>22837</v>
      </c>
      <c r="B5872" s="9">
        <v>9</v>
      </c>
      <c r="C5872" s="9" t="s">
        <v>3155</v>
      </c>
    </row>
    <row r="5873" spans="1:3" x14ac:dyDescent="0.25">
      <c r="A5873" s="9">
        <v>22837</v>
      </c>
      <c r="B5873" s="9">
        <v>36</v>
      </c>
      <c r="C5873" s="9" t="s">
        <v>3163</v>
      </c>
    </row>
    <row r="5874" spans="1:3" x14ac:dyDescent="0.25">
      <c r="A5874" s="9">
        <v>22838</v>
      </c>
      <c r="B5874" s="9">
        <v>107</v>
      </c>
      <c r="C5874" s="9" t="s">
        <v>1601</v>
      </c>
    </row>
    <row r="5875" spans="1:3" x14ac:dyDescent="0.25">
      <c r="A5875" s="9">
        <v>22840</v>
      </c>
      <c r="B5875" s="9">
        <v>1</v>
      </c>
      <c r="C5875" s="9" t="s">
        <v>3148</v>
      </c>
    </row>
    <row r="5876" spans="1:3" x14ac:dyDescent="0.25">
      <c r="A5876" s="9">
        <v>22840</v>
      </c>
      <c r="B5876" s="9">
        <v>2</v>
      </c>
      <c r="C5876" s="9" t="s">
        <v>3149</v>
      </c>
    </row>
    <row r="5877" spans="1:3" x14ac:dyDescent="0.25">
      <c r="A5877" s="9">
        <v>22840</v>
      </c>
      <c r="B5877" s="9">
        <v>3</v>
      </c>
      <c r="C5877" s="9" t="s">
        <v>3150</v>
      </c>
    </row>
    <row r="5878" spans="1:3" x14ac:dyDescent="0.25">
      <c r="A5878" s="9">
        <v>22840</v>
      </c>
      <c r="B5878" s="9">
        <v>4</v>
      </c>
      <c r="C5878" s="9" t="s">
        <v>3151</v>
      </c>
    </row>
    <row r="5879" spans="1:3" x14ac:dyDescent="0.25">
      <c r="A5879" s="9">
        <v>22840</v>
      </c>
      <c r="B5879" s="9">
        <v>17</v>
      </c>
      <c r="C5879" s="9" t="s">
        <v>3173</v>
      </c>
    </row>
    <row r="5880" spans="1:3" x14ac:dyDescent="0.25">
      <c r="A5880" s="9">
        <v>22840</v>
      </c>
      <c r="B5880" s="9">
        <v>26</v>
      </c>
      <c r="C5880" s="9" t="s">
        <v>3168</v>
      </c>
    </row>
    <row r="5881" spans="1:3" x14ac:dyDescent="0.25">
      <c r="A5881" s="9">
        <v>22842</v>
      </c>
      <c r="B5881" s="9">
        <v>4</v>
      </c>
      <c r="C5881" s="9" t="s">
        <v>3151</v>
      </c>
    </row>
    <row r="5882" spans="1:3" x14ac:dyDescent="0.25">
      <c r="A5882" s="9">
        <v>22947</v>
      </c>
      <c r="B5882" s="9">
        <v>6</v>
      </c>
      <c r="C5882" s="9" t="s">
        <v>3153</v>
      </c>
    </row>
    <row r="5883" spans="1:3" x14ac:dyDescent="0.25">
      <c r="A5883" s="9">
        <v>22969</v>
      </c>
      <c r="B5883" s="9">
        <v>3</v>
      </c>
      <c r="C5883" s="9" t="s">
        <v>3150</v>
      </c>
    </row>
    <row r="5884" spans="1:3" x14ac:dyDescent="0.25">
      <c r="A5884" s="9">
        <v>22969</v>
      </c>
      <c r="B5884" s="9">
        <v>5</v>
      </c>
      <c r="C5884" s="9" t="s">
        <v>3152</v>
      </c>
    </row>
    <row r="5885" spans="1:3" x14ac:dyDescent="0.25">
      <c r="A5885" s="9">
        <v>22969</v>
      </c>
      <c r="B5885" s="9">
        <v>6</v>
      </c>
      <c r="C5885" s="9" t="s">
        <v>3153</v>
      </c>
    </row>
    <row r="5886" spans="1:3" x14ac:dyDescent="0.25">
      <c r="A5886" s="9">
        <v>22969</v>
      </c>
      <c r="B5886" s="9">
        <v>9</v>
      </c>
      <c r="C5886" s="9" t="s">
        <v>3155</v>
      </c>
    </row>
    <row r="5887" spans="1:3" x14ac:dyDescent="0.25">
      <c r="A5887" s="9">
        <v>23032</v>
      </c>
      <c r="B5887" s="9">
        <v>6</v>
      </c>
      <c r="C5887" s="9" t="s">
        <v>3153</v>
      </c>
    </row>
    <row r="5888" spans="1:3" x14ac:dyDescent="0.25">
      <c r="A5888" s="9">
        <v>23033</v>
      </c>
      <c r="B5888" s="9">
        <v>6</v>
      </c>
      <c r="C5888" s="9" t="s">
        <v>3153</v>
      </c>
    </row>
    <row r="5889" spans="1:3" x14ac:dyDescent="0.25">
      <c r="A5889" s="9">
        <v>23034</v>
      </c>
      <c r="B5889" s="9">
        <v>2</v>
      </c>
      <c r="C5889" s="9" t="s">
        <v>3149</v>
      </c>
    </row>
    <row r="5890" spans="1:3" x14ac:dyDescent="0.25">
      <c r="A5890" s="9">
        <v>23034</v>
      </c>
      <c r="B5890" s="9">
        <v>6</v>
      </c>
      <c r="C5890" s="9" t="s">
        <v>3153</v>
      </c>
    </row>
    <row r="5891" spans="1:3" x14ac:dyDescent="0.25">
      <c r="A5891" s="9">
        <v>23035</v>
      </c>
      <c r="B5891" s="9">
        <v>3</v>
      </c>
      <c r="C5891" s="9" t="s">
        <v>3150</v>
      </c>
    </row>
    <row r="5892" spans="1:3" x14ac:dyDescent="0.25">
      <c r="A5892" s="9">
        <v>23035</v>
      </c>
      <c r="B5892" s="9">
        <v>4</v>
      </c>
      <c r="C5892" s="9" t="s">
        <v>3151</v>
      </c>
    </row>
    <row r="5893" spans="1:3" x14ac:dyDescent="0.25">
      <c r="A5893" s="9">
        <v>23035</v>
      </c>
      <c r="B5893" s="9">
        <v>22</v>
      </c>
      <c r="C5893" s="9" t="s">
        <v>3157</v>
      </c>
    </row>
    <row r="5894" spans="1:3" x14ac:dyDescent="0.25">
      <c r="A5894" s="9">
        <v>23035</v>
      </c>
      <c r="B5894" s="9">
        <v>34</v>
      </c>
      <c r="C5894" s="9" t="s">
        <v>3159</v>
      </c>
    </row>
    <row r="5895" spans="1:3" x14ac:dyDescent="0.25">
      <c r="A5895" s="9">
        <v>23035</v>
      </c>
      <c r="B5895" s="9">
        <v>39</v>
      </c>
      <c r="C5895" s="9" t="s">
        <v>3171</v>
      </c>
    </row>
    <row r="5896" spans="1:3" x14ac:dyDescent="0.25">
      <c r="A5896" s="9">
        <v>23035</v>
      </c>
      <c r="B5896" s="9">
        <v>43</v>
      </c>
      <c r="C5896" s="9" t="s">
        <v>3199</v>
      </c>
    </row>
    <row r="5897" spans="1:3" x14ac:dyDescent="0.25">
      <c r="A5897" s="9">
        <v>23036</v>
      </c>
      <c r="B5897" s="9">
        <v>56</v>
      </c>
      <c r="C5897" s="9" t="s">
        <v>3230</v>
      </c>
    </row>
    <row r="5898" spans="1:3" x14ac:dyDescent="0.25">
      <c r="A5898" s="9">
        <v>23048</v>
      </c>
      <c r="B5898" s="9">
        <v>6</v>
      </c>
      <c r="C5898" s="9" t="s">
        <v>3153</v>
      </c>
    </row>
    <row r="5899" spans="1:3" x14ac:dyDescent="0.25">
      <c r="A5899" s="9">
        <v>23108</v>
      </c>
      <c r="B5899" s="9">
        <v>2</v>
      </c>
      <c r="C5899" s="9" t="s">
        <v>3149</v>
      </c>
    </row>
    <row r="5900" spans="1:3" x14ac:dyDescent="0.25">
      <c r="A5900" s="9">
        <v>23108</v>
      </c>
      <c r="B5900" s="9">
        <v>5</v>
      </c>
      <c r="C5900" s="9" t="s">
        <v>3152</v>
      </c>
    </row>
    <row r="5901" spans="1:3" x14ac:dyDescent="0.25">
      <c r="A5901" s="9">
        <v>23108</v>
      </c>
      <c r="B5901" s="9">
        <v>6</v>
      </c>
      <c r="C5901" s="9" t="s">
        <v>3153</v>
      </c>
    </row>
    <row r="5902" spans="1:3" x14ac:dyDescent="0.25">
      <c r="A5902" s="9">
        <v>23108</v>
      </c>
      <c r="B5902" s="9">
        <v>8</v>
      </c>
      <c r="C5902" s="9" t="s">
        <v>3154</v>
      </c>
    </row>
    <row r="5903" spans="1:3" x14ac:dyDescent="0.25">
      <c r="A5903" s="9">
        <v>23108</v>
      </c>
      <c r="B5903" s="9">
        <v>9</v>
      </c>
      <c r="C5903" s="9" t="s">
        <v>3155</v>
      </c>
    </row>
    <row r="5904" spans="1:3" x14ac:dyDescent="0.25">
      <c r="A5904" s="9">
        <v>23109</v>
      </c>
      <c r="B5904" s="9">
        <v>4</v>
      </c>
      <c r="C5904" s="9" t="s">
        <v>3151</v>
      </c>
    </row>
    <row r="5905" spans="1:3" x14ac:dyDescent="0.25">
      <c r="A5905" s="9">
        <v>23109</v>
      </c>
      <c r="B5905" s="9">
        <v>7</v>
      </c>
      <c r="C5905" s="9" t="s">
        <v>3161</v>
      </c>
    </row>
    <row r="5906" spans="1:3" x14ac:dyDescent="0.25">
      <c r="A5906" s="9">
        <v>23109</v>
      </c>
      <c r="B5906" s="9">
        <v>31</v>
      </c>
      <c r="C5906" s="9" t="s">
        <v>3169</v>
      </c>
    </row>
    <row r="5907" spans="1:3" x14ac:dyDescent="0.25">
      <c r="A5907" s="9">
        <v>23109</v>
      </c>
      <c r="B5907" s="9">
        <v>54</v>
      </c>
      <c r="C5907" s="9" t="s">
        <v>3205</v>
      </c>
    </row>
    <row r="5908" spans="1:3" x14ac:dyDescent="0.25">
      <c r="A5908" s="9">
        <v>23110</v>
      </c>
      <c r="B5908" s="9">
        <v>4</v>
      </c>
      <c r="C5908" s="9" t="s">
        <v>3151</v>
      </c>
    </row>
    <row r="5909" spans="1:3" x14ac:dyDescent="0.25">
      <c r="A5909" s="9">
        <v>23110</v>
      </c>
      <c r="B5909" s="9">
        <v>7</v>
      </c>
      <c r="C5909" s="9" t="s">
        <v>3161</v>
      </c>
    </row>
    <row r="5910" spans="1:3" x14ac:dyDescent="0.25">
      <c r="A5910" s="9">
        <v>23110</v>
      </c>
      <c r="B5910" s="9">
        <v>31</v>
      </c>
      <c r="C5910" s="9" t="s">
        <v>3169</v>
      </c>
    </row>
    <row r="5911" spans="1:3" x14ac:dyDescent="0.25">
      <c r="A5911" s="9">
        <v>23110</v>
      </c>
      <c r="B5911" s="9">
        <v>54</v>
      </c>
      <c r="C5911" s="9" t="s">
        <v>3205</v>
      </c>
    </row>
    <row r="5912" spans="1:3" x14ac:dyDescent="0.25">
      <c r="A5912" s="9">
        <v>23111</v>
      </c>
      <c r="B5912" s="9">
        <v>1</v>
      </c>
      <c r="C5912" s="9" t="s">
        <v>3148</v>
      </c>
    </row>
    <row r="5913" spans="1:3" x14ac:dyDescent="0.25">
      <c r="A5913" s="9">
        <v>23111</v>
      </c>
      <c r="B5913" s="9">
        <v>4</v>
      </c>
      <c r="C5913" s="9" t="s">
        <v>3151</v>
      </c>
    </row>
    <row r="5914" spans="1:3" x14ac:dyDescent="0.25">
      <c r="A5914" s="9">
        <v>23111</v>
      </c>
      <c r="B5914" s="9">
        <v>7</v>
      </c>
      <c r="C5914" s="9" t="s">
        <v>3161</v>
      </c>
    </row>
    <row r="5915" spans="1:3" x14ac:dyDescent="0.25">
      <c r="A5915" s="9">
        <v>23111</v>
      </c>
      <c r="B5915" s="9">
        <v>22</v>
      </c>
      <c r="C5915" s="9" t="s">
        <v>3157</v>
      </c>
    </row>
    <row r="5916" spans="1:3" x14ac:dyDescent="0.25">
      <c r="A5916" s="9">
        <v>23112</v>
      </c>
      <c r="B5916" s="9">
        <v>1</v>
      </c>
      <c r="C5916" s="9" t="s">
        <v>3148</v>
      </c>
    </row>
    <row r="5917" spans="1:3" x14ac:dyDescent="0.25">
      <c r="A5917" s="9">
        <v>23112</v>
      </c>
      <c r="B5917" s="9">
        <v>4</v>
      </c>
      <c r="C5917" s="9" t="s">
        <v>3151</v>
      </c>
    </row>
    <row r="5918" spans="1:3" x14ac:dyDescent="0.25">
      <c r="A5918" s="9">
        <v>23112</v>
      </c>
      <c r="B5918" s="9">
        <v>7</v>
      </c>
      <c r="C5918" s="9" t="s">
        <v>3161</v>
      </c>
    </row>
    <row r="5919" spans="1:3" x14ac:dyDescent="0.25">
      <c r="A5919" s="9">
        <v>23112</v>
      </c>
      <c r="B5919" s="9">
        <v>51</v>
      </c>
      <c r="C5919" s="9" t="s">
        <v>3207</v>
      </c>
    </row>
    <row r="5920" spans="1:3" x14ac:dyDescent="0.25">
      <c r="A5920" s="9">
        <v>23113</v>
      </c>
      <c r="B5920" s="9">
        <v>1</v>
      </c>
      <c r="C5920" s="9" t="s">
        <v>3148</v>
      </c>
    </row>
    <row r="5921" spans="1:3" x14ac:dyDescent="0.25">
      <c r="A5921" s="9">
        <v>23113</v>
      </c>
      <c r="B5921" s="9">
        <v>4</v>
      </c>
      <c r="C5921" s="9" t="s">
        <v>3151</v>
      </c>
    </row>
    <row r="5922" spans="1:3" x14ac:dyDescent="0.25">
      <c r="A5922" s="9">
        <v>23113</v>
      </c>
      <c r="B5922" s="9">
        <v>7</v>
      </c>
      <c r="C5922" s="9" t="s">
        <v>3161</v>
      </c>
    </row>
    <row r="5923" spans="1:3" x14ac:dyDescent="0.25">
      <c r="A5923" s="9">
        <v>23113</v>
      </c>
      <c r="B5923" s="9">
        <v>22</v>
      </c>
      <c r="C5923" s="9" t="s">
        <v>3157</v>
      </c>
    </row>
    <row r="5924" spans="1:3" x14ac:dyDescent="0.25">
      <c r="A5924" s="9">
        <v>23114</v>
      </c>
      <c r="B5924" s="9">
        <v>1</v>
      </c>
      <c r="C5924" s="9" t="s">
        <v>3148</v>
      </c>
    </row>
    <row r="5925" spans="1:3" x14ac:dyDescent="0.25">
      <c r="A5925" s="9">
        <v>23114</v>
      </c>
      <c r="B5925" s="9">
        <v>4</v>
      </c>
      <c r="C5925" s="9" t="s">
        <v>3151</v>
      </c>
    </row>
    <row r="5926" spans="1:3" x14ac:dyDescent="0.25">
      <c r="A5926" s="9">
        <v>23114</v>
      </c>
      <c r="B5926" s="9">
        <v>6</v>
      </c>
      <c r="C5926" s="9" t="s">
        <v>3153</v>
      </c>
    </row>
    <row r="5927" spans="1:3" x14ac:dyDescent="0.25">
      <c r="A5927" s="9">
        <v>23114</v>
      </c>
      <c r="B5927" s="9">
        <v>7</v>
      </c>
      <c r="C5927" s="9" t="s">
        <v>3161</v>
      </c>
    </row>
    <row r="5928" spans="1:3" x14ac:dyDescent="0.25">
      <c r="A5928" s="9">
        <v>23115</v>
      </c>
      <c r="B5928" s="9">
        <v>2</v>
      </c>
      <c r="C5928" s="9" t="s">
        <v>3149</v>
      </c>
    </row>
    <row r="5929" spans="1:3" x14ac:dyDescent="0.25">
      <c r="A5929" s="9">
        <v>23115</v>
      </c>
      <c r="B5929" s="9">
        <v>3</v>
      </c>
      <c r="C5929" s="9" t="s">
        <v>3150</v>
      </c>
    </row>
    <row r="5930" spans="1:3" x14ac:dyDescent="0.25">
      <c r="A5930" s="9">
        <v>23115</v>
      </c>
      <c r="B5930" s="9">
        <v>4</v>
      </c>
      <c r="C5930" s="9" t="s">
        <v>3151</v>
      </c>
    </row>
    <row r="5931" spans="1:3" x14ac:dyDescent="0.25">
      <c r="A5931" s="9">
        <v>23115</v>
      </c>
      <c r="B5931" s="9">
        <v>7</v>
      </c>
      <c r="C5931" s="9" t="s">
        <v>3161</v>
      </c>
    </row>
    <row r="5932" spans="1:3" x14ac:dyDescent="0.25">
      <c r="A5932" s="9">
        <v>23115</v>
      </c>
      <c r="B5932" s="9">
        <v>17</v>
      </c>
      <c r="C5932" s="9" t="s">
        <v>3173</v>
      </c>
    </row>
    <row r="5933" spans="1:3" x14ac:dyDescent="0.25">
      <c r="A5933" s="9">
        <v>23115</v>
      </c>
      <c r="B5933" s="9">
        <v>39</v>
      </c>
      <c r="C5933" s="9" t="s">
        <v>3171</v>
      </c>
    </row>
    <row r="5934" spans="1:3" x14ac:dyDescent="0.25">
      <c r="A5934" s="9">
        <v>23116</v>
      </c>
      <c r="B5934" s="9">
        <v>7</v>
      </c>
      <c r="C5934" s="9" t="s">
        <v>3161</v>
      </c>
    </row>
    <row r="5935" spans="1:3" x14ac:dyDescent="0.25">
      <c r="A5935" s="9">
        <v>23116</v>
      </c>
      <c r="B5935" s="9">
        <v>39</v>
      </c>
      <c r="C5935" s="9" t="s">
        <v>3171</v>
      </c>
    </row>
    <row r="5936" spans="1:3" x14ac:dyDescent="0.25">
      <c r="A5936" s="9">
        <v>23137</v>
      </c>
      <c r="B5936" s="9">
        <v>1</v>
      </c>
      <c r="C5936" s="9" t="s">
        <v>3148</v>
      </c>
    </row>
    <row r="5937" spans="1:3" x14ac:dyDescent="0.25">
      <c r="A5937" s="9">
        <v>23137</v>
      </c>
      <c r="B5937" s="9">
        <v>4</v>
      </c>
      <c r="C5937" s="9" t="s">
        <v>3151</v>
      </c>
    </row>
    <row r="5938" spans="1:3" x14ac:dyDescent="0.25">
      <c r="A5938" s="9">
        <v>23137</v>
      </c>
      <c r="B5938" s="9">
        <v>6</v>
      </c>
      <c r="C5938" s="9" t="s">
        <v>3153</v>
      </c>
    </row>
    <row r="5939" spans="1:3" x14ac:dyDescent="0.25">
      <c r="A5939" s="9">
        <v>23137</v>
      </c>
      <c r="B5939" s="9">
        <v>17</v>
      </c>
      <c r="C5939" s="9" t="s">
        <v>3173</v>
      </c>
    </row>
    <row r="5940" spans="1:3" x14ac:dyDescent="0.25">
      <c r="A5940" s="9">
        <v>23183</v>
      </c>
      <c r="B5940" s="9">
        <v>1</v>
      </c>
      <c r="C5940" s="9" t="s">
        <v>3148</v>
      </c>
    </row>
    <row r="5941" spans="1:3" x14ac:dyDescent="0.25">
      <c r="A5941" s="9">
        <v>23183</v>
      </c>
      <c r="B5941" s="9">
        <v>4</v>
      </c>
      <c r="C5941" s="9" t="s">
        <v>3151</v>
      </c>
    </row>
    <row r="5942" spans="1:3" x14ac:dyDescent="0.25">
      <c r="A5942" s="9">
        <v>23183</v>
      </c>
      <c r="B5942" s="9">
        <v>7</v>
      </c>
      <c r="C5942" s="9" t="s">
        <v>3161</v>
      </c>
    </row>
    <row r="5943" spans="1:3" x14ac:dyDescent="0.25">
      <c r="A5943" s="9">
        <v>23185</v>
      </c>
      <c r="B5943" s="9">
        <v>1</v>
      </c>
      <c r="C5943" s="9" t="s">
        <v>3148</v>
      </c>
    </row>
    <row r="5944" spans="1:3" x14ac:dyDescent="0.25">
      <c r="A5944" s="9">
        <v>23185</v>
      </c>
      <c r="B5944" s="9">
        <v>3</v>
      </c>
      <c r="C5944" s="9" t="s">
        <v>3150</v>
      </c>
    </row>
    <row r="5945" spans="1:3" x14ac:dyDescent="0.25">
      <c r="A5945" s="9">
        <v>23185</v>
      </c>
      <c r="B5945" s="9">
        <v>4</v>
      </c>
      <c r="C5945" s="9" t="s">
        <v>3151</v>
      </c>
    </row>
    <row r="5946" spans="1:3" x14ac:dyDescent="0.25">
      <c r="A5946" s="9">
        <v>23186</v>
      </c>
      <c r="B5946" s="9">
        <v>3</v>
      </c>
      <c r="C5946" s="9" t="s">
        <v>3150</v>
      </c>
    </row>
    <row r="5947" spans="1:3" x14ac:dyDescent="0.25">
      <c r="A5947" s="9">
        <v>23186</v>
      </c>
      <c r="B5947" s="9">
        <v>10</v>
      </c>
      <c r="C5947" s="9" t="s">
        <v>3172</v>
      </c>
    </row>
    <row r="5948" spans="1:3" x14ac:dyDescent="0.25">
      <c r="A5948" s="9">
        <v>23280</v>
      </c>
      <c r="B5948" s="9">
        <v>2</v>
      </c>
      <c r="C5948" s="9" t="s">
        <v>3149</v>
      </c>
    </row>
    <row r="5949" spans="1:3" x14ac:dyDescent="0.25">
      <c r="A5949" s="9">
        <v>23280</v>
      </c>
      <c r="B5949" s="9">
        <v>15</v>
      </c>
      <c r="C5949" s="9" t="s">
        <v>3185</v>
      </c>
    </row>
    <row r="5950" spans="1:3" x14ac:dyDescent="0.25">
      <c r="A5950" s="9">
        <v>23280</v>
      </c>
      <c r="B5950" s="9">
        <v>61</v>
      </c>
      <c r="C5950" s="9" t="s">
        <v>3160</v>
      </c>
    </row>
    <row r="5951" spans="1:3" x14ac:dyDescent="0.25">
      <c r="A5951" s="9">
        <v>23284</v>
      </c>
      <c r="B5951" s="9">
        <v>4</v>
      </c>
      <c r="C5951" s="9" t="s">
        <v>3151</v>
      </c>
    </row>
    <row r="5952" spans="1:3" x14ac:dyDescent="0.25">
      <c r="A5952" s="9">
        <v>23284</v>
      </c>
      <c r="B5952" s="9">
        <v>6</v>
      </c>
      <c r="C5952" s="9" t="s">
        <v>3153</v>
      </c>
    </row>
    <row r="5953" spans="1:3" x14ac:dyDescent="0.25">
      <c r="A5953" s="9">
        <v>23284</v>
      </c>
      <c r="B5953" s="9">
        <v>10</v>
      </c>
      <c r="C5953" s="9" t="s">
        <v>3172</v>
      </c>
    </row>
    <row r="5954" spans="1:3" x14ac:dyDescent="0.25">
      <c r="A5954" s="9">
        <v>23288</v>
      </c>
      <c r="B5954" s="9">
        <v>1</v>
      </c>
      <c r="C5954" s="9" t="s">
        <v>3148</v>
      </c>
    </row>
    <row r="5955" spans="1:3" x14ac:dyDescent="0.25">
      <c r="A5955" s="9">
        <v>23288</v>
      </c>
      <c r="B5955" s="9">
        <v>3</v>
      </c>
      <c r="C5955" s="9" t="s">
        <v>3150</v>
      </c>
    </row>
    <row r="5956" spans="1:3" x14ac:dyDescent="0.25">
      <c r="A5956" s="9">
        <v>23288</v>
      </c>
      <c r="B5956" s="9">
        <v>4</v>
      </c>
      <c r="C5956" s="9" t="s">
        <v>3151</v>
      </c>
    </row>
    <row r="5957" spans="1:3" x14ac:dyDescent="0.25">
      <c r="A5957" s="9">
        <v>23288</v>
      </c>
      <c r="B5957" s="9">
        <v>17</v>
      </c>
      <c r="C5957" s="9" t="s">
        <v>3173</v>
      </c>
    </row>
    <row r="5958" spans="1:3" x14ac:dyDescent="0.25">
      <c r="A5958" s="9">
        <v>23288</v>
      </c>
      <c r="B5958" s="9">
        <v>26</v>
      </c>
      <c r="C5958" s="9" t="s">
        <v>3168</v>
      </c>
    </row>
    <row r="5959" spans="1:3" x14ac:dyDescent="0.25">
      <c r="A5959" s="9">
        <v>23288</v>
      </c>
      <c r="B5959" s="9">
        <v>62</v>
      </c>
      <c r="C5959" s="9" t="s">
        <v>3196</v>
      </c>
    </row>
    <row r="5960" spans="1:3" x14ac:dyDescent="0.25">
      <c r="A5960" s="9">
        <v>23314</v>
      </c>
      <c r="B5960" s="9">
        <v>3</v>
      </c>
      <c r="C5960" s="9" t="s">
        <v>3150</v>
      </c>
    </row>
    <row r="5961" spans="1:3" x14ac:dyDescent="0.25">
      <c r="A5961" s="9">
        <v>23314</v>
      </c>
      <c r="B5961" s="9">
        <v>4</v>
      </c>
      <c r="C5961" s="9" t="s">
        <v>3151</v>
      </c>
    </row>
    <row r="5962" spans="1:3" x14ac:dyDescent="0.25">
      <c r="A5962" s="9">
        <v>23314</v>
      </c>
      <c r="B5962" s="9">
        <v>7</v>
      </c>
      <c r="C5962" s="9" t="s">
        <v>3161</v>
      </c>
    </row>
    <row r="5963" spans="1:3" x14ac:dyDescent="0.25">
      <c r="A5963" s="9">
        <v>23314</v>
      </c>
      <c r="B5963" s="9">
        <v>30</v>
      </c>
      <c r="C5963" s="9" t="s">
        <v>3182</v>
      </c>
    </row>
    <row r="5964" spans="1:3" x14ac:dyDescent="0.25">
      <c r="A5964" s="9">
        <v>23314</v>
      </c>
      <c r="B5964" s="9">
        <v>42</v>
      </c>
      <c r="C5964" s="9" t="s">
        <v>3187</v>
      </c>
    </row>
    <row r="5965" spans="1:3" x14ac:dyDescent="0.25">
      <c r="A5965" s="9">
        <v>23314</v>
      </c>
      <c r="B5965" s="9">
        <v>45</v>
      </c>
      <c r="C5965" s="9" t="s">
        <v>3183</v>
      </c>
    </row>
    <row r="5966" spans="1:3" x14ac:dyDescent="0.25">
      <c r="A5966" s="9">
        <v>23314</v>
      </c>
      <c r="B5966" s="9">
        <v>54</v>
      </c>
      <c r="C5966" s="9" t="s">
        <v>3205</v>
      </c>
    </row>
    <row r="5967" spans="1:3" x14ac:dyDescent="0.25">
      <c r="A5967" s="9">
        <v>23314</v>
      </c>
      <c r="B5967" s="9">
        <v>55</v>
      </c>
      <c r="C5967" s="9" t="s">
        <v>3208</v>
      </c>
    </row>
    <row r="5968" spans="1:3" x14ac:dyDescent="0.25">
      <c r="A5968" s="9">
        <v>23314</v>
      </c>
      <c r="B5968" s="9">
        <v>60</v>
      </c>
      <c r="C5968" s="9" t="s">
        <v>3237</v>
      </c>
    </row>
    <row r="5969" spans="1:3" x14ac:dyDescent="0.25">
      <c r="A5969" s="9">
        <v>23314</v>
      </c>
      <c r="B5969" s="9">
        <v>62</v>
      </c>
      <c r="C5969" s="9" t="s">
        <v>3196</v>
      </c>
    </row>
    <row r="5970" spans="1:3" x14ac:dyDescent="0.25">
      <c r="A5970" s="9">
        <v>23314</v>
      </c>
      <c r="B5970" s="9">
        <v>63</v>
      </c>
      <c r="C5970" s="9" t="s">
        <v>3188</v>
      </c>
    </row>
    <row r="5971" spans="1:3" x14ac:dyDescent="0.25">
      <c r="A5971" s="9">
        <v>23314</v>
      </c>
      <c r="B5971" s="9">
        <v>65</v>
      </c>
      <c r="C5971" s="9" t="s">
        <v>3189</v>
      </c>
    </row>
    <row r="5972" spans="1:3" x14ac:dyDescent="0.25">
      <c r="A5972" s="9">
        <v>23314</v>
      </c>
      <c r="B5972" s="9">
        <v>82</v>
      </c>
      <c r="C5972" s="9" t="s">
        <v>3213</v>
      </c>
    </row>
    <row r="5973" spans="1:3" x14ac:dyDescent="0.25">
      <c r="A5973" s="9">
        <v>23314</v>
      </c>
      <c r="B5973" s="9">
        <v>98</v>
      </c>
      <c r="C5973" s="9" t="s">
        <v>3193</v>
      </c>
    </row>
    <row r="5974" spans="1:3" x14ac:dyDescent="0.25">
      <c r="A5974" s="9">
        <v>23384</v>
      </c>
      <c r="B5974" s="9">
        <v>1</v>
      </c>
      <c r="C5974" s="9" t="s">
        <v>3148</v>
      </c>
    </row>
    <row r="5975" spans="1:3" x14ac:dyDescent="0.25">
      <c r="A5975" s="9">
        <v>23384</v>
      </c>
      <c r="B5975" s="9">
        <v>5</v>
      </c>
      <c r="C5975" s="9" t="s">
        <v>3152</v>
      </c>
    </row>
    <row r="5976" spans="1:3" x14ac:dyDescent="0.25">
      <c r="A5976" s="9">
        <v>23384</v>
      </c>
      <c r="B5976" s="9">
        <v>6</v>
      </c>
      <c r="C5976" s="9" t="s">
        <v>3153</v>
      </c>
    </row>
    <row r="5977" spans="1:3" x14ac:dyDescent="0.25">
      <c r="A5977" s="9">
        <v>23384</v>
      </c>
      <c r="B5977" s="9">
        <v>7</v>
      </c>
      <c r="C5977" s="9" t="s">
        <v>3161</v>
      </c>
    </row>
    <row r="5978" spans="1:3" x14ac:dyDescent="0.25">
      <c r="A5978" s="9">
        <v>23385</v>
      </c>
      <c r="B5978" s="9">
        <v>6</v>
      </c>
      <c r="C5978" s="9" t="s">
        <v>3153</v>
      </c>
    </row>
    <row r="5979" spans="1:3" x14ac:dyDescent="0.25">
      <c r="A5979" s="9">
        <v>23385</v>
      </c>
      <c r="B5979" s="9">
        <v>19</v>
      </c>
      <c r="C5979" s="9" t="s">
        <v>3170</v>
      </c>
    </row>
    <row r="5980" spans="1:3" x14ac:dyDescent="0.25">
      <c r="A5980" s="9">
        <v>23386</v>
      </c>
      <c r="B5980" s="9">
        <v>1</v>
      </c>
      <c r="C5980" s="9" t="s">
        <v>3148</v>
      </c>
    </row>
    <row r="5981" spans="1:3" x14ac:dyDescent="0.25">
      <c r="A5981" s="9">
        <v>23386</v>
      </c>
      <c r="B5981" s="9">
        <v>7</v>
      </c>
      <c r="C5981" s="9" t="s">
        <v>3161</v>
      </c>
    </row>
    <row r="5982" spans="1:3" x14ac:dyDescent="0.25">
      <c r="A5982" s="9">
        <v>23387</v>
      </c>
      <c r="B5982" s="9">
        <v>2</v>
      </c>
      <c r="C5982" s="9" t="s">
        <v>3149</v>
      </c>
    </row>
    <row r="5983" spans="1:3" x14ac:dyDescent="0.25">
      <c r="A5983" s="9">
        <v>23387</v>
      </c>
      <c r="B5983" s="9">
        <v>15</v>
      </c>
      <c r="C5983" s="9" t="s">
        <v>3185</v>
      </c>
    </row>
    <row r="5984" spans="1:3" x14ac:dyDescent="0.25">
      <c r="A5984" s="9">
        <v>23387</v>
      </c>
      <c r="B5984" s="9">
        <v>61</v>
      </c>
      <c r="C5984" s="9" t="s">
        <v>3160</v>
      </c>
    </row>
    <row r="5985" spans="1:3" x14ac:dyDescent="0.25">
      <c r="A5985" s="9">
        <v>23388</v>
      </c>
      <c r="B5985" s="9">
        <v>1</v>
      </c>
      <c r="C5985" s="9" t="s">
        <v>3148</v>
      </c>
    </row>
    <row r="5986" spans="1:3" x14ac:dyDescent="0.25">
      <c r="A5986" s="9">
        <v>23388</v>
      </c>
      <c r="B5986" s="9">
        <v>4</v>
      </c>
      <c r="C5986" s="9" t="s">
        <v>3151</v>
      </c>
    </row>
    <row r="5987" spans="1:3" x14ac:dyDescent="0.25">
      <c r="A5987" s="9">
        <v>23388</v>
      </c>
      <c r="B5987" s="9">
        <v>7</v>
      </c>
      <c r="C5987" s="9" t="s">
        <v>3161</v>
      </c>
    </row>
    <row r="5988" spans="1:3" x14ac:dyDescent="0.25">
      <c r="A5988" s="9">
        <v>23388</v>
      </c>
      <c r="B5988" s="9">
        <v>26</v>
      </c>
      <c r="C5988" s="9" t="s">
        <v>3168</v>
      </c>
    </row>
    <row r="5989" spans="1:3" x14ac:dyDescent="0.25">
      <c r="A5989" s="9">
        <v>23389</v>
      </c>
      <c r="B5989" s="9">
        <v>3</v>
      </c>
      <c r="C5989" s="9" t="s">
        <v>3150</v>
      </c>
    </row>
    <row r="5990" spans="1:3" x14ac:dyDescent="0.25">
      <c r="A5990" s="9">
        <v>23389</v>
      </c>
      <c r="B5990" s="9">
        <v>4</v>
      </c>
      <c r="C5990" s="9" t="s">
        <v>3151</v>
      </c>
    </row>
    <row r="5991" spans="1:3" x14ac:dyDescent="0.25">
      <c r="A5991" s="9">
        <v>23389</v>
      </c>
      <c r="B5991" s="9">
        <v>6</v>
      </c>
      <c r="C5991" s="9" t="s">
        <v>3153</v>
      </c>
    </row>
    <row r="5992" spans="1:3" x14ac:dyDescent="0.25">
      <c r="A5992" s="9">
        <v>23389</v>
      </c>
      <c r="B5992" s="9">
        <v>25</v>
      </c>
      <c r="C5992" s="9" t="s">
        <v>3167</v>
      </c>
    </row>
    <row r="5993" spans="1:3" x14ac:dyDescent="0.25">
      <c r="A5993" s="9">
        <v>23389</v>
      </c>
      <c r="B5993" s="9">
        <v>39</v>
      </c>
      <c r="C5993" s="9" t="s">
        <v>3171</v>
      </c>
    </row>
    <row r="5994" spans="1:3" x14ac:dyDescent="0.25">
      <c r="A5994" s="9">
        <v>23390</v>
      </c>
      <c r="B5994" s="9">
        <v>6</v>
      </c>
      <c r="C5994" s="9" t="s">
        <v>3153</v>
      </c>
    </row>
    <row r="5995" spans="1:3" x14ac:dyDescent="0.25">
      <c r="A5995" s="9">
        <v>23390</v>
      </c>
      <c r="B5995" s="9">
        <v>7</v>
      </c>
      <c r="C5995" s="9" t="s">
        <v>3161</v>
      </c>
    </row>
    <row r="5996" spans="1:3" x14ac:dyDescent="0.25">
      <c r="A5996" s="9">
        <v>23390</v>
      </c>
      <c r="B5996" s="9">
        <v>20</v>
      </c>
      <c r="C5996" s="9" t="s">
        <v>3174</v>
      </c>
    </row>
    <row r="5997" spans="1:3" x14ac:dyDescent="0.25">
      <c r="A5997" s="9">
        <v>23391</v>
      </c>
      <c r="B5997" s="9">
        <v>4</v>
      </c>
      <c r="C5997" s="9" t="s">
        <v>3151</v>
      </c>
    </row>
    <row r="5998" spans="1:3" x14ac:dyDescent="0.25">
      <c r="A5998" s="9">
        <v>23391</v>
      </c>
      <c r="B5998" s="9">
        <v>7</v>
      </c>
      <c r="C5998" s="9" t="s">
        <v>3161</v>
      </c>
    </row>
    <row r="5999" spans="1:3" x14ac:dyDescent="0.25">
      <c r="A5999" s="9">
        <v>23391</v>
      </c>
      <c r="B5999" s="9">
        <v>34</v>
      </c>
      <c r="C5999" s="9" t="s">
        <v>3159</v>
      </c>
    </row>
    <row r="6000" spans="1:3" x14ac:dyDescent="0.25">
      <c r="A6000" s="9">
        <v>23518</v>
      </c>
      <c r="B6000" s="9">
        <v>3</v>
      </c>
      <c r="C6000" s="9" t="s">
        <v>3150</v>
      </c>
    </row>
    <row r="6001" spans="1:3" x14ac:dyDescent="0.25">
      <c r="A6001" s="9">
        <v>23518</v>
      </c>
      <c r="B6001" s="9">
        <v>4</v>
      </c>
      <c r="C6001" s="9" t="s">
        <v>3151</v>
      </c>
    </row>
    <row r="6002" spans="1:3" x14ac:dyDescent="0.25">
      <c r="A6002" s="9">
        <v>23518</v>
      </c>
      <c r="B6002" s="9">
        <v>7</v>
      </c>
      <c r="C6002" s="9" t="s">
        <v>3161</v>
      </c>
    </row>
    <row r="6003" spans="1:3" x14ac:dyDescent="0.25">
      <c r="A6003" s="9">
        <v>23518</v>
      </c>
      <c r="B6003" s="9">
        <v>10</v>
      </c>
      <c r="C6003" s="9" t="s">
        <v>3172</v>
      </c>
    </row>
    <row r="6004" spans="1:3" x14ac:dyDescent="0.25">
      <c r="A6004" s="9">
        <v>23518</v>
      </c>
      <c r="B6004" s="9">
        <v>17</v>
      </c>
      <c r="C6004" s="9" t="s">
        <v>3173</v>
      </c>
    </row>
    <row r="6005" spans="1:3" x14ac:dyDescent="0.25">
      <c r="A6005" s="9">
        <v>23518</v>
      </c>
      <c r="B6005" s="9">
        <v>23</v>
      </c>
      <c r="C6005" s="9" t="s">
        <v>3212</v>
      </c>
    </row>
    <row r="6006" spans="1:3" x14ac:dyDescent="0.25">
      <c r="A6006" s="9">
        <v>23518</v>
      </c>
      <c r="B6006" s="9">
        <v>29</v>
      </c>
      <c r="C6006" s="9" t="s">
        <v>3201</v>
      </c>
    </row>
    <row r="6007" spans="1:3" x14ac:dyDescent="0.25">
      <c r="A6007" s="9">
        <v>23518</v>
      </c>
      <c r="B6007" s="9">
        <v>39</v>
      </c>
      <c r="C6007" s="9" t="s">
        <v>3171</v>
      </c>
    </row>
    <row r="6008" spans="1:3" x14ac:dyDescent="0.25">
      <c r="A6008" s="9">
        <v>23519</v>
      </c>
      <c r="B6008" s="9">
        <v>2</v>
      </c>
      <c r="C6008" s="9" t="s">
        <v>3149</v>
      </c>
    </row>
    <row r="6009" spans="1:3" x14ac:dyDescent="0.25">
      <c r="A6009" s="9">
        <v>23519</v>
      </c>
      <c r="B6009" s="9">
        <v>3</v>
      </c>
      <c r="C6009" s="9" t="s">
        <v>3150</v>
      </c>
    </row>
    <row r="6010" spans="1:3" x14ac:dyDescent="0.25">
      <c r="A6010" s="9">
        <v>23519</v>
      </c>
      <c r="B6010" s="9">
        <v>7</v>
      </c>
      <c r="C6010" s="9" t="s">
        <v>3161</v>
      </c>
    </row>
    <row r="6011" spans="1:3" x14ac:dyDescent="0.25">
      <c r="A6011" s="9">
        <v>23519</v>
      </c>
      <c r="B6011" s="9">
        <v>28</v>
      </c>
      <c r="C6011" s="9" t="s">
        <v>3175</v>
      </c>
    </row>
    <row r="6012" spans="1:3" x14ac:dyDescent="0.25">
      <c r="A6012" s="9">
        <v>23522</v>
      </c>
      <c r="B6012" s="9">
        <v>6</v>
      </c>
      <c r="C6012" s="9" t="s">
        <v>3153</v>
      </c>
    </row>
    <row r="6013" spans="1:3" x14ac:dyDescent="0.25">
      <c r="A6013" s="9">
        <v>23523</v>
      </c>
      <c r="B6013" s="9">
        <v>6</v>
      </c>
      <c r="C6013" s="9" t="s">
        <v>3153</v>
      </c>
    </row>
    <row r="6014" spans="1:3" x14ac:dyDescent="0.25">
      <c r="A6014" s="9">
        <v>23524</v>
      </c>
      <c r="B6014" s="9">
        <v>4</v>
      </c>
      <c r="C6014" s="9" t="s">
        <v>3151</v>
      </c>
    </row>
    <row r="6015" spans="1:3" x14ac:dyDescent="0.25">
      <c r="A6015" s="9">
        <v>23524</v>
      </c>
      <c r="B6015" s="9">
        <v>20</v>
      </c>
      <c r="C6015" s="9" t="s">
        <v>3174</v>
      </c>
    </row>
    <row r="6016" spans="1:3" x14ac:dyDescent="0.25">
      <c r="A6016" s="9">
        <v>23525</v>
      </c>
      <c r="B6016" s="9">
        <v>4</v>
      </c>
      <c r="C6016" s="9" t="s">
        <v>3151</v>
      </c>
    </row>
    <row r="6017" spans="1:3" x14ac:dyDescent="0.25">
      <c r="A6017" s="9">
        <v>23526</v>
      </c>
      <c r="B6017" s="9">
        <v>61</v>
      </c>
      <c r="C6017" s="9" t="s">
        <v>3160</v>
      </c>
    </row>
    <row r="6018" spans="1:3" x14ac:dyDescent="0.25">
      <c r="A6018" s="9">
        <v>23530</v>
      </c>
      <c r="B6018" s="9">
        <v>4</v>
      </c>
      <c r="C6018" s="9" t="s">
        <v>3151</v>
      </c>
    </row>
    <row r="6019" spans="1:3" x14ac:dyDescent="0.25">
      <c r="A6019" s="9">
        <v>23530</v>
      </c>
      <c r="B6019" s="9">
        <v>13</v>
      </c>
      <c r="C6019" s="9" t="s">
        <v>3179</v>
      </c>
    </row>
    <row r="6020" spans="1:3" x14ac:dyDescent="0.25">
      <c r="A6020" s="9">
        <v>23530</v>
      </c>
      <c r="B6020" s="9">
        <v>17</v>
      </c>
      <c r="C6020" s="9" t="s">
        <v>3173</v>
      </c>
    </row>
    <row r="6021" spans="1:3" x14ac:dyDescent="0.25">
      <c r="A6021" s="9">
        <v>23530</v>
      </c>
      <c r="B6021" s="9">
        <v>39</v>
      </c>
      <c r="C6021" s="9" t="s">
        <v>3171</v>
      </c>
    </row>
    <row r="6022" spans="1:3" x14ac:dyDescent="0.25">
      <c r="A6022" s="9">
        <v>23531</v>
      </c>
      <c r="B6022" s="9">
        <v>4</v>
      </c>
      <c r="C6022" s="9" t="s">
        <v>3151</v>
      </c>
    </row>
    <row r="6023" spans="1:3" x14ac:dyDescent="0.25">
      <c r="A6023" s="9">
        <v>23531</v>
      </c>
      <c r="B6023" s="9">
        <v>13</v>
      </c>
      <c r="C6023" s="9" t="s">
        <v>3179</v>
      </c>
    </row>
    <row r="6024" spans="1:3" x14ac:dyDescent="0.25">
      <c r="A6024" s="9">
        <v>23531</v>
      </c>
      <c r="B6024" s="9">
        <v>17</v>
      </c>
      <c r="C6024" s="9" t="s">
        <v>3173</v>
      </c>
    </row>
    <row r="6025" spans="1:3" x14ac:dyDescent="0.25">
      <c r="A6025" s="9">
        <v>23531</v>
      </c>
      <c r="B6025" s="9">
        <v>39</v>
      </c>
      <c r="C6025" s="9" t="s">
        <v>3171</v>
      </c>
    </row>
    <row r="6026" spans="1:3" x14ac:dyDescent="0.25">
      <c r="A6026" s="9">
        <v>23713</v>
      </c>
      <c r="B6026" s="9">
        <v>1</v>
      </c>
      <c r="C6026" s="9" t="s">
        <v>3148</v>
      </c>
    </row>
    <row r="6027" spans="1:3" x14ac:dyDescent="0.25">
      <c r="A6027" s="9">
        <v>23713</v>
      </c>
      <c r="B6027" s="9">
        <v>4</v>
      </c>
      <c r="C6027" s="9" t="s">
        <v>3151</v>
      </c>
    </row>
    <row r="6028" spans="1:3" x14ac:dyDescent="0.25">
      <c r="A6028" s="9">
        <v>23713</v>
      </c>
      <c r="B6028" s="9">
        <v>6</v>
      </c>
      <c r="C6028" s="9" t="s">
        <v>3153</v>
      </c>
    </row>
    <row r="6029" spans="1:3" x14ac:dyDescent="0.25">
      <c r="A6029" s="9">
        <v>23713</v>
      </c>
      <c r="B6029" s="9">
        <v>13</v>
      </c>
      <c r="C6029" s="9" t="s">
        <v>3179</v>
      </c>
    </row>
    <row r="6030" spans="1:3" x14ac:dyDescent="0.25">
      <c r="A6030" s="9">
        <v>23713</v>
      </c>
      <c r="B6030" s="9">
        <v>17</v>
      </c>
      <c r="C6030" s="9" t="s">
        <v>3173</v>
      </c>
    </row>
    <row r="6031" spans="1:3" x14ac:dyDescent="0.25">
      <c r="A6031" s="9">
        <v>23714</v>
      </c>
      <c r="B6031" s="9">
        <v>1</v>
      </c>
      <c r="C6031" s="9" t="s">
        <v>3148</v>
      </c>
    </row>
    <row r="6032" spans="1:3" x14ac:dyDescent="0.25">
      <c r="A6032" s="9">
        <v>23714</v>
      </c>
      <c r="B6032" s="9">
        <v>4</v>
      </c>
      <c r="C6032" s="9" t="s">
        <v>3151</v>
      </c>
    </row>
    <row r="6033" spans="1:3" x14ac:dyDescent="0.25">
      <c r="A6033" s="9">
        <v>23715</v>
      </c>
      <c r="B6033" s="9">
        <v>1</v>
      </c>
      <c r="C6033" s="9" t="s">
        <v>3148</v>
      </c>
    </row>
    <row r="6034" spans="1:3" x14ac:dyDescent="0.25">
      <c r="A6034" s="9">
        <v>23715</v>
      </c>
      <c r="B6034" s="9">
        <v>4</v>
      </c>
      <c r="C6034" s="9" t="s">
        <v>3151</v>
      </c>
    </row>
    <row r="6035" spans="1:3" x14ac:dyDescent="0.25">
      <c r="A6035" s="9">
        <v>23716</v>
      </c>
      <c r="B6035" s="9">
        <v>1</v>
      </c>
      <c r="C6035" s="9" t="s">
        <v>3148</v>
      </c>
    </row>
    <row r="6036" spans="1:3" x14ac:dyDescent="0.25">
      <c r="A6036" s="9">
        <v>23716</v>
      </c>
      <c r="B6036" s="9">
        <v>4</v>
      </c>
      <c r="C6036" s="9" t="s">
        <v>3151</v>
      </c>
    </row>
    <row r="6037" spans="1:3" x14ac:dyDescent="0.25">
      <c r="A6037" s="9">
        <v>23717</v>
      </c>
      <c r="B6037" s="9">
        <v>4</v>
      </c>
      <c r="C6037" s="9" t="s">
        <v>3151</v>
      </c>
    </row>
    <row r="6038" spans="1:3" x14ac:dyDescent="0.25">
      <c r="A6038" s="9">
        <v>23717</v>
      </c>
      <c r="B6038" s="9">
        <v>6</v>
      </c>
      <c r="C6038" s="9" t="s">
        <v>3153</v>
      </c>
    </row>
    <row r="6039" spans="1:3" x14ac:dyDescent="0.25">
      <c r="A6039" s="9">
        <v>23717</v>
      </c>
      <c r="B6039" s="9">
        <v>7</v>
      </c>
      <c r="C6039" s="9" t="s">
        <v>3161</v>
      </c>
    </row>
    <row r="6040" spans="1:3" x14ac:dyDescent="0.25">
      <c r="A6040" s="9">
        <v>23717</v>
      </c>
      <c r="B6040" s="9">
        <v>9</v>
      </c>
      <c r="C6040" s="9" t="s">
        <v>3155</v>
      </c>
    </row>
    <row r="6041" spans="1:3" x14ac:dyDescent="0.25">
      <c r="A6041" s="9">
        <v>23718</v>
      </c>
      <c r="B6041" s="9">
        <v>4</v>
      </c>
      <c r="C6041" s="9" t="s">
        <v>3151</v>
      </c>
    </row>
    <row r="6042" spans="1:3" x14ac:dyDescent="0.25">
      <c r="A6042" s="9">
        <v>23718</v>
      </c>
      <c r="B6042" s="9">
        <v>6</v>
      </c>
      <c r="C6042" s="9" t="s">
        <v>3153</v>
      </c>
    </row>
    <row r="6043" spans="1:3" x14ac:dyDescent="0.25">
      <c r="A6043" s="9">
        <v>23718</v>
      </c>
      <c r="B6043" s="9">
        <v>7</v>
      </c>
      <c r="C6043" s="9" t="s">
        <v>3161</v>
      </c>
    </row>
    <row r="6044" spans="1:3" x14ac:dyDescent="0.25">
      <c r="A6044" s="9">
        <v>23718</v>
      </c>
      <c r="B6044" s="9">
        <v>9</v>
      </c>
      <c r="C6044" s="9" t="s">
        <v>3155</v>
      </c>
    </row>
    <row r="6045" spans="1:3" x14ac:dyDescent="0.25">
      <c r="A6045" s="9">
        <v>23719</v>
      </c>
      <c r="B6045" s="9">
        <v>3</v>
      </c>
      <c r="C6045" s="9" t="s">
        <v>3150</v>
      </c>
    </row>
    <row r="6046" spans="1:3" x14ac:dyDescent="0.25">
      <c r="A6046" s="9">
        <v>23719</v>
      </c>
      <c r="B6046" s="9">
        <v>4</v>
      </c>
      <c r="C6046" s="9" t="s">
        <v>3151</v>
      </c>
    </row>
    <row r="6047" spans="1:3" x14ac:dyDescent="0.25">
      <c r="A6047" s="9">
        <v>23719</v>
      </c>
      <c r="B6047" s="9">
        <v>6</v>
      </c>
      <c r="C6047" s="9" t="s">
        <v>3153</v>
      </c>
    </row>
    <row r="6048" spans="1:3" x14ac:dyDescent="0.25">
      <c r="A6048" s="9">
        <v>23719</v>
      </c>
      <c r="B6048" s="9">
        <v>25</v>
      </c>
      <c r="C6048" s="9" t="s">
        <v>3167</v>
      </c>
    </row>
    <row r="6049" spans="1:3" x14ac:dyDescent="0.25">
      <c r="A6049" s="9">
        <v>23719</v>
      </c>
      <c r="B6049" s="9">
        <v>32</v>
      </c>
      <c r="C6049" s="9" t="s">
        <v>3158</v>
      </c>
    </row>
    <row r="6050" spans="1:3" x14ac:dyDescent="0.25">
      <c r="A6050" s="9">
        <v>23719</v>
      </c>
      <c r="B6050" s="9">
        <v>39</v>
      </c>
      <c r="C6050" s="9" t="s">
        <v>3171</v>
      </c>
    </row>
    <row r="6051" spans="1:3" x14ac:dyDescent="0.25">
      <c r="A6051" s="9">
        <v>23724</v>
      </c>
      <c r="B6051" s="9">
        <v>4</v>
      </c>
      <c r="C6051" s="9" t="s">
        <v>3151</v>
      </c>
    </row>
    <row r="6052" spans="1:3" x14ac:dyDescent="0.25">
      <c r="A6052" s="9">
        <v>23724</v>
      </c>
      <c r="B6052" s="9">
        <v>32</v>
      </c>
      <c r="C6052" s="9" t="s">
        <v>3158</v>
      </c>
    </row>
    <row r="6053" spans="1:3" x14ac:dyDescent="0.25">
      <c r="A6053" s="9">
        <v>23724</v>
      </c>
      <c r="B6053" s="9">
        <v>34</v>
      </c>
      <c r="C6053" s="9" t="s">
        <v>3159</v>
      </c>
    </row>
    <row r="6054" spans="1:3" x14ac:dyDescent="0.25">
      <c r="A6054" s="9">
        <v>23725</v>
      </c>
      <c r="B6054" s="9">
        <v>1</v>
      </c>
      <c r="C6054" s="9" t="s">
        <v>3148</v>
      </c>
    </row>
    <row r="6055" spans="1:3" x14ac:dyDescent="0.25">
      <c r="A6055" s="9">
        <v>23725</v>
      </c>
      <c r="B6055" s="9">
        <v>3</v>
      </c>
      <c r="C6055" s="9" t="s">
        <v>3150</v>
      </c>
    </row>
    <row r="6056" spans="1:3" x14ac:dyDescent="0.25">
      <c r="A6056" s="9">
        <v>23725</v>
      </c>
      <c r="B6056" s="9">
        <v>4</v>
      </c>
      <c r="C6056" s="9" t="s">
        <v>3151</v>
      </c>
    </row>
    <row r="6057" spans="1:3" x14ac:dyDescent="0.25">
      <c r="A6057" s="9">
        <v>23725</v>
      </c>
      <c r="B6057" s="9">
        <v>13</v>
      </c>
      <c r="C6057" s="9" t="s">
        <v>3179</v>
      </c>
    </row>
    <row r="6058" spans="1:3" x14ac:dyDescent="0.25">
      <c r="A6058" s="9">
        <v>23725</v>
      </c>
      <c r="B6058" s="9">
        <v>17</v>
      </c>
      <c r="C6058" s="9" t="s">
        <v>3173</v>
      </c>
    </row>
    <row r="6059" spans="1:3" x14ac:dyDescent="0.25">
      <c r="A6059" s="9">
        <v>23725</v>
      </c>
      <c r="B6059" s="9">
        <v>26</v>
      </c>
      <c r="C6059" s="9" t="s">
        <v>3168</v>
      </c>
    </row>
    <row r="6060" spans="1:3" x14ac:dyDescent="0.25">
      <c r="A6060" s="9">
        <v>23725</v>
      </c>
      <c r="B6060" s="9">
        <v>27</v>
      </c>
      <c r="C6060" s="9" t="s">
        <v>3227</v>
      </c>
    </row>
    <row r="6061" spans="1:3" x14ac:dyDescent="0.25">
      <c r="A6061" s="9">
        <v>23725</v>
      </c>
      <c r="B6061" s="9">
        <v>39</v>
      </c>
      <c r="C6061" s="9" t="s">
        <v>3171</v>
      </c>
    </row>
    <row r="6062" spans="1:3" x14ac:dyDescent="0.25">
      <c r="A6062" s="9">
        <v>23725</v>
      </c>
      <c r="B6062" s="9">
        <v>50</v>
      </c>
      <c r="C6062" s="9" t="s">
        <v>3195</v>
      </c>
    </row>
    <row r="6063" spans="1:3" x14ac:dyDescent="0.25">
      <c r="A6063" s="9">
        <v>23726</v>
      </c>
      <c r="B6063" s="9">
        <v>1</v>
      </c>
      <c r="C6063" s="9" t="s">
        <v>3148</v>
      </c>
    </row>
    <row r="6064" spans="1:3" x14ac:dyDescent="0.25">
      <c r="A6064" s="9">
        <v>23726</v>
      </c>
      <c r="B6064" s="9">
        <v>3</v>
      </c>
      <c r="C6064" s="9" t="s">
        <v>3150</v>
      </c>
    </row>
    <row r="6065" spans="1:3" x14ac:dyDescent="0.25">
      <c r="A6065" s="9">
        <v>23726</v>
      </c>
      <c r="B6065" s="9">
        <v>4</v>
      </c>
      <c r="C6065" s="9" t="s">
        <v>3151</v>
      </c>
    </row>
    <row r="6066" spans="1:3" x14ac:dyDescent="0.25">
      <c r="A6066" s="9">
        <v>23726</v>
      </c>
      <c r="B6066" s="9">
        <v>13</v>
      </c>
      <c r="C6066" s="9" t="s">
        <v>3179</v>
      </c>
    </row>
    <row r="6067" spans="1:3" x14ac:dyDescent="0.25">
      <c r="A6067" s="9">
        <v>23726</v>
      </c>
      <c r="B6067" s="9">
        <v>17</v>
      </c>
      <c r="C6067" s="9" t="s">
        <v>3173</v>
      </c>
    </row>
    <row r="6068" spans="1:3" x14ac:dyDescent="0.25">
      <c r="A6068" s="9">
        <v>23726</v>
      </c>
      <c r="B6068" s="9">
        <v>26</v>
      </c>
      <c r="C6068" s="9" t="s">
        <v>3168</v>
      </c>
    </row>
    <row r="6069" spans="1:3" x14ac:dyDescent="0.25">
      <c r="A6069" s="9">
        <v>23726</v>
      </c>
      <c r="B6069" s="9">
        <v>27</v>
      </c>
      <c r="C6069" s="9" t="s">
        <v>3227</v>
      </c>
    </row>
    <row r="6070" spans="1:3" x14ac:dyDescent="0.25">
      <c r="A6070" s="9">
        <v>23726</v>
      </c>
      <c r="B6070" s="9">
        <v>39</v>
      </c>
      <c r="C6070" s="9" t="s">
        <v>3171</v>
      </c>
    </row>
    <row r="6071" spans="1:3" x14ac:dyDescent="0.25">
      <c r="A6071" s="9">
        <v>23726</v>
      </c>
      <c r="B6071" s="9">
        <v>50</v>
      </c>
      <c r="C6071" s="9" t="s">
        <v>3195</v>
      </c>
    </row>
    <row r="6072" spans="1:3" x14ac:dyDescent="0.25">
      <c r="A6072" s="9">
        <v>23728</v>
      </c>
      <c r="B6072" s="9">
        <v>3</v>
      </c>
      <c r="C6072" s="9" t="s">
        <v>3150</v>
      </c>
    </row>
    <row r="6073" spans="1:3" x14ac:dyDescent="0.25">
      <c r="A6073" s="9">
        <v>23728</v>
      </c>
      <c r="B6073" s="9">
        <v>4</v>
      </c>
      <c r="C6073" s="9" t="s">
        <v>3151</v>
      </c>
    </row>
    <row r="6074" spans="1:3" x14ac:dyDescent="0.25">
      <c r="A6074" s="9">
        <v>23728</v>
      </c>
      <c r="B6074" s="9">
        <v>7</v>
      </c>
      <c r="C6074" s="9" t="s">
        <v>3161</v>
      </c>
    </row>
    <row r="6075" spans="1:3" x14ac:dyDescent="0.25">
      <c r="A6075" s="9">
        <v>23730</v>
      </c>
      <c r="B6075" s="9">
        <v>4</v>
      </c>
      <c r="C6075" s="9" t="s">
        <v>3151</v>
      </c>
    </row>
    <row r="6076" spans="1:3" x14ac:dyDescent="0.25">
      <c r="A6076" s="9">
        <v>23731</v>
      </c>
      <c r="B6076" s="9">
        <v>4</v>
      </c>
      <c r="C6076" s="9" t="s">
        <v>3151</v>
      </c>
    </row>
    <row r="6077" spans="1:3" x14ac:dyDescent="0.25">
      <c r="A6077" s="9">
        <v>23769</v>
      </c>
      <c r="B6077" s="9">
        <v>1</v>
      </c>
      <c r="C6077" s="9" t="s">
        <v>3148</v>
      </c>
    </row>
    <row r="6078" spans="1:3" x14ac:dyDescent="0.25">
      <c r="A6078" s="9">
        <v>23769</v>
      </c>
      <c r="B6078" s="9">
        <v>2</v>
      </c>
      <c r="C6078" s="9" t="s">
        <v>3149</v>
      </c>
    </row>
    <row r="6079" spans="1:3" x14ac:dyDescent="0.25">
      <c r="A6079" s="9">
        <v>23769</v>
      </c>
      <c r="B6079" s="9">
        <v>3</v>
      </c>
      <c r="C6079" s="9" t="s">
        <v>3150</v>
      </c>
    </row>
    <row r="6080" spans="1:3" x14ac:dyDescent="0.25">
      <c r="A6080" s="9">
        <v>23769</v>
      </c>
      <c r="B6080" s="9">
        <v>14</v>
      </c>
      <c r="C6080" s="9" t="s">
        <v>3178</v>
      </c>
    </row>
    <row r="6081" spans="1:3" x14ac:dyDescent="0.25">
      <c r="A6081" s="9">
        <v>23770</v>
      </c>
      <c r="B6081" s="9">
        <v>1</v>
      </c>
      <c r="C6081" s="9" t="s">
        <v>3148</v>
      </c>
    </row>
    <row r="6082" spans="1:3" x14ac:dyDescent="0.25">
      <c r="A6082" s="9">
        <v>23770</v>
      </c>
      <c r="B6082" s="9">
        <v>2</v>
      </c>
      <c r="C6082" s="9" t="s">
        <v>3149</v>
      </c>
    </row>
    <row r="6083" spans="1:3" x14ac:dyDescent="0.25">
      <c r="A6083" s="9">
        <v>23770</v>
      </c>
      <c r="B6083" s="9">
        <v>3</v>
      </c>
      <c r="C6083" s="9" t="s">
        <v>3150</v>
      </c>
    </row>
    <row r="6084" spans="1:3" x14ac:dyDescent="0.25">
      <c r="A6084" s="9">
        <v>23770</v>
      </c>
      <c r="B6084" s="9">
        <v>14</v>
      </c>
      <c r="C6084" s="9" t="s">
        <v>3178</v>
      </c>
    </row>
    <row r="6085" spans="1:3" x14ac:dyDescent="0.25">
      <c r="A6085" s="9">
        <v>23906</v>
      </c>
      <c r="B6085" s="9">
        <v>2</v>
      </c>
      <c r="C6085" s="9" t="s">
        <v>3149</v>
      </c>
    </row>
    <row r="6086" spans="1:3" x14ac:dyDescent="0.25">
      <c r="A6086" s="9">
        <v>23906</v>
      </c>
      <c r="B6086" s="9">
        <v>3</v>
      </c>
      <c r="C6086" s="9" t="s">
        <v>3150</v>
      </c>
    </row>
    <row r="6087" spans="1:3" x14ac:dyDescent="0.25">
      <c r="A6087" s="9">
        <v>23906</v>
      </c>
      <c r="B6087" s="9">
        <v>4</v>
      </c>
      <c r="C6087" s="9" t="s">
        <v>3151</v>
      </c>
    </row>
    <row r="6088" spans="1:3" x14ac:dyDescent="0.25">
      <c r="A6088" s="9">
        <v>23906</v>
      </c>
      <c r="B6088" s="9">
        <v>7</v>
      </c>
      <c r="C6088" s="9" t="s">
        <v>3161</v>
      </c>
    </row>
    <row r="6089" spans="1:3" x14ac:dyDescent="0.25">
      <c r="A6089" s="9">
        <v>23906</v>
      </c>
      <c r="B6089" s="9">
        <v>15</v>
      </c>
      <c r="C6089" s="9" t="s">
        <v>3185</v>
      </c>
    </row>
    <row r="6090" spans="1:3" x14ac:dyDescent="0.25">
      <c r="A6090" s="9">
        <v>23907</v>
      </c>
      <c r="B6090" s="9">
        <v>2</v>
      </c>
      <c r="C6090" s="9" t="s">
        <v>3149</v>
      </c>
    </row>
    <row r="6091" spans="1:3" x14ac:dyDescent="0.25">
      <c r="A6091" s="9">
        <v>23907</v>
      </c>
      <c r="B6091" s="9">
        <v>3</v>
      </c>
      <c r="C6091" s="9" t="s">
        <v>3150</v>
      </c>
    </row>
    <row r="6092" spans="1:3" x14ac:dyDescent="0.25">
      <c r="A6092" s="9">
        <v>23907</v>
      </c>
      <c r="B6092" s="9">
        <v>4</v>
      </c>
      <c r="C6092" s="9" t="s">
        <v>3151</v>
      </c>
    </row>
    <row r="6093" spans="1:3" x14ac:dyDescent="0.25">
      <c r="A6093" s="9">
        <v>23907</v>
      </c>
      <c r="B6093" s="9">
        <v>7</v>
      </c>
      <c r="C6093" s="9" t="s">
        <v>3161</v>
      </c>
    </row>
    <row r="6094" spans="1:3" x14ac:dyDescent="0.25">
      <c r="A6094" s="9">
        <v>23907</v>
      </c>
      <c r="B6094" s="9">
        <v>15</v>
      </c>
      <c r="C6094" s="9" t="s">
        <v>3185</v>
      </c>
    </row>
    <row r="6095" spans="1:3" x14ac:dyDescent="0.25">
      <c r="A6095" s="9">
        <v>23908</v>
      </c>
      <c r="B6095" s="9">
        <v>1</v>
      </c>
      <c r="C6095" s="9" t="s">
        <v>3148</v>
      </c>
    </row>
    <row r="6096" spans="1:3" x14ac:dyDescent="0.25">
      <c r="A6096" s="9">
        <v>23908</v>
      </c>
      <c r="B6096" s="9">
        <v>3</v>
      </c>
      <c r="C6096" s="9" t="s">
        <v>3150</v>
      </c>
    </row>
    <row r="6097" spans="1:3" x14ac:dyDescent="0.25">
      <c r="A6097" s="9">
        <v>23908</v>
      </c>
      <c r="B6097" s="9">
        <v>4</v>
      </c>
      <c r="C6097" s="9" t="s">
        <v>3151</v>
      </c>
    </row>
    <row r="6098" spans="1:3" x14ac:dyDescent="0.25">
      <c r="A6098" s="9">
        <v>23908</v>
      </c>
      <c r="B6098" s="9">
        <v>7</v>
      </c>
      <c r="C6098" s="9" t="s">
        <v>3161</v>
      </c>
    </row>
    <row r="6099" spans="1:3" x14ac:dyDescent="0.25">
      <c r="A6099" s="9">
        <v>23909</v>
      </c>
      <c r="B6099" s="9">
        <v>7</v>
      </c>
      <c r="C6099" s="9" t="s">
        <v>3161</v>
      </c>
    </row>
    <row r="6100" spans="1:3" x14ac:dyDescent="0.25">
      <c r="A6100" s="9">
        <v>23910</v>
      </c>
      <c r="B6100" s="9">
        <v>1</v>
      </c>
      <c r="C6100" s="9" t="s">
        <v>3148</v>
      </c>
    </row>
    <row r="6101" spans="1:3" x14ac:dyDescent="0.25">
      <c r="A6101" s="9">
        <v>23910</v>
      </c>
      <c r="B6101" s="9">
        <v>7</v>
      </c>
      <c r="C6101" s="9" t="s">
        <v>3161</v>
      </c>
    </row>
    <row r="6102" spans="1:3" x14ac:dyDescent="0.25">
      <c r="A6102" s="9">
        <v>23911</v>
      </c>
      <c r="B6102" s="9">
        <v>3</v>
      </c>
      <c r="C6102" s="9" t="s">
        <v>3150</v>
      </c>
    </row>
    <row r="6103" spans="1:3" x14ac:dyDescent="0.25">
      <c r="A6103" s="9">
        <v>23911</v>
      </c>
      <c r="B6103" s="9">
        <v>4</v>
      </c>
      <c r="C6103" s="9" t="s">
        <v>3151</v>
      </c>
    </row>
    <row r="6104" spans="1:3" x14ac:dyDescent="0.25">
      <c r="A6104" s="9">
        <v>23911</v>
      </c>
      <c r="B6104" s="9">
        <v>6</v>
      </c>
      <c r="C6104" s="9" t="s">
        <v>3153</v>
      </c>
    </row>
    <row r="6105" spans="1:3" x14ac:dyDescent="0.25">
      <c r="A6105" s="9">
        <v>23911</v>
      </c>
      <c r="B6105" s="9">
        <v>25</v>
      </c>
      <c r="C6105" s="9" t="s">
        <v>3167</v>
      </c>
    </row>
    <row r="6106" spans="1:3" x14ac:dyDescent="0.25">
      <c r="A6106" s="9">
        <v>23911</v>
      </c>
      <c r="B6106" s="9">
        <v>39</v>
      </c>
      <c r="C6106" s="9" t="s">
        <v>3171</v>
      </c>
    </row>
    <row r="6107" spans="1:3" x14ac:dyDescent="0.25">
      <c r="A6107" s="9">
        <v>23912</v>
      </c>
      <c r="B6107" s="9">
        <v>1</v>
      </c>
      <c r="C6107" s="9" t="s">
        <v>3148</v>
      </c>
    </row>
    <row r="6108" spans="1:3" x14ac:dyDescent="0.25">
      <c r="A6108" s="9">
        <v>23912</v>
      </c>
      <c r="B6108" s="9">
        <v>6</v>
      </c>
      <c r="C6108" s="9" t="s">
        <v>3153</v>
      </c>
    </row>
    <row r="6109" spans="1:3" x14ac:dyDescent="0.25">
      <c r="A6109" s="9">
        <v>23912</v>
      </c>
      <c r="B6109" s="9">
        <v>7</v>
      </c>
      <c r="C6109" s="9" t="s">
        <v>3161</v>
      </c>
    </row>
    <row r="6110" spans="1:3" x14ac:dyDescent="0.25">
      <c r="A6110" s="9">
        <v>23912</v>
      </c>
      <c r="B6110" s="9">
        <v>53</v>
      </c>
      <c r="C6110" s="9" t="s">
        <v>3214</v>
      </c>
    </row>
    <row r="6111" spans="1:3" x14ac:dyDescent="0.25">
      <c r="A6111" s="9">
        <v>23913</v>
      </c>
      <c r="B6111" s="9">
        <v>1</v>
      </c>
      <c r="C6111" s="9" t="s">
        <v>3148</v>
      </c>
    </row>
    <row r="6112" spans="1:3" x14ac:dyDescent="0.25">
      <c r="A6112" s="9">
        <v>23913</v>
      </c>
      <c r="B6112" s="9">
        <v>6</v>
      </c>
      <c r="C6112" s="9" t="s">
        <v>3153</v>
      </c>
    </row>
    <row r="6113" spans="1:3" x14ac:dyDescent="0.25">
      <c r="A6113" s="9">
        <v>23913</v>
      </c>
      <c r="B6113" s="9">
        <v>7</v>
      </c>
      <c r="C6113" s="9" t="s">
        <v>3161</v>
      </c>
    </row>
    <row r="6114" spans="1:3" x14ac:dyDescent="0.25">
      <c r="A6114" s="9">
        <v>23913</v>
      </c>
      <c r="B6114" s="9">
        <v>53</v>
      </c>
      <c r="C6114" s="9" t="s">
        <v>3214</v>
      </c>
    </row>
    <row r="6115" spans="1:3" x14ac:dyDescent="0.25">
      <c r="A6115" s="9">
        <v>23915</v>
      </c>
      <c r="B6115" s="9">
        <v>4</v>
      </c>
      <c r="C6115" s="9" t="s">
        <v>3151</v>
      </c>
    </row>
    <row r="6116" spans="1:3" x14ac:dyDescent="0.25">
      <c r="A6116" s="9">
        <v>23915</v>
      </c>
      <c r="B6116" s="9">
        <v>16</v>
      </c>
      <c r="C6116" s="9" t="s">
        <v>3184</v>
      </c>
    </row>
    <row r="6117" spans="1:3" x14ac:dyDescent="0.25">
      <c r="A6117" s="9">
        <v>23915</v>
      </c>
      <c r="B6117" s="9">
        <v>17</v>
      </c>
      <c r="C6117" s="9" t="s">
        <v>3173</v>
      </c>
    </row>
    <row r="6118" spans="1:3" x14ac:dyDescent="0.25">
      <c r="A6118" s="9">
        <v>23915</v>
      </c>
      <c r="B6118" s="9">
        <v>34</v>
      </c>
      <c r="C6118" s="9" t="s">
        <v>3159</v>
      </c>
    </row>
    <row r="6119" spans="1:3" x14ac:dyDescent="0.25">
      <c r="A6119" s="9">
        <v>23917</v>
      </c>
      <c r="B6119" s="9">
        <v>1</v>
      </c>
      <c r="C6119" s="9" t="s">
        <v>3148</v>
      </c>
    </row>
    <row r="6120" spans="1:3" x14ac:dyDescent="0.25">
      <c r="A6120" s="9">
        <v>23917</v>
      </c>
      <c r="B6120" s="9">
        <v>3</v>
      </c>
      <c r="C6120" s="9" t="s">
        <v>3150</v>
      </c>
    </row>
    <row r="6121" spans="1:3" x14ac:dyDescent="0.25">
      <c r="A6121" s="9">
        <v>23917</v>
      </c>
      <c r="B6121" s="9">
        <v>4</v>
      </c>
      <c r="C6121" s="9" t="s">
        <v>3151</v>
      </c>
    </row>
    <row r="6122" spans="1:3" x14ac:dyDescent="0.25">
      <c r="A6122" s="9">
        <v>23917</v>
      </c>
      <c r="B6122" s="9">
        <v>7</v>
      </c>
      <c r="C6122" s="9" t="s">
        <v>3161</v>
      </c>
    </row>
    <row r="6123" spans="1:3" x14ac:dyDescent="0.25">
      <c r="A6123" s="9">
        <v>23917</v>
      </c>
      <c r="B6123" s="9">
        <v>25</v>
      </c>
      <c r="C6123" s="9" t="s">
        <v>3167</v>
      </c>
    </row>
    <row r="6124" spans="1:3" x14ac:dyDescent="0.25">
      <c r="A6124" s="9">
        <v>23917</v>
      </c>
      <c r="B6124" s="9">
        <v>27</v>
      </c>
      <c r="C6124" s="9" t="s">
        <v>3227</v>
      </c>
    </row>
    <row r="6125" spans="1:3" x14ac:dyDescent="0.25">
      <c r="A6125" s="9">
        <v>23917</v>
      </c>
      <c r="B6125" s="9">
        <v>41</v>
      </c>
      <c r="C6125" s="9" t="s">
        <v>3186</v>
      </c>
    </row>
    <row r="6126" spans="1:3" x14ac:dyDescent="0.25">
      <c r="A6126" s="9">
        <v>23917</v>
      </c>
      <c r="B6126" s="9">
        <v>62</v>
      </c>
      <c r="C6126" s="9" t="s">
        <v>3196</v>
      </c>
    </row>
    <row r="6127" spans="1:3" x14ac:dyDescent="0.25">
      <c r="A6127" s="9">
        <v>23917</v>
      </c>
      <c r="B6127" s="9">
        <v>82</v>
      </c>
      <c r="C6127" s="9" t="s">
        <v>3213</v>
      </c>
    </row>
    <row r="6128" spans="1:3" x14ac:dyDescent="0.25">
      <c r="A6128" s="9">
        <v>24027</v>
      </c>
      <c r="B6128" s="9">
        <v>4</v>
      </c>
      <c r="C6128" s="9" t="s">
        <v>3151</v>
      </c>
    </row>
    <row r="6129" spans="1:3" x14ac:dyDescent="0.25">
      <c r="A6129" s="9">
        <v>24028</v>
      </c>
      <c r="B6129" s="9">
        <v>61</v>
      </c>
      <c r="C6129" s="9" t="s">
        <v>3160</v>
      </c>
    </row>
    <row r="6130" spans="1:3" x14ac:dyDescent="0.25">
      <c r="A6130" s="9">
        <v>24029</v>
      </c>
      <c r="B6130" s="9">
        <v>3</v>
      </c>
      <c r="C6130" s="9" t="s">
        <v>3150</v>
      </c>
    </row>
    <row r="6131" spans="1:3" x14ac:dyDescent="0.25">
      <c r="A6131" s="9">
        <v>24029</v>
      </c>
      <c r="B6131" s="9">
        <v>4</v>
      </c>
      <c r="C6131" s="9" t="s">
        <v>3151</v>
      </c>
    </row>
    <row r="6132" spans="1:3" x14ac:dyDescent="0.25">
      <c r="A6132" s="9">
        <v>24029</v>
      </c>
      <c r="B6132" s="9">
        <v>23</v>
      </c>
      <c r="C6132" s="9" t="s">
        <v>3212</v>
      </c>
    </row>
    <row r="6133" spans="1:3" x14ac:dyDescent="0.25">
      <c r="A6133" s="9">
        <v>24030</v>
      </c>
      <c r="B6133" s="9">
        <v>3</v>
      </c>
      <c r="C6133" s="9" t="s">
        <v>3150</v>
      </c>
    </row>
    <row r="6134" spans="1:3" x14ac:dyDescent="0.25">
      <c r="A6134" s="9">
        <v>24030</v>
      </c>
      <c r="B6134" s="9">
        <v>10</v>
      </c>
      <c r="C6134" s="9" t="s">
        <v>3172</v>
      </c>
    </row>
    <row r="6135" spans="1:3" x14ac:dyDescent="0.25">
      <c r="A6135" s="9">
        <v>24030</v>
      </c>
      <c r="B6135" s="9">
        <v>13</v>
      </c>
      <c r="C6135" s="9" t="s">
        <v>3179</v>
      </c>
    </row>
    <row r="6136" spans="1:3" x14ac:dyDescent="0.25">
      <c r="A6136" s="9">
        <v>24101</v>
      </c>
      <c r="B6136" s="9">
        <v>6</v>
      </c>
      <c r="C6136" s="9" t="s">
        <v>3153</v>
      </c>
    </row>
    <row r="6137" spans="1:3" x14ac:dyDescent="0.25">
      <c r="A6137" s="9">
        <v>24101</v>
      </c>
      <c r="B6137" s="9">
        <v>8</v>
      </c>
      <c r="C6137" s="9" t="s">
        <v>3154</v>
      </c>
    </row>
    <row r="6138" spans="1:3" x14ac:dyDescent="0.25">
      <c r="A6138" s="9">
        <v>24101</v>
      </c>
      <c r="B6138" s="9">
        <v>9</v>
      </c>
      <c r="C6138" s="9" t="s">
        <v>3155</v>
      </c>
    </row>
    <row r="6139" spans="1:3" x14ac:dyDescent="0.25">
      <c r="A6139" s="9">
        <v>24214</v>
      </c>
      <c r="B6139" s="9">
        <v>31</v>
      </c>
      <c r="C6139" s="9" t="s">
        <v>3169</v>
      </c>
    </row>
    <row r="6140" spans="1:3" x14ac:dyDescent="0.25">
      <c r="A6140" s="9">
        <v>24215</v>
      </c>
      <c r="B6140" s="9">
        <v>4</v>
      </c>
      <c r="C6140" s="9" t="s">
        <v>3151</v>
      </c>
    </row>
    <row r="6141" spans="1:3" x14ac:dyDescent="0.25">
      <c r="A6141" s="9">
        <v>24215</v>
      </c>
      <c r="B6141" s="9">
        <v>7</v>
      </c>
      <c r="C6141" s="9" t="s">
        <v>3161</v>
      </c>
    </row>
    <row r="6142" spans="1:3" x14ac:dyDescent="0.25">
      <c r="A6142" s="9">
        <v>24215</v>
      </c>
      <c r="B6142" s="9">
        <v>36</v>
      </c>
      <c r="C6142" s="9" t="s">
        <v>3163</v>
      </c>
    </row>
    <row r="6143" spans="1:3" x14ac:dyDescent="0.25">
      <c r="A6143" s="9">
        <v>24216</v>
      </c>
      <c r="B6143" s="9">
        <v>6</v>
      </c>
      <c r="C6143" s="9" t="s">
        <v>3153</v>
      </c>
    </row>
    <row r="6144" spans="1:3" x14ac:dyDescent="0.25">
      <c r="A6144" s="9">
        <v>24218</v>
      </c>
      <c r="B6144" s="9">
        <v>32</v>
      </c>
      <c r="C6144" s="9" t="s">
        <v>3158</v>
      </c>
    </row>
    <row r="6145" spans="1:3" x14ac:dyDescent="0.25">
      <c r="A6145" s="9">
        <v>24320</v>
      </c>
      <c r="B6145" s="9">
        <v>4</v>
      </c>
      <c r="C6145" s="9" t="s">
        <v>3151</v>
      </c>
    </row>
    <row r="6146" spans="1:3" x14ac:dyDescent="0.25">
      <c r="A6146" s="9">
        <v>24409</v>
      </c>
      <c r="B6146" s="9">
        <v>1</v>
      </c>
      <c r="C6146" s="9" t="s">
        <v>3148</v>
      </c>
    </row>
    <row r="6147" spans="1:3" x14ac:dyDescent="0.25">
      <c r="A6147" s="9">
        <v>24409</v>
      </c>
      <c r="B6147" s="9">
        <v>4</v>
      </c>
      <c r="C6147" s="9" t="s">
        <v>3151</v>
      </c>
    </row>
    <row r="6148" spans="1:3" x14ac:dyDescent="0.25">
      <c r="A6148" s="9">
        <v>24409</v>
      </c>
      <c r="B6148" s="9">
        <v>6</v>
      </c>
      <c r="C6148" s="9" t="s">
        <v>3153</v>
      </c>
    </row>
    <row r="6149" spans="1:3" x14ac:dyDescent="0.25">
      <c r="A6149" s="9">
        <v>24409</v>
      </c>
      <c r="B6149" s="9">
        <v>7</v>
      </c>
      <c r="C6149" s="9" t="s">
        <v>3161</v>
      </c>
    </row>
    <row r="6150" spans="1:3" x14ac:dyDescent="0.25">
      <c r="A6150" s="9">
        <v>24409</v>
      </c>
      <c r="B6150" s="9">
        <v>17</v>
      </c>
      <c r="C6150" s="9" t="s">
        <v>3173</v>
      </c>
    </row>
    <row r="6151" spans="1:3" x14ac:dyDescent="0.25">
      <c r="A6151" s="9">
        <v>24409</v>
      </c>
      <c r="B6151" s="9">
        <v>32</v>
      </c>
      <c r="C6151" s="9" t="s">
        <v>3158</v>
      </c>
    </row>
    <row r="6152" spans="1:3" x14ac:dyDescent="0.25">
      <c r="A6152" s="9">
        <v>24459</v>
      </c>
      <c r="B6152" s="9">
        <v>4</v>
      </c>
      <c r="C6152" s="9" t="s">
        <v>3151</v>
      </c>
    </row>
    <row r="6153" spans="1:3" x14ac:dyDescent="0.25">
      <c r="A6153" s="9">
        <v>24568</v>
      </c>
      <c r="B6153" s="9">
        <v>3</v>
      </c>
      <c r="C6153" s="9" t="s">
        <v>3150</v>
      </c>
    </row>
    <row r="6154" spans="1:3" x14ac:dyDescent="0.25">
      <c r="A6154" s="9">
        <v>24568</v>
      </c>
      <c r="B6154" s="9">
        <v>4</v>
      </c>
      <c r="C6154" s="9" t="s">
        <v>3151</v>
      </c>
    </row>
    <row r="6155" spans="1:3" x14ac:dyDescent="0.25">
      <c r="A6155" s="9">
        <v>24568</v>
      </c>
      <c r="B6155" s="9">
        <v>10</v>
      </c>
      <c r="C6155" s="9" t="s">
        <v>3172</v>
      </c>
    </row>
    <row r="6156" spans="1:3" x14ac:dyDescent="0.25">
      <c r="A6156" s="9">
        <v>24568</v>
      </c>
      <c r="B6156" s="9">
        <v>17</v>
      </c>
      <c r="C6156" s="9" t="s">
        <v>3173</v>
      </c>
    </row>
    <row r="6157" spans="1:3" x14ac:dyDescent="0.25">
      <c r="A6157" s="9">
        <v>24568</v>
      </c>
      <c r="B6157" s="9">
        <v>41</v>
      </c>
      <c r="C6157" s="9" t="s">
        <v>3186</v>
      </c>
    </row>
    <row r="6158" spans="1:3" x14ac:dyDescent="0.25">
      <c r="A6158" s="9">
        <v>24568</v>
      </c>
      <c r="B6158" s="9">
        <v>58</v>
      </c>
      <c r="C6158" s="9" t="s">
        <v>3209</v>
      </c>
    </row>
    <row r="6159" spans="1:3" x14ac:dyDescent="0.25">
      <c r="A6159" s="9">
        <v>24850</v>
      </c>
      <c r="B6159" s="9">
        <v>2</v>
      </c>
      <c r="C6159" s="9" t="s">
        <v>3149</v>
      </c>
    </row>
    <row r="6160" spans="1:3" x14ac:dyDescent="0.25">
      <c r="A6160" s="9">
        <v>24850</v>
      </c>
      <c r="B6160" s="9">
        <v>3</v>
      </c>
      <c r="C6160" s="9" t="s">
        <v>3150</v>
      </c>
    </row>
    <row r="6161" spans="1:3" x14ac:dyDescent="0.25">
      <c r="A6161" s="9">
        <v>24850</v>
      </c>
      <c r="B6161" s="9">
        <v>4</v>
      </c>
      <c r="C6161" s="9" t="s">
        <v>3151</v>
      </c>
    </row>
    <row r="6162" spans="1:3" x14ac:dyDescent="0.25">
      <c r="A6162" s="9">
        <v>24850</v>
      </c>
      <c r="B6162" s="9">
        <v>6</v>
      </c>
      <c r="C6162" s="9" t="s">
        <v>3153</v>
      </c>
    </row>
    <row r="6163" spans="1:3" x14ac:dyDescent="0.25">
      <c r="A6163" s="9">
        <v>24850</v>
      </c>
      <c r="B6163" s="9">
        <v>14</v>
      </c>
      <c r="C6163" s="9" t="s">
        <v>3178</v>
      </c>
    </row>
    <row r="6164" spans="1:3" x14ac:dyDescent="0.25">
      <c r="A6164" s="9">
        <v>24851</v>
      </c>
      <c r="B6164" s="9">
        <v>4</v>
      </c>
      <c r="C6164" s="9" t="s">
        <v>3151</v>
      </c>
    </row>
    <row r="6165" spans="1:3" x14ac:dyDescent="0.25">
      <c r="A6165" s="9">
        <v>24852</v>
      </c>
      <c r="B6165" s="9">
        <v>4</v>
      </c>
      <c r="C6165" s="9" t="s">
        <v>3151</v>
      </c>
    </row>
    <row r="6166" spans="1:3" x14ac:dyDescent="0.25">
      <c r="A6166" s="9">
        <v>24853</v>
      </c>
      <c r="B6166" s="9">
        <v>1</v>
      </c>
      <c r="C6166" s="9" t="s">
        <v>3148</v>
      </c>
    </row>
    <row r="6167" spans="1:3" x14ac:dyDescent="0.25">
      <c r="A6167" s="9">
        <v>24853</v>
      </c>
      <c r="B6167" s="9">
        <v>2</v>
      </c>
      <c r="C6167" s="9" t="s">
        <v>3149</v>
      </c>
    </row>
    <row r="6168" spans="1:3" x14ac:dyDescent="0.25">
      <c r="A6168" s="9">
        <v>24853</v>
      </c>
      <c r="B6168" s="9">
        <v>4</v>
      </c>
      <c r="C6168" s="9" t="s">
        <v>3151</v>
      </c>
    </row>
    <row r="6169" spans="1:3" x14ac:dyDescent="0.25">
      <c r="A6169" s="9">
        <v>24853</v>
      </c>
      <c r="B6169" s="9">
        <v>14</v>
      </c>
      <c r="C6169" s="9" t="s">
        <v>3178</v>
      </c>
    </row>
    <row r="6170" spans="1:3" x14ac:dyDescent="0.25">
      <c r="A6170" s="9">
        <v>24853</v>
      </c>
      <c r="B6170" s="9">
        <v>18</v>
      </c>
      <c r="C6170" s="9" t="s">
        <v>3194</v>
      </c>
    </row>
    <row r="6171" spans="1:3" x14ac:dyDescent="0.25">
      <c r="A6171" s="9">
        <v>24853</v>
      </c>
      <c r="B6171" s="9">
        <v>53</v>
      </c>
      <c r="C6171" s="9" t="s">
        <v>3214</v>
      </c>
    </row>
    <row r="6172" spans="1:3" x14ac:dyDescent="0.25">
      <c r="A6172" s="9">
        <v>24856</v>
      </c>
      <c r="B6172" s="9">
        <v>1</v>
      </c>
      <c r="C6172" s="9" t="s">
        <v>3148</v>
      </c>
    </row>
    <row r="6173" spans="1:3" x14ac:dyDescent="0.25">
      <c r="A6173" s="9">
        <v>24856</v>
      </c>
      <c r="B6173" s="9">
        <v>3</v>
      </c>
      <c r="C6173" s="9" t="s">
        <v>3150</v>
      </c>
    </row>
    <row r="6174" spans="1:3" x14ac:dyDescent="0.25">
      <c r="A6174" s="9">
        <v>24856</v>
      </c>
      <c r="B6174" s="9">
        <v>4</v>
      </c>
      <c r="C6174" s="9" t="s">
        <v>3151</v>
      </c>
    </row>
    <row r="6175" spans="1:3" x14ac:dyDescent="0.25">
      <c r="A6175" s="9">
        <v>24856</v>
      </c>
      <c r="B6175" s="9">
        <v>6</v>
      </c>
      <c r="C6175" s="9" t="s">
        <v>3153</v>
      </c>
    </row>
    <row r="6176" spans="1:3" x14ac:dyDescent="0.25">
      <c r="A6176" s="9">
        <v>24856</v>
      </c>
      <c r="B6176" s="9">
        <v>11</v>
      </c>
      <c r="C6176" s="9" t="s">
        <v>3216</v>
      </c>
    </row>
    <row r="6177" spans="1:3" x14ac:dyDescent="0.25">
      <c r="A6177" s="9">
        <v>24856</v>
      </c>
      <c r="B6177" s="9">
        <v>13</v>
      </c>
      <c r="C6177" s="9" t="s">
        <v>3179</v>
      </c>
    </row>
    <row r="6178" spans="1:3" x14ac:dyDescent="0.25">
      <c r="A6178" s="9">
        <v>24856</v>
      </c>
      <c r="B6178" s="9">
        <v>17</v>
      </c>
      <c r="C6178" s="9" t="s">
        <v>3173</v>
      </c>
    </row>
    <row r="6179" spans="1:3" x14ac:dyDescent="0.25">
      <c r="A6179" s="9">
        <v>24856</v>
      </c>
      <c r="B6179" s="9">
        <v>26</v>
      </c>
      <c r="C6179" s="9" t="s">
        <v>3168</v>
      </c>
    </row>
    <row r="6180" spans="1:3" x14ac:dyDescent="0.25">
      <c r="A6180" s="9">
        <v>24856</v>
      </c>
      <c r="B6180" s="9">
        <v>50</v>
      </c>
      <c r="C6180" s="9" t="s">
        <v>3195</v>
      </c>
    </row>
    <row r="6181" spans="1:3" x14ac:dyDescent="0.25">
      <c r="A6181" s="9">
        <v>24856</v>
      </c>
      <c r="B6181" s="9">
        <v>58</v>
      </c>
      <c r="C6181" s="9" t="s">
        <v>3209</v>
      </c>
    </row>
    <row r="6182" spans="1:3" x14ac:dyDescent="0.25">
      <c r="A6182" s="9">
        <v>24857</v>
      </c>
      <c r="B6182" s="9">
        <v>1</v>
      </c>
      <c r="C6182" s="9" t="s">
        <v>3148</v>
      </c>
    </row>
    <row r="6183" spans="1:3" x14ac:dyDescent="0.25">
      <c r="A6183" s="9">
        <v>24857</v>
      </c>
      <c r="B6183" s="9">
        <v>3</v>
      </c>
      <c r="C6183" s="9" t="s">
        <v>3150</v>
      </c>
    </row>
    <row r="6184" spans="1:3" x14ac:dyDescent="0.25">
      <c r="A6184" s="9">
        <v>24857</v>
      </c>
      <c r="B6184" s="9">
        <v>4</v>
      </c>
      <c r="C6184" s="9" t="s">
        <v>3151</v>
      </c>
    </row>
    <row r="6185" spans="1:3" x14ac:dyDescent="0.25">
      <c r="A6185" s="9">
        <v>24857</v>
      </c>
      <c r="B6185" s="9">
        <v>6</v>
      </c>
      <c r="C6185" s="9" t="s">
        <v>3153</v>
      </c>
    </row>
    <row r="6186" spans="1:3" x14ac:dyDescent="0.25">
      <c r="A6186" s="9">
        <v>24857</v>
      </c>
      <c r="B6186" s="9">
        <v>11</v>
      </c>
      <c r="C6186" s="9" t="s">
        <v>3216</v>
      </c>
    </row>
    <row r="6187" spans="1:3" x14ac:dyDescent="0.25">
      <c r="A6187" s="9">
        <v>24857</v>
      </c>
      <c r="B6187" s="9">
        <v>13</v>
      </c>
      <c r="C6187" s="9" t="s">
        <v>3179</v>
      </c>
    </row>
    <row r="6188" spans="1:3" x14ac:dyDescent="0.25">
      <c r="A6188" s="9">
        <v>24857</v>
      </c>
      <c r="B6188" s="9">
        <v>17</v>
      </c>
      <c r="C6188" s="9" t="s">
        <v>3173</v>
      </c>
    </row>
    <row r="6189" spans="1:3" x14ac:dyDescent="0.25">
      <c r="A6189" s="9">
        <v>24857</v>
      </c>
      <c r="B6189" s="9">
        <v>26</v>
      </c>
      <c r="C6189" s="9" t="s">
        <v>3168</v>
      </c>
    </row>
    <row r="6190" spans="1:3" x14ac:dyDescent="0.25">
      <c r="A6190" s="9">
        <v>24857</v>
      </c>
      <c r="B6190" s="9">
        <v>50</v>
      </c>
      <c r="C6190" s="9" t="s">
        <v>3195</v>
      </c>
    </row>
    <row r="6191" spans="1:3" x14ac:dyDescent="0.25">
      <c r="A6191" s="9">
        <v>24857</v>
      </c>
      <c r="B6191" s="9">
        <v>58</v>
      </c>
      <c r="C6191" s="9" t="s">
        <v>3209</v>
      </c>
    </row>
    <row r="6192" spans="1:3" x14ac:dyDescent="0.25">
      <c r="A6192" s="9">
        <v>25603</v>
      </c>
      <c r="B6192" s="9">
        <v>6</v>
      </c>
      <c r="C6192" s="9" t="s">
        <v>3153</v>
      </c>
    </row>
    <row r="6193" spans="1:3" x14ac:dyDescent="0.25">
      <c r="A6193" s="9">
        <v>25603</v>
      </c>
      <c r="B6193" s="9">
        <v>7</v>
      </c>
      <c r="C6193" s="9" t="s">
        <v>3161</v>
      </c>
    </row>
    <row r="6194" spans="1:3" x14ac:dyDescent="0.25">
      <c r="A6194" s="9">
        <v>25604</v>
      </c>
      <c r="B6194" s="9">
        <v>6</v>
      </c>
      <c r="C6194" s="9" t="s">
        <v>3153</v>
      </c>
    </row>
    <row r="6195" spans="1:3" x14ac:dyDescent="0.25">
      <c r="A6195" s="9">
        <v>25604</v>
      </c>
      <c r="B6195" s="9">
        <v>7</v>
      </c>
      <c r="C6195" s="9" t="s">
        <v>3161</v>
      </c>
    </row>
    <row r="6196" spans="1:3" x14ac:dyDescent="0.25">
      <c r="A6196" s="9">
        <v>25605</v>
      </c>
      <c r="B6196" s="9">
        <v>1</v>
      </c>
      <c r="C6196" s="9" t="s">
        <v>3148</v>
      </c>
    </row>
    <row r="6197" spans="1:3" x14ac:dyDescent="0.25">
      <c r="A6197" s="9">
        <v>25605</v>
      </c>
      <c r="B6197" s="9">
        <v>6</v>
      </c>
      <c r="C6197" s="9" t="s">
        <v>3153</v>
      </c>
    </row>
    <row r="6198" spans="1:3" x14ac:dyDescent="0.25">
      <c r="A6198" s="9">
        <v>25605</v>
      </c>
      <c r="B6198" s="9">
        <v>7</v>
      </c>
      <c r="C6198" s="9" t="s">
        <v>3161</v>
      </c>
    </row>
    <row r="6199" spans="1:3" x14ac:dyDescent="0.25">
      <c r="A6199" s="9">
        <v>25605</v>
      </c>
      <c r="B6199" s="9">
        <v>46</v>
      </c>
      <c r="C6199" s="9" t="s">
        <v>3181</v>
      </c>
    </row>
    <row r="6200" spans="1:3" x14ac:dyDescent="0.25">
      <c r="A6200" s="9">
        <v>25609</v>
      </c>
      <c r="B6200" s="9">
        <v>1</v>
      </c>
      <c r="C6200" s="9" t="s">
        <v>3148</v>
      </c>
    </row>
    <row r="6201" spans="1:3" x14ac:dyDescent="0.25">
      <c r="A6201" s="9">
        <v>25609</v>
      </c>
      <c r="B6201" s="9">
        <v>6</v>
      </c>
      <c r="C6201" s="9" t="s">
        <v>3153</v>
      </c>
    </row>
    <row r="6202" spans="1:3" x14ac:dyDescent="0.25">
      <c r="A6202" s="9">
        <v>25609</v>
      </c>
      <c r="B6202" s="9">
        <v>7</v>
      </c>
      <c r="C6202" s="9" t="s">
        <v>3161</v>
      </c>
    </row>
    <row r="6203" spans="1:3" x14ac:dyDescent="0.25">
      <c r="A6203" s="9">
        <v>25609</v>
      </c>
      <c r="B6203" s="9">
        <v>46</v>
      </c>
      <c r="C6203" s="9" t="s">
        <v>3181</v>
      </c>
    </row>
    <row r="6204" spans="1:3" x14ac:dyDescent="0.25">
      <c r="A6204" s="9">
        <v>25610</v>
      </c>
      <c r="B6204" s="9">
        <v>1</v>
      </c>
      <c r="C6204" s="9" t="s">
        <v>3148</v>
      </c>
    </row>
    <row r="6205" spans="1:3" x14ac:dyDescent="0.25">
      <c r="A6205" s="9">
        <v>25610</v>
      </c>
      <c r="B6205" s="9">
        <v>6</v>
      </c>
      <c r="C6205" s="9" t="s">
        <v>3153</v>
      </c>
    </row>
    <row r="6206" spans="1:3" x14ac:dyDescent="0.25">
      <c r="A6206" s="9">
        <v>25610</v>
      </c>
      <c r="B6206" s="9">
        <v>7</v>
      </c>
      <c r="C6206" s="9" t="s">
        <v>3161</v>
      </c>
    </row>
    <row r="6207" spans="1:3" x14ac:dyDescent="0.25">
      <c r="A6207" s="9">
        <v>25610</v>
      </c>
      <c r="B6207" s="9">
        <v>46</v>
      </c>
      <c r="C6207" s="9" t="s">
        <v>3181</v>
      </c>
    </row>
    <row r="6208" spans="1:3" x14ac:dyDescent="0.25">
      <c r="A6208" s="9">
        <v>25618</v>
      </c>
      <c r="B6208" s="9">
        <v>6</v>
      </c>
      <c r="C6208" s="9" t="s">
        <v>3153</v>
      </c>
    </row>
    <row r="6209" spans="1:3" x14ac:dyDescent="0.25">
      <c r="A6209" s="9">
        <v>25618</v>
      </c>
      <c r="B6209" s="9">
        <v>7</v>
      </c>
      <c r="C6209" s="9" t="s">
        <v>3161</v>
      </c>
    </row>
    <row r="6210" spans="1:3" x14ac:dyDescent="0.25">
      <c r="A6210" s="9">
        <v>25891</v>
      </c>
      <c r="B6210" s="9">
        <v>1</v>
      </c>
      <c r="C6210" s="9" t="s">
        <v>3148</v>
      </c>
    </row>
    <row r="6211" spans="1:3" x14ac:dyDescent="0.25">
      <c r="A6211" s="9">
        <v>25891</v>
      </c>
      <c r="B6211" s="9">
        <v>4</v>
      </c>
      <c r="C6211" s="9" t="s">
        <v>3151</v>
      </c>
    </row>
    <row r="6212" spans="1:3" x14ac:dyDescent="0.25">
      <c r="A6212" s="9">
        <v>25891</v>
      </c>
      <c r="B6212" s="9">
        <v>16</v>
      </c>
      <c r="C6212" s="9" t="s">
        <v>3184</v>
      </c>
    </row>
    <row r="6213" spans="1:3" x14ac:dyDescent="0.25">
      <c r="A6213" s="9">
        <v>25891</v>
      </c>
      <c r="B6213" s="9">
        <v>74</v>
      </c>
      <c r="C6213" s="9" t="s">
        <v>3204</v>
      </c>
    </row>
    <row r="6214" spans="1:3" x14ac:dyDescent="0.25">
      <c r="A6214" s="9">
        <v>25892</v>
      </c>
      <c r="B6214" s="9">
        <v>1</v>
      </c>
      <c r="C6214" s="9" t="s">
        <v>3148</v>
      </c>
    </row>
    <row r="6215" spans="1:3" x14ac:dyDescent="0.25">
      <c r="A6215" s="9">
        <v>25892</v>
      </c>
      <c r="B6215" s="9">
        <v>4</v>
      </c>
      <c r="C6215" s="9" t="s">
        <v>3151</v>
      </c>
    </row>
    <row r="6216" spans="1:3" x14ac:dyDescent="0.25">
      <c r="A6216" s="9">
        <v>25892</v>
      </c>
      <c r="B6216" s="9">
        <v>16</v>
      </c>
      <c r="C6216" s="9" t="s">
        <v>3184</v>
      </c>
    </row>
    <row r="6217" spans="1:3" x14ac:dyDescent="0.25">
      <c r="A6217" s="9">
        <v>25892</v>
      </c>
      <c r="B6217" s="9">
        <v>74</v>
      </c>
      <c r="C6217" s="9" t="s">
        <v>3204</v>
      </c>
    </row>
    <row r="6218" spans="1:3" x14ac:dyDescent="0.25">
      <c r="A6218" s="9">
        <v>25893</v>
      </c>
      <c r="B6218" s="9">
        <v>1</v>
      </c>
      <c r="C6218" s="9" t="s">
        <v>3148</v>
      </c>
    </row>
    <row r="6219" spans="1:3" x14ac:dyDescent="0.25">
      <c r="A6219" s="9">
        <v>25893</v>
      </c>
      <c r="B6219" s="9">
        <v>6</v>
      </c>
      <c r="C6219" s="9" t="s">
        <v>3153</v>
      </c>
    </row>
    <row r="6220" spans="1:3" x14ac:dyDescent="0.25">
      <c r="A6220" s="9">
        <v>25894</v>
      </c>
      <c r="B6220" s="9">
        <v>1</v>
      </c>
      <c r="C6220" s="9" t="s">
        <v>3148</v>
      </c>
    </row>
    <row r="6221" spans="1:3" x14ac:dyDescent="0.25">
      <c r="A6221" s="9">
        <v>25894</v>
      </c>
      <c r="B6221" s="9">
        <v>6</v>
      </c>
      <c r="C6221" s="9" t="s">
        <v>3153</v>
      </c>
    </row>
    <row r="6222" spans="1:3" x14ac:dyDescent="0.25">
      <c r="A6222" s="9">
        <v>25895</v>
      </c>
      <c r="B6222" s="9">
        <v>1</v>
      </c>
      <c r="C6222" s="9" t="s">
        <v>3148</v>
      </c>
    </row>
    <row r="6223" spans="1:3" x14ac:dyDescent="0.25">
      <c r="A6223" s="9">
        <v>25895</v>
      </c>
      <c r="B6223" s="9">
        <v>6</v>
      </c>
      <c r="C6223" s="9" t="s">
        <v>3153</v>
      </c>
    </row>
    <row r="6224" spans="1:3" x14ac:dyDescent="0.25">
      <c r="A6224" s="9">
        <v>25896</v>
      </c>
      <c r="B6224" s="9">
        <v>1</v>
      </c>
      <c r="C6224" s="9" t="s">
        <v>3148</v>
      </c>
    </row>
    <row r="6225" spans="1:3" x14ac:dyDescent="0.25">
      <c r="A6225" s="9">
        <v>25896</v>
      </c>
      <c r="B6225" s="9">
        <v>6</v>
      </c>
      <c r="C6225" s="9" t="s">
        <v>3153</v>
      </c>
    </row>
    <row r="6226" spans="1:3" x14ac:dyDescent="0.25">
      <c r="A6226" s="9">
        <v>25897</v>
      </c>
      <c r="B6226" s="9">
        <v>1</v>
      </c>
      <c r="C6226" s="9" t="s">
        <v>3148</v>
      </c>
    </row>
    <row r="6227" spans="1:3" x14ac:dyDescent="0.25">
      <c r="A6227" s="9">
        <v>25897</v>
      </c>
      <c r="B6227" s="9">
        <v>6</v>
      </c>
      <c r="C6227" s="9" t="s">
        <v>3153</v>
      </c>
    </row>
    <row r="6228" spans="1:3" x14ac:dyDescent="0.25">
      <c r="A6228" s="9">
        <v>25898</v>
      </c>
      <c r="B6228" s="9">
        <v>1</v>
      </c>
      <c r="C6228" s="9" t="s">
        <v>3148</v>
      </c>
    </row>
    <row r="6229" spans="1:3" x14ac:dyDescent="0.25">
      <c r="A6229" s="9">
        <v>25898</v>
      </c>
      <c r="B6229" s="9">
        <v>6</v>
      </c>
      <c r="C6229" s="9" t="s">
        <v>3153</v>
      </c>
    </row>
    <row r="6230" spans="1:3" x14ac:dyDescent="0.25">
      <c r="A6230" s="9">
        <v>25899</v>
      </c>
      <c r="B6230" s="9">
        <v>1</v>
      </c>
      <c r="C6230" s="9" t="s">
        <v>3148</v>
      </c>
    </row>
    <row r="6231" spans="1:3" x14ac:dyDescent="0.25">
      <c r="A6231" s="9">
        <v>25899</v>
      </c>
      <c r="B6231" s="9">
        <v>6</v>
      </c>
      <c r="C6231" s="9" t="s">
        <v>3153</v>
      </c>
    </row>
    <row r="6232" spans="1:3" x14ac:dyDescent="0.25">
      <c r="A6232" s="9">
        <v>25900</v>
      </c>
      <c r="B6232" s="9">
        <v>1</v>
      </c>
      <c r="C6232" s="9" t="s">
        <v>3148</v>
      </c>
    </row>
    <row r="6233" spans="1:3" x14ac:dyDescent="0.25">
      <c r="A6233" s="9">
        <v>25900</v>
      </c>
      <c r="B6233" s="9">
        <v>6</v>
      </c>
      <c r="C6233" s="9" t="s">
        <v>3153</v>
      </c>
    </row>
    <row r="6234" spans="1:3" x14ac:dyDescent="0.25">
      <c r="A6234" s="9">
        <v>25901</v>
      </c>
      <c r="B6234" s="9">
        <v>1</v>
      </c>
      <c r="C6234" s="9" t="s">
        <v>3148</v>
      </c>
    </row>
    <row r="6235" spans="1:3" x14ac:dyDescent="0.25">
      <c r="A6235" s="9">
        <v>25901</v>
      </c>
      <c r="B6235" s="9">
        <v>6</v>
      </c>
      <c r="C6235" s="9" t="s">
        <v>3153</v>
      </c>
    </row>
    <row r="6236" spans="1:3" x14ac:dyDescent="0.25">
      <c r="A6236" s="9">
        <v>25902</v>
      </c>
      <c r="B6236" s="9">
        <v>1</v>
      </c>
      <c r="C6236" s="9" t="s">
        <v>3148</v>
      </c>
    </row>
    <row r="6237" spans="1:3" x14ac:dyDescent="0.25">
      <c r="A6237" s="9">
        <v>25902</v>
      </c>
      <c r="B6237" s="9">
        <v>4</v>
      </c>
      <c r="C6237" s="9" t="s">
        <v>3151</v>
      </c>
    </row>
    <row r="6238" spans="1:3" x14ac:dyDescent="0.25">
      <c r="A6238" s="9">
        <v>25902</v>
      </c>
      <c r="B6238" s="9">
        <v>16</v>
      </c>
      <c r="C6238" s="9" t="s">
        <v>3184</v>
      </c>
    </row>
    <row r="6239" spans="1:3" x14ac:dyDescent="0.25">
      <c r="A6239" s="9">
        <v>25902</v>
      </c>
      <c r="B6239" s="9">
        <v>74</v>
      </c>
      <c r="C6239" s="9" t="s">
        <v>3204</v>
      </c>
    </row>
    <row r="6240" spans="1:3" x14ac:dyDescent="0.25">
      <c r="A6240" s="9">
        <v>25903</v>
      </c>
      <c r="B6240" s="9">
        <v>1</v>
      </c>
      <c r="C6240" s="9" t="s">
        <v>3148</v>
      </c>
    </row>
    <row r="6241" spans="1:3" x14ac:dyDescent="0.25">
      <c r="A6241" s="9">
        <v>25903</v>
      </c>
      <c r="B6241" s="9">
        <v>4</v>
      </c>
      <c r="C6241" s="9" t="s">
        <v>3151</v>
      </c>
    </row>
    <row r="6242" spans="1:3" x14ac:dyDescent="0.25">
      <c r="A6242" s="9">
        <v>25903</v>
      </c>
      <c r="B6242" s="9">
        <v>16</v>
      </c>
      <c r="C6242" s="9" t="s">
        <v>3184</v>
      </c>
    </row>
    <row r="6243" spans="1:3" x14ac:dyDescent="0.25">
      <c r="A6243" s="9">
        <v>25903</v>
      </c>
      <c r="B6243" s="9">
        <v>74</v>
      </c>
      <c r="C6243" s="9" t="s">
        <v>3204</v>
      </c>
    </row>
    <row r="6244" spans="1:3" x14ac:dyDescent="0.25">
      <c r="A6244" s="9">
        <v>25904</v>
      </c>
      <c r="B6244" s="9">
        <v>1</v>
      </c>
      <c r="C6244" s="9" t="s">
        <v>3148</v>
      </c>
    </row>
    <row r="6245" spans="1:3" x14ac:dyDescent="0.25">
      <c r="A6245" s="9">
        <v>25904</v>
      </c>
      <c r="B6245" s="9">
        <v>4</v>
      </c>
      <c r="C6245" s="9" t="s">
        <v>3151</v>
      </c>
    </row>
    <row r="6246" spans="1:3" x14ac:dyDescent="0.25">
      <c r="A6246" s="9">
        <v>25904</v>
      </c>
      <c r="B6246" s="9">
        <v>16</v>
      </c>
      <c r="C6246" s="9" t="s">
        <v>3184</v>
      </c>
    </row>
    <row r="6247" spans="1:3" x14ac:dyDescent="0.25">
      <c r="A6247" s="9">
        <v>25904</v>
      </c>
      <c r="B6247" s="9">
        <v>74</v>
      </c>
      <c r="C6247" s="9" t="s">
        <v>3204</v>
      </c>
    </row>
    <row r="6248" spans="1:3" x14ac:dyDescent="0.25">
      <c r="A6248" s="9">
        <v>25905</v>
      </c>
      <c r="B6248" s="9">
        <v>1</v>
      </c>
      <c r="C6248" s="9" t="s">
        <v>3148</v>
      </c>
    </row>
    <row r="6249" spans="1:3" x14ac:dyDescent="0.25">
      <c r="A6249" s="9">
        <v>25905</v>
      </c>
      <c r="B6249" s="9">
        <v>4</v>
      </c>
      <c r="C6249" s="9" t="s">
        <v>3151</v>
      </c>
    </row>
    <row r="6250" spans="1:3" x14ac:dyDescent="0.25">
      <c r="A6250" s="9">
        <v>25905</v>
      </c>
      <c r="B6250" s="9">
        <v>16</v>
      </c>
      <c r="C6250" s="9" t="s">
        <v>3184</v>
      </c>
    </row>
    <row r="6251" spans="1:3" x14ac:dyDescent="0.25">
      <c r="A6251" s="9">
        <v>25905</v>
      </c>
      <c r="B6251" s="9">
        <v>74</v>
      </c>
      <c r="C6251" s="9" t="s">
        <v>3204</v>
      </c>
    </row>
    <row r="6252" spans="1:3" x14ac:dyDescent="0.25">
      <c r="A6252" s="9">
        <v>25906</v>
      </c>
      <c r="B6252" s="9">
        <v>1</v>
      </c>
      <c r="C6252" s="9" t="s">
        <v>3148</v>
      </c>
    </row>
    <row r="6253" spans="1:3" x14ac:dyDescent="0.25">
      <c r="A6253" s="9">
        <v>25906</v>
      </c>
      <c r="B6253" s="9">
        <v>4</v>
      </c>
      <c r="C6253" s="9" t="s">
        <v>3151</v>
      </c>
    </row>
    <row r="6254" spans="1:3" x14ac:dyDescent="0.25">
      <c r="A6254" s="9">
        <v>25906</v>
      </c>
      <c r="B6254" s="9">
        <v>16</v>
      </c>
      <c r="C6254" s="9" t="s">
        <v>3184</v>
      </c>
    </row>
    <row r="6255" spans="1:3" x14ac:dyDescent="0.25">
      <c r="A6255" s="9">
        <v>25906</v>
      </c>
      <c r="B6255" s="9">
        <v>74</v>
      </c>
      <c r="C6255" s="9" t="s">
        <v>3204</v>
      </c>
    </row>
    <row r="6256" spans="1:3" x14ac:dyDescent="0.25">
      <c r="A6256" s="9">
        <v>25907</v>
      </c>
      <c r="B6256" s="9">
        <v>1</v>
      </c>
      <c r="C6256" s="9" t="s">
        <v>3148</v>
      </c>
    </row>
    <row r="6257" spans="1:3" x14ac:dyDescent="0.25">
      <c r="A6257" s="9">
        <v>25907</v>
      </c>
      <c r="B6257" s="9">
        <v>4</v>
      </c>
      <c r="C6257" s="9" t="s">
        <v>3151</v>
      </c>
    </row>
    <row r="6258" spans="1:3" x14ac:dyDescent="0.25">
      <c r="A6258" s="9">
        <v>25907</v>
      </c>
      <c r="B6258" s="9">
        <v>16</v>
      </c>
      <c r="C6258" s="9" t="s">
        <v>3184</v>
      </c>
    </row>
    <row r="6259" spans="1:3" x14ac:dyDescent="0.25">
      <c r="A6259" s="9">
        <v>25907</v>
      </c>
      <c r="B6259" s="9">
        <v>74</v>
      </c>
      <c r="C6259" s="9" t="s">
        <v>3204</v>
      </c>
    </row>
    <row r="6260" spans="1:3" x14ac:dyDescent="0.25">
      <c r="A6260" s="9">
        <v>25908</v>
      </c>
      <c r="B6260" s="9">
        <v>1</v>
      </c>
      <c r="C6260" s="9" t="s">
        <v>3148</v>
      </c>
    </row>
    <row r="6261" spans="1:3" x14ac:dyDescent="0.25">
      <c r="A6261" s="9">
        <v>25908</v>
      </c>
      <c r="B6261" s="9">
        <v>4</v>
      </c>
      <c r="C6261" s="9" t="s">
        <v>3151</v>
      </c>
    </row>
    <row r="6262" spans="1:3" x14ac:dyDescent="0.25">
      <c r="A6262" s="9">
        <v>25908</v>
      </c>
      <c r="B6262" s="9">
        <v>16</v>
      </c>
      <c r="C6262" s="9" t="s">
        <v>3184</v>
      </c>
    </row>
    <row r="6263" spans="1:3" x14ac:dyDescent="0.25">
      <c r="A6263" s="9">
        <v>25908</v>
      </c>
      <c r="B6263" s="9">
        <v>74</v>
      </c>
      <c r="C6263" s="9" t="s">
        <v>3204</v>
      </c>
    </row>
    <row r="6264" spans="1:3" x14ac:dyDescent="0.25">
      <c r="A6264" s="9">
        <v>25909</v>
      </c>
      <c r="B6264" s="9">
        <v>1</v>
      </c>
      <c r="C6264" s="9" t="s">
        <v>3148</v>
      </c>
    </row>
    <row r="6265" spans="1:3" x14ac:dyDescent="0.25">
      <c r="A6265" s="9">
        <v>25909</v>
      </c>
      <c r="B6265" s="9">
        <v>4</v>
      </c>
      <c r="C6265" s="9" t="s">
        <v>3151</v>
      </c>
    </row>
    <row r="6266" spans="1:3" x14ac:dyDescent="0.25">
      <c r="A6266" s="9">
        <v>25909</v>
      </c>
      <c r="B6266" s="9">
        <v>16</v>
      </c>
      <c r="C6266" s="9" t="s">
        <v>3184</v>
      </c>
    </row>
    <row r="6267" spans="1:3" x14ac:dyDescent="0.25">
      <c r="A6267" s="9">
        <v>25909</v>
      </c>
      <c r="B6267" s="9">
        <v>74</v>
      </c>
      <c r="C6267" s="9" t="s">
        <v>3204</v>
      </c>
    </row>
    <row r="6268" spans="1:3" x14ac:dyDescent="0.25">
      <c r="A6268" s="9">
        <v>25910</v>
      </c>
      <c r="B6268" s="9">
        <v>1</v>
      </c>
      <c r="C6268" s="9" t="s">
        <v>3148</v>
      </c>
    </row>
    <row r="6269" spans="1:3" x14ac:dyDescent="0.25">
      <c r="A6269" s="9">
        <v>25910</v>
      </c>
      <c r="B6269" s="9">
        <v>4</v>
      </c>
      <c r="C6269" s="9" t="s">
        <v>3151</v>
      </c>
    </row>
    <row r="6270" spans="1:3" x14ac:dyDescent="0.25">
      <c r="A6270" s="9">
        <v>25910</v>
      </c>
      <c r="B6270" s="9">
        <v>16</v>
      </c>
      <c r="C6270" s="9" t="s">
        <v>3184</v>
      </c>
    </row>
    <row r="6271" spans="1:3" x14ac:dyDescent="0.25">
      <c r="A6271" s="9">
        <v>25910</v>
      </c>
      <c r="B6271" s="9">
        <v>74</v>
      </c>
      <c r="C6271" s="9" t="s">
        <v>3204</v>
      </c>
    </row>
    <row r="6272" spans="1:3" x14ac:dyDescent="0.25">
      <c r="A6272" s="9">
        <v>25911</v>
      </c>
      <c r="B6272" s="9">
        <v>1</v>
      </c>
      <c r="C6272" s="9" t="s">
        <v>3148</v>
      </c>
    </row>
    <row r="6273" spans="1:3" x14ac:dyDescent="0.25">
      <c r="A6273" s="9">
        <v>25911</v>
      </c>
      <c r="B6273" s="9">
        <v>4</v>
      </c>
      <c r="C6273" s="9" t="s">
        <v>3151</v>
      </c>
    </row>
    <row r="6274" spans="1:3" x14ac:dyDescent="0.25">
      <c r="A6274" s="9">
        <v>25911</v>
      </c>
      <c r="B6274" s="9">
        <v>16</v>
      </c>
      <c r="C6274" s="9" t="s">
        <v>3184</v>
      </c>
    </row>
    <row r="6275" spans="1:3" x14ac:dyDescent="0.25">
      <c r="A6275" s="9">
        <v>25911</v>
      </c>
      <c r="B6275" s="9">
        <v>74</v>
      </c>
      <c r="C6275" s="9" t="s">
        <v>3204</v>
      </c>
    </row>
    <row r="6276" spans="1:3" x14ac:dyDescent="0.25">
      <c r="A6276" s="9">
        <v>25912</v>
      </c>
      <c r="B6276" s="9">
        <v>1</v>
      </c>
      <c r="C6276" s="9" t="s">
        <v>3148</v>
      </c>
    </row>
    <row r="6277" spans="1:3" x14ac:dyDescent="0.25">
      <c r="A6277" s="9">
        <v>25912</v>
      </c>
      <c r="B6277" s="9">
        <v>4</v>
      </c>
      <c r="C6277" s="9" t="s">
        <v>3151</v>
      </c>
    </row>
    <row r="6278" spans="1:3" x14ac:dyDescent="0.25">
      <c r="A6278" s="9">
        <v>25912</v>
      </c>
      <c r="B6278" s="9">
        <v>16</v>
      </c>
      <c r="C6278" s="9" t="s">
        <v>3184</v>
      </c>
    </row>
    <row r="6279" spans="1:3" x14ac:dyDescent="0.25">
      <c r="A6279" s="9">
        <v>25912</v>
      </c>
      <c r="B6279" s="9">
        <v>74</v>
      </c>
      <c r="C6279" s="9" t="s">
        <v>3204</v>
      </c>
    </row>
    <row r="6280" spans="1:3" x14ac:dyDescent="0.25">
      <c r="A6280" s="9">
        <v>25913</v>
      </c>
      <c r="B6280" s="9">
        <v>1</v>
      </c>
      <c r="C6280" s="9" t="s">
        <v>3148</v>
      </c>
    </row>
    <row r="6281" spans="1:3" x14ac:dyDescent="0.25">
      <c r="A6281" s="9">
        <v>25913</v>
      </c>
      <c r="B6281" s="9">
        <v>4</v>
      </c>
      <c r="C6281" s="9" t="s">
        <v>3151</v>
      </c>
    </row>
    <row r="6282" spans="1:3" x14ac:dyDescent="0.25">
      <c r="A6282" s="9">
        <v>25913</v>
      </c>
      <c r="B6282" s="9">
        <v>6</v>
      </c>
      <c r="C6282" s="9" t="s">
        <v>3153</v>
      </c>
    </row>
    <row r="6283" spans="1:3" x14ac:dyDescent="0.25">
      <c r="A6283" s="9">
        <v>25913</v>
      </c>
      <c r="B6283" s="9">
        <v>7</v>
      </c>
      <c r="C6283" s="9" t="s">
        <v>3161</v>
      </c>
    </row>
    <row r="6284" spans="1:3" x14ac:dyDescent="0.25">
      <c r="A6284" s="9">
        <v>25914</v>
      </c>
      <c r="B6284" s="9">
        <v>1</v>
      </c>
      <c r="C6284" s="9" t="s">
        <v>3148</v>
      </c>
    </row>
    <row r="6285" spans="1:3" x14ac:dyDescent="0.25">
      <c r="A6285" s="9">
        <v>25914</v>
      </c>
      <c r="B6285" s="9">
        <v>4</v>
      </c>
      <c r="C6285" s="9" t="s">
        <v>3151</v>
      </c>
    </row>
    <row r="6286" spans="1:3" x14ac:dyDescent="0.25">
      <c r="A6286" s="9">
        <v>25914</v>
      </c>
      <c r="B6286" s="9">
        <v>6</v>
      </c>
      <c r="C6286" s="9" t="s">
        <v>3153</v>
      </c>
    </row>
    <row r="6287" spans="1:3" x14ac:dyDescent="0.25">
      <c r="A6287" s="9">
        <v>25914</v>
      </c>
      <c r="B6287" s="9">
        <v>7</v>
      </c>
      <c r="C6287" s="9" t="s">
        <v>3161</v>
      </c>
    </row>
    <row r="6288" spans="1:3" x14ac:dyDescent="0.25">
      <c r="A6288" s="9">
        <v>25915</v>
      </c>
      <c r="B6288" s="9">
        <v>1</v>
      </c>
      <c r="C6288" s="9" t="s">
        <v>3148</v>
      </c>
    </row>
    <row r="6289" spans="1:3" x14ac:dyDescent="0.25">
      <c r="A6289" s="9">
        <v>25915</v>
      </c>
      <c r="B6289" s="9">
        <v>4</v>
      </c>
      <c r="C6289" s="9" t="s">
        <v>3151</v>
      </c>
    </row>
    <row r="6290" spans="1:3" x14ac:dyDescent="0.25">
      <c r="A6290" s="9">
        <v>25915</v>
      </c>
      <c r="B6290" s="9">
        <v>6</v>
      </c>
      <c r="C6290" s="9" t="s">
        <v>3153</v>
      </c>
    </row>
    <row r="6291" spans="1:3" x14ac:dyDescent="0.25">
      <c r="A6291" s="9">
        <v>25915</v>
      </c>
      <c r="B6291" s="9">
        <v>7</v>
      </c>
      <c r="C6291" s="9" t="s">
        <v>3161</v>
      </c>
    </row>
    <row r="6292" spans="1:3" x14ac:dyDescent="0.25">
      <c r="A6292" s="9">
        <v>25916</v>
      </c>
      <c r="B6292" s="9">
        <v>1</v>
      </c>
      <c r="C6292" s="9" t="s">
        <v>3148</v>
      </c>
    </row>
    <row r="6293" spans="1:3" x14ac:dyDescent="0.25">
      <c r="A6293" s="9">
        <v>25916</v>
      </c>
      <c r="B6293" s="9">
        <v>4</v>
      </c>
      <c r="C6293" s="9" t="s">
        <v>3151</v>
      </c>
    </row>
    <row r="6294" spans="1:3" x14ac:dyDescent="0.25">
      <c r="A6294" s="9">
        <v>25916</v>
      </c>
      <c r="B6294" s="9">
        <v>6</v>
      </c>
      <c r="C6294" s="9" t="s">
        <v>3153</v>
      </c>
    </row>
    <row r="6295" spans="1:3" x14ac:dyDescent="0.25">
      <c r="A6295" s="9">
        <v>25916</v>
      </c>
      <c r="B6295" s="9">
        <v>7</v>
      </c>
      <c r="C6295" s="9" t="s">
        <v>3161</v>
      </c>
    </row>
    <row r="6296" spans="1:3" x14ac:dyDescent="0.25">
      <c r="A6296" s="9">
        <v>25917</v>
      </c>
      <c r="B6296" s="9">
        <v>1</v>
      </c>
      <c r="C6296" s="9" t="s">
        <v>3148</v>
      </c>
    </row>
    <row r="6297" spans="1:3" x14ac:dyDescent="0.25">
      <c r="A6297" s="9">
        <v>25917</v>
      </c>
      <c r="B6297" s="9">
        <v>4</v>
      </c>
      <c r="C6297" s="9" t="s">
        <v>3151</v>
      </c>
    </row>
    <row r="6298" spans="1:3" x14ac:dyDescent="0.25">
      <c r="A6298" s="9">
        <v>25917</v>
      </c>
      <c r="B6298" s="9">
        <v>6</v>
      </c>
      <c r="C6298" s="9" t="s">
        <v>3153</v>
      </c>
    </row>
    <row r="6299" spans="1:3" x14ac:dyDescent="0.25">
      <c r="A6299" s="9">
        <v>25917</v>
      </c>
      <c r="B6299" s="9">
        <v>7</v>
      </c>
      <c r="C6299" s="9" t="s">
        <v>3161</v>
      </c>
    </row>
    <row r="6300" spans="1:3" x14ac:dyDescent="0.25">
      <c r="A6300" s="9">
        <v>25918</v>
      </c>
      <c r="B6300" s="9">
        <v>1</v>
      </c>
      <c r="C6300" s="9" t="s">
        <v>3148</v>
      </c>
    </row>
    <row r="6301" spans="1:3" x14ac:dyDescent="0.25">
      <c r="A6301" s="9">
        <v>25918</v>
      </c>
      <c r="B6301" s="9">
        <v>4</v>
      </c>
      <c r="C6301" s="9" t="s">
        <v>3151</v>
      </c>
    </row>
    <row r="6302" spans="1:3" x14ac:dyDescent="0.25">
      <c r="A6302" s="9">
        <v>25918</v>
      </c>
      <c r="B6302" s="9">
        <v>6</v>
      </c>
      <c r="C6302" s="9" t="s">
        <v>3153</v>
      </c>
    </row>
    <row r="6303" spans="1:3" x14ac:dyDescent="0.25">
      <c r="A6303" s="9">
        <v>25918</v>
      </c>
      <c r="B6303" s="9">
        <v>7</v>
      </c>
      <c r="C6303" s="9" t="s">
        <v>3161</v>
      </c>
    </row>
    <row r="6304" spans="1:3" x14ac:dyDescent="0.25">
      <c r="A6304" s="9">
        <v>25989</v>
      </c>
      <c r="B6304" s="9">
        <v>4</v>
      </c>
      <c r="C6304" s="9" t="s">
        <v>3151</v>
      </c>
    </row>
    <row r="6305" spans="1:3" x14ac:dyDescent="0.25">
      <c r="A6305" s="9">
        <v>25989</v>
      </c>
      <c r="B6305" s="9">
        <v>6</v>
      </c>
      <c r="C6305" s="9" t="s">
        <v>3153</v>
      </c>
    </row>
    <row r="6306" spans="1:3" x14ac:dyDescent="0.25">
      <c r="A6306" s="9">
        <v>26086</v>
      </c>
      <c r="B6306" s="9">
        <v>6</v>
      </c>
      <c r="C6306" s="9" t="s">
        <v>3153</v>
      </c>
    </row>
    <row r="6307" spans="1:3" x14ac:dyDescent="0.25">
      <c r="A6307" s="9">
        <v>26098</v>
      </c>
      <c r="B6307" s="9">
        <v>1</v>
      </c>
      <c r="C6307" s="9" t="s">
        <v>3148</v>
      </c>
    </row>
    <row r="6308" spans="1:3" x14ac:dyDescent="0.25">
      <c r="A6308" s="9">
        <v>26098</v>
      </c>
      <c r="B6308" s="9">
        <v>4</v>
      </c>
      <c r="C6308" s="9" t="s">
        <v>3151</v>
      </c>
    </row>
    <row r="6309" spans="1:3" x14ac:dyDescent="0.25">
      <c r="A6309" s="9">
        <v>26098</v>
      </c>
      <c r="B6309" s="9">
        <v>6</v>
      </c>
      <c r="C6309" s="9" t="s">
        <v>3153</v>
      </c>
    </row>
    <row r="6310" spans="1:3" x14ac:dyDescent="0.25">
      <c r="A6310" s="9">
        <v>26098</v>
      </c>
      <c r="B6310" s="9">
        <v>9</v>
      </c>
      <c r="C6310" s="9" t="s">
        <v>3155</v>
      </c>
    </row>
    <row r="6311" spans="1:3" x14ac:dyDescent="0.25">
      <c r="A6311" s="9">
        <v>26098</v>
      </c>
      <c r="B6311" s="9">
        <v>13</v>
      </c>
      <c r="C6311" s="9" t="s">
        <v>3179</v>
      </c>
    </row>
    <row r="6312" spans="1:3" x14ac:dyDescent="0.25">
      <c r="A6312" s="9">
        <v>26098</v>
      </c>
      <c r="B6312" s="9">
        <v>17</v>
      </c>
      <c r="C6312" s="9" t="s">
        <v>3173</v>
      </c>
    </row>
    <row r="6313" spans="1:3" x14ac:dyDescent="0.25">
      <c r="A6313" s="9">
        <v>26098</v>
      </c>
      <c r="B6313" s="9">
        <v>26</v>
      </c>
      <c r="C6313" s="9" t="s">
        <v>3168</v>
      </c>
    </row>
    <row r="6314" spans="1:3" x14ac:dyDescent="0.25">
      <c r="A6314" s="9">
        <v>26098</v>
      </c>
      <c r="B6314" s="9">
        <v>50</v>
      </c>
      <c r="C6314" s="9" t="s">
        <v>3195</v>
      </c>
    </row>
    <row r="6315" spans="1:3" x14ac:dyDescent="0.25">
      <c r="A6315" s="9">
        <v>26099</v>
      </c>
      <c r="B6315" s="9">
        <v>4</v>
      </c>
      <c r="C6315" s="9" t="s">
        <v>3151</v>
      </c>
    </row>
    <row r="6316" spans="1:3" x14ac:dyDescent="0.25">
      <c r="A6316" s="9">
        <v>26119</v>
      </c>
      <c r="B6316" s="9">
        <v>3</v>
      </c>
      <c r="C6316" s="9" t="s">
        <v>3150</v>
      </c>
    </row>
    <row r="6317" spans="1:3" x14ac:dyDescent="0.25">
      <c r="A6317" s="9">
        <v>26119</v>
      </c>
      <c r="B6317" s="9">
        <v>59</v>
      </c>
      <c r="C6317" s="9" t="s">
        <v>3220</v>
      </c>
    </row>
    <row r="6318" spans="1:3" x14ac:dyDescent="0.25">
      <c r="A6318" s="9">
        <v>26147</v>
      </c>
      <c r="B6318" s="9">
        <v>6</v>
      </c>
      <c r="C6318" s="9" t="s">
        <v>3153</v>
      </c>
    </row>
    <row r="6319" spans="1:3" x14ac:dyDescent="0.25">
      <c r="A6319" s="9">
        <v>26147</v>
      </c>
      <c r="B6319" s="9">
        <v>9</v>
      </c>
      <c r="C6319" s="9" t="s">
        <v>3155</v>
      </c>
    </row>
    <row r="6320" spans="1:3" x14ac:dyDescent="0.25">
      <c r="A6320" s="9">
        <v>26148</v>
      </c>
      <c r="B6320" s="9">
        <v>6</v>
      </c>
      <c r="C6320" s="9" t="s">
        <v>3153</v>
      </c>
    </row>
    <row r="6321" spans="1:3" x14ac:dyDescent="0.25">
      <c r="A6321" s="9">
        <v>26148</v>
      </c>
      <c r="B6321" s="9">
        <v>9</v>
      </c>
      <c r="C6321" s="9" t="s">
        <v>3155</v>
      </c>
    </row>
    <row r="6322" spans="1:3" x14ac:dyDescent="0.25">
      <c r="A6322" s="9">
        <v>26155</v>
      </c>
      <c r="B6322" s="9">
        <v>4</v>
      </c>
      <c r="C6322" s="9" t="s">
        <v>3151</v>
      </c>
    </row>
    <row r="6323" spans="1:3" x14ac:dyDescent="0.25">
      <c r="A6323" s="9">
        <v>26155</v>
      </c>
      <c r="B6323" s="9">
        <v>9</v>
      </c>
      <c r="C6323" s="9" t="s">
        <v>3155</v>
      </c>
    </row>
    <row r="6324" spans="1:3" x14ac:dyDescent="0.25">
      <c r="A6324" s="9">
        <v>26155</v>
      </c>
      <c r="B6324" s="9">
        <v>61</v>
      </c>
      <c r="C6324" s="9" t="s">
        <v>3160</v>
      </c>
    </row>
    <row r="6325" spans="1:3" x14ac:dyDescent="0.25">
      <c r="A6325" s="9">
        <v>26155</v>
      </c>
      <c r="B6325" s="9">
        <v>96</v>
      </c>
      <c r="C6325" s="9" t="s">
        <v>3244</v>
      </c>
    </row>
    <row r="6326" spans="1:3" x14ac:dyDescent="0.25">
      <c r="A6326" s="9">
        <v>26156</v>
      </c>
      <c r="B6326" s="9">
        <v>4</v>
      </c>
      <c r="C6326" s="9" t="s">
        <v>3151</v>
      </c>
    </row>
    <row r="6327" spans="1:3" x14ac:dyDescent="0.25">
      <c r="A6327" s="9">
        <v>26156</v>
      </c>
      <c r="B6327" s="9">
        <v>27</v>
      </c>
      <c r="C6327" s="9" t="s">
        <v>3227</v>
      </c>
    </row>
    <row r="6328" spans="1:3" x14ac:dyDescent="0.25">
      <c r="A6328" s="9">
        <v>26166</v>
      </c>
      <c r="B6328" s="9">
        <v>2</v>
      </c>
      <c r="C6328" s="9" t="s">
        <v>3149</v>
      </c>
    </row>
    <row r="6329" spans="1:3" x14ac:dyDescent="0.25">
      <c r="A6329" s="9">
        <v>26166</v>
      </c>
      <c r="B6329" s="9">
        <v>3</v>
      </c>
      <c r="C6329" s="9" t="s">
        <v>3150</v>
      </c>
    </row>
    <row r="6330" spans="1:3" x14ac:dyDescent="0.25">
      <c r="A6330" s="9">
        <v>26166</v>
      </c>
      <c r="B6330" s="9">
        <v>4</v>
      </c>
      <c r="C6330" s="9" t="s">
        <v>3151</v>
      </c>
    </row>
    <row r="6331" spans="1:3" x14ac:dyDescent="0.25">
      <c r="A6331" s="9">
        <v>26166</v>
      </c>
      <c r="B6331" s="9">
        <v>6</v>
      </c>
      <c r="C6331" s="9" t="s">
        <v>3153</v>
      </c>
    </row>
    <row r="6332" spans="1:3" x14ac:dyDescent="0.25">
      <c r="A6332" s="9">
        <v>26166</v>
      </c>
      <c r="B6332" s="9">
        <v>7</v>
      </c>
      <c r="C6332" s="9" t="s">
        <v>3161</v>
      </c>
    </row>
    <row r="6333" spans="1:3" x14ac:dyDescent="0.25">
      <c r="A6333" s="9">
        <v>26166</v>
      </c>
      <c r="B6333" s="9">
        <v>57</v>
      </c>
      <c r="C6333" s="9" t="s">
        <v>3231</v>
      </c>
    </row>
    <row r="6334" spans="1:3" x14ac:dyDescent="0.25">
      <c r="A6334" s="9">
        <v>26167</v>
      </c>
      <c r="B6334" s="9">
        <v>1</v>
      </c>
      <c r="C6334" s="9" t="s">
        <v>3148</v>
      </c>
    </row>
    <row r="6335" spans="1:3" x14ac:dyDescent="0.25">
      <c r="A6335" s="9">
        <v>26167</v>
      </c>
      <c r="B6335" s="9">
        <v>3</v>
      </c>
      <c r="C6335" s="9" t="s">
        <v>3150</v>
      </c>
    </row>
    <row r="6336" spans="1:3" x14ac:dyDescent="0.25">
      <c r="A6336" s="9">
        <v>26167</v>
      </c>
      <c r="B6336" s="9">
        <v>4</v>
      </c>
      <c r="C6336" s="9" t="s">
        <v>3151</v>
      </c>
    </row>
    <row r="6337" spans="1:3" x14ac:dyDescent="0.25">
      <c r="A6337" s="9">
        <v>26167</v>
      </c>
      <c r="B6337" s="9">
        <v>19</v>
      </c>
      <c r="C6337" s="9" t="s">
        <v>3170</v>
      </c>
    </row>
    <row r="6338" spans="1:3" x14ac:dyDescent="0.25">
      <c r="A6338" s="9">
        <v>26167</v>
      </c>
      <c r="B6338" s="9">
        <v>33</v>
      </c>
      <c r="C6338" s="9" t="s">
        <v>3162</v>
      </c>
    </row>
    <row r="6339" spans="1:3" x14ac:dyDescent="0.25">
      <c r="A6339" s="9">
        <v>26167</v>
      </c>
      <c r="B6339" s="9">
        <v>35</v>
      </c>
      <c r="C6339" s="9" t="s">
        <v>403</v>
      </c>
    </row>
    <row r="6340" spans="1:3" x14ac:dyDescent="0.25">
      <c r="A6340" s="9">
        <v>26167</v>
      </c>
      <c r="B6340" s="9">
        <v>51</v>
      </c>
      <c r="C6340" s="9" t="s">
        <v>3207</v>
      </c>
    </row>
    <row r="6341" spans="1:3" x14ac:dyDescent="0.25">
      <c r="A6341" s="9">
        <v>26204</v>
      </c>
      <c r="B6341" s="9">
        <v>3</v>
      </c>
      <c r="C6341" s="9" t="s">
        <v>3150</v>
      </c>
    </row>
    <row r="6342" spans="1:3" x14ac:dyDescent="0.25">
      <c r="A6342" s="9">
        <v>26204</v>
      </c>
      <c r="B6342" s="9">
        <v>4</v>
      </c>
      <c r="C6342" s="9" t="s">
        <v>3151</v>
      </c>
    </row>
    <row r="6343" spans="1:3" x14ac:dyDescent="0.25">
      <c r="A6343" s="9">
        <v>26206</v>
      </c>
      <c r="B6343" s="9">
        <v>3</v>
      </c>
      <c r="C6343" s="9" t="s">
        <v>3150</v>
      </c>
    </row>
    <row r="6344" spans="1:3" x14ac:dyDescent="0.25">
      <c r="A6344" s="9">
        <v>26206</v>
      </c>
      <c r="B6344" s="9">
        <v>4</v>
      </c>
      <c r="C6344" s="9" t="s">
        <v>3151</v>
      </c>
    </row>
    <row r="6345" spans="1:3" x14ac:dyDescent="0.25">
      <c r="A6345" s="9">
        <v>26217</v>
      </c>
      <c r="B6345" s="9">
        <v>5</v>
      </c>
      <c r="C6345" s="9" t="s">
        <v>3152</v>
      </c>
    </row>
    <row r="6346" spans="1:3" x14ac:dyDescent="0.25">
      <c r="A6346" s="9">
        <v>26217</v>
      </c>
      <c r="B6346" s="9">
        <v>6</v>
      </c>
      <c r="C6346" s="9" t="s">
        <v>3153</v>
      </c>
    </row>
    <row r="6347" spans="1:3" x14ac:dyDescent="0.25">
      <c r="A6347" s="9">
        <v>26217</v>
      </c>
      <c r="B6347" s="9">
        <v>9</v>
      </c>
      <c r="C6347" s="9" t="s">
        <v>3155</v>
      </c>
    </row>
    <row r="6348" spans="1:3" x14ac:dyDescent="0.25">
      <c r="A6348" s="9">
        <v>26267</v>
      </c>
      <c r="B6348" s="9">
        <v>4</v>
      </c>
      <c r="C6348" s="9" t="s">
        <v>3151</v>
      </c>
    </row>
    <row r="6349" spans="1:3" x14ac:dyDescent="0.25">
      <c r="A6349" s="9">
        <v>26267</v>
      </c>
      <c r="B6349" s="9">
        <v>6</v>
      </c>
      <c r="C6349" s="9" t="s">
        <v>3153</v>
      </c>
    </row>
    <row r="6350" spans="1:3" x14ac:dyDescent="0.25">
      <c r="A6350" s="9">
        <v>26279</v>
      </c>
      <c r="B6350" s="9">
        <v>1</v>
      </c>
      <c r="C6350" s="9" t="s">
        <v>3148</v>
      </c>
    </row>
    <row r="6351" spans="1:3" x14ac:dyDescent="0.25">
      <c r="A6351" s="9">
        <v>26279</v>
      </c>
      <c r="B6351" s="9">
        <v>2</v>
      </c>
      <c r="C6351" s="9" t="s">
        <v>3149</v>
      </c>
    </row>
    <row r="6352" spans="1:3" x14ac:dyDescent="0.25">
      <c r="A6352" s="9">
        <v>26279</v>
      </c>
      <c r="B6352" s="9">
        <v>3</v>
      </c>
      <c r="C6352" s="9" t="s">
        <v>3150</v>
      </c>
    </row>
    <row r="6353" spans="1:3" x14ac:dyDescent="0.25">
      <c r="A6353" s="9">
        <v>26279</v>
      </c>
      <c r="B6353" s="9">
        <v>4</v>
      </c>
      <c r="C6353" s="9" t="s">
        <v>3151</v>
      </c>
    </row>
    <row r="6354" spans="1:3" x14ac:dyDescent="0.25">
      <c r="A6354" s="9">
        <v>26279</v>
      </c>
      <c r="B6354" s="9">
        <v>6</v>
      </c>
      <c r="C6354" s="9" t="s">
        <v>3153</v>
      </c>
    </row>
    <row r="6355" spans="1:3" x14ac:dyDescent="0.25">
      <c r="A6355" s="9">
        <v>26279</v>
      </c>
      <c r="B6355" s="9">
        <v>7</v>
      </c>
      <c r="C6355" s="9" t="s">
        <v>3161</v>
      </c>
    </row>
    <row r="6356" spans="1:3" x14ac:dyDescent="0.25">
      <c r="A6356" s="9">
        <v>26280</v>
      </c>
      <c r="B6356" s="9">
        <v>2</v>
      </c>
      <c r="C6356" s="9" t="s">
        <v>3149</v>
      </c>
    </row>
    <row r="6357" spans="1:3" x14ac:dyDescent="0.25">
      <c r="A6357" s="9">
        <v>26280</v>
      </c>
      <c r="B6357" s="9">
        <v>3</v>
      </c>
      <c r="C6357" s="9" t="s">
        <v>3150</v>
      </c>
    </row>
    <row r="6358" spans="1:3" x14ac:dyDescent="0.25">
      <c r="A6358" s="9">
        <v>26280</v>
      </c>
      <c r="B6358" s="9">
        <v>4</v>
      </c>
      <c r="C6358" s="9" t="s">
        <v>3151</v>
      </c>
    </row>
    <row r="6359" spans="1:3" x14ac:dyDescent="0.25">
      <c r="A6359" s="9">
        <v>26280</v>
      </c>
      <c r="B6359" s="9">
        <v>6</v>
      </c>
      <c r="C6359" s="9" t="s">
        <v>3153</v>
      </c>
    </row>
    <row r="6360" spans="1:3" x14ac:dyDescent="0.25">
      <c r="A6360" s="9">
        <v>26280</v>
      </c>
      <c r="B6360" s="9">
        <v>7</v>
      </c>
      <c r="C6360" s="9" t="s">
        <v>3161</v>
      </c>
    </row>
    <row r="6361" spans="1:3" x14ac:dyDescent="0.25">
      <c r="A6361" s="9">
        <v>26280</v>
      </c>
      <c r="B6361" s="9">
        <v>19</v>
      </c>
      <c r="C6361" s="9" t="s">
        <v>3170</v>
      </c>
    </row>
    <row r="6362" spans="1:3" x14ac:dyDescent="0.25">
      <c r="A6362" s="9">
        <v>26280</v>
      </c>
      <c r="B6362" s="9">
        <v>33</v>
      </c>
      <c r="C6362" s="9" t="s">
        <v>3162</v>
      </c>
    </row>
    <row r="6363" spans="1:3" x14ac:dyDescent="0.25">
      <c r="A6363" s="9">
        <v>26280</v>
      </c>
      <c r="B6363" s="9">
        <v>61</v>
      </c>
      <c r="C6363" s="9" t="s">
        <v>3160</v>
      </c>
    </row>
    <row r="6364" spans="1:3" x14ac:dyDescent="0.25">
      <c r="A6364" s="9">
        <v>26320</v>
      </c>
      <c r="B6364" s="9">
        <v>1</v>
      </c>
      <c r="C6364" s="9" t="s">
        <v>3148</v>
      </c>
    </row>
    <row r="6365" spans="1:3" x14ac:dyDescent="0.25">
      <c r="A6365" s="9">
        <v>26320</v>
      </c>
      <c r="B6365" s="9">
        <v>4</v>
      </c>
      <c r="C6365" s="9" t="s">
        <v>3151</v>
      </c>
    </row>
    <row r="6366" spans="1:3" x14ac:dyDescent="0.25">
      <c r="A6366" s="9">
        <v>26320</v>
      </c>
      <c r="B6366" s="9">
        <v>6</v>
      </c>
      <c r="C6366" s="9" t="s">
        <v>3153</v>
      </c>
    </row>
    <row r="6367" spans="1:3" x14ac:dyDescent="0.25">
      <c r="A6367" s="9">
        <v>26320</v>
      </c>
      <c r="B6367" s="9">
        <v>7</v>
      </c>
      <c r="C6367" s="9" t="s">
        <v>3161</v>
      </c>
    </row>
    <row r="6368" spans="1:3" x14ac:dyDescent="0.25">
      <c r="A6368" s="9">
        <v>26346</v>
      </c>
      <c r="B6368" s="9">
        <v>1</v>
      </c>
      <c r="C6368" s="9" t="s">
        <v>3148</v>
      </c>
    </row>
    <row r="6369" spans="1:3" x14ac:dyDescent="0.25">
      <c r="A6369" s="9">
        <v>26346</v>
      </c>
      <c r="B6369" s="9">
        <v>2</v>
      </c>
      <c r="C6369" s="9" t="s">
        <v>3149</v>
      </c>
    </row>
    <row r="6370" spans="1:3" x14ac:dyDescent="0.25">
      <c r="A6370" s="9">
        <v>26346</v>
      </c>
      <c r="B6370" s="9">
        <v>3</v>
      </c>
      <c r="C6370" s="9" t="s">
        <v>3150</v>
      </c>
    </row>
    <row r="6371" spans="1:3" x14ac:dyDescent="0.25">
      <c r="A6371" s="9">
        <v>26346</v>
      </c>
      <c r="B6371" s="9">
        <v>4</v>
      </c>
      <c r="C6371" s="9" t="s">
        <v>3151</v>
      </c>
    </row>
    <row r="6372" spans="1:3" x14ac:dyDescent="0.25">
      <c r="A6372" s="9">
        <v>26346</v>
      </c>
      <c r="B6372" s="9">
        <v>6</v>
      </c>
      <c r="C6372" s="9" t="s">
        <v>3153</v>
      </c>
    </row>
    <row r="6373" spans="1:3" x14ac:dyDescent="0.25">
      <c r="A6373" s="9">
        <v>26346</v>
      </c>
      <c r="B6373" s="9">
        <v>7</v>
      </c>
      <c r="C6373" s="9" t="s">
        <v>3161</v>
      </c>
    </row>
    <row r="6374" spans="1:3" x14ac:dyDescent="0.25">
      <c r="A6374" s="9">
        <v>26346</v>
      </c>
      <c r="B6374" s="9">
        <v>14</v>
      </c>
      <c r="C6374" s="9" t="s">
        <v>3178</v>
      </c>
    </row>
    <row r="6375" spans="1:3" x14ac:dyDescent="0.25">
      <c r="A6375" s="9">
        <v>26346</v>
      </c>
      <c r="B6375" s="9">
        <v>15</v>
      </c>
      <c r="C6375" s="9" t="s">
        <v>3185</v>
      </c>
    </row>
    <row r="6376" spans="1:3" x14ac:dyDescent="0.25">
      <c r="A6376" s="9">
        <v>26346</v>
      </c>
      <c r="B6376" s="9">
        <v>16</v>
      </c>
      <c r="C6376" s="9" t="s">
        <v>3184</v>
      </c>
    </row>
    <row r="6377" spans="1:3" x14ac:dyDescent="0.25">
      <c r="A6377" s="9">
        <v>26346</v>
      </c>
      <c r="B6377" s="9">
        <v>20</v>
      </c>
      <c r="C6377" s="9" t="s">
        <v>3174</v>
      </c>
    </row>
    <row r="6378" spans="1:3" x14ac:dyDescent="0.25">
      <c r="A6378" s="9">
        <v>26346</v>
      </c>
      <c r="B6378" s="9">
        <v>29</v>
      </c>
      <c r="C6378" s="9" t="s">
        <v>3201</v>
      </c>
    </row>
    <row r="6379" spans="1:3" x14ac:dyDescent="0.25">
      <c r="A6379" s="9">
        <v>26346</v>
      </c>
      <c r="B6379" s="9">
        <v>83</v>
      </c>
      <c r="C6379" s="9" t="s">
        <v>3206</v>
      </c>
    </row>
    <row r="6380" spans="1:3" x14ac:dyDescent="0.25">
      <c r="A6380" s="9">
        <v>26348</v>
      </c>
      <c r="B6380" s="9">
        <v>10</v>
      </c>
      <c r="C6380" s="9" t="s">
        <v>3172</v>
      </c>
    </row>
    <row r="6381" spans="1:3" x14ac:dyDescent="0.25">
      <c r="A6381" s="9">
        <v>26349</v>
      </c>
      <c r="B6381" s="9">
        <v>1</v>
      </c>
      <c r="C6381" s="9" t="s">
        <v>3148</v>
      </c>
    </row>
    <row r="6382" spans="1:3" x14ac:dyDescent="0.25">
      <c r="A6382" s="9">
        <v>26349</v>
      </c>
      <c r="B6382" s="9">
        <v>2</v>
      </c>
      <c r="C6382" s="9" t="s">
        <v>3149</v>
      </c>
    </row>
    <row r="6383" spans="1:3" x14ac:dyDescent="0.25">
      <c r="A6383" s="9">
        <v>26349</v>
      </c>
      <c r="B6383" s="9">
        <v>3</v>
      </c>
      <c r="C6383" s="9" t="s">
        <v>3150</v>
      </c>
    </row>
    <row r="6384" spans="1:3" x14ac:dyDescent="0.25">
      <c r="A6384" s="9">
        <v>26349</v>
      </c>
      <c r="B6384" s="9">
        <v>4</v>
      </c>
      <c r="C6384" s="9" t="s">
        <v>3151</v>
      </c>
    </row>
    <row r="6385" spans="1:3" x14ac:dyDescent="0.25">
      <c r="A6385" s="9">
        <v>26349</v>
      </c>
      <c r="B6385" s="9">
        <v>6</v>
      </c>
      <c r="C6385" s="9" t="s">
        <v>3153</v>
      </c>
    </row>
    <row r="6386" spans="1:3" x14ac:dyDescent="0.25">
      <c r="A6386" s="9">
        <v>26349</v>
      </c>
      <c r="B6386" s="9">
        <v>7</v>
      </c>
      <c r="C6386" s="9" t="s">
        <v>3161</v>
      </c>
    </row>
    <row r="6387" spans="1:3" x14ac:dyDescent="0.25">
      <c r="A6387" s="9">
        <v>26349</v>
      </c>
      <c r="B6387" s="9">
        <v>14</v>
      </c>
      <c r="C6387" s="9" t="s">
        <v>3178</v>
      </c>
    </row>
    <row r="6388" spans="1:3" x14ac:dyDescent="0.25">
      <c r="A6388" s="9">
        <v>26349</v>
      </c>
      <c r="B6388" s="9">
        <v>15</v>
      </c>
      <c r="C6388" s="9" t="s">
        <v>3185</v>
      </c>
    </row>
    <row r="6389" spans="1:3" x14ac:dyDescent="0.25">
      <c r="A6389" s="9">
        <v>26349</v>
      </c>
      <c r="B6389" s="9">
        <v>16</v>
      </c>
      <c r="C6389" s="9" t="s">
        <v>3184</v>
      </c>
    </row>
    <row r="6390" spans="1:3" x14ac:dyDescent="0.25">
      <c r="A6390" s="9">
        <v>26349</v>
      </c>
      <c r="B6390" s="9">
        <v>20</v>
      </c>
      <c r="C6390" s="9" t="s">
        <v>3174</v>
      </c>
    </row>
    <row r="6391" spans="1:3" x14ac:dyDescent="0.25">
      <c r="A6391" s="9">
        <v>26349</v>
      </c>
      <c r="B6391" s="9">
        <v>29</v>
      </c>
      <c r="C6391" s="9" t="s">
        <v>3201</v>
      </c>
    </row>
    <row r="6392" spans="1:3" x14ac:dyDescent="0.25">
      <c r="A6392" s="9">
        <v>26349</v>
      </c>
      <c r="B6392" s="9">
        <v>83</v>
      </c>
      <c r="C6392" s="9" t="s">
        <v>3206</v>
      </c>
    </row>
    <row r="6393" spans="1:3" x14ac:dyDescent="0.25">
      <c r="A6393" s="9">
        <v>26363</v>
      </c>
      <c r="B6393" s="9">
        <v>1</v>
      </c>
      <c r="C6393" s="9" t="s">
        <v>3148</v>
      </c>
    </row>
    <row r="6394" spans="1:3" x14ac:dyDescent="0.25">
      <c r="A6394" s="9">
        <v>26363</v>
      </c>
      <c r="B6394" s="9">
        <v>5</v>
      </c>
      <c r="C6394" s="9" t="s">
        <v>3152</v>
      </c>
    </row>
    <row r="6395" spans="1:3" x14ac:dyDescent="0.25">
      <c r="A6395" s="9">
        <v>26363</v>
      </c>
      <c r="B6395" s="9">
        <v>6</v>
      </c>
      <c r="C6395" s="9" t="s">
        <v>3153</v>
      </c>
    </row>
    <row r="6396" spans="1:3" x14ac:dyDescent="0.25">
      <c r="A6396" s="9">
        <v>26363</v>
      </c>
      <c r="B6396" s="9">
        <v>7</v>
      </c>
      <c r="C6396" s="9" t="s">
        <v>3161</v>
      </c>
    </row>
    <row r="6397" spans="1:3" x14ac:dyDescent="0.25">
      <c r="A6397" s="9">
        <v>26363</v>
      </c>
      <c r="B6397" s="9">
        <v>9</v>
      </c>
      <c r="C6397" s="9" t="s">
        <v>3155</v>
      </c>
    </row>
    <row r="6398" spans="1:3" x14ac:dyDescent="0.25">
      <c r="A6398" s="9">
        <v>26363</v>
      </c>
      <c r="B6398" s="9">
        <v>10</v>
      </c>
      <c r="C6398" s="9" t="s">
        <v>3172</v>
      </c>
    </row>
    <row r="6399" spans="1:3" x14ac:dyDescent="0.25">
      <c r="A6399" s="9">
        <v>26363</v>
      </c>
      <c r="B6399" s="9">
        <v>16</v>
      </c>
      <c r="C6399" s="9" t="s">
        <v>3184</v>
      </c>
    </row>
    <row r="6400" spans="1:3" x14ac:dyDescent="0.25">
      <c r="A6400" s="9">
        <v>26363</v>
      </c>
      <c r="B6400" s="9">
        <v>17</v>
      </c>
      <c r="C6400" s="9" t="s">
        <v>3173</v>
      </c>
    </row>
    <row r="6401" spans="1:3" x14ac:dyDescent="0.25">
      <c r="A6401" s="9">
        <v>26363</v>
      </c>
      <c r="B6401" s="9">
        <v>36</v>
      </c>
      <c r="C6401" s="9" t="s">
        <v>3163</v>
      </c>
    </row>
    <row r="6402" spans="1:3" x14ac:dyDescent="0.25">
      <c r="A6402" s="9">
        <v>26363</v>
      </c>
      <c r="B6402" s="9">
        <v>39</v>
      </c>
      <c r="C6402" s="9" t="s">
        <v>3171</v>
      </c>
    </row>
    <row r="6403" spans="1:3" x14ac:dyDescent="0.25">
      <c r="A6403" s="9">
        <v>26388</v>
      </c>
      <c r="B6403" s="9">
        <v>1</v>
      </c>
      <c r="C6403" s="9" t="s">
        <v>3148</v>
      </c>
    </row>
    <row r="6404" spans="1:3" x14ac:dyDescent="0.25">
      <c r="A6404" s="9">
        <v>26388</v>
      </c>
      <c r="B6404" s="9">
        <v>2</v>
      </c>
      <c r="C6404" s="9" t="s">
        <v>3149</v>
      </c>
    </row>
    <row r="6405" spans="1:3" x14ac:dyDescent="0.25">
      <c r="A6405" s="9">
        <v>26388</v>
      </c>
      <c r="B6405" s="9">
        <v>3</v>
      </c>
      <c r="C6405" s="9" t="s">
        <v>3150</v>
      </c>
    </row>
    <row r="6406" spans="1:3" x14ac:dyDescent="0.25">
      <c r="A6406" s="9">
        <v>26388</v>
      </c>
      <c r="B6406" s="9">
        <v>14</v>
      </c>
      <c r="C6406" s="9" t="s">
        <v>3178</v>
      </c>
    </row>
    <row r="6407" spans="1:3" x14ac:dyDescent="0.25">
      <c r="A6407" s="9">
        <v>26543</v>
      </c>
      <c r="B6407" s="9">
        <v>2</v>
      </c>
      <c r="C6407" s="9" t="s">
        <v>3149</v>
      </c>
    </row>
    <row r="6408" spans="1:3" x14ac:dyDescent="0.25">
      <c r="A6408" s="9">
        <v>26543</v>
      </c>
      <c r="B6408" s="9">
        <v>3</v>
      </c>
      <c r="C6408" s="9" t="s">
        <v>3150</v>
      </c>
    </row>
    <row r="6409" spans="1:3" x14ac:dyDescent="0.25">
      <c r="A6409" s="9">
        <v>26543</v>
      </c>
      <c r="B6409" s="9">
        <v>4</v>
      </c>
      <c r="C6409" s="9" t="s">
        <v>3151</v>
      </c>
    </row>
    <row r="6410" spans="1:3" x14ac:dyDescent="0.25">
      <c r="A6410" s="9">
        <v>26543</v>
      </c>
      <c r="B6410" s="9">
        <v>6</v>
      </c>
      <c r="C6410" s="9" t="s">
        <v>3153</v>
      </c>
    </row>
    <row r="6411" spans="1:3" x14ac:dyDescent="0.25">
      <c r="A6411" s="9">
        <v>26543</v>
      </c>
      <c r="B6411" s="9">
        <v>8</v>
      </c>
      <c r="C6411" s="9" t="s">
        <v>3154</v>
      </c>
    </row>
    <row r="6412" spans="1:3" x14ac:dyDescent="0.25">
      <c r="A6412" s="9">
        <v>26543</v>
      </c>
      <c r="B6412" s="9">
        <v>9</v>
      </c>
      <c r="C6412" s="9" t="s">
        <v>3155</v>
      </c>
    </row>
    <row r="6413" spans="1:3" x14ac:dyDescent="0.25">
      <c r="A6413" s="9">
        <v>26543</v>
      </c>
      <c r="B6413" s="9">
        <v>14</v>
      </c>
      <c r="C6413" s="9" t="s">
        <v>3178</v>
      </c>
    </row>
    <row r="6414" spans="1:3" x14ac:dyDescent="0.25">
      <c r="A6414" s="9">
        <v>26543</v>
      </c>
      <c r="B6414" s="9">
        <v>15</v>
      </c>
      <c r="C6414" s="9" t="s">
        <v>3185</v>
      </c>
    </row>
    <row r="6415" spans="1:3" x14ac:dyDescent="0.25">
      <c r="A6415" s="9">
        <v>26543</v>
      </c>
      <c r="B6415" s="9">
        <v>61</v>
      </c>
      <c r="C6415" s="9" t="s">
        <v>3160</v>
      </c>
    </row>
    <row r="6416" spans="1:3" x14ac:dyDescent="0.25">
      <c r="A6416" s="9">
        <v>26555</v>
      </c>
      <c r="B6416" s="9">
        <v>14</v>
      </c>
      <c r="C6416" s="9" t="s">
        <v>3178</v>
      </c>
    </row>
    <row r="6417" spans="1:3" x14ac:dyDescent="0.25">
      <c r="A6417" s="9">
        <v>26555</v>
      </c>
      <c r="B6417" s="9">
        <v>15</v>
      </c>
      <c r="C6417" s="9" t="s">
        <v>3185</v>
      </c>
    </row>
    <row r="6418" spans="1:3" x14ac:dyDescent="0.25">
      <c r="A6418" s="9">
        <v>26555</v>
      </c>
      <c r="B6418" s="9">
        <v>19</v>
      </c>
      <c r="C6418" s="9" t="s">
        <v>3170</v>
      </c>
    </row>
    <row r="6419" spans="1:3" x14ac:dyDescent="0.25">
      <c r="A6419" s="9">
        <v>26556</v>
      </c>
      <c r="B6419" s="9">
        <v>5</v>
      </c>
      <c r="C6419" s="9" t="s">
        <v>3152</v>
      </c>
    </row>
    <row r="6420" spans="1:3" x14ac:dyDescent="0.25">
      <c r="A6420" s="9">
        <v>26556</v>
      </c>
      <c r="B6420" s="9">
        <v>6</v>
      </c>
      <c r="C6420" s="9" t="s">
        <v>3153</v>
      </c>
    </row>
    <row r="6421" spans="1:3" x14ac:dyDescent="0.25">
      <c r="A6421" s="9">
        <v>26556</v>
      </c>
      <c r="B6421" s="9">
        <v>8</v>
      </c>
      <c r="C6421" s="9" t="s">
        <v>3154</v>
      </c>
    </row>
    <row r="6422" spans="1:3" x14ac:dyDescent="0.25">
      <c r="A6422" s="9">
        <v>26556</v>
      </c>
      <c r="B6422" s="9">
        <v>9</v>
      </c>
      <c r="C6422" s="9" t="s">
        <v>3155</v>
      </c>
    </row>
    <row r="6423" spans="1:3" x14ac:dyDescent="0.25">
      <c r="A6423" s="9">
        <v>26556</v>
      </c>
      <c r="B6423" s="9">
        <v>36</v>
      </c>
      <c r="C6423" s="9" t="s">
        <v>3163</v>
      </c>
    </row>
    <row r="6424" spans="1:3" x14ac:dyDescent="0.25">
      <c r="A6424" s="9">
        <v>26556</v>
      </c>
      <c r="B6424" s="9">
        <v>67</v>
      </c>
      <c r="C6424" s="9" t="s">
        <v>3177</v>
      </c>
    </row>
    <row r="6425" spans="1:3" x14ac:dyDescent="0.25">
      <c r="A6425" s="9">
        <v>26562</v>
      </c>
      <c r="B6425" s="9">
        <v>1</v>
      </c>
      <c r="C6425" s="9" t="s">
        <v>3148</v>
      </c>
    </row>
    <row r="6426" spans="1:3" x14ac:dyDescent="0.25">
      <c r="A6426" s="9">
        <v>26562</v>
      </c>
      <c r="B6426" s="9">
        <v>4</v>
      </c>
      <c r="C6426" s="9" t="s">
        <v>3151</v>
      </c>
    </row>
    <row r="6427" spans="1:3" x14ac:dyDescent="0.25">
      <c r="A6427" s="9">
        <v>26562</v>
      </c>
      <c r="B6427" s="9">
        <v>6</v>
      </c>
      <c r="C6427" s="9" t="s">
        <v>3153</v>
      </c>
    </row>
    <row r="6428" spans="1:3" x14ac:dyDescent="0.25">
      <c r="A6428" s="9">
        <v>26562</v>
      </c>
      <c r="B6428" s="9">
        <v>7</v>
      </c>
      <c r="C6428" s="9" t="s">
        <v>3161</v>
      </c>
    </row>
    <row r="6429" spans="1:3" x14ac:dyDescent="0.25">
      <c r="A6429" s="9">
        <v>26679</v>
      </c>
      <c r="B6429" s="9">
        <v>4</v>
      </c>
      <c r="C6429" s="9" t="s">
        <v>3151</v>
      </c>
    </row>
    <row r="6430" spans="1:3" x14ac:dyDescent="0.25">
      <c r="A6430" s="9">
        <v>26679</v>
      </c>
      <c r="B6430" s="9">
        <v>5</v>
      </c>
      <c r="C6430" s="9" t="s">
        <v>3152</v>
      </c>
    </row>
    <row r="6431" spans="1:3" x14ac:dyDescent="0.25">
      <c r="A6431" s="9">
        <v>26679</v>
      </c>
      <c r="B6431" s="9">
        <v>6</v>
      </c>
      <c r="C6431" s="9" t="s">
        <v>3153</v>
      </c>
    </row>
    <row r="6432" spans="1:3" x14ac:dyDescent="0.25">
      <c r="A6432" s="9">
        <v>26679</v>
      </c>
      <c r="B6432" s="9">
        <v>8</v>
      </c>
      <c r="C6432" s="9" t="s">
        <v>3154</v>
      </c>
    </row>
    <row r="6433" spans="1:3" x14ac:dyDescent="0.25">
      <c r="A6433" s="9">
        <v>26679</v>
      </c>
      <c r="B6433" s="9">
        <v>9</v>
      </c>
      <c r="C6433" s="9" t="s">
        <v>3155</v>
      </c>
    </row>
    <row r="6434" spans="1:3" x14ac:dyDescent="0.25">
      <c r="A6434" s="9">
        <v>26680</v>
      </c>
      <c r="B6434" s="9">
        <v>4</v>
      </c>
      <c r="C6434" s="9" t="s">
        <v>3151</v>
      </c>
    </row>
    <row r="6435" spans="1:3" x14ac:dyDescent="0.25">
      <c r="A6435" s="9">
        <v>26680</v>
      </c>
      <c r="B6435" s="9">
        <v>5</v>
      </c>
      <c r="C6435" s="9" t="s">
        <v>3152</v>
      </c>
    </row>
    <row r="6436" spans="1:3" x14ac:dyDescent="0.25">
      <c r="A6436" s="9">
        <v>26680</v>
      </c>
      <c r="B6436" s="9">
        <v>6</v>
      </c>
      <c r="C6436" s="9" t="s">
        <v>3153</v>
      </c>
    </row>
    <row r="6437" spans="1:3" x14ac:dyDescent="0.25">
      <c r="A6437" s="9">
        <v>26680</v>
      </c>
      <c r="B6437" s="9">
        <v>8</v>
      </c>
      <c r="C6437" s="9" t="s">
        <v>3154</v>
      </c>
    </row>
    <row r="6438" spans="1:3" x14ac:dyDescent="0.25">
      <c r="A6438" s="9">
        <v>26680</v>
      </c>
      <c r="B6438" s="9">
        <v>9</v>
      </c>
      <c r="C6438" s="9" t="s">
        <v>3155</v>
      </c>
    </row>
    <row r="6439" spans="1:3" x14ac:dyDescent="0.25">
      <c r="A6439" s="9">
        <v>26681</v>
      </c>
      <c r="B6439" s="9">
        <v>4</v>
      </c>
      <c r="C6439" s="9" t="s">
        <v>3151</v>
      </c>
    </row>
    <row r="6440" spans="1:3" x14ac:dyDescent="0.25">
      <c r="A6440" s="9">
        <v>26681</v>
      </c>
      <c r="B6440" s="9">
        <v>5</v>
      </c>
      <c r="C6440" s="9" t="s">
        <v>3152</v>
      </c>
    </row>
    <row r="6441" spans="1:3" x14ac:dyDescent="0.25">
      <c r="A6441" s="9">
        <v>26681</v>
      </c>
      <c r="B6441" s="9">
        <v>6</v>
      </c>
      <c r="C6441" s="9" t="s">
        <v>3153</v>
      </c>
    </row>
    <row r="6442" spans="1:3" x14ac:dyDescent="0.25">
      <c r="A6442" s="9">
        <v>26681</v>
      </c>
      <c r="B6442" s="9">
        <v>8</v>
      </c>
      <c r="C6442" s="9" t="s">
        <v>3154</v>
      </c>
    </row>
    <row r="6443" spans="1:3" x14ac:dyDescent="0.25">
      <c r="A6443" s="9">
        <v>26681</v>
      </c>
      <c r="B6443" s="9">
        <v>9</v>
      </c>
      <c r="C6443" s="9" t="s">
        <v>3155</v>
      </c>
    </row>
    <row r="6444" spans="1:3" x14ac:dyDescent="0.25">
      <c r="A6444" s="9">
        <v>26682</v>
      </c>
      <c r="B6444" s="9">
        <v>4</v>
      </c>
      <c r="C6444" s="9" t="s">
        <v>3151</v>
      </c>
    </row>
    <row r="6445" spans="1:3" x14ac:dyDescent="0.25">
      <c r="A6445" s="9">
        <v>26682</v>
      </c>
      <c r="B6445" s="9">
        <v>5</v>
      </c>
      <c r="C6445" s="9" t="s">
        <v>3152</v>
      </c>
    </row>
    <row r="6446" spans="1:3" x14ac:dyDescent="0.25">
      <c r="A6446" s="9">
        <v>26682</v>
      </c>
      <c r="B6446" s="9">
        <v>6</v>
      </c>
      <c r="C6446" s="9" t="s">
        <v>3153</v>
      </c>
    </row>
    <row r="6447" spans="1:3" x14ac:dyDescent="0.25">
      <c r="A6447" s="9">
        <v>26682</v>
      </c>
      <c r="B6447" s="9">
        <v>8</v>
      </c>
      <c r="C6447" s="9" t="s">
        <v>3154</v>
      </c>
    </row>
    <row r="6448" spans="1:3" x14ac:dyDescent="0.25">
      <c r="A6448" s="9">
        <v>26682</v>
      </c>
      <c r="B6448" s="9">
        <v>9</v>
      </c>
      <c r="C6448" s="9" t="s">
        <v>3155</v>
      </c>
    </row>
    <row r="6449" spans="1:3" x14ac:dyDescent="0.25">
      <c r="A6449" s="9">
        <v>26691</v>
      </c>
      <c r="B6449" s="9">
        <v>4</v>
      </c>
      <c r="C6449" s="9" t="s">
        <v>3151</v>
      </c>
    </row>
    <row r="6450" spans="1:3" x14ac:dyDescent="0.25">
      <c r="A6450" s="9">
        <v>26691</v>
      </c>
      <c r="B6450" s="9">
        <v>9</v>
      </c>
      <c r="C6450" s="9" t="s">
        <v>3155</v>
      </c>
    </row>
    <row r="6451" spans="1:3" x14ac:dyDescent="0.25">
      <c r="A6451" s="9">
        <v>26691</v>
      </c>
      <c r="B6451" s="9">
        <v>61</v>
      </c>
      <c r="C6451" s="9" t="s">
        <v>3160</v>
      </c>
    </row>
    <row r="6452" spans="1:3" x14ac:dyDescent="0.25">
      <c r="A6452" s="9">
        <v>26691</v>
      </c>
      <c r="B6452" s="9">
        <v>96</v>
      </c>
      <c r="C6452" s="9" t="s">
        <v>3244</v>
      </c>
    </row>
    <row r="6453" spans="1:3" x14ac:dyDescent="0.25">
      <c r="A6453" s="9">
        <v>26693</v>
      </c>
      <c r="B6453" s="9">
        <v>1</v>
      </c>
      <c r="C6453" s="9" t="s">
        <v>3148</v>
      </c>
    </row>
    <row r="6454" spans="1:3" x14ac:dyDescent="0.25">
      <c r="A6454" s="9">
        <v>26693</v>
      </c>
      <c r="B6454" s="9">
        <v>2</v>
      </c>
      <c r="C6454" s="9" t="s">
        <v>3149</v>
      </c>
    </row>
    <row r="6455" spans="1:3" x14ac:dyDescent="0.25">
      <c r="A6455" s="9">
        <v>26693</v>
      </c>
      <c r="B6455" s="9">
        <v>4</v>
      </c>
      <c r="C6455" s="9" t="s">
        <v>3151</v>
      </c>
    </row>
    <row r="6456" spans="1:3" x14ac:dyDescent="0.25">
      <c r="A6456" s="9">
        <v>26693</v>
      </c>
      <c r="B6456" s="9">
        <v>7</v>
      </c>
      <c r="C6456" s="9" t="s">
        <v>3161</v>
      </c>
    </row>
    <row r="6457" spans="1:3" x14ac:dyDescent="0.25">
      <c r="A6457" s="9">
        <v>26693</v>
      </c>
      <c r="B6457" s="9">
        <v>14</v>
      </c>
      <c r="C6457" s="9" t="s">
        <v>3178</v>
      </c>
    </row>
    <row r="6458" spans="1:3" x14ac:dyDescent="0.25">
      <c r="A6458" s="9">
        <v>26693</v>
      </c>
      <c r="B6458" s="9">
        <v>15</v>
      </c>
      <c r="C6458" s="9" t="s">
        <v>3185</v>
      </c>
    </row>
    <row r="6459" spans="1:3" x14ac:dyDescent="0.25">
      <c r="A6459" s="9">
        <v>26697</v>
      </c>
      <c r="B6459" s="9">
        <v>1</v>
      </c>
      <c r="C6459" s="9" t="s">
        <v>3148</v>
      </c>
    </row>
    <row r="6460" spans="1:3" x14ac:dyDescent="0.25">
      <c r="A6460" s="9">
        <v>26697</v>
      </c>
      <c r="B6460" s="9">
        <v>2</v>
      </c>
      <c r="C6460" s="9" t="s">
        <v>3149</v>
      </c>
    </row>
    <row r="6461" spans="1:3" x14ac:dyDescent="0.25">
      <c r="A6461" s="9">
        <v>26697</v>
      </c>
      <c r="B6461" s="9">
        <v>3</v>
      </c>
      <c r="C6461" s="9" t="s">
        <v>3150</v>
      </c>
    </row>
    <row r="6462" spans="1:3" x14ac:dyDescent="0.25">
      <c r="A6462" s="9">
        <v>26697</v>
      </c>
      <c r="B6462" s="9">
        <v>4</v>
      </c>
      <c r="C6462" s="9" t="s">
        <v>3151</v>
      </c>
    </row>
    <row r="6463" spans="1:3" x14ac:dyDescent="0.25">
      <c r="A6463" s="9">
        <v>26697</v>
      </c>
      <c r="B6463" s="9">
        <v>6</v>
      </c>
      <c r="C6463" s="9" t="s">
        <v>3153</v>
      </c>
    </row>
    <row r="6464" spans="1:3" x14ac:dyDescent="0.25">
      <c r="A6464" s="9">
        <v>26697</v>
      </c>
      <c r="B6464" s="9">
        <v>7</v>
      </c>
      <c r="C6464" s="9" t="s">
        <v>3161</v>
      </c>
    </row>
    <row r="6465" spans="1:3" x14ac:dyDescent="0.25">
      <c r="A6465" s="9">
        <v>26697</v>
      </c>
      <c r="B6465" s="9">
        <v>18</v>
      </c>
      <c r="C6465" s="9" t="s">
        <v>3194</v>
      </c>
    </row>
    <row r="6466" spans="1:3" x14ac:dyDescent="0.25">
      <c r="A6466" s="9">
        <v>26697</v>
      </c>
      <c r="B6466" s="9">
        <v>61</v>
      </c>
      <c r="C6466" s="9" t="s">
        <v>3160</v>
      </c>
    </row>
    <row r="6467" spans="1:3" x14ac:dyDescent="0.25">
      <c r="A6467" s="9">
        <v>26698</v>
      </c>
      <c r="B6467" s="9">
        <v>1</v>
      </c>
      <c r="C6467" s="9" t="s">
        <v>3148</v>
      </c>
    </row>
    <row r="6468" spans="1:3" x14ac:dyDescent="0.25">
      <c r="A6468" s="9">
        <v>26698</v>
      </c>
      <c r="B6468" s="9">
        <v>2</v>
      </c>
      <c r="C6468" s="9" t="s">
        <v>3149</v>
      </c>
    </row>
    <row r="6469" spans="1:3" x14ac:dyDescent="0.25">
      <c r="A6469" s="9">
        <v>26698</v>
      </c>
      <c r="B6469" s="9">
        <v>3</v>
      </c>
      <c r="C6469" s="9" t="s">
        <v>3150</v>
      </c>
    </row>
    <row r="6470" spans="1:3" x14ac:dyDescent="0.25">
      <c r="A6470" s="9">
        <v>26698</v>
      </c>
      <c r="B6470" s="9">
        <v>4</v>
      </c>
      <c r="C6470" s="9" t="s">
        <v>3151</v>
      </c>
    </row>
    <row r="6471" spans="1:3" x14ac:dyDescent="0.25">
      <c r="A6471" s="9">
        <v>26698</v>
      </c>
      <c r="B6471" s="9">
        <v>6</v>
      </c>
      <c r="C6471" s="9" t="s">
        <v>3153</v>
      </c>
    </row>
    <row r="6472" spans="1:3" x14ac:dyDescent="0.25">
      <c r="A6472" s="9">
        <v>26698</v>
      </c>
      <c r="B6472" s="9">
        <v>7</v>
      </c>
      <c r="C6472" s="9" t="s">
        <v>3161</v>
      </c>
    </row>
    <row r="6473" spans="1:3" x14ac:dyDescent="0.25">
      <c r="A6473" s="9">
        <v>26698</v>
      </c>
      <c r="B6473" s="9">
        <v>18</v>
      </c>
      <c r="C6473" s="9" t="s">
        <v>3194</v>
      </c>
    </row>
    <row r="6474" spans="1:3" x14ac:dyDescent="0.25">
      <c r="A6474" s="9">
        <v>26698</v>
      </c>
      <c r="B6474" s="9">
        <v>61</v>
      </c>
      <c r="C6474" s="9" t="s">
        <v>3160</v>
      </c>
    </row>
    <row r="6475" spans="1:3" x14ac:dyDescent="0.25">
      <c r="A6475" s="9">
        <v>26699</v>
      </c>
      <c r="B6475" s="9">
        <v>1</v>
      </c>
      <c r="C6475" s="9" t="s">
        <v>3148</v>
      </c>
    </row>
    <row r="6476" spans="1:3" x14ac:dyDescent="0.25">
      <c r="A6476" s="9">
        <v>26699</v>
      </c>
      <c r="B6476" s="9">
        <v>2</v>
      </c>
      <c r="C6476" s="9" t="s">
        <v>3149</v>
      </c>
    </row>
    <row r="6477" spans="1:3" x14ac:dyDescent="0.25">
      <c r="A6477" s="9">
        <v>26699</v>
      </c>
      <c r="B6477" s="9">
        <v>3</v>
      </c>
      <c r="C6477" s="9" t="s">
        <v>3150</v>
      </c>
    </row>
    <row r="6478" spans="1:3" x14ac:dyDescent="0.25">
      <c r="A6478" s="9">
        <v>26699</v>
      </c>
      <c r="B6478" s="9">
        <v>4</v>
      </c>
      <c r="C6478" s="9" t="s">
        <v>3151</v>
      </c>
    </row>
    <row r="6479" spans="1:3" x14ac:dyDescent="0.25">
      <c r="A6479" s="9">
        <v>26699</v>
      </c>
      <c r="B6479" s="9">
        <v>6</v>
      </c>
      <c r="C6479" s="9" t="s">
        <v>3153</v>
      </c>
    </row>
    <row r="6480" spans="1:3" x14ac:dyDescent="0.25">
      <c r="A6480" s="9">
        <v>26699</v>
      </c>
      <c r="B6480" s="9">
        <v>7</v>
      </c>
      <c r="C6480" s="9" t="s">
        <v>3161</v>
      </c>
    </row>
    <row r="6481" spans="1:3" x14ac:dyDescent="0.25">
      <c r="A6481" s="9">
        <v>26699</v>
      </c>
      <c r="B6481" s="9">
        <v>18</v>
      </c>
      <c r="C6481" s="9" t="s">
        <v>3194</v>
      </c>
    </row>
    <row r="6482" spans="1:3" x14ac:dyDescent="0.25">
      <c r="A6482" s="9">
        <v>26699</v>
      </c>
      <c r="B6482" s="9">
        <v>61</v>
      </c>
      <c r="C6482" s="9" t="s">
        <v>3160</v>
      </c>
    </row>
    <row r="6483" spans="1:3" x14ac:dyDescent="0.25">
      <c r="A6483" s="9">
        <v>26701</v>
      </c>
      <c r="B6483" s="9">
        <v>1</v>
      </c>
      <c r="C6483" s="9" t="s">
        <v>3148</v>
      </c>
    </row>
    <row r="6484" spans="1:3" x14ac:dyDescent="0.25">
      <c r="A6484" s="9">
        <v>26701</v>
      </c>
      <c r="B6484" s="9">
        <v>2</v>
      </c>
      <c r="C6484" s="9" t="s">
        <v>3149</v>
      </c>
    </row>
    <row r="6485" spans="1:3" x14ac:dyDescent="0.25">
      <c r="A6485" s="9">
        <v>26701</v>
      </c>
      <c r="B6485" s="9">
        <v>7</v>
      </c>
      <c r="C6485" s="9" t="s">
        <v>3161</v>
      </c>
    </row>
    <row r="6486" spans="1:3" x14ac:dyDescent="0.25">
      <c r="A6486" s="9">
        <v>26702</v>
      </c>
      <c r="B6486" s="9">
        <v>3</v>
      </c>
      <c r="C6486" s="9" t="s">
        <v>3150</v>
      </c>
    </row>
    <row r="6487" spans="1:3" x14ac:dyDescent="0.25">
      <c r="A6487" s="9">
        <v>26702</v>
      </c>
      <c r="B6487" s="9">
        <v>9</v>
      </c>
      <c r="C6487" s="9" t="s">
        <v>3155</v>
      </c>
    </row>
    <row r="6488" spans="1:3" x14ac:dyDescent="0.25">
      <c r="A6488" s="9">
        <v>26702</v>
      </c>
      <c r="B6488" s="9">
        <v>34</v>
      </c>
      <c r="C6488" s="9" t="s">
        <v>3159</v>
      </c>
    </row>
    <row r="6489" spans="1:3" x14ac:dyDescent="0.25">
      <c r="A6489" s="9">
        <v>26702</v>
      </c>
      <c r="B6489" s="9">
        <v>38</v>
      </c>
      <c r="C6489" s="9" t="s">
        <v>3164</v>
      </c>
    </row>
    <row r="6490" spans="1:3" x14ac:dyDescent="0.25">
      <c r="A6490" s="9">
        <v>26702</v>
      </c>
      <c r="B6490" s="9">
        <v>42</v>
      </c>
      <c r="C6490" s="9" t="s">
        <v>3187</v>
      </c>
    </row>
    <row r="6491" spans="1:3" x14ac:dyDescent="0.25">
      <c r="A6491" s="9">
        <v>26702</v>
      </c>
      <c r="B6491" s="9">
        <v>47</v>
      </c>
      <c r="C6491" s="9" t="s">
        <v>3224</v>
      </c>
    </row>
    <row r="6492" spans="1:3" x14ac:dyDescent="0.25">
      <c r="A6492" s="9">
        <v>26702</v>
      </c>
      <c r="B6492" s="9">
        <v>59</v>
      </c>
      <c r="C6492" s="9" t="s">
        <v>3220</v>
      </c>
    </row>
    <row r="6493" spans="1:3" x14ac:dyDescent="0.25">
      <c r="A6493" s="9">
        <v>26702</v>
      </c>
      <c r="B6493" s="9">
        <v>83</v>
      </c>
      <c r="C6493" s="9" t="s">
        <v>3206</v>
      </c>
    </row>
    <row r="6494" spans="1:3" x14ac:dyDescent="0.25">
      <c r="A6494" s="9">
        <v>26702</v>
      </c>
      <c r="B6494" s="9">
        <v>97</v>
      </c>
      <c r="C6494" s="9" t="s">
        <v>3219</v>
      </c>
    </row>
    <row r="6495" spans="1:3" x14ac:dyDescent="0.25">
      <c r="A6495" s="9">
        <v>26702</v>
      </c>
      <c r="B6495" s="9">
        <v>99</v>
      </c>
      <c r="C6495" s="9" t="s">
        <v>3180</v>
      </c>
    </row>
    <row r="6496" spans="1:3" x14ac:dyDescent="0.25">
      <c r="A6496" s="9">
        <v>27128</v>
      </c>
      <c r="B6496" s="9">
        <v>1</v>
      </c>
      <c r="C6496" s="9" t="s">
        <v>3148</v>
      </c>
    </row>
    <row r="6497" spans="1:3" x14ac:dyDescent="0.25">
      <c r="A6497" s="9">
        <v>27128</v>
      </c>
      <c r="B6497" s="9">
        <v>4</v>
      </c>
      <c r="C6497" s="9" t="s">
        <v>3151</v>
      </c>
    </row>
    <row r="6498" spans="1:3" x14ac:dyDescent="0.25">
      <c r="A6498" s="9">
        <v>27128</v>
      </c>
      <c r="B6498" s="9">
        <v>6</v>
      </c>
      <c r="C6498" s="9" t="s">
        <v>3153</v>
      </c>
    </row>
    <row r="6499" spans="1:3" x14ac:dyDescent="0.25">
      <c r="A6499" s="9">
        <v>27135</v>
      </c>
      <c r="B6499" s="9">
        <v>2</v>
      </c>
      <c r="C6499" s="9" t="s">
        <v>3149</v>
      </c>
    </row>
    <row r="6500" spans="1:3" x14ac:dyDescent="0.25">
      <c r="A6500" s="9">
        <v>27135</v>
      </c>
      <c r="B6500" s="9">
        <v>3</v>
      </c>
      <c r="C6500" s="9" t="s">
        <v>3150</v>
      </c>
    </row>
    <row r="6501" spans="1:3" x14ac:dyDescent="0.25">
      <c r="A6501" s="9">
        <v>27135</v>
      </c>
      <c r="B6501" s="9">
        <v>4</v>
      </c>
      <c r="C6501" s="9" t="s">
        <v>3151</v>
      </c>
    </row>
    <row r="6502" spans="1:3" x14ac:dyDescent="0.25">
      <c r="A6502" s="9">
        <v>27135</v>
      </c>
      <c r="B6502" s="9">
        <v>6</v>
      </c>
      <c r="C6502" s="9" t="s">
        <v>3153</v>
      </c>
    </row>
    <row r="6503" spans="1:3" x14ac:dyDescent="0.25">
      <c r="A6503" s="9">
        <v>27142</v>
      </c>
      <c r="B6503" s="9">
        <v>3</v>
      </c>
      <c r="C6503" s="9" t="s">
        <v>3150</v>
      </c>
    </row>
    <row r="6504" spans="1:3" x14ac:dyDescent="0.25">
      <c r="A6504" s="9">
        <v>27142</v>
      </c>
      <c r="B6504" s="9">
        <v>47</v>
      </c>
      <c r="C6504" s="9" t="s">
        <v>3224</v>
      </c>
    </row>
    <row r="6505" spans="1:3" x14ac:dyDescent="0.25">
      <c r="A6505" s="9">
        <v>27142</v>
      </c>
      <c r="B6505" s="9">
        <v>59</v>
      </c>
      <c r="C6505" s="9" t="s">
        <v>3220</v>
      </c>
    </row>
    <row r="6506" spans="1:3" x14ac:dyDescent="0.25">
      <c r="A6506" s="9">
        <v>27142</v>
      </c>
      <c r="B6506" s="9">
        <v>69</v>
      </c>
      <c r="C6506" s="9" t="s">
        <v>3197</v>
      </c>
    </row>
    <row r="6507" spans="1:3" x14ac:dyDescent="0.25">
      <c r="A6507" s="9">
        <v>27142</v>
      </c>
      <c r="B6507" s="9">
        <v>70</v>
      </c>
      <c r="C6507" s="9" t="s">
        <v>3198</v>
      </c>
    </row>
    <row r="6508" spans="1:3" x14ac:dyDescent="0.25">
      <c r="A6508" s="9">
        <v>27143</v>
      </c>
      <c r="B6508" s="9">
        <v>4</v>
      </c>
      <c r="C6508" s="9" t="s">
        <v>3151</v>
      </c>
    </row>
    <row r="6509" spans="1:3" x14ac:dyDescent="0.25">
      <c r="A6509" s="9">
        <v>27148</v>
      </c>
      <c r="B6509" s="9">
        <v>4</v>
      </c>
      <c r="C6509" s="9" t="s">
        <v>3151</v>
      </c>
    </row>
    <row r="6510" spans="1:3" x14ac:dyDescent="0.25">
      <c r="A6510" s="9">
        <v>27148</v>
      </c>
      <c r="B6510" s="9">
        <v>6</v>
      </c>
      <c r="C6510" s="9" t="s">
        <v>3153</v>
      </c>
    </row>
    <row r="6511" spans="1:3" x14ac:dyDescent="0.25">
      <c r="A6511" s="9">
        <v>27148</v>
      </c>
      <c r="B6511" s="9">
        <v>7</v>
      </c>
      <c r="C6511" s="9" t="s">
        <v>3161</v>
      </c>
    </row>
    <row r="6512" spans="1:3" x14ac:dyDescent="0.25">
      <c r="A6512" s="9">
        <v>27148</v>
      </c>
      <c r="B6512" s="9">
        <v>46</v>
      </c>
      <c r="C6512" s="9" t="s">
        <v>3181</v>
      </c>
    </row>
    <row r="6513" spans="1:3" x14ac:dyDescent="0.25">
      <c r="A6513" s="9">
        <v>27149</v>
      </c>
      <c r="B6513" s="9">
        <v>4</v>
      </c>
      <c r="C6513" s="9" t="s">
        <v>3151</v>
      </c>
    </row>
    <row r="6514" spans="1:3" x14ac:dyDescent="0.25">
      <c r="A6514" s="9">
        <v>27149</v>
      </c>
      <c r="B6514" s="9">
        <v>6</v>
      </c>
      <c r="C6514" s="9" t="s">
        <v>3153</v>
      </c>
    </row>
    <row r="6515" spans="1:3" x14ac:dyDescent="0.25">
      <c r="A6515" s="9">
        <v>27149</v>
      </c>
      <c r="B6515" s="9">
        <v>9</v>
      </c>
      <c r="C6515" s="9" t="s">
        <v>3155</v>
      </c>
    </row>
    <row r="6516" spans="1:3" x14ac:dyDescent="0.25">
      <c r="A6516" s="9">
        <v>27149</v>
      </c>
      <c r="B6516" s="9">
        <v>16</v>
      </c>
      <c r="C6516" s="9" t="s">
        <v>3184</v>
      </c>
    </row>
    <row r="6517" spans="1:3" x14ac:dyDescent="0.25">
      <c r="A6517" s="9">
        <v>27149</v>
      </c>
      <c r="B6517" s="9">
        <v>20</v>
      </c>
      <c r="C6517" s="9" t="s">
        <v>3174</v>
      </c>
    </row>
    <row r="6518" spans="1:3" x14ac:dyDescent="0.25">
      <c r="A6518" s="9">
        <v>27149</v>
      </c>
      <c r="B6518" s="9">
        <v>36</v>
      </c>
      <c r="C6518" s="9" t="s">
        <v>3163</v>
      </c>
    </row>
    <row r="6519" spans="1:3" x14ac:dyDescent="0.25">
      <c r="A6519" s="9">
        <v>27150</v>
      </c>
      <c r="B6519" s="9">
        <v>4</v>
      </c>
      <c r="C6519" s="9" t="s">
        <v>3151</v>
      </c>
    </row>
    <row r="6520" spans="1:3" x14ac:dyDescent="0.25">
      <c r="A6520" s="9">
        <v>27150</v>
      </c>
      <c r="B6520" s="9">
        <v>10</v>
      </c>
      <c r="C6520" s="9" t="s">
        <v>3172</v>
      </c>
    </row>
    <row r="6521" spans="1:3" x14ac:dyDescent="0.25">
      <c r="A6521" s="9">
        <v>27150</v>
      </c>
      <c r="B6521" s="9">
        <v>17</v>
      </c>
      <c r="C6521" s="9" t="s">
        <v>3173</v>
      </c>
    </row>
    <row r="6522" spans="1:3" x14ac:dyDescent="0.25">
      <c r="A6522" s="9">
        <v>27186</v>
      </c>
      <c r="B6522" s="9">
        <v>1</v>
      </c>
      <c r="C6522" s="9" t="s">
        <v>3148</v>
      </c>
    </row>
    <row r="6523" spans="1:3" x14ac:dyDescent="0.25">
      <c r="A6523" s="9">
        <v>27186</v>
      </c>
      <c r="B6523" s="9">
        <v>7</v>
      </c>
      <c r="C6523" s="9" t="s">
        <v>3161</v>
      </c>
    </row>
    <row r="6524" spans="1:3" x14ac:dyDescent="0.25">
      <c r="A6524" s="9">
        <v>27186</v>
      </c>
      <c r="B6524" s="9">
        <v>10</v>
      </c>
      <c r="C6524" s="9" t="s">
        <v>3172</v>
      </c>
    </row>
    <row r="6525" spans="1:3" x14ac:dyDescent="0.25">
      <c r="A6525" s="9">
        <v>27186</v>
      </c>
      <c r="B6525" s="9">
        <v>11</v>
      </c>
      <c r="C6525" s="9" t="s">
        <v>3216</v>
      </c>
    </row>
    <row r="6526" spans="1:3" x14ac:dyDescent="0.25">
      <c r="A6526" s="9">
        <v>27186</v>
      </c>
      <c r="B6526" s="9">
        <v>39</v>
      </c>
      <c r="C6526" s="9" t="s">
        <v>3171</v>
      </c>
    </row>
    <row r="6527" spans="1:3" x14ac:dyDescent="0.25">
      <c r="A6527" s="9">
        <v>27187</v>
      </c>
      <c r="B6527" s="9">
        <v>4</v>
      </c>
      <c r="C6527" s="9" t="s">
        <v>3151</v>
      </c>
    </row>
    <row r="6528" spans="1:3" x14ac:dyDescent="0.25">
      <c r="A6528" s="9">
        <v>27187</v>
      </c>
      <c r="B6528" s="9">
        <v>6</v>
      </c>
      <c r="C6528" s="9" t="s">
        <v>3153</v>
      </c>
    </row>
    <row r="6529" spans="1:3" x14ac:dyDescent="0.25">
      <c r="A6529" s="9">
        <v>27187</v>
      </c>
      <c r="B6529" s="9">
        <v>31</v>
      </c>
      <c r="C6529" s="9" t="s">
        <v>3169</v>
      </c>
    </row>
    <row r="6530" spans="1:3" x14ac:dyDescent="0.25">
      <c r="A6530" s="9">
        <v>27188</v>
      </c>
      <c r="B6530" s="9">
        <v>1</v>
      </c>
      <c r="C6530" s="9" t="s">
        <v>3148</v>
      </c>
    </row>
    <row r="6531" spans="1:3" x14ac:dyDescent="0.25">
      <c r="A6531" s="9">
        <v>27188</v>
      </c>
      <c r="B6531" s="9">
        <v>4</v>
      </c>
      <c r="C6531" s="9" t="s">
        <v>3151</v>
      </c>
    </row>
    <row r="6532" spans="1:3" x14ac:dyDescent="0.25">
      <c r="A6532" s="9">
        <v>27194</v>
      </c>
      <c r="B6532" s="9">
        <v>4</v>
      </c>
      <c r="C6532" s="9" t="s">
        <v>3151</v>
      </c>
    </row>
    <row r="6533" spans="1:3" x14ac:dyDescent="0.25">
      <c r="A6533" s="9">
        <v>27196</v>
      </c>
      <c r="B6533" s="9">
        <v>4</v>
      </c>
      <c r="C6533" s="9" t="s">
        <v>3151</v>
      </c>
    </row>
    <row r="6534" spans="1:3" x14ac:dyDescent="0.25">
      <c r="A6534" s="9">
        <v>27196</v>
      </c>
      <c r="B6534" s="9">
        <v>6</v>
      </c>
      <c r="C6534" s="9" t="s">
        <v>3153</v>
      </c>
    </row>
    <row r="6535" spans="1:3" x14ac:dyDescent="0.25">
      <c r="A6535" s="9">
        <v>27196</v>
      </c>
      <c r="B6535" s="9">
        <v>31</v>
      </c>
      <c r="C6535" s="9" t="s">
        <v>3169</v>
      </c>
    </row>
    <row r="6536" spans="1:3" x14ac:dyDescent="0.25">
      <c r="A6536" s="9">
        <v>27229</v>
      </c>
      <c r="B6536" s="9">
        <v>10</v>
      </c>
      <c r="C6536" s="9" t="s">
        <v>3172</v>
      </c>
    </row>
    <row r="6537" spans="1:3" x14ac:dyDescent="0.25">
      <c r="A6537" s="9">
        <v>27229</v>
      </c>
      <c r="B6537" s="9">
        <v>17</v>
      </c>
      <c r="C6537" s="9" t="s">
        <v>3173</v>
      </c>
    </row>
    <row r="6538" spans="1:3" x14ac:dyDescent="0.25">
      <c r="A6538" s="9">
        <v>27229</v>
      </c>
      <c r="B6538" s="9">
        <v>23</v>
      </c>
      <c r="C6538" s="9" t="s">
        <v>3212</v>
      </c>
    </row>
    <row r="6539" spans="1:3" x14ac:dyDescent="0.25">
      <c r="A6539" s="9">
        <v>27229</v>
      </c>
      <c r="B6539" s="9">
        <v>29</v>
      </c>
      <c r="C6539" s="9" t="s">
        <v>3201</v>
      </c>
    </row>
    <row r="6540" spans="1:3" x14ac:dyDescent="0.25">
      <c r="A6540" s="9">
        <v>27229</v>
      </c>
      <c r="B6540" s="9">
        <v>39</v>
      </c>
      <c r="C6540" s="9" t="s">
        <v>3171</v>
      </c>
    </row>
    <row r="6541" spans="1:3" x14ac:dyDescent="0.25">
      <c r="A6541" s="9">
        <v>27283</v>
      </c>
      <c r="B6541" s="9">
        <v>1</v>
      </c>
      <c r="C6541" s="9" t="s">
        <v>3148</v>
      </c>
    </row>
    <row r="6542" spans="1:3" x14ac:dyDescent="0.25">
      <c r="A6542" s="9">
        <v>27283</v>
      </c>
      <c r="B6542" s="9">
        <v>4</v>
      </c>
      <c r="C6542" s="9" t="s">
        <v>3151</v>
      </c>
    </row>
    <row r="6543" spans="1:3" x14ac:dyDescent="0.25">
      <c r="A6543" s="9">
        <v>27283</v>
      </c>
      <c r="B6543" s="9">
        <v>17</v>
      </c>
      <c r="C6543" s="9" t="s">
        <v>3173</v>
      </c>
    </row>
    <row r="6544" spans="1:3" x14ac:dyDescent="0.25">
      <c r="A6544" s="9">
        <v>27283</v>
      </c>
      <c r="B6544" s="9">
        <v>29</v>
      </c>
      <c r="C6544" s="9" t="s">
        <v>3201</v>
      </c>
    </row>
    <row r="6545" spans="1:3" x14ac:dyDescent="0.25">
      <c r="A6545" s="9">
        <v>27283</v>
      </c>
      <c r="B6545" s="9">
        <v>34</v>
      </c>
      <c r="C6545" s="9" t="s">
        <v>3159</v>
      </c>
    </row>
    <row r="6546" spans="1:3" x14ac:dyDescent="0.25">
      <c r="A6546" s="9">
        <v>27283</v>
      </c>
      <c r="B6546" s="9">
        <v>41</v>
      </c>
      <c r="C6546" s="9" t="s">
        <v>3186</v>
      </c>
    </row>
    <row r="6547" spans="1:3" x14ac:dyDescent="0.25">
      <c r="A6547" s="9">
        <v>27366</v>
      </c>
      <c r="B6547" s="9">
        <v>1</v>
      </c>
      <c r="C6547" s="9" t="s">
        <v>3148</v>
      </c>
    </row>
    <row r="6548" spans="1:3" x14ac:dyDescent="0.25">
      <c r="A6548" s="9">
        <v>27366</v>
      </c>
      <c r="B6548" s="9">
        <v>4</v>
      </c>
      <c r="C6548" s="9" t="s">
        <v>3151</v>
      </c>
    </row>
    <row r="6549" spans="1:3" x14ac:dyDescent="0.25">
      <c r="A6549" s="9">
        <v>27366</v>
      </c>
      <c r="B6549" s="9">
        <v>7</v>
      </c>
      <c r="C6549" s="9" t="s">
        <v>3161</v>
      </c>
    </row>
    <row r="6550" spans="1:3" x14ac:dyDescent="0.25">
      <c r="A6550" s="9">
        <v>27373</v>
      </c>
      <c r="B6550" s="9">
        <v>5</v>
      </c>
      <c r="C6550" s="9" t="s">
        <v>3152</v>
      </c>
    </row>
    <row r="6551" spans="1:3" x14ac:dyDescent="0.25">
      <c r="A6551" s="9">
        <v>27373</v>
      </c>
      <c r="B6551" s="9">
        <v>6</v>
      </c>
      <c r="C6551" s="9" t="s">
        <v>3153</v>
      </c>
    </row>
    <row r="6552" spans="1:3" x14ac:dyDescent="0.25">
      <c r="A6552" s="9">
        <v>27373</v>
      </c>
      <c r="B6552" s="9">
        <v>9</v>
      </c>
      <c r="C6552" s="9" t="s">
        <v>3155</v>
      </c>
    </row>
    <row r="6553" spans="1:3" x14ac:dyDescent="0.25">
      <c r="A6553" s="9">
        <v>27408</v>
      </c>
      <c r="B6553" s="9">
        <v>1</v>
      </c>
      <c r="C6553" s="9" t="s">
        <v>3148</v>
      </c>
    </row>
    <row r="6554" spans="1:3" x14ac:dyDescent="0.25">
      <c r="A6554" s="9">
        <v>27408</v>
      </c>
      <c r="B6554" s="9">
        <v>2</v>
      </c>
      <c r="C6554" s="9" t="s">
        <v>3149</v>
      </c>
    </row>
    <row r="6555" spans="1:3" x14ac:dyDescent="0.25">
      <c r="A6555" s="9">
        <v>27408</v>
      </c>
      <c r="B6555" s="9">
        <v>3</v>
      </c>
      <c r="C6555" s="9" t="s">
        <v>3150</v>
      </c>
    </row>
    <row r="6556" spans="1:3" x14ac:dyDescent="0.25">
      <c r="A6556" s="9">
        <v>27408</v>
      </c>
      <c r="B6556" s="9">
        <v>4</v>
      </c>
      <c r="C6556" s="9" t="s">
        <v>3151</v>
      </c>
    </row>
    <row r="6557" spans="1:3" x14ac:dyDescent="0.25">
      <c r="A6557" s="9">
        <v>27408</v>
      </c>
      <c r="B6557" s="9">
        <v>5</v>
      </c>
      <c r="C6557" s="9" t="s">
        <v>3152</v>
      </c>
    </row>
    <row r="6558" spans="1:3" x14ac:dyDescent="0.25">
      <c r="A6558" s="9">
        <v>27408</v>
      </c>
      <c r="B6558" s="9">
        <v>6</v>
      </c>
      <c r="C6558" s="9" t="s">
        <v>3153</v>
      </c>
    </row>
    <row r="6559" spans="1:3" x14ac:dyDescent="0.25">
      <c r="A6559" s="9">
        <v>27409</v>
      </c>
      <c r="B6559" s="9">
        <v>1</v>
      </c>
      <c r="C6559" s="9" t="s">
        <v>3148</v>
      </c>
    </row>
    <row r="6560" spans="1:3" x14ac:dyDescent="0.25">
      <c r="A6560" s="9">
        <v>27409</v>
      </c>
      <c r="B6560" s="9">
        <v>4</v>
      </c>
      <c r="C6560" s="9" t="s">
        <v>3151</v>
      </c>
    </row>
    <row r="6561" spans="1:3" x14ac:dyDescent="0.25">
      <c r="A6561" s="9">
        <v>27409</v>
      </c>
      <c r="B6561" s="9">
        <v>6</v>
      </c>
      <c r="C6561" s="9" t="s">
        <v>3153</v>
      </c>
    </row>
    <row r="6562" spans="1:3" x14ac:dyDescent="0.25">
      <c r="A6562" s="9">
        <v>27409</v>
      </c>
      <c r="B6562" s="9">
        <v>7</v>
      </c>
      <c r="C6562" s="9" t="s">
        <v>3161</v>
      </c>
    </row>
    <row r="6563" spans="1:3" x14ac:dyDescent="0.25">
      <c r="A6563" s="9">
        <v>27409</v>
      </c>
      <c r="B6563" s="9">
        <v>8</v>
      </c>
      <c r="C6563" s="9" t="s">
        <v>3154</v>
      </c>
    </row>
    <row r="6564" spans="1:3" x14ac:dyDescent="0.25">
      <c r="A6564" s="9">
        <v>27409</v>
      </c>
      <c r="B6564" s="9">
        <v>9</v>
      </c>
      <c r="C6564" s="9" t="s">
        <v>3155</v>
      </c>
    </row>
    <row r="6565" spans="1:3" x14ac:dyDescent="0.25">
      <c r="A6565" s="9">
        <v>27409</v>
      </c>
      <c r="B6565" s="9">
        <v>29</v>
      </c>
      <c r="C6565" s="9" t="s">
        <v>3201</v>
      </c>
    </row>
    <row r="6566" spans="1:3" x14ac:dyDescent="0.25">
      <c r="A6566" s="9">
        <v>27649</v>
      </c>
      <c r="B6566" s="9">
        <v>1</v>
      </c>
      <c r="C6566" s="9" t="s">
        <v>3148</v>
      </c>
    </row>
    <row r="6567" spans="1:3" x14ac:dyDescent="0.25">
      <c r="A6567" s="9">
        <v>27649</v>
      </c>
      <c r="B6567" s="9">
        <v>2</v>
      </c>
      <c r="C6567" s="9" t="s">
        <v>3149</v>
      </c>
    </row>
    <row r="6568" spans="1:3" x14ac:dyDescent="0.25">
      <c r="A6568" s="9">
        <v>27649</v>
      </c>
      <c r="B6568" s="9">
        <v>3</v>
      </c>
      <c r="C6568" s="9" t="s">
        <v>3150</v>
      </c>
    </row>
    <row r="6569" spans="1:3" x14ac:dyDescent="0.25">
      <c r="A6569" s="9">
        <v>27649</v>
      </c>
      <c r="B6569" s="9">
        <v>4</v>
      </c>
      <c r="C6569" s="9" t="s">
        <v>3151</v>
      </c>
    </row>
    <row r="6570" spans="1:3" x14ac:dyDescent="0.25">
      <c r="A6570" s="9">
        <v>27649</v>
      </c>
      <c r="B6570" s="9">
        <v>7</v>
      </c>
      <c r="C6570" s="9" t="s">
        <v>3161</v>
      </c>
    </row>
    <row r="6571" spans="1:3" x14ac:dyDescent="0.25">
      <c r="A6571" s="9">
        <v>27649</v>
      </c>
      <c r="B6571" s="9">
        <v>14</v>
      </c>
      <c r="C6571" s="9" t="s">
        <v>3178</v>
      </c>
    </row>
    <row r="6572" spans="1:3" x14ac:dyDescent="0.25">
      <c r="A6572" s="9">
        <v>27649</v>
      </c>
      <c r="B6572" s="9">
        <v>15</v>
      </c>
      <c r="C6572" s="9" t="s">
        <v>3185</v>
      </c>
    </row>
    <row r="6573" spans="1:3" x14ac:dyDescent="0.25">
      <c r="A6573" s="9">
        <v>27649</v>
      </c>
      <c r="B6573" s="9">
        <v>17</v>
      </c>
      <c r="C6573" s="9" t="s">
        <v>3173</v>
      </c>
    </row>
    <row r="6574" spans="1:3" x14ac:dyDescent="0.25">
      <c r="A6574" s="9">
        <v>27649</v>
      </c>
      <c r="B6574" s="9">
        <v>28</v>
      </c>
      <c r="C6574" s="9" t="s">
        <v>3175</v>
      </c>
    </row>
    <row r="6575" spans="1:3" x14ac:dyDescent="0.25">
      <c r="A6575" s="9">
        <v>27701</v>
      </c>
      <c r="B6575" s="9">
        <v>4</v>
      </c>
      <c r="C6575" s="9" t="s">
        <v>3151</v>
      </c>
    </row>
    <row r="6576" spans="1:3" x14ac:dyDescent="0.25">
      <c r="A6576" s="9">
        <v>27701</v>
      </c>
      <c r="B6576" s="9">
        <v>9</v>
      </c>
      <c r="C6576" s="9" t="s">
        <v>3155</v>
      </c>
    </row>
    <row r="6577" spans="1:3" x14ac:dyDescent="0.25">
      <c r="A6577" s="9">
        <v>27701</v>
      </c>
      <c r="B6577" s="9">
        <v>61</v>
      </c>
      <c r="C6577" s="9" t="s">
        <v>3160</v>
      </c>
    </row>
    <row r="6578" spans="1:3" x14ac:dyDescent="0.25">
      <c r="A6578" s="9">
        <v>27701</v>
      </c>
      <c r="B6578" s="9">
        <v>96</v>
      </c>
      <c r="C6578" s="9" t="s">
        <v>3244</v>
      </c>
    </row>
    <row r="6579" spans="1:3" x14ac:dyDescent="0.25">
      <c r="A6579" s="9">
        <v>27702</v>
      </c>
      <c r="B6579" s="9">
        <v>4</v>
      </c>
      <c r="C6579" s="9" t="s">
        <v>3151</v>
      </c>
    </row>
    <row r="6580" spans="1:3" x14ac:dyDescent="0.25">
      <c r="A6580" s="9">
        <v>27702</v>
      </c>
      <c r="B6580" s="9">
        <v>9</v>
      </c>
      <c r="C6580" s="9" t="s">
        <v>3155</v>
      </c>
    </row>
    <row r="6581" spans="1:3" x14ac:dyDescent="0.25">
      <c r="A6581" s="9">
        <v>27702</v>
      </c>
      <c r="B6581" s="9">
        <v>61</v>
      </c>
      <c r="C6581" s="9" t="s">
        <v>3160</v>
      </c>
    </row>
    <row r="6582" spans="1:3" x14ac:dyDescent="0.25">
      <c r="A6582" s="9">
        <v>27702</v>
      </c>
      <c r="B6582" s="9">
        <v>96</v>
      </c>
      <c r="C6582" s="9" t="s">
        <v>3244</v>
      </c>
    </row>
    <row r="6583" spans="1:3" x14ac:dyDescent="0.25">
      <c r="A6583" s="9">
        <v>27703</v>
      </c>
      <c r="B6583" s="9">
        <v>4</v>
      </c>
      <c r="C6583" s="9" t="s">
        <v>3151</v>
      </c>
    </row>
    <row r="6584" spans="1:3" x14ac:dyDescent="0.25">
      <c r="A6584" s="9">
        <v>27703</v>
      </c>
      <c r="B6584" s="9">
        <v>9</v>
      </c>
      <c r="C6584" s="9" t="s">
        <v>3155</v>
      </c>
    </row>
    <row r="6585" spans="1:3" x14ac:dyDescent="0.25">
      <c r="A6585" s="9">
        <v>27703</v>
      </c>
      <c r="B6585" s="9">
        <v>61</v>
      </c>
      <c r="C6585" s="9" t="s">
        <v>3160</v>
      </c>
    </row>
    <row r="6586" spans="1:3" x14ac:dyDescent="0.25">
      <c r="A6586" s="9">
        <v>27703</v>
      </c>
      <c r="B6586" s="9">
        <v>96</v>
      </c>
      <c r="C6586" s="9" t="s">
        <v>3244</v>
      </c>
    </row>
    <row r="6587" spans="1:3" x14ac:dyDescent="0.25">
      <c r="A6587" s="9">
        <v>27729</v>
      </c>
      <c r="B6587" s="9">
        <v>4</v>
      </c>
      <c r="C6587" s="9" t="s">
        <v>3151</v>
      </c>
    </row>
    <row r="6588" spans="1:3" x14ac:dyDescent="0.25">
      <c r="A6588" s="9">
        <v>27729</v>
      </c>
      <c r="B6588" s="9">
        <v>19</v>
      </c>
      <c r="C6588" s="9" t="s">
        <v>3170</v>
      </c>
    </row>
    <row r="6589" spans="1:3" x14ac:dyDescent="0.25">
      <c r="A6589" s="9">
        <v>27733</v>
      </c>
      <c r="B6589" s="9">
        <v>1</v>
      </c>
      <c r="C6589" s="9" t="s">
        <v>3148</v>
      </c>
    </row>
    <row r="6590" spans="1:3" x14ac:dyDescent="0.25">
      <c r="A6590" s="9">
        <v>27733</v>
      </c>
      <c r="B6590" s="9">
        <v>4</v>
      </c>
      <c r="C6590" s="9" t="s">
        <v>3151</v>
      </c>
    </row>
    <row r="6591" spans="1:3" x14ac:dyDescent="0.25">
      <c r="A6591" s="9">
        <v>27733</v>
      </c>
      <c r="B6591" s="9">
        <v>17</v>
      </c>
      <c r="C6591" s="9" t="s">
        <v>3173</v>
      </c>
    </row>
    <row r="6592" spans="1:3" x14ac:dyDescent="0.25">
      <c r="A6592" s="9">
        <v>27733</v>
      </c>
      <c r="B6592" s="9">
        <v>29</v>
      </c>
      <c r="C6592" s="9" t="s">
        <v>3201</v>
      </c>
    </row>
    <row r="6593" spans="1:3" x14ac:dyDescent="0.25">
      <c r="A6593" s="9">
        <v>27733</v>
      </c>
      <c r="B6593" s="9">
        <v>41</v>
      </c>
      <c r="C6593" s="9" t="s">
        <v>3186</v>
      </c>
    </row>
    <row r="6594" spans="1:3" x14ac:dyDescent="0.25">
      <c r="A6594" s="9">
        <v>28480</v>
      </c>
      <c r="B6594" s="9">
        <v>1</v>
      </c>
      <c r="C6594" s="9" t="s">
        <v>3148</v>
      </c>
    </row>
    <row r="6595" spans="1:3" x14ac:dyDescent="0.25">
      <c r="A6595" s="9">
        <v>28480</v>
      </c>
      <c r="B6595" s="9">
        <v>3</v>
      </c>
      <c r="C6595" s="9" t="s">
        <v>3150</v>
      </c>
    </row>
    <row r="6596" spans="1:3" x14ac:dyDescent="0.25">
      <c r="A6596" s="9">
        <v>28480</v>
      </c>
      <c r="B6596" s="9">
        <v>4</v>
      </c>
      <c r="C6596" s="9" t="s">
        <v>3151</v>
      </c>
    </row>
    <row r="6597" spans="1:3" x14ac:dyDescent="0.25">
      <c r="A6597" s="9">
        <v>28480</v>
      </c>
      <c r="B6597" s="9">
        <v>7</v>
      </c>
      <c r="C6597" s="9" t="s">
        <v>3161</v>
      </c>
    </row>
    <row r="6598" spans="1:3" x14ac:dyDescent="0.25">
      <c r="A6598" s="9">
        <v>28480</v>
      </c>
      <c r="B6598" s="9">
        <v>28</v>
      </c>
      <c r="C6598" s="9" t="s">
        <v>3175</v>
      </c>
    </row>
    <row r="6599" spans="1:3" x14ac:dyDescent="0.25">
      <c r="A6599" s="9">
        <v>28480</v>
      </c>
      <c r="B6599" s="9">
        <v>53</v>
      </c>
      <c r="C6599" s="9" t="s">
        <v>3214</v>
      </c>
    </row>
    <row r="6600" spans="1:3" x14ac:dyDescent="0.25">
      <c r="A6600" s="9">
        <v>28482</v>
      </c>
      <c r="B6600" s="9">
        <v>2</v>
      </c>
      <c r="C6600" s="9" t="s">
        <v>3149</v>
      </c>
    </row>
    <row r="6601" spans="1:3" x14ac:dyDescent="0.25">
      <c r="A6601" s="9">
        <v>28482</v>
      </c>
      <c r="B6601" s="9">
        <v>3</v>
      </c>
      <c r="C6601" s="9" t="s">
        <v>3150</v>
      </c>
    </row>
    <row r="6602" spans="1:3" x14ac:dyDescent="0.25">
      <c r="A6602" s="9">
        <v>28482</v>
      </c>
      <c r="B6602" s="9">
        <v>15</v>
      </c>
      <c r="C6602" s="9" t="s">
        <v>3185</v>
      </c>
    </row>
    <row r="6603" spans="1:3" x14ac:dyDescent="0.25">
      <c r="A6603" s="9">
        <v>28488</v>
      </c>
      <c r="B6603" s="9">
        <v>1</v>
      </c>
      <c r="C6603" s="9" t="s">
        <v>3148</v>
      </c>
    </row>
    <row r="6604" spans="1:3" x14ac:dyDescent="0.25">
      <c r="A6604" s="9">
        <v>28488</v>
      </c>
      <c r="B6604" s="9">
        <v>4</v>
      </c>
      <c r="C6604" s="9" t="s">
        <v>3151</v>
      </c>
    </row>
    <row r="6605" spans="1:3" x14ac:dyDescent="0.25">
      <c r="A6605" s="9">
        <v>28488</v>
      </c>
      <c r="B6605" s="9">
        <v>5</v>
      </c>
      <c r="C6605" s="9" t="s">
        <v>3152</v>
      </c>
    </row>
    <row r="6606" spans="1:3" x14ac:dyDescent="0.25">
      <c r="A6606" s="9">
        <v>28488</v>
      </c>
      <c r="B6606" s="9">
        <v>6</v>
      </c>
      <c r="C6606" s="9" t="s">
        <v>3153</v>
      </c>
    </row>
    <row r="6607" spans="1:3" x14ac:dyDescent="0.25">
      <c r="A6607" s="9">
        <v>28488</v>
      </c>
      <c r="B6607" s="9">
        <v>7</v>
      </c>
      <c r="C6607" s="9" t="s">
        <v>3161</v>
      </c>
    </row>
    <row r="6608" spans="1:3" x14ac:dyDescent="0.25">
      <c r="A6608" s="9">
        <v>28488</v>
      </c>
      <c r="B6608" s="9">
        <v>16</v>
      </c>
      <c r="C6608" s="9" t="s">
        <v>3184</v>
      </c>
    </row>
    <row r="6609" spans="1:3" x14ac:dyDescent="0.25">
      <c r="A6609" s="9">
        <v>28488</v>
      </c>
      <c r="B6609" s="9">
        <v>17</v>
      </c>
      <c r="C6609" s="9" t="s">
        <v>3173</v>
      </c>
    </row>
    <row r="6610" spans="1:3" x14ac:dyDescent="0.25">
      <c r="A6610" s="9">
        <v>28493</v>
      </c>
      <c r="B6610" s="9">
        <v>1</v>
      </c>
      <c r="C6610" s="9" t="s">
        <v>3148</v>
      </c>
    </row>
    <row r="6611" spans="1:3" x14ac:dyDescent="0.25">
      <c r="A6611" s="9">
        <v>28493</v>
      </c>
      <c r="B6611" s="9">
        <v>4</v>
      </c>
      <c r="C6611" s="9" t="s">
        <v>3151</v>
      </c>
    </row>
    <row r="6612" spans="1:3" x14ac:dyDescent="0.25">
      <c r="A6612" s="9">
        <v>28493</v>
      </c>
      <c r="B6612" s="9">
        <v>7</v>
      </c>
      <c r="C6612" s="9" t="s">
        <v>3161</v>
      </c>
    </row>
    <row r="6613" spans="1:3" x14ac:dyDescent="0.25">
      <c r="A6613" s="9">
        <v>28494</v>
      </c>
      <c r="B6613" s="9">
        <v>4</v>
      </c>
      <c r="C6613" s="9" t="s">
        <v>3151</v>
      </c>
    </row>
    <row r="6614" spans="1:3" x14ac:dyDescent="0.25">
      <c r="A6614" s="9">
        <v>28494</v>
      </c>
      <c r="B6614" s="9">
        <v>5</v>
      </c>
      <c r="C6614" s="9" t="s">
        <v>3152</v>
      </c>
    </row>
    <row r="6615" spans="1:3" x14ac:dyDescent="0.25">
      <c r="A6615" s="9">
        <v>28494</v>
      </c>
      <c r="B6615" s="9">
        <v>6</v>
      </c>
      <c r="C6615" s="9" t="s">
        <v>3153</v>
      </c>
    </row>
    <row r="6616" spans="1:3" x14ac:dyDescent="0.25">
      <c r="A6616" s="9">
        <v>28494</v>
      </c>
      <c r="B6616" s="9">
        <v>7</v>
      </c>
      <c r="C6616" s="9" t="s">
        <v>3161</v>
      </c>
    </row>
    <row r="6617" spans="1:3" x14ac:dyDescent="0.25">
      <c r="A6617" s="9">
        <v>28495</v>
      </c>
      <c r="B6617" s="9">
        <v>1</v>
      </c>
      <c r="C6617" s="9" t="s">
        <v>3148</v>
      </c>
    </row>
    <row r="6618" spans="1:3" x14ac:dyDescent="0.25">
      <c r="A6618" s="9">
        <v>28495</v>
      </c>
      <c r="B6618" s="9">
        <v>4</v>
      </c>
      <c r="C6618" s="9" t="s">
        <v>3151</v>
      </c>
    </row>
    <row r="6619" spans="1:3" x14ac:dyDescent="0.25">
      <c r="A6619" s="9">
        <v>28495</v>
      </c>
      <c r="B6619" s="9">
        <v>5</v>
      </c>
      <c r="C6619" s="9" t="s">
        <v>3152</v>
      </c>
    </row>
    <row r="6620" spans="1:3" x14ac:dyDescent="0.25">
      <c r="A6620" s="9">
        <v>28495</v>
      </c>
      <c r="B6620" s="9">
        <v>6</v>
      </c>
      <c r="C6620" s="9" t="s">
        <v>3153</v>
      </c>
    </row>
    <row r="6621" spans="1:3" x14ac:dyDescent="0.25">
      <c r="A6621" s="9">
        <v>28495</v>
      </c>
      <c r="B6621" s="9">
        <v>7</v>
      </c>
      <c r="C6621" s="9" t="s">
        <v>3161</v>
      </c>
    </row>
    <row r="6622" spans="1:3" x14ac:dyDescent="0.25">
      <c r="A6622" s="9">
        <v>28495</v>
      </c>
      <c r="B6622" s="9">
        <v>16</v>
      </c>
      <c r="C6622" s="9" t="s">
        <v>3184</v>
      </c>
    </row>
    <row r="6623" spans="1:3" x14ac:dyDescent="0.25">
      <c r="A6623" s="9">
        <v>28495</v>
      </c>
      <c r="B6623" s="9">
        <v>17</v>
      </c>
      <c r="C6623" s="9" t="s">
        <v>3173</v>
      </c>
    </row>
    <row r="6624" spans="1:3" x14ac:dyDescent="0.25">
      <c r="A6624" s="9">
        <v>28496</v>
      </c>
      <c r="B6624" s="9">
        <v>1</v>
      </c>
      <c r="C6624" s="9" t="s">
        <v>3148</v>
      </c>
    </row>
    <row r="6625" spans="1:3" x14ac:dyDescent="0.25">
      <c r="A6625" s="9">
        <v>28496</v>
      </c>
      <c r="B6625" s="9">
        <v>2</v>
      </c>
      <c r="C6625" s="9" t="s">
        <v>3149</v>
      </c>
    </row>
    <row r="6626" spans="1:3" x14ac:dyDescent="0.25">
      <c r="A6626" s="9">
        <v>28496</v>
      </c>
      <c r="B6626" s="9">
        <v>4</v>
      </c>
      <c r="C6626" s="9" t="s">
        <v>3151</v>
      </c>
    </row>
    <row r="6627" spans="1:3" x14ac:dyDescent="0.25">
      <c r="A6627" s="9">
        <v>28500</v>
      </c>
      <c r="B6627" s="9">
        <v>1</v>
      </c>
      <c r="C6627" s="9" t="s">
        <v>3148</v>
      </c>
    </row>
    <row r="6628" spans="1:3" x14ac:dyDescent="0.25">
      <c r="A6628" s="9">
        <v>28500</v>
      </c>
      <c r="B6628" s="9">
        <v>4</v>
      </c>
      <c r="C6628" s="9" t="s">
        <v>3151</v>
      </c>
    </row>
    <row r="6629" spans="1:3" x14ac:dyDescent="0.25">
      <c r="A6629" s="9">
        <v>28500</v>
      </c>
      <c r="B6629" s="9">
        <v>7</v>
      </c>
      <c r="C6629" s="9" t="s">
        <v>3161</v>
      </c>
    </row>
    <row r="6630" spans="1:3" x14ac:dyDescent="0.25">
      <c r="A6630" s="9">
        <v>28501</v>
      </c>
      <c r="B6630" s="9">
        <v>2</v>
      </c>
      <c r="C6630" s="9" t="s">
        <v>3149</v>
      </c>
    </row>
    <row r="6631" spans="1:3" x14ac:dyDescent="0.25">
      <c r="A6631" s="9">
        <v>28501</v>
      </c>
      <c r="B6631" s="9">
        <v>3</v>
      </c>
      <c r="C6631" s="9" t="s">
        <v>3150</v>
      </c>
    </row>
    <row r="6632" spans="1:3" x14ac:dyDescent="0.25">
      <c r="A6632" s="9">
        <v>28501</v>
      </c>
      <c r="B6632" s="9">
        <v>4</v>
      </c>
      <c r="C6632" s="9" t="s">
        <v>3151</v>
      </c>
    </row>
    <row r="6633" spans="1:3" x14ac:dyDescent="0.25">
      <c r="A6633" s="9">
        <v>28501</v>
      </c>
      <c r="B6633" s="9">
        <v>6</v>
      </c>
      <c r="C6633" s="9" t="s">
        <v>3153</v>
      </c>
    </row>
    <row r="6634" spans="1:3" x14ac:dyDescent="0.25">
      <c r="A6634" s="9">
        <v>28501</v>
      </c>
      <c r="B6634" s="9">
        <v>7</v>
      </c>
      <c r="C6634" s="9" t="s">
        <v>3161</v>
      </c>
    </row>
    <row r="6635" spans="1:3" x14ac:dyDescent="0.25">
      <c r="A6635" s="9">
        <v>28501</v>
      </c>
      <c r="B6635" s="9">
        <v>50</v>
      </c>
      <c r="C6635" s="9" t="s">
        <v>3195</v>
      </c>
    </row>
    <row r="6636" spans="1:3" x14ac:dyDescent="0.25">
      <c r="A6636" s="9">
        <v>28502</v>
      </c>
      <c r="B6636" s="9">
        <v>2</v>
      </c>
      <c r="C6636" s="9" t="s">
        <v>3149</v>
      </c>
    </row>
    <row r="6637" spans="1:3" x14ac:dyDescent="0.25">
      <c r="A6637" s="9">
        <v>28502</v>
      </c>
      <c r="B6637" s="9">
        <v>3</v>
      </c>
      <c r="C6637" s="9" t="s">
        <v>3150</v>
      </c>
    </row>
    <row r="6638" spans="1:3" x14ac:dyDescent="0.25">
      <c r="A6638" s="9">
        <v>28502</v>
      </c>
      <c r="B6638" s="9">
        <v>4</v>
      </c>
      <c r="C6638" s="9" t="s">
        <v>3151</v>
      </c>
    </row>
    <row r="6639" spans="1:3" x14ac:dyDescent="0.25">
      <c r="A6639" s="9">
        <v>28502</v>
      </c>
      <c r="B6639" s="9">
        <v>6</v>
      </c>
      <c r="C6639" s="9" t="s">
        <v>3153</v>
      </c>
    </row>
    <row r="6640" spans="1:3" x14ac:dyDescent="0.25">
      <c r="A6640" s="9">
        <v>28503</v>
      </c>
      <c r="B6640" s="9">
        <v>2</v>
      </c>
      <c r="C6640" s="9" t="s">
        <v>3149</v>
      </c>
    </row>
    <row r="6641" spans="1:3" x14ac:dyDescent="0.25">
      <c r="A6641" s="9">
        <v>28503</v>
      </c>
      <c r="B6641" s="9">
        <v>3</v>
      </c>
      <c r="C6641" s="9" t="s">
        <v>3150</v>
      </c>
    </row>
    <row r="6642" spans="1:3" x14ac:dyDescent="0.25">
      <c r="A6642" s="9">
        <v>28503</v>
      </c>
      <c r="B6642" s="9">
        <v>4</v>
      </c>
      <c r="C6642" s="9" t="s">
        <v>3151</v>
      </c>
    </row>
    <row r="6643" spans="1:3" x14ac:dyDescent="0.25">
      <c r="A6643" s="9">
        <v>28503</v>
      </c>
      <c r="B6643" s="9">
        <v>6</v>
      </c>
      <c r="C6643" s="9" t="s">
        <v>3153</v>
      </c>
    </row>
    <row r="6644" spans="1:3" x14ac:dyDescent="0.25">
      <c r="A6644" s="9">
        <v>28503</v>
      </c>
      <c r="B6644" s="9">
        <v>7</v>
      </c>
      <c r="C6644" s="9" t="s">
        <v>3161</v>
      </c>
    </row>
    <row r="6645" spans="1:3" x14ac:dyDescent="0.25">
      <c r="A6645" s="9">
        <v>28503</v>
      </c>
      <c r="B6645" s="9">
        <v>50</v>
      </c>
      <c r="C6645" s="9" t="s">
        <v>3195</v>
      </c>
    </row>
    <row r="6646" spans="1:3" x14ac:dyDescent="0.25">
      <c r="A6646" s="9">
        <v>28504</v>
      </c>
      <c r="B6646" s="9">
        <v>2</v>
      </c>
      <c r="C6646" s="9" t="s">
        <v>3149</v>
      </c>
    </row>
    <row r="6647" spans="1:3" x14ac:dyDescent="0.25">
      <c r="A6647" s="9">
        <v>28504</v>
      </c>
      <c r="B6647" s="9">
        <v>3</v>
      </c>
      <c r="C6647" s="9" t="s">
        <v>3150</v>
      </c>
    </row>
    <row r="6648" spans="1:3" x14ac:dyDescent="0.25">
      <c r="A6648" s="9">
        <v>28504</v>
      </c>
      <c r="B6648" s="9">
        <v>4</v>
      </c>
      <c r="C6648" s="9" t="s">
        <v>3151</v>
      </c>
    </row>
    <row r="6649" spans="1:3" x14ac:dyDescent="0.25">
      <c r="A6649" s="9">
        <v>28504</v>
      </c>
      <c r="B6649" s="9">
        <v>6</v>
      </c>
      <c r="C6649" s="9" t="s">
        <v>3153</v>
      </c>
    </row>
    <row r="6650" spans="1:3" x14ac:dyDescent="0.25">
      <c r="A6650" s="9">
        <v>28505</v>
      </c>
      <c r="B6650" s="9">
        <v>2</v>
      </c>
      <c r="C6650" s="9" t="s">
        <v>3149</v>
      </c>
    </row>
    <row r="6651" spans="1:3" x14ac:dyDescent="0.25">
      <c r="A6651" s="9">
        <v>28505</v>
      </c>
      <c r="B6651" s="9">
        <v>3</v>
      </c>
      <c r="C6651" s="9" t="s">
        <v>3150</v>
      </c>
    </row>
    <row r="6652" spans="1:3" x14ac:dyDescent="0.25">
      <c r="A6652" s="9">
        <v>28505</v>
      </c>
      <c r="B6652" s="9">
        <v>4</v>
      </c>
      <c r="C6652" s="9" t="s">
        <v>3151</v>
      </c>
    </row>
    <row r="6653" spans="1:3" x14ac:dyDescent="0.25">
      <c r="A6653" s="9">
        <v>28505</v>
      </c>
      <c r="B6653" s="9">
        <v>6</v>
      </c>
      <c r="C6653" s="9" t="s">
        <v>3153</v>
      </c>
    </row>
    <row r="6654" spans="1:3" x14ac:dyDescent="0.25">
      <c r="A6654" s="9">
        <v>28505</v>
      </c>
      <c r="B6654" s="9">
        <v>7</v>
      </c>
      <c r="C6654" s="9" t="s">
        <v>3161</v>
      </c>
    </row>
    <row r="6655" spans="1:3" x14ac:dyDescent="0.25">
      <c r="A6655" s="9">
        <v>28505</v>
      </c>
      <c r="B6655" s="9">
        <v>50</v>
      </c>
      <c r="C6655" s="9" t="s">
        <v>3195</v>
      </c>
    </row>
    <row r="6656" spans="1:3" x14ac:dyDescent="0.25">
      <c r="A6656" s="9">
        <v>28506</v>
      </c>
      <c r="B6656" s="9">
        <v>2</v>
      </c>
      <c r="C6656" s="9" t="s">
        <v>3149</v>
      </c>
    </row>
    <row r="6657" spans="1:3" x14ac:dyDescent="0.25">
      <c r="A6657" s="9">
        <v>28506</v>
      </c>
      <c r="B6657" s="9">
        <v>3</v>
      </c>
      <c r="C6657" s="9" t="s">
        <v>3150</v>
      </c>
    </row>
    <row r="6658" spans="1:3" x14ac:dyDescent="0.25">
      <c r="A6658" s="9">
        <v>28506</v>
      </c>
      <c r="B6658" s="9">
        <v>4</v>
      </c>
      <c r="C6658" s="9" t="s">
        <v>3151</v>
      </c>
    </row>
    <row r="6659" spans="1:3" x14ac:dyDescent="0.25">
      <c r="A6659" s="9">
        <v>28506</v>
      </c>
      <c r="B6659" s="9">
        <v>6</v>
      </c>
      <c r="C6659" s="9" t="s">
        <v>3153</v>
      </c>
    </row>
    <row r="6660" spans="1:3" x14ac:dyDescent="0.25">
      <c r="A6660" s="9">
        <v>28509</v>
      </c>
      <c r="B6660" s="9">
        <v>1</v>
      </c>
      <c r="C6660" s="9" t="s">
        <v>3148</v>
      </c>
    </row>
    <row r="6661" spans="1:3" x14ac:dyDescent="0.25">
      <c r="A6661" s="9">
        <v>28509</v>
      </c>
      <c r="B6661" s="9">
        <v>4</v>
      </c>
      <c r="C6661" s="9" t="s">
        <v>3151</v>
      </c>
    </row>
    <row r="6662" spans="1:3" x14ac:dyDescent="0.25">
      <c r="A6662" s="9">
        <v>28509</v>
      </c>
      <c r="B6662" s="9">
        <v>7</v>
      </c>
      <c r="C6662" s="9" t="s">
        <v>3161</v>
      </c>
    </row>
    <row r="6663" spans="1:3" x14ac:dyDescent="0.25">
      <c r="A6663" s="9">
        <v>28512</v>
      </c>
      <c r="B6663" s="9">
        <v>4</v>
      </c>
      <c r="C6663" s="9" t="s">
        <v>3151</v>
      </c>
    </row>
    <row r="6664" spans="1:3" x14ac:dyDescent="0.25">
      <c r="A6664" s="9">
        <v>28512</v>
      </c>
      <c r="B6664" s="9">
        <v>5</v>
      </c>
      <c r="C6664" s="9" t="s">
        <v>3152</v>
      </c>
    </row>
    <row r="6665" spans="1:3" x14ac:dyDescent="0.25">
      <c r="A6665" s="9">
        <v>28512</v>
      </c>
      <c r="B6665" s="9">
        <v>6</v>
      </c>
      <c r="C6665" s="9" t="s">
        <v>3153</v>
      </c>
    </row>
    <row r="6666" spans="1:3" x14ac:dyDescent="0.25">
      <c r="A6666" s="9">
        <v>28512</v>
      </c>
      <c r="B6666" s="9">
        <v>7</v>
      </c>
      <c r="C6666" s="9" t="s">
        <v>3161</v>
      </c>
    </row>
    <row r="6667" spans="1:3" x14ac:dyDescent="0.25">
      <c r="A6667" s="9">
        <v>28512</v>
      </c>
      <c r="B6667" s="9">
        <v>8</v>
      </c>
      <c r="C6667" s="9" t="s">
        <v>3154</v>
      </c>
    </row>
    <row r="6668" spans="1:3" x14ac:dyDescent="0.25">
      <c r="A6668" s="9">
        <v>28512</v>
      </c>
      <c r="B6668" s="9">
        <v>9</v>
      </c>
      <c r="C6668" s="9" t="s">
        <v>3155</v>
      </c>
    </row>
    <row r="6669" spans="1:3" x14ac:dyDescent="0.25">
      <c r="A6669" s="9">
        <v>28512</v>
      </c>
      <c r="B6669" s="9">
        <v>49</v>
      </c>
      <c r="C6669" s="9" t="s">
        <v>3200</v>
      </c>
    </row>
    <row r="6670" spans="1:3" x14ac:dyDescent="0.25">
      <c r="A6670" s="9">
        <v>28512</v>
      </c>
      <c r="B6670" s="9">
        <v>61</v>
      </c>
      <c r="C6670" s="9" t="s">
        <v>3160</v>
      </c>
    </row>
    <row r="6671" spans="1:3" x14ac:dyDescent="0.25">
      <c r="A6671" s="9">
        <v>28543</v>
      </c>
      <c r="B6671" s="9">
        <v>1</v>
      </c>
      <c r="C6671" s="9" t="s">
        <v>3148</v>
      </c>
    </row>
    <row r="6672" spans="1:3" x14ac:dyDescent="0.25">
      <c r="A6672" s="9">
        <v>28543</v>
      </c>
      <c r="B6672" s="9">
        <v>2</v>
      </c>
      <c r="C6672" s="9" t="s">
        <v>3149</v>
      </c>
    </row>
    <row r="6673" spans="1:3" x14ac:dyDescent="0.25">
      <c r="A6673" s="9">
        <v>28543</v>
      </c>
      <c r="B6673" s="9">
        <v>3</v>
      </c>
      <c r="C6673" s="9" t="s">
        <v>3150</v>
      </c>
    </row>
    <row r="6674" spans="1:3" x14ac:dyDescent="0.25">
      <c r="A6674" s="9">
        <v>28543</v>
      </c>
      <c r="B6674" s="9">
        <v>4</v>
      </c>
      <c r="C6674" s="9" t="s">
        <v>3151</v>
      </c>
    </row>
    <row r="6675" spans="1:3" x14ac:dyDescent="0.25">
      <c r="A6675" s="9">
        <v>28543</v>
      </c>
      <c r="B6675" s="9">
        <v>6</v>
      </c>
      <c r="C6675" s="9" t="s">
        <v>3153</v>
      </c>
    </row>
    <row r="6676" spans="1:3" x14ac:dyDescent="0.25">
      <c r="A6676" s="9">
        <v>28543</v>
      </c>
      <c r="B6676" s="9">
        <v>7</v>
      </c>
      <c r="C6676" s="9" t="s">
        <v>3161</v>
      </c>
    </row>
    <row r="6677" spans="1:3" x14ac:dyDescent="0.25">
      <c r="A6677" s="9">
        <v>28543</v>
      </c>
      <c r="B6677" s="9">
        <v>16</v>
      </c>
      <c r="C6677" s="9" t="s">
        <v>3184</v>
      </c>
    </row>
    <row r="6678" spans="1:3" x14ac:dyDescent="0.25">
      <c r="A6678" s="9">
        <v>28543</v>
      </c>
      <c r="B6678" s="9">
        <v>26</v>
      </c>
      <c r="C6678" s="9" t="s">
        <v>3168</v>
      </c>
    </row>
    <row r="6679" spans="1:3" x14ac:dyDescent="0.25">
      <c r="A6679" s="9">
        <v>28543</v>
      </c>
      <c r="B6679" s="9">
        <v>86</v>
      </c>
      <c r="C6679" s="9" t="s">
        <v>3203</v>
      </c>
    </row>
    <row r="6680" spans="1:3" x14ac:dyDescent="0.25">
      <c r="A6680" s="9">
        <v>28544</v>
      </c>
      <c r="B6680" s="9">
        <v>1</v>
      </c>
      <c r="C6680" s="9" t="s">
        <v>3148</v>
      </c>
    </row>
    <row r="6681" spans="1:3" x14ac:dyDescent="0.25">
      <c r="A6681" s="9">
        <v>28544</v>
      </c>
      <c r="B6681" s="9">
        <v>2</v>
      </c>
      <c r="C6681" s="9" t="s">
        <v>3149</v>
      </c>
    </row>
    <row r="6682" spans="1:3" x14ac:dyDescent="0.25">
      <c r="A6682" s="9">
        <v>28544</v>
      </c>
      <c r="B6682" s="9">
        <v>3</v>
      </c>
      <c r="C6682" s="9" t="s">
        <v>3150</v>
      </c>
    </row>
    <row r="6683" spans="1:3" x14ac:dyDescent="0.25">
      <c r="A6683" s="9">
        <v>28544</v>
      </c>
      <c r="B6683" s="9">
        <v>4</v>
      </c>
      <c r="C6683" s="9" t="s">
        <v>3151</v>
      </c>
    </row>
    <row r="6684" spans="1:3" x14ac:dyDescent="0.25">
      <c r="A6684" s="9">
        <v>28544</v>
      </c>
      <c r="B6684" s="9">
        <v>6</v>
      </c>
      <c r="C6684" s="9" t="s">
        <v>3153</v>
      </c>
    </row>
    <row r="6685" spans="1:3" x14ac:dyDescent="0.25">
      <c r="A6685" s="9">
        <v>28544</v>
      </c>
      <c r="B6685" s="9">
        <v>7</v>
      </c>
      <c r="C6685" s="9" t="s">
        <v>3161</v>
      </c>
    </row>
    <row r="6686" spans="1:3" x14ac:dyDescent="0.25">
      <c r="A6686" s="9">
        <v>28544</v>
      </c>
      <c r="B6686" s="9">
        <v>16</v>
      </c>
      <c r="C6686" s="9" t="s">
        <v>3184</v>
      </c>
    </row>
    <row r="6687" spans="1:3" x14ac:dyDescent="0.25">
      <c r="A6687" s="9">
        <v>28544</v>
      </c>
      <c r="B6687" s="9">
        <v>26</v>
      </c>
      <c r="C6687" s="9" t="s">
        <v>3168</v>
      </c>
    </row>
    <row r="6688" spans="1:3" x14ac:dyDescent="0.25">
      <c r="A6688" s="9">
        <v>28544</v>
      </c>
      <c r="B6688" s="9">
        <v>86</v>
      </c>
      <c r="C6688" s="9" t="s">
        <v>3203</v>
      </c>
    </row>
    <row r="6689" spans="1:3" x14ac:dyDescent="0.25">
      <c r="A6689" s="9">
        <v>28545</v>
      </c>
      <c r="B6689" s="9">
        <v>4</v>
      </c>
      <c r="C6689" s="9" t="s">
        <v>3151</v>
      </c>
    </row>
    <row r="6690" spans="1:3" x14ac:dyDescent="0.25">
      <c r="A6690" s="9">
        <v>28546</v>
      </c>
      <c r="B6690" s="9">
        <v>6</v>
      </c>
      <c r="C6690" s="9" t="s">
        <v>3153</v>
      </c>
    </row>
    <row r="6691" spans="1:3" x14ac:dyDescent="0.25">
      <c r="A6691" s="9">
        <v>28546</v>
      </c>
      <c r="B6691" s="9">
        <v>61</v>
      </c>
      <c r="C6691" s="9" t="s">
        <v>3160</v>
      </c>
    </row>
    <row r="6692" spans="1:3" x14ac:dyDescent="0.25">
      <c r="A6692" s="9">
        <v>28562</v>
      </c>
      <c r="B6692" s="9">
        <v>1</v>
      </c>
      <c r="C6692" s="9" t="s">
        <v>3148</v>
      </c>
    </row>
    <row r="6693" spans="1:3" x14ac:dyDescent="0.25">
      <c r="A6693" s="9">
        <v>28562</v>
      </c>
      <c r="B6693" s="9">
        <v>2</v>
      </c>
      <c r="C6693" s="9" t="s">
        <v>3149</v>
      </c>
    </row>
    <row r="6694" spans="1:3" x14ac:dyDescent="0.25">
      <c r="A6694" s="9">
        <v>28562</v>
      </c>
      <c r="B6694" s="9">
        <v>3</v>
      </c>
      <c r="C6694" s="9" t="s">
        <v>3150</v>
      </c>
    </row>
    <row r="6695" spans="1:3" x14ac:dyDescent="0.25">
      <c r="A6695" s="9">
        <v>28562</v>
      </c>
      <c r="B6695" s="9">
        <v>4</v>
      </c>
      <c r="C6695" s="9" t="s">
        <v>3151</v>
      </c>
    </row>
    <row r="6696" spans="1:3" x14ac:dyDescent="0.25">
      <c r="A6696" s="9">
        <v>28562</v>
      </c>
      <c r="B6696" s="9">
        <v>7</v>
      </c>
      <c r="C6696" s="9" t="s">
        <v>3161</v>
      </c>
    </row>
    <row r="6697" spans="1:3" x14ac:dyDescent="0.25">
      <c r="A6697" s="9">
        <v>28562</v>
      </c>
      <c r="B6697" s="9">
        <v>26</v>
      </c>
      <c r="C6697" s="9" t="s">
        <v>3168</v>
      </c>
    </row>
    <row r="6698" spans="1:3" x14ac:dyDescent="0.25">
      <c r="A6698" s="9">
        <v>28563</v>
      </c>
      <c r="B6698" s="9">
        <v>1</v>
      </c>
      <c r="C6698" s="9" t="s">
        <v>3148</v>
      </c>
    </row>
    <row r="6699" spans="1:3" x14ac:dyDescent="0.25">
      <c r="A6699" s="9">
        <v>28563</v>
      </c>
      <c r="B6699" s="9">
        <v>2</v>
      </c>
      <c r="C6699" s="9" t="s">
        <v>3149</v>
      </c>
    </row>
    <row r="6700" spans="1:3" x14ac:dyDescent="0.25">
      <c r="A6700" s="9">
        <v>28563</v>
      </c>
      <c r="B6700" s="9">
        <v>3</v>
      </c>
      <c r="C6700" s="9" t="s">
        <v>3150</v>
      </c>
    </row>
    <row r="6701" spans="1:3" x14ac:dyDescent="0.25">
      <c r="A6701" s="9">
        <v>28563</v>
      </c>
      <c r="B6701" s="9">
        <v>4</v>
      </c>
      <c r="C6701" s="9" t="s">
        <v>3151</v>
      </c>
    </row>
    <row r="6702" spans="1:3" x14ac:dyDescent="0.25">
      <c r="A6702" s="9">
        <v>28563</v>
      </c>
      <c r="B6702" s="9">
        <v>7</v>
      </c>
      <c r="C6702" s="9" t="s">
        <v>3161</v>
      </c>
    </row>
    <row r="6703" spans="1:3" x14ac:dyDescent="0.25">
      <c r="A6703" s="9">
        <v>28563</v>
      </c>
      <c r="B6703" s="9">
        <v>26</v>
      </c>
      <c r="C6703" s="9" t="s">
        <v>3168</v>
      </c>
    </row>
    <row r="6704" spans="1:3" x14ac:dyDescent="0.25">
      <c r="A6704" s="9">
        <v>28564</v>
      </c>
      <c r="B6704" s="9">
        <v>1</v>
      </c>
      <c r="C6704" s="9" t="s">
        <v>3148</v>
      </c>
    </row>
    <row r="6705" spans="1:3" x14ac:dyDescent="0.25">
      <c r="A6705" s="9">
        <v>28564</v>
      </c>
      <c r="B6705" s="9">
        <v>2</v>
      </c>
      <c r="C6705" s="9" t="s">
        <v>3149</v>
      </c>
    </row>
    <row r="6706" spans="1:3" x14ac:dyDescent="0.25">
      <c r="A6706" s="9">
        <v>28564</v>
      </c>
      <c r="B6706" s="9">
        <v>3</v>
      </c>
      <c r="C6706" s="9" t="s">
        <v>3150</v>
      </c>
    </row>
    <row r="6707" spans="1:3" x14ac:dyDescent="0.25">
      <c r="A6707" s="9">
        <v>28564</v>
      </c>
      <c r="B6707" s="9">
        <v>4</v>
      </c>
      <c r="C6707" s="9" t="s">
        <v>3151</v>
      </c>
    </row>
    <row r="6708" spans="1:3" x14ac:dyDescent="0.25">
      <c r="A6708" s="9">
        <v>28564</v>
      </c>
      <c r="B6708" s="9">
        <v>7</v>
      </c>
      <c r="C6708" s="9" t="s">
        <v>3161</v>
      </c>
    </row>
    <row r="6709" spans="1:3" x14ac:dyDescent="0.25">
      <c r="A6709" s="9">
        <v>28564</v>
      </c>
      <c r="B6709" s="9">
        <v>26</v>
      </c>
      <c r="C6709" s="9" t="s">
        <v>3168</v>
      </c>
    </row>
    <row r="6710" spans="1:3" x14ac:dyDescent="0.25">
      <c r="A6710" s="9">
        <v>28566</v>
      </c>
      <c r="B6710" s="9">
        <v>1</v>
      </c>
      <c r="C6710" s="9" t="s">
        <v>3148</v>
      </c>
    </row>
    <row r="6711" spans="1:3" x14ac:dyDescent="0.25">
      <c r="A6711" s="9">
        <v>28566</v>
      </c>
      <c r="B6711" s="9">
        <v>4</v>
      </c>
      <c r="C6711" s="9" t="s">
        <v>3151</v>
      </c>
    </row>
    <row r="6712" spans="1:3" x14ac:dyDescent="0.25">
      <c r="A6712" s="9">
        <v>28566</v>
      </c>
      <c r="B6712" s="9">
        <v>5</v>
      </c>
      <c r="C6712" s="9" t="s">
        <v>3152</v>
      </c>
    </row>
    <row r="6713" spans="1:3" x14ac:dyDescent="0.25">
      <c r="A6713" s="9">
        <v>28566</v>
      </c>
      <c r="B6713" s="9">
        <v>6</v>
      </c>
      <c r="C6713" s="9" t="s">
        <v>3153</v>
      </c>
    </row>
    <row r="6714" spans="1:3" x14ac:dyDescent="0.25">
      <c r="A6714" s="9">
        <v>28566</v>
      </c>
      <c r="B6714" s="9">
        <v>7</v>
      </c>
      <c r="C6714" s="9" t="s">
        <v>3161</v>
      </c>
    </row>
    <row r="6715" spans="1:3" x14ac:dyDescent="0.25">
      <c r="A6715" s="9">
        <v>28566</v>
      </c>
      <c r="B6715" s="9">
        <v>16</v>
      </c>
      <c r="C6715" s="9" t="s">
        <v>3184</v>
      </c>
    </row>
    <row r="6716" spans="1:3" x14ac:dyDescent="0.25">
      <c r="A6716" s="9">
        <v>28566</v>
      </c>
      <c r="B6716" s="9">
        <v>17</v>
      </c>
      <c r="C6716" s="9" t="s">
        <v>3173</v>
      </c>
    </row>
    <row r="6717" spans="1:3" x14ac:dyDescent="0.25">
      <c r="A6717" s="9">
        <v>28567</v>
      </c>
      <c r="B6717" s="9">
        <v>1</v>
      </c>
      <c r="C6717" s="9" t="s">
        <v>3148</v>
      </c>
    </row>
    <row r="6718" spans="1:3" x14ac:dyDescent="0.25">
      <c r="A6718" s="9">
        <v>28567</v>
      </c>
      <c r="B6718" s="9">
        <v>4</v>
      </c>
      <c r="C6718" s="9" t="s">
        <v>3151</v>
      </c>
    </row>
    <row r="6719" spans="1:3" x14ac:dyDescent="0.25">
      <c r="A6719" s="9">
        <v>28567</v>
      </c>
      <c r="B6719" s="9">
        <v>5</v>
      </c>
      <c r="C6719" s="9" t="s">
        <v>3152</v>
      </c>
    </row>
    <row r="6720" spans="1:3" x14ac:dyDescent="0.25">
      <c r="A6720" s="9">
        <v>28567</v>
      </c>
      <c r="B6720" s="9">
        <v>6</v>
      </c>
      <c r="C6720" s="9" t="s">
        <v>3153</v>
      </c>
    </row>
    <row r="6721" spans="1:3" x14ac:dyDescent="0.25">
      <c r="A6721" s="9">
        <v>28567</v>
      </c>
      <c r="B6721" s="9">
        <v>7</v>
      </c>
      <c r="C6721" s="9" t="s">
        <v>3161</v>
      </c>
    </row>
    <row r="6722" spans="1:3" x14ac:dyDescent="0.25">
      <c r="A6722" s="9">
        <v>28567</v>
      </c>
      <c r="B6722" s="9">
        <v>16</v>
      </c>
      <c r="C6722" s="9" t="s">
        <v>3184</v>
      </c>
    </row>
    <row r="6723" spans="1:3" x14ac:dyDescent="0.25">
      <c r="A6723" s="9">
        <v>28567</v>
      </c>
      <c r="B6723" s="9">
        <v>17</v>
      </c>
      <c r="C6723" s="9" t="s">
        <v>3173</v>
      </c>
    </row>
    <row r="6724" spans="1:3" x14ac:dyDescent="0.25">
      <c r="A6724" s="9">
        <v>28589</v>
      </c>
      <c r="B6724" s="9">
        <v>1</v>
      </c>
      <c r="C6724" s="9" t="s">
        <v>3148</v>
      </c>
    </row>
    <row r="6725" spans="1:3" x14ac:dyDescent="0.25">
      <c r="A6725" s="9">
        <v>28589</v>
      </c>
      <c r="B6725" s="9">
        <v>2</v>
      </c>
      <c r="C6725" s="9" t="s">
        <v>3149</v>
      </c>
    </row>
    <row r="6726" spans="1:3" x14ac:dyDescent="0.25">
      <c r="A6726" s="9">
        <v>28589</v>
      </c>
      <c r="B6726" s="9">
        <v>3</v>
      </c>
      <c r="C6726" s="9" t="s">
        <v>3150</v>
      </c>
    </row>
    <row r="6727" spans="1:3" x14ac:dyDescent="0.25">
      <c r="A6727" s="9">
        <v>28589</v>
      </c>
      <c r="B6727" s="9">
        <v>4</v>
      </c>
      <c r="C6727" s="9" t="s">
        <v>3151</v>
      </c>
    </row>
    <row r="6728" spans="1:3" x14ac:dyDescent="0.25">
      <c r="A6728" s="9">
        <v>28589</v>
      </c>
      <c r="B6728" s="9">
        <v>6</v>
      </c>
      <c r="C6728" s="9" t="s">
        <v>3153</v>
      </c>
    </row>
    <row r="6729" spans="1:3" x14ac:dyDescent="0.25">
      <c r="A6729" s="9">
        <v>28589</v>
      </c>
      <c r="B6729" s="9">
        <v>7</v>
      </c>
      <c r="C6729" s="9" t="s">
        <v>3161</v>
      </c>
    </row>
    <row r="6730" spans="1:3" x14ac:dyDescent="0.25">
      <c r="A6730" s="9">
        <v>28605</v>
      </c>
      <c r="B6730" s="9">
        <v>5</v>
      </c>
      <c r="C6730" s="9" t="s">
        <v>3152</v>
      </c>
    </row>
    <row r="6731" spans="1:3" x14ac:dyDescent="0.25">
      <c r="A6731" s="9">
        <v>28605</v>
      </c>
      <c r="B6731" s="9">
        <v>6</v>
      </c>
      <c r="C6731" s="9" t="s">
        <v>3153</v>
      </c>
    </row>
    <row r="6732" spans="1:3" x14ac:dyDescent="0.25">
      <c r="A6732" s="9">
        <v>28605</v>
      </c>
      <c r="B6732" s="9">
        <v>9</v>
      </c>
      <c r="C6732" s="9" t="s">
        <v>3155</v>
      </c>
    </row>
    <row r="6733" spans="1:3" x14ac:dyDescent="0.25">
      <c r="A6733" s="9">
        <v>28605</v>
      </c>
      <c r="B6733" s="9">
        <v>49</v>
      </c>
      <c r="C6733" s="9" t="s">
        <v>3200</v>
      </c>
    </row>
    <row r="6734" spans="1:3" x14ac:dyDescent="0.25">
      <c r="A6734" s="9">
        <v>28609</v>
      </c>
      <c r="B6734" s="9">
        <v>61</v>
      </c>
      <c r="C6734" s="9" t="s">
        <v>3160</v>
      </c>
    </row>
    <row r="6735" spans="1:3" x14ac:dyDescent="0.25">
      <c r="A6735" s="9">
        <v>28635</v>
      </c>
      <c r="B6735" s="9">
        <v>4</v>
      </c>
      <c r="C6735" s="9" t="s">
        <v>3151</v>
      </c>
    </row>
    <row r="6736" spans="1:3" x14ac:dyDescent="0.25">
      <c r="A6736" s="9">
        <v>28635</v>
      </c>
      <c r="B6736" s="9">
        <v>5</v>
      </c>
      <c r="C6736" s="9" t="s">
        <v>3152</v>
      </c>
    </row>
    <row r="6737" spans="1:3" x14ac:dyDescent="0.25">
      <c r="A6737" s="9">
        <v>28635</v>
      </c>
      <c r="B6737" s="9">
        <v>6</v>
      </c>
      <c r="C6737" s="9" t="s">
        <v>3153</v>
      </c>
    </row>
    <row r="6738" spans="1:3" x14ac:dyDescent="0.25">
      <c r="A6738" s="9">
        <v>28635</v>
      </c>
      <c r="B6738" s="9">
        <v>8</v>
      </c>
      <c r="C6738" s="9" t="s">
        <v>3154</v>
      </c>
    </row>
    <row r="6739" spans="1:3" x14ac:dyDescent="0.25">
      <c r="A6739" s="9">
        <v>28635</v>
      </c>
      <c r="B6739" s="9">
        <v>9</v>
      </c>
      <c r="C6739" s="9" t="s">
        <v>3155</v>
      </c>
    </row>
    <row r="6740" spans="1:3" x14ac:dyDescent="0.25">
      <c r="A6740" s="9">
        <v>28635</v>
      </c>
      <c r="B6740" s="9">
        <v>22</v>
      </c>
      <c r="C6740" s="9" t="s">
        <v>3157</v>
      </c>
    </row>
    <row r="6741" spans="1:3" x14ac:dyDescent="0.25">
      <c r="A6741" s="9">
        <v>28635</v>
      </c>
      <c r="B6741" s="9">
        <v>31</v>
      </c>
      <c r="C6741" s="9" t="s">
        <v>3169</v>
      </c>
    </row>
    <row r="6742" spans="1:3" x14ac:dyDescent="0.25">
      <c r="A6742" s="9">
        <v>28635</v>
      </c>
      <c r="B6742" s="9">
        <v>80</v>
      </c>
      <c r="C6742" s="9" t="s">
        <v>3221</v>
      </c>
    </row>
    <row r="6743" spans="1:3" x14ac:dyDescent="0.25">
      <c r="A6743" s="9">
        <v>28635</v>
      </c>
      <c r="B6743" s="9">
        <v>100</v>
      </c>
      <c r="C6743" s="9" t="s">
        <v>3222</v>
      </c>
    </row>
    <row r="6744" spans="1:3" x14ac:dyDescent="0.25">
      <c r="A6744" s="9">
        <v>28636</v>
      </c>
      <c r="B6744" s="9">
        <v>4</v>
      </c>
      <c r="C6744" s="9" t="s">
        <v>3151</v>
      </c>
    </row>
    <row r="6745" spans="1:3" x14ac:dyDescent="0.25">
      <c r="A6745" s="9">
        <v>28636</v>
      </c>
      <c r="B6745" s="9">
        <v>17</v>
      </c>
      <c r="C6745" s="9" t="s">
        <v>3173</v>
      </c>
    </row>
    <row r="6746" spans="1:3" x14ac:dyDescent="0.25">
      <c r="A6746" s="9">
        <v>28636</v>
      </c>
      <c r="B6746" s="9">
        <v>34</v>
      </c>
      <c r="C6746" s="9" t="s">
        <v>3159</v>
      </c>
    </row>
    <row r="6747" spans="1:3" x14ac:dyDescent="0.25">
      <c r="A6747" s="9">
        <v>28637</v>
      </c>
      <c r="B6747" s="9">
        <v>1</v>
      </c>
      <c r="C6747" s="9" t="s">
        <v>3148</v>
      </c>
    </row>
    <row r="6748" spans="1:3" x14ac:dyDescent="0.25">
      <c r="A6748" s="9">
        <v>28637</v>
      </c>
      <c r="B6748" s="9">
        <v>3</v>
      </c>
      <c r="C6748" s="9" t="s">
        <v>3150</v>
      </c>
    </row>
    <row r="6749" spans="1:3" x14ac:dyDescent="0.25">
      <c r="A6749" s="9">
        <v>28637</v>
      </c>
      <c r="B6749" s="9">
        <v>4</v>
      </c>
      <c r="C6749" s="9" t="s">
        <v>3151</v>
      </c>
    </row>
    <row r="6750" spans="1:3" x14ac:dyDescent="0.25">
      <c r="A6750" s="9">
        <v>28637</v>
      </c>
      <c r="B6750" s="9">
        <v>14</v>
      </c>
      <c r="C6750" s="9" t="s">
        <v>3178</v>
      </c>
    </row>
    <row r="6751" spans="1:3" x14ac:dyDescent="0.25">
      <c r="A6751" s="9">
        <v>28651</v>
      </c>
      <c r="B6751" s="9">
        <v>2</v>
      </c>
      <c r="C6751" s="9" t="s">
        <v>3149</v>
      </c>
    </row>
    <row r="6752" spans="1:3" x14ac:dyDescent="0.25">
      <c r="A6752" s="9">
        <v>28651</v>
      </c>
      <c r="B6752" s="9">
        <v>5</v>
      </c>
      <c r="C6752" s="9" t="s">
        <v>3152</v>
      </c>
    </row>
    <row r="6753" spans="1:3" x14ac:dyDescent="0.25">
      <c r="A6753" s="9">
        <v>28651</v>
      </c>
      <c r="B6753" s="9">
        <v>6</v>
      </c>
      <c r="C6753" s="9" t="s">
        <v>3153</v>
      </c>
    </row>
    <row r="6754" spans="1:3" x14ac:dyDescent="0.25">
      <c r="A6754" s="9">
        <v>28651</v>
      </c>
      <c r="B6754" s="9">
        <v>9</v>
      </c>
      <c r="C6754" s="9" t="s">
        <v>3155</v>
      </c>
    </row>
    <row r="6755" spans="1:3" x14ac:dyDescent="0.25">
      <c r="A6755" s="9">
        <v>28651</v>
      </c>
      <c r="B6755" s="9">
        <v>49</v>
      </c>
      <c r="C6755" s="9" t="s">
        <v>3200</v>
      </c>
    </row>
    <row r="6756" spans="1:3" x14ac:dyDescent="0.25">
      <c r="A6756" s="9">
        <v>28652</v>
      </c>
      <c r="B6756" s="9">
        <v>3</v>
      </c>
      <c r="C6756" s="9" t="s">
        <v>3150</v>
      </c>
    </row>
    <row r="6757" spans="1:3" x14ac:dyDescent="0.25">
      <c r="A6757" s="9">
        <v>28652</v>
      </c>
      <c r="B6757" s="9">
        <v>4</v>
      </c>
      <c r="C6757" s="9" t="s">
        <v>3151</v>
      </c>
    </row>
    <row r="6758" spans="1:3" x14ac:dyDescent="0.25">
      <c r="A6758" s="9">
        <v>28652</v>
      </c>
      <c r="B6758" s="9">
        <v>6</v>
      </c>
      <c r="C6758" s="9" t="s">
        <v>3153</v>
      </c>
    </row>
    <row r="6759" spans="1:3" x14ac:dyDescent="0.25">
      <c r="A6759" s="9">
        <v>28652</v>
      </c>
      <c r="B6759" s="9">
        <v>7</v>
      </c>
      <c r="C6759" s="9" t="s">
        <v>3161</v>
      </c>
    </row>
    <row r="6760" spans="1:3" x14ac:dyDescent="0.25">
      <c r="A6760" s="9">
        <v>28652</v>
      </c>
      <c r="B6760" s="9">
        <v>28</v>
      </c>
      <c r="C6760" s="9" t="s">
        <v>3175</v>
      </c>
    </row>
    <row r="6761" spans="1:3" x14ac:dyDescent="0.25">
      <c r="A6761" s="9">
        <v>28675</v>
      </c>
      <c r="B6761" s="9">
        <v>10</v>
      </c>
      <c r="C6761" s="9" t="s">
        <v>3172</v>
      </c>
    </row>
    <row r="6762" spans="1:3" x14ac:dyDescent="0.25">
      <c r="A6762" s="9">
        <v>28726</v>
      </c>
      <c r="B6762" s="9">
        <v>1</v>
      </c>
      <c r="C6762" s="9" t="s">
        <v>3148</v>
      </c>
    </row>
    <row r="6763" spans="1:3" x14ac:dyDescent="0.25">
      <c r="A6763" s="9">
        <v>28726</v>
      </c>
      <c r="B6763" s="9">
        <v>3</v>
      </c>
      <c r="C6763" s="9" t="s">
        <v>3150</v>
      </c>
    </row>
    <row r="6764" spans="1:3" x14ac:dyDescent="0.25">
      <c r="A6764" s="9">
        <v>28726</v>
      </c>
      <c r="B6764" s="9">
        <v>4</v>
      </c>
      <c r="C6764" s="9" t="s">
        <v>3151</v>
      </c>
    </row>
    <row r="6765" spans="1:3" x14ac:dyDescent="0.25">
      <c r="A6765" s="9">
        <v>28726</v>
      </c>
      <c r="B6765" s="9">
        <v>6</v>
      </c>
      <c r="C6765" s="9" t="s">
        <v>3153</v>
      </c>
    </row>
    <row r="6766" spans="1:3" x14ac:dyDescent="0.25">
      <c r="A6766" s="9">
        <v>28726</v>
      </c>
      <c r="B6766" s="9">
        <v>7</v>
      </c>
      <c r="C6766" s="9" t="s">
        <v>3161</v>
      </c>
    </row>
    <row r="6767" spans="1:3" x14ac:dyDescent="0.25">
      <c r="A6767" s="9">
        <v>28762</v>
      </c>
      <c r="B6767" s="9">
        <v>14</v>
      </c>
      <c r="C6767" s="9" t="s">
        <v>3178</v>
      </c>
    </row>
    <row r="6768" spans="1:3" x14ac:dyDescent="0.25">
      <c r="A6768" s="9">
        <v>28763</v>
      </c>
      <c r="B6768" s="9">
        <v>5</v>
      </c>
      <c r="C6768" s="9" t="s">
        <v>3152</v>
      </c>
    </row>
    <row r="6769" spans="1:3" x14ac:dyDescent="0.25">
      <c r="A6769" s="9">
        <v>28763</v>
      </c>
      <c r="B6769" s="9">
        <v>6</v>
      </c>
      <c r="C6769" s="9" t="s">
        <v>3153</v>
      </c>
    </row>
    <row r="6770" spans="1:3" x14ac:dyDescent="0.25">
      <c r="A6770" s="9">
        <v>28763</v>
      </c>
      <c r="B6770" s="9">
        <v>9</v>
      </c>
      <c r="C6770" s="9" t="s">
        <v>3155</v>
      </c>
    </row>
    <row r="6771" spans="1:3" x14ac:dyDescent="0.25">
      <c r="A6771" s="9">
        <v>28765</v>
      </c>
      <c r="B6771" s="9">
        <v>1</v>
      </c>
      <c r="C6771" s="9" t="s">
        <v>3148</v>
      </c>
    </row>
    <row r="6772" spans="1:3" x14ac:dyDescent="0.25">
      <c r="A6772" s="9">
        <v>28765</v>
      </c>
      <c r="B6772" s="9">
        <v>4</v>
      </c>
      <c r="C6772" s="9" t="s">
        <v>3151</v>
      </c>
    </row>
    <row r="6773" spans="1:3" x14ac:dyDescent="0.25">
      <c r="A6773" s="9">
        <v>28765</v>
      </c>
      <c r="B6773" s="9">
        <v>7</v>
      </c>
      <c r="C6773" s="9" t="s">
        <v>3161</v>
      </c>
    </row>
    <row r="6774" spans="1:3" x14ac:dyDescent="0.25">
      <c r="A6774" s="9">
        <v>28765</v>
      </c>
      <c r="B6774" s="9">
        <v>17</v>
      </c>
      <c r="C6774" s="9" t="s">
        <v>3173</v>
      </c>
    </row>
    <row r="6775" spans="1:3" x14ac:dyDescent="0.25">
      <c r="A6775" s="9">
        <v>28769</v>
      </c>
      <c r="B6775" s="9">
        <v>1</v>
      </c>
      <c r="C6775" s="9" t="s">
        <v>3148</v>
      </c>
    </row>
    <row r="6776" spans="1:3" x14ac:dyDescent="0.25">
      <c r="A6776" s="9">
        <v>28769</v>
      </c>
      <c r="B6776" s="9">
        <v>4</v>
      </c>
      <c r="C6776" s="9" t="s">
        <v>3151</v>
      </c>
    </row>
    <row r="6777" spans="1:3" x14ac:dyDescent="0.25">
      <c r="A6777" s="9">
        <v>28769</v>
      </c>
      <c r="B6777" s="9">
        <v>14</v>
      </c>
      <c r="C6777" s="9" t="s">
        <v>3178</v>
      </c>
    </row>
    <row r="6778" spans="1:3" x14ac:dyDescent="0.25">
      <c r="A6778" s="9">
        <v>28777</v>
      </c>
      <c r="B6778" s="9">
        <v>1</v>
      </c>
      <c r="C6778" s="9" t="s">
        <v>3148</v>
      </c>
    </row>
    <row r="6779" spans="1:3" x14ac:dyDescent="0.25">
      <c r="A6779" s="9">
        <v>28777</v>
      </c>
      <c r="B6779" s="9">
        <v>2</v>
      </c>
      <c r="C6779" s="9" t="s">
        <v>3149</v>
      </c>
    </row>
    <row r="6780" spans="1:3" x14ac:dyDescent="0.25">
      <c r="A6780" s="9">
        <v>28777</v>
      </c>
      <c r="B6780" s="9">
        <v>3</v>
      </c>
      <c r="C6780" s="9" t="s">
        <v>3150</v>
      </c>
    </row>
    <row r="6781" spans="1:3" x14ac:dyDescent="0.25">
      <c r="A6781" s="9">
        <v>28777</v>
      </c>
      <c r="B6781" s="9">
        <v>6</v>
      </c>
      <c r="C6781" s="9" t="s">
        <v>3153</v>
      </c>
    </row>
    <row r="6782" spans="1:3" x14ac:dyDescent="0.25">
      <c r="A6782" s="9">
        <v>28777</v>
      </c>
      <c r="B6782" s="9">
        <v>7</v>
      </c>
      <c r="C6782" s="9" t="s">
        <v>3161</v>
      </c>
    </row>
    <row r="6783" spans="1:3" x14ac:dyDescent="0.25">
      <c r="A6783" s="9">
        <v>28777</v>
      </c>
      <c r="B6783" s="9">
        <v>15</v>
      </c>
      <c r="C6783" s="9" t="s">
        <v>3185</v>
      </c>
    </row>
    <row r="6784" spans="1:3" x14ac:dyDescent="0.25">
      <c r="A6784" s="9">
        <v>28785</v>
      </c>
      <c r="B6784" s="9">
        <v>3</v>
      </c>
      <c r="C6784" s="9" t="s">
        <v>3150</v>
      </c>
    </row>
    <row r="6785" spans="1:3" x14ac:dyDescent="0.25">
      <c r="A6785" s="9">
        <v>28785</v>
      </c>
      <c r="B6785" s="9">
        <v>4</v>
      </c>
      <c r="C6785" s="9" t="s">
        <v>3151</v>
      </c>
    </row>
    <row r="6786" spans="1:3" x14ac:dyDescent="0.25">
      <c r="A6786" s="9">
        <v>28785</v>
      </c>
      <c r="B6786" s="9">
        <v>10</v>
      </c>
      <c r="C6786" s="9" t="s">
        <v>3172</v>
      </c>
    </row>
    <row r="6787" spans="1:3" x14ac:dyDescent="0.25">
      <c r="A6787" s="9">
        <v>28785</v>
      </c>
      <c r="B6787" s="9">
        <v>13</v>
      </c>
      <c r="C6787" s="9" t="s">
        <v>3179</v>
      </c>
    </row>
    <row r="6788" spans="1:3" x14ac:dyDescent="0.25">
      <c r="A6788" s="9">
        <v>28785</v>
      </c>
      <c r="B6788" s="9">
        <v>17</v>
      </c>
      <c r="C6788" s="9" t="s">
        <v>3173</v>
      </c>
    </row>
    <row r="6789" spans="1:3" x14ac:dyDescent="0.25">
      <c r="A6789" s="9">
        <v>28785</v>
      </c>
      <c r="B6789" s="9">
        <v>39</v>
      </c>
      <c r="C6789" s="9" t="s">
        <v>3171</v>
      </c>
    </row>
    <row r="6790" spans="1:3" x14ac:dyDescent="0.25">
      <c r="A6790" s="9">
        <v>28785</v>
      </c>
      <c r="B6790" s="9">
        <v>56</v>
      </c>
      <c r="C6790" s="9" t="s">
        <v>3230</v>
      </c>
    </row>
    <row r="6791" spans="1:3" x14ac:dyDescent="0.25">
      <c r="A6791" s="9">
        <v>28787</v>
      </c>
      <c r="B6791" s="9">
        <v>1</v>
      </c>
      <c r="C6791" s="9" t="s">
        <v>3148</v>
      </c>
    </row>
    <row r="6792" spans="1:3" x14ac:dyDescent="0.25">
      <c r="A6792" s="9">
        <v>28787</v>
      </c>
      <c r="B6792" s="9">
        <v>2</v>
      </c>
      <c r="C6792" s="9" t="s">
        <v>3149</v>
      </c>
    </row>
    <row r="6793" spans="1:3" x14ac:dyDescent="0.25">
      <c r="A6793" s="9">
        <v>28787</v>
      </c>
      <c r="B6793" s="9">
        <v>3</v>
      </c>
      <c r="C6793" s="9" t="s">
        <v>3150</v>
      </c>
    </row>
    <row r="6794" spans="1:3" x14ac:dyDescent="0.25">
      <c r="A6794" s="9">
        <v>28787</v>
      </c>
      <c r="B6794" s="9">
        <v>4</v>
      </c>
      <c r="C6794" s="9" t="s">
        <v>3151</v>
      </c>
    </row>
    <row r="6795" spans="1:3" x14ac:dyDescent="0.25">
      <c r="A6795" s="9">
        <v>28787</v>
      </c>
      <c r="B6795" s="9">
        <v>5</v>
      </c>
      <c r="C6795" s="9" t="s">
        <v>3152</v>
      </c>
    </row>
    <row r="6796" spans="1:3" x14ac:dyDescent="0.25">
      <c r="A6796" s="9">
        <v>28787</v>
      </c>
      <c r="B6796" s="9">
        <v>6</v>
      </c>
      <c r="C6796" s="9" t="s">
        <v>3153</v>
      </c>
    </row>
    <row r="6797" spans="1:3" x14ac:dyDescent="0.25">
      <c r="A6797" s="9">
        <v>28787</v>
      </c>
      <c r="B6797" s="9">
        <v>7</v>
      </c>
      <c r="C6797" s="9" t="s">
        <v>3161</v>
      </c>
    </row>
    <row r="6798" spans="1:3" x14ac:dyDescent="0.25">
      <c r="A6798" s="9">
        <v>28787</v>
      </c>
      <c r="B6798" s="9">
        <v>14</v>
      </c>
      <c r="C6798" s="9" t="s">
        <v>3178</v>
      </c>
    </row>
    <row r="6799" spans="1:3" x14ac:dyDescent="0.25">
      <c r="A6799" s="9">
        <v>28787</v>
      </c>
      <c r="B6799" s="9">
        <v>15</v>
      </c>
      <c r="C6799" s="9" t="s">
        <v>3185</v>
      </c>
    </row>
    <row r="6800" spans="1:3" x14ac:dyDescent="0.25">
      <c r="A6800" s="9">
        <v>28787</v>
      </c>
      <c r="B6800" s="9">
        <v>26</v>
      </c>
      <c r="C6800" s="9" t="s">
        <v>3168</v>
      </c>
    </row>
    <row r="6801" spans="1:3" x14ac:dyDescent="0.25">
      <c r="A6801" s="9">
        <v>28788</v>
      </c>
      <c r="B6801" s="9">
        <v>1</v>
      </c>
      <c r="C6801" s="9" t="s">
        <v>3148</v>
      </c>
    </row>
    <row r="6802" spans="1:3" x14ac:dyDescent="0.25">
      <c r="A6802" s="9">
        <v>28788</v>
      </c>
      <c r="B6802" s="9">
        <v>3</v>
      </c>
      <c r="C6802" s="9" t="s">
        <v>3150</v>
      </c>
    </row>
    <row r="6803" spans="1:3" x14ac:dyDescent="0.25">
      <c r="A6803" s="9">
        <v>28788</v>
      </c>
      <c r="B6803" s="9">
        <v>7</v>
      </c>
      <c r="C6803" s="9" t="s">
        <v>3161</v>
      </c>
    </row>
    <row r="6804" spans="1:3" x14ac:dyDescent="0.25">
      <c r="A6804" s="9">
        <v>28788</v>
      </c>
      <c r="B6804" s="9">
        <v>33</v>
      </c>
      <c r="C6804" s="9" t="s">
        <v>3162</v>
      </c>
    </row>
    <row r="6805" spans="1:3" x14ac:dyDescent="0.25">
      <c r="A6805" s="9">
        <v>28788</v>
      </c>
      <c r="B6805" s="9">
        <v>51</v>
      </c>
      <c r="C6805" s="9" t="s">
        <v>3207</v>
      </c>
    </row>
    <row r="6806" spans="1:3" x14ac:dyDescent="0.25">
      <c r="A6806" s="9">
        <v>28788</v>
      </c>
      <c r="B6806" s="9">
        <v>55</v>
      </c>
      <c r="C6806" s="9" t="s">
        <v>3208</v>
      </c>
    </row>
    <row r="6807" spans="1:3" x14ac:dyDescent="0.25">
      <c r="A6807" s="9">
        <v>28788</v>
      </c>
      <c r="B6807" s="9">
        <v>69</v>
      </c>
      <c r="C6807" s="9" t="s">
        <v>3197</v>
      </c>
    </row>
    <row r="6808" spans="1:3" x14ac:dyDescent="0.25">
      <c r="A6808" s="9">
        <v>28788</v>
      </c>
      <c r="B6808" s="9">
        <v>82</v>
      </c>
      <c r="C6808" s="9" t="s">
        <v>3213</v>
      </c>
    </row>
    <row r="6809" spans="1:3" x14ac:dyDescent="0.25">
      <c r="A6809" s="9">
        <v>28789</v>
      </c>
      <c r="B6809" s="9">
        <v>1</v>
      </c>
      <c r="C6809" s="9" t="s">
        <v>3148</v>
      </c>
    </row>
    <row r="6810" spans="1:3" x14ac:dyDescent="0.25">
      <c r="A6810" s="9">
        <v>28789</v>
      </c>
      <c r="B6810" s="9">
        <v>4</v>
      </c>
      <c r="C6810" s="9" t="s">
        <v>3151</v>
      </c>
    </row>
    <row r="6811" spans="1:3" x14ac:dyDescent="0.25">
      <c r="A6811" s="9">
        <v>28789</v>
      </c>
      <c r="B6811" s="9">
        <v>6</v>
      </c>
      <c r="C6811" s="9" t="s">
        <v>3153</v>
      </c>
    </row>
    <row r="6812" spans="1:3" x14ac:dyDescent="0.25">
      <c r="A6812" s="9">
        <v>28789</v>
      </c>
      <c r="B6812" s="9">
        <v>7</v>
      </c>
      <c r="C6812" s="9" t="s">
        <v>3161</v>
      </c>
    </row>
    <row r="6813" spans="1:3" x14ac:dyDescent="0.25">
      <c r="A6813" s="9">
        <v>28791</v>
      </c>
      <c r="B6813" s="9">
        <v>1</v>
      </c>
      <c r="C6813" s="9" t="s">
        <v>3148</v>
      </c>
    </row>
    <row r="6814" spans="1:3" x14ac:dyDescent="0.25">
      <c r="A6814" s="9">
        <v>28791</v>
      </c>
      <c r="B6814" s="9">
        <v>2</v>
      </c>
      <c r="C6814" s="9" t="s">
        <v>3149</v>
      </c>
    </row>
    <row r="6815" spans="1:3" x14ac:dyDescent="0.25">
      <c r="A6815" s="9">
        <v>28791</v>
      </c>
      <c r="B6815" s="9">
        <v>3</v>
      </c>
      <c r="C6815" s="9" t="s">
        <v>3150</v>
      </c>
    </row>
    <row r="6816" spans="1:3" x14ac:dyDescent="0.25">
      <c r="A6816" s="9">
        <v>28791</v>
      </c>
      <c r="B6816" s="9">
        <v>4</v>
      </c>
      <c r="C6816" s="9" t="s">
        <v>3151</v>
      </c>
    </row>
    <row r="6817" spans="1:3" x14ac:dyDescent="0.25">
      <c r="A6817" s="9">
        <v>28791</v>
      </c>
      <c r="B6817" s="9">
        <v>7</v>
      </c>
      <c r="C6817" s="9" t="s">
        <v>3161</v>
      </c>
    </row>
    <row r="6818" spans="1:3" x14ac:dyDescent="0.25">
      <c r="A6818" s="9">
        <v>28791</v>
      </c>
      <c r="B6818" s="9">
        <v>15</v>
      </c>
      <c r="C6818" s="9" t="s">
        <v>3185</v>
      </c>
    </row>
    <row r="6819" spans="1:3" x14ac:dyDescent="0.25">
      <c r="A6819" s="9">
        <v>28792</v>
      </c>
      <c r="B6819" s="9">
        <v>1</v>
      </c>
      <c r="C6819" s="9" t="s">
        <v>3148</v>
      </c>
    </row>
    <row r="6820" spans="1:3" x14ac:dyDescent="0.25">
      <c r="A6820" s="9">
        <v>28792</v>
      </c>
      <c r="B6820" s="9">
        <v>2</v>
      </c>
      <c r="C6820" s="9" t="s">
        <v>3149</v>
      </c>
    </row>
    <row r="6821" spans="1:3" x14ac:dyDescent="0.25">
      <c r="A6821" s="9">
        <v>28792</v>
      </c>
      <c r="B6821" s="9">
        <v>4</v>
      </c>
      <c r="C6821" s="9" t="s">
        <v>3151</v>
      </c>
    </row>
    <row r="6822" spans="1:3" x14ac:dyDescent="0.25">
      <c r="A6822" s="9">
        <v>28792</v>
      </c>
      <c r="B6822" s="9">
        <v>7</v>
      </c>
      <c r="C6822" s="9" t="s">
        <v>3161</v>
      </c>
    </row>
    <row r="6823" spans="1:3" x14ac:dyDescent="0.25">
      <c r="A6823" s="9">
        <v>28793</v>
      </c>
      <c r="B6823" s="9">
        <v>4</v>
      </c>
      <c r="C6823" s="9" t="s">
        <v>3151</v>
      </c>
    </row>
    <row r="6824" spans="1:3" x14ac:dyDescent="0.25">
      <c r="A6824" s="9">
        <v>28793</v>
      </c>
      <c r="B6824" s="9">
        <v>6</v>
      </c>
      <c r="C6824" s="9" t="s">
        <v>3153</v>
      </c>
    </row>
    <row r="6825" spans="1:3" x14ac:dyDescent="0.25">
      <c r="A6825" s="9">
        <v>28793</v>
      </c>
      <c r="B6825" s="9">
        <v>7</v>
      </c>
      <c r="C6825" s="9" t="s">
        <v>3161</v>
      </c>
    </row>
    <row r="6826" spans="1:3" x14ac:dyDescent="0.25">
      <c r="A6826" s="9">
        <v>28795</v>
      </c>
      <c r="B6826" s="9">
        <v>3</v>
      </c>
      <c r="C6826" s="9" t="s">
        <v>3150</v>
      </c>
    </row>
    <row r="6827" spans="1:3" x14ac:dyDescent="0.25">
      <c r="A6827" s="9">
        <v>28795</v>
      </c>
      <c r="B6827" s="9">
        <v>4</v>
      </c>
      <c r="C6827" s="9" t="s">
        <v>3151</v>
      </c>
    </row>
    <row r="6828" spans="1:3" x14ac:dyDescent="0.25">
      <c r="A6828" s="9">
        <v>28795</v>
      </c>
      <c r="B6828" s="9">
        <v>7</v>
      </c>
      <c r="C6828" s="9" t="s">
        <v>3161</v>
      </c>
    </row>
    <row r="6829" spans="1:3" x14ac:dyDescent="0.25">
      <c r="A6829" s="9">
        <v>28795</v>
      </c>
      <c r="B6829" s="9">
        <v>10</v>
      </c>
      <c r="C6829" s="9" t="s">
        <v>3172</v>
      </c>
    </row>
    <row r="6830" spans="1:3" x14ac:dyDescent="0.25">
      <c r="A6830" s="9">
        <v>28795</v>
      </c>
      <c r="B6830" s="9">
        <v>23</v>
      </c>
      <c r="C6830" s="9" t="s">
        <v>3212</v>
      </c>
    </row>
    <row r="6831" spans="1:3" x14ac:dyDescent="0.25">
      <c r="A6831" s="9">
        <v>28795</v>
      </c>
      <c r="B6831" s="9">
        <v>25</v>
      </c>
      <c r="C6831" s="9" t="s">
        <v>3167</v>
      </c>
    </row>
    <row r="6832" spans="1:3" x14ac:dyDescent="0.25">
      <c r="A6832" s="9">
        <v>28795</v>
      </c>
      <c r="B6832" s="9">
        <v>39</v>
      </c>
      <c r="C6832" s="9" t="s">
        <v>3171</v>
      </c>
    </row>
    <row r="6833" spans="1:3" x14ac:dyDescent="0.25">
      <c r="A6833" s="9">
        <v>28795</v>
      </c>
      <c r="B6833" s="9">
        <v>55</v>
      </c>
      <c r="C6833" s="9" t="s">
        <v>3208</v>
      </c>
    </row>
    <row r="6834" spans="1:3" x14ac:dyDescent="0.25">
      <c r="A6834" s="9">
        <v>28796</v>
      </c>
      <c r="B6834" s="9">
        <v>5</v>
      </c>
      <c r="C6834" s="9" t="s">
        <v>3152</v>
      </c>
    </row>
    <row r="6835" spans="1:3" x14ac:dyDescent="0.25">
      <c r="A6835" s="9">
        <v>28796</v>
      </c>
      <c r="B6835" s="9">
        <v>6</v>
      </c>
      <c r="C6835" s="9" t="s">
        <v>3153</v>
      </c>
    </row>
    <row r="6836" spans="1:3" x14ac:dyDescent="0.25">
      <c r="A6836" s="9">
        <v>28796</v>
      </c>
      <c r="B6836" s="9">
        <v>34</v>
      </c>
      <c r="C6836" s="9" t="s">
        <v>3159</v>
      </c>
    </row>
    <row r="6837" spans="1:3" x14ac:dyDescent="0.25">
      <c r="A6837" s="9">
        <v>28797</v>
      </c>
      <c r="B6837" s="9">
        <v>2</v>
      </c>
      <c r="C6837" s="9" t="s">
        <v>3149</v>
      </c>
    </row>
    <row r="6838" spans="1:3" x14ac:dyDescent="0.25">
      <c r="A6838" s="9">
        <v>28797</v>
      </c>
      <c r="B6838" s="9">
        <v>3</v>
      </c>
      <c r="C6838" s="9" t="s">
        <v>3150</v>
      </c>
    </row>
    <row r="6839" spans="1:3" x14ac:dyDescent="0.25">
      <c r="A6839" s="9">
        <v>28797</v>
      </c>
      <c r="B6839" s="9">
        <v>4</v>
      </c>
      <c r="C6839" s="9" t="s">
        <v>3151</v>
      </c>
    </row>
    <row r="6840" spans="1:3" x14ac:dyDescent="0.25">
      <c r="A6840" s="9">
        <v>28797</v>
      </c>
      <c r="B6840" s="9">
        <v>5</v>
      </c>
      <c r="C6840" s="9" t="s">
        <v>3152</v>
      </c>
    </row>
    <row r="6841" spans="1:3" x14ac:dyDescent="0.25">
      <c r="A6841" s="9">
        <v>28797</v>
      </c>
      <c r="B6841" s="9">
        <v>6</v>
      </c>
      <c r="C6841" s="9" t="s">
        <v>3153</v>
      </c>
    </row>
    <row r="6842" spans="1:3" x14ac:dyDescent="0.25">
      <c r="A6842" s="9">
        <v>28797</v>
      </c>
      <c r="B6842" s="9">
        <v>9</v>
      </c>
      <c r="C6842" s="9" t="s">
        <v>3155</v>
      </c>
    </row>
    <row r="6843" spans="1:3" x14ac:dyDescent="0.25">
      <c r="A6843" s="9">
        <v>28797</v>
      </c>
      <c r="B6843" s="9">
        <v>14</v>
      </c>
      <c r="C6843" s="9" t="s">
        <v>3178</v>
      </c>
    </row>
    <row r="6844" spans="1:3" x14ac:dyDescent="0.25">
      <c r="A6844" s="9">
        <v>28797</v>
      </c>
      <c r="B6844" s="9">
        <v>17</v>
      </c>
      <c r="C6844" s="9" t="s">
        <v>3173</v>
      </c>
    </row>
    <row r="6845" spans="1:3" x14ac:dyDescent="0.25">
      <c r="A6845" s="9">
        <v>28797</v>
      </c>
      <c r="B6845" s="9">
        <v>39</v>
      </c>
      <c r="C6845" s="9" t="s">
        <v>3171</v>
      </c>
    </row>
    <row r="6846" spans="1:3" x14ac:dyDescent="0.25">
      <c r="A6846" s="9">
        <v>28798</v>
      </c>
      <c r="B6846" s="9">
        <v>3</v>
      </c>
      <c r="C6846" s="9" t="s">
        <v>3150</v>
      </c>
    </row>
    <row r="6847" spans="1:3" x14ac:dyDescent="0.25">
      <c r="A6847" s="9">
        <v>28799</v>
      </c>
      <c r="B6847" s="9">
        <v>2</v>
      </c>
      <c r="C6847" s="9" t="s">
        <v>3149</v>
      </c>
    </row>
    <row r="6848" spans="1:3" x14ac:dyDescent="0.25">
      <c r="A6848" s="9">
        <v>28799</v>
      </c>
      <c r="B6848" s="9">
        <v>3</v>
      </c>
      <c r="C6848" s="9" t="s">
        <v>3150</v>
      </c>
    </row>
    <row r="6849" spans="1:3" x14ac:dyDescent="0.25">
      <c r="A6849" s="9">
        <v>28799</v>
      </c>
      <c r="B6849" s="9">
        <v>70</v>
      </c>
      <c r="C6849" s="9" t="s">
        <v>3198</v>
      </c>
    </row>
    <row r="6850" spans="1:3" x14ac:dyDescent="0.25">
      <c r="A6850" s="9">
        <v>28800</v>
      </c>
      <c r="B6850" s="9">
        <v>1</v>
      </c>
      <c r="C6850" s="9" t="s">
        <v>3148</v>
      </c>
    </row>
    <row r="6851" spans="1:3" x14ac:dyDescent="0.25">
      <c r="A6851" s="9">
        <v>28800</v>
      </c>
      <c r="B6851" s="9">
        <v>3</v>
      </c>
      <c r="C6851" s="9" t="s">
        <v>3150</v>
      </c>
    </row>
    <row r="6852" spans="1:3" x14ac:dyDescent="0.25">
      <c r="A6852" s="9">
        <v>28800</v>
      </c>
      <c r="B6852" s="9">
        <v>4</v>
      </c>
      <c r="C6852" s="9" t="s">
        <v>3151</v>
      </c>
    </row>
    <row r="6853" spans="1:3" x14ac:dyDescent="0.25">
      <c r="A6853" s="9">
        <v>28800</v>
      </c>
      <c r="B6853" s="9">
        <v>7</v>
      </c>
      <c r="C6853" s="9" t="s">
        <v>3161</v>
      </c>
    </row>
    <row r="6854" spans="1:3" x14ac:dyDescent="0.25">
      <c r="A6854" s="9">
        <v>28801</v>
      </c>
      <c r="B6854" s="9">
        <v>2</v>
      </c>
      <c r="C6854" s="9" t="s">
        <v>3149</v>
      </c>
    </row>
    <row r="6855" spans="1:3" x14ac:dyDescent="0.25">
      <c r="A6855" s="9">
        <v>28801</v>
      </c>
      <c r="B6855" s="9">
        <v>3</v>
      </c>
      <c r="C6855" s="9" t="s">
        <v>3150</v>
      </c>
    </row>
    <row r="6856" spans="1:3" x14ac:dyDescent="0.25">
      <c r="A6856" s="9">
        <v>28801</v>
      </c>
      <c r="B6856" s="9">
        <v>4</v>
      </c>
      <c r="C6856" s="9" t="s">
        <v>3151</v>
      </c>
    </row>
    <row r="6857" spans="1:3" x14ac:dyDescent="0.25">
      <c r="A6857" s="9">
        <v>28801</v>
      </c>
      <c r="B6857" s="9">
        <v>10</v>
      </c>
      <c r="C6857" s="9" t="s">
        <v>3172</v>
      </c>
    </row>
    <row r="6858" spans="1:3" x14ac:dyDescent="0.25">
      <c r="A6858" s="9">
        <v>28801</v>
      </c>
      <c r="B6858" s="9">
        <v>14</v>
      </c>
      <c r="C6858" s="9" t="s">
        <v>3178</v>
      </c>
    </row>
    <row r="6859" spans="1:3" x14ac:dyDescent="0.25">
      <c r="A6859" s="9">
        <v>28801</v>
      </c>
      <c r="B6859" s="9">
        <v>24</v>
      </c>
      <c r="C6859" s="9" t="s">
        <v>3166</v>
      </c>
    </row>
    <row r="6860" spans="1:3" x14ac:dyDescent="0.25">
      <c r="A6860" s="9">
        <v>28801</v>
      </c>
      <c r="B6860" s="9">
        <v>29</v>
      </c>
      <c r="C6860" s="9" t="s">
        <v>3201</v>
      </c>
    </row>
    <row r="6861" spans="1:3" x14ac:dyDescent="0.25">
      <c r="A6861" s="9">
        <v>28801</v>
      </c>
      <c r="B6861" s="9">
        <v>39</v>
      </c>
      <c r="C6861" s="9" t="s">
        <v>3171</v>
      </c>
    </row>
    <row r="6862" spans="1:3" x14ac:dyDescent="0.25">
      <c r="A6862" s="9">
        <v>28801</v>
      </c>
      <c r="B6862" s="9">
        <v>41</v>
      </c>
      <c r="C6862" s="9" t="s">
        <v>3186</v>
      </c>
    </row>
    <row r="6863" spans="1:3" x14ac:dyDescent="0.25">
      <c r="A6863" s="9">
        <v>28801</v>
      </c>
      <c r="B6863" s="9">
        <v>65</v>
      </c>
      <c r="C6863" s="9" t="s">
        <v>3189</v>
      </c>
    </row>
    <row r="6864" spans="1:3" x14ac:dyDescent="0.25">
      <c r="A6864" s="9">
        <v>28805</v>
      </c>
      <c r="B6864" s="9">
        <v>3</v>
      </c>
      <c r="C6864" s="9" t="s">
        <v>3150</v>
      </c>
    </row>
    <row r="6865" spans="1:3" x14ac:dyDescent="0.25">
      <c r="A6865" s="9">
        <v>28805</v>
      </c>
      <c r="B6865" s="9">
        <v>4</v>
      </c>
      <c r="C6865" s="9" t="s">
        <v>3151</v>
      </c>
    </row>
    <row r="6866" spans="1:3" x14ac:dyDescent="0.25">
      <c r="A6866" s="9">
        <v>29202</v>
      </c>
      <c r="B6866" s="9">
        <v>4</v>
      </c>
      <c r="C6866" s="9" t="s">
        <v>3151</v>
      </c>
    </row>
    <row r="6867" spans="1:3" x14ac:dyDescent="0.25">
      <c r="A6867" s="9">
        <v>29203</v>
      </c>
      <c r="B6867" s="9">
        <v>4</v>
      </c>
      <c r="C6867" s="9" t="s">
        <v>3151</v>
      </c>
    </row>
    <row r="6868" spans="1:3" x14ac:dyDescent="0.25">
      <c r="A6868" s="9">
        <v>29204</v>
      </c>
      <c r="B6868" s="9">
        <v>4</v>
      </c>
      <c r="C6868" s="9" t="s">
        <v>3151</v>
      </c>
    </row>
    <row r="6869" spans="1:3" x14ac:dyDescent="0.25">
      <c r="A6869" s="9">
        <v>29204</v>
      </c>
      <c r="B6869" s="9">
        <v>16</v>
      </c>
      <c r="C6869" s="9" t="s">
        <v>3184</v>
      </c>
    </row>
    <row r="6870" spans="1:3" x14ac:dyDescent="0.25">
      <c r="A6870" s="9">
        <v>29204</v>
      </c>
      <c r="B6870" s="9">
        <v>25</v>
      </c>
      <c r="C6870" s="9" t="s">
        <v>3167</v>
      </c>
    </row>
    <row r="6871" spans="1:3" x14ac:dyDescent="0.25">
      <c r="A6871" s="9">
        <v>29204</v>
      </c>
      <c r="B6871" s="9">
        <v>57</v>
      </c>
      <c r="C6871" s="9" t="s">
        <v>3231</v>
      </c>
    </row>
    <row r="6872" spans="1:3" x14ac:dyDescent="0.25">
      <c r="A6872" s="9">
        <v>29205</v>
      </c>
      <c r="B6872" s="9">
        <v>4</v>
      </c>
      <c r="C6872" s="9" t="s">
        <v>3151</v>
      </c>
    </row>
    <row r="6873" spans="1:3" x14ac:dyDescent="0.25">
      <c r="A6873" s="9">
        <v>29205</v>
      </c>
      <c r="B6873" s="9">
        <v>16</v>
      </c>
      <c r="C6873" s="9" t="s">
        <v>3184</v>
      </c>
    </row>
    <row r="6874" spans="1:3" x14ac:dyDescent="0.25">
      <c r="A6874" s="9">
        <v>29205</v>
      </c>
      <c r="B6874" s="9">
        <v>25</v>
      </c>
      <c r="C6874" s="9" t="s">
        <v>3167</v>
      </c>
    </row>
    <row r="6875" spans="1:3" x14ac:dyDescent="0.25">
      <c r="A6875" s="9">
        <v>29205</v>
      </c>
      <c r="B6875" s="9">
        <v>57</v>
      </c>
      <c r="C6875" s="9" t="s">
        <v>3231</v>
      </c>
    </row>
    <row r="6876" spans="1:3" x14ac:dyDescent="0.25">
      <c r="A6876" s="9">
        <v>29238</v>
      </c>
      <c r="B6876" s="9">
        <v>16</v>
      </c>
      <c r="C6876" s="9" t="s">
        <v>3184</v>
      </c>
    </row>
    <row r="6877" spans="1:3" x14ac:dyDescent="0.25">
      <c r="A6877" s="9">
        <v>29238</v>
      </c>
      <c r="B6877" s="9">
        <v>33</v>
      </c>
      <c r="C6877" s="9" t="s">
        <v>3162</v>
      </c>
    </row>
    <row r="6878" spans="1:3" x14ac:dyDescent="0.25">
      <c r="A6878" s="9">
        <v>29238</v>
      </c>
      <c r="B6878" s="9">
        <v>45</v>
      </c>
      <c r="C6878" s="9" t="s">
        <v>3183</v>
      </c>
    </row>
    <row r="6879" spans="1:3" x14ac:dyDescent="0.25">
      <c r="A6879" s="9">
        <v>29243</v>
      </c>
      <c r="B6879" s="9">
        <v>1</v>
      </c>
      <c r="C6879" s="9" t="s">
        <v>3148</v>
      </c>
    </row>
    <row r="6880" spans="1:3" x14ac:dyDescent="0.25">
      <c r="A6880" s="9">
        <v>29243</v>
      </c>
      <c r="B6880" s="9">
        <v>4</v>
      </c>
      <c r="C6880" s="9" t="s">
        <v>3151</v>
      </c>
    </row>
    <row r="6881" spans="1:3" x14ac:dyDescent="0.25">
      <c r="A6881" s="9">
        <v>29243</v>
      </c>
      <c r="B6881" s="9">
        <v>7</v>
      </c>
      <c r="C6881" s="9" t="s">
        <v>3161</v>
      </c>
    </row>
    <row r="6882" spans="1:3" x14ac:dyDescent="0.25">
      <c r="A6882" s="9">
        <v>29243</v>
      </c>
      <c r="B6882" s="9">
        <v>11</v>
      </c>
      <c r="C6882" s="9" t="s">
        <v>3216</v>
      </c>
    </row>
    <row r="6883" spans="1:3" x14ac:dyDescent="0.25">
      <c r="A6883" s="9">
        <v>29245</v>
      </c>
      <c r="B6883" s="9">
        <v>3</v>
      </c>
      <c r="C6883" s="9" t="s">
        <v>3150</v>
      </c>
    </row>
    <row r="6884" spans="1:3" x14ac:dyDescent="0.25">
      <c r="A6884" s="9">
        <v>29245</v>
      </c>
      <c r="B6884" s="9">
        <v>4</v>
      </c>
      <c r="C6884" s="9" t="s">
        <v>3151</v>
      </c>
    </row>
    <row r="6885" spans="1:3" x14ac:dyDescent="0.25">
      <c r="A6885" s="9">
        <v>29245</v>
      </c>
      <c r="B6885" s="9">
        <v>7</v>
      </c>
      <c r="C6885" s="9" t="s">
        <v>3161</v>
      </c>
    </row>
    <row r="6886" spans="1:3" x14ac:dyDescent="0.25">
      <c r="A6886" s="9">
        <v>29247</v>
      </c>
      <c r="B6886" s="9">
        <v>16</v>
      </c>
      <c r="C6886" s="9" t="s">
        <v>3184</v>
      </c>
    </row>
    <row r="6887" spans="1:3" x14ac:dyDescent="0.25">
      <c r="A6887" s="9">
        <v>29247</v>
      </c>
      <c r="B6887" s="9">
        <v>33</v>
      </c>
      <c r="C6887" s="9" t="s">
        <v>3162</v>
      </c>
    </row>
    <row r="6888" spans="1:3" x14ac:dyDescent="0.25">
      <c r="A6888" s="9">
        <v>29247</v>
      </c>
      <c r="B6888" s="9">
        <v>45</v>
      </c>
      <c r="C6888" s="9" t="s">
        <v>3183</v>
      </c>
    </row>
    <row r="6889" spans="1:3" x14ac:dyDescent="0.25">
      <c r="A6889" s="9">
        <v>29259</v>
      </c>
      <c r="B6889" s="9">
        <v>1</v>
      </c>
      <c r="C6889" s="9" t="s">
        <v>3148</v>
      </c>
    </row>
    <row r="6890" spans="1:3" x14ac:dyDescent="0.25">
      <c r="A6890" s="9">
        <v>29259</v>
      </c>
      <c r="B6890" s="9">
        <v>4</v>
      </c>
      <c r="C6890" s="9" t="s">
        <v>3151</v>
      </c>
    </row>
    <row r="6891" spans="1:3" x14ac:dyDescent="0.25">
      <c r="A6891" s="9">
        <v>29259</v>
      </c>
      <c r="B6891" s="9">
        <v>6</v>
      </c>
      <c r="C6891" s="9" t="s">
        <v>3153</v>
      </c>
    </row>
    <row r="6892" spans="1:3" x14ac:dyDescent="0.25">
      <c r="A6892" s="9">
        <v>29259</v>
      </c>
      <c r="B6892" s="9">
        <v>7</v>
      </c>
      <c r="C6892" s="9" t="s">
        <v>3161</v>
      </c>
    </row>
    <row r="6893" spans="1:3" x14ac:dyDescent="0.25">
      <c r="A6893" s="9">
        <v>29259</v>
      </c>
      <c r="B6893" s="9">
        <v>14</v>
      </c>
      <c r="C6893" s="9" t="s">
        <v>3178</v>
      </c>
    </row>
    <row r="6894" spans="1:3" x14ac:dyDescent="0.25">
      <c r="A6894" s="9">
        <v>29259</v>
      </c>
      <c r="B6894" s="9">
        <v>15</v>
      </c>
      <c r="C6894" s="9" t="s">
        <v>3185</v>
      </c>
    </row>
    <row r="6895" spans="1:3" x14ac:dyDescent="0.25">
      <c r="A6895" s="9">
        <v>29260</v>
      </c>
      <c r="B6895" s="9">
        <v>1</v>
      </c>
      <c r="C6895" s="9" t="s">
        <v>3148</v>
      </c>
    </row>
    <row r="6896" spans="1:3" x14ac:dyDescent="0.25">
      <c r="A6896" s="9">
        <v>29260</v>
      </c>
      <c r="B6896" s="9">
        <v>2</v>
      </c>
      <c r="C6896" s="9" t="s">
        <v>3149</v>
      </c>
    </row>
    <row r="6897" spans="1:3" x14ac:dyDescent="0.25">
      <c r="A6897" s="9">
        <v>29260</v>
      </c>
      <c r="B6897" s="9">
        <v>4</v>
      </c>
      <c r="C6897" s="9" t="s">
        <v>3151</v>
      </c>
    </row>
    <row r="6898" spans="1:3" x14ac:dyDescent="0.25">
      <c r="A6898" s="9">
        <v>29261</v>
      </c>
      <c r="B6898" s="9">
        <v>1</v>
      </c>
      <c r="C6898" s="9" t="s">
        <v>3148</v>
      </c>
    </row>
    <row r="6899" spans="1:3" x14ac:dyDescent="0.25">
      <c r="A6899" s="9">
        <v>29261</v>
      </c>
      <c r="B6899" s="9">
        <v>4</v>
      </c>
      <c r="C6899" s="9" t="s">
        <v>3151</v>
      </c>
    </row>
    <row r="6900" spans="1:3" x14ac:dyDescent="0.25">
      <c r="A6900" s="9">
        <v>29261</v>
      </c>
      <c r="B6900" s="9">
        <v>6</v>
      </c>
      <c r="C6900" s="9" t="s">
        <v>3153</v>
      </c>
    </row>
    <row r="6901" spans="1:3" x14ac:dyDescent="0.25">
      <c r="A6901" s="9">
        <v>29261</v>
      </c>
      <c r="B6901" s="9">
        <v>7</v>
      </c>
      <c r="C6901" s="9" t="s">
        <v>3161</v>
      </c>
    </row>
    <row r="6902" spans="1:3" x14ac:dyDescent="0.25">
      <c r="A6902" s="9">
        <v>29261</v>
      </c>
      <c r="B6902" s="9">
        <v>14</v>
      </c>
      <c r="C6902" s="9" t="s">
        <v>3178</v>
      </c>
    </row>
    <row r="6903" spans="1:3" x14ac:dyDescent="0.25">
      <c r="A6903" s="9">
        <v>29261</v>
      </c>
      <c r="B6903" s="9">
        <v>15</v>
      </c>
      <c r="C6903" s="9" t="s">
        <v>3185</v>
      </c>
    </row>
    <row r="6904" spans="1:3" x14ac:dyDescent="0.25">
      <c r="A6904" s="9">
        <v>29262</v>
      </c>
      <c r="B6904" s="9">
        <v>1</v>
      </c>
      <c r="C6904" s="9" t="s">
        <v>3148</v>
      </c>
    </row>
    <row r="6905" spans="1:3" x14ac:dyDescent="0.25">
      <c r="A6905" s="9">
        <v>29262</v>
      </c>
      <c r="B6905" s="9">
        <v>2</v>
      </c>
      <c r="C6905" s="9" t="s">
        <v>3149</v>
      </c>
    </row>
    <row r="6906" spans="1:3" x14ac:dyDescent="0.25">
      <c r="A6906" s="9">
        <v>29262</v>
      </c>
      <c r="B6906" s="9">
        <v>4</v>
      </c>
      <c r="C6906" s="9" t="s">
        <v>3151</v>
      </c>
    </row>
    <row r="6907" spans="1:3" x14ac:dyDescent="0.25">
      <c r="A6907" s="9">
        <v>29263</v>
      </c>
      <c r="B6907" s="9">
        <v>1</v>
      </c>
      <c r="C6907" s="9" t="s">
        <v>3148</v>
      </c>
    </row>
    <row r="6908" spans="1:3" x14ac:dyDescent="0.25">
      <c r="A6908" s="9">
        <v>29263</v>
      </c>
      <c r="B6908" s="9">
        <v>2</v>
      </c>
      <c r="C6908" s="9" t="s">
        <v>3149</v>
      </c>
    </row>
    <row r="6909" spans="1:3" x14ac:dyDescent="0.25">
      <c r="A6909" s="9">
        <v>29263</v>
      </c>
      <c r="B6909" s="9">
        <v>4</v>
      </c>
      <c r="C6909" s="9" t="s">
        <v>3151</v>
      </c>
    </row>
    <row r="6910" spans="1:3" x14ac:dyDescent="0.25">
      <c r="A6910" s="9">
        <v>29264</v>
      </c>
      <c r="B6910" s="9">
        <v>1</v>
      </c>
      <c r="C6910" s="9" t="s">
        <v>3148</v>
      </c>
    </row>
    <row r="6911" spans="1:3" x14ac:dyDescent="0.25">
      <c r="A6911" s="9">
        <v>29264</v>
      </c>
      <c r="B6911" s="9">
        <v>4</v>
      </c>
      <c r="C6911" s="9" t="s">
        <v>3151</v>
      </c>
    </row>
    <row r="6912" spans="1:3" x14ac:dyDescent="0.25">
      <c r="A6912" s="9">
        <v>29264</v>
      </c>
      <c r="B6912" s="9">
        <v>6</v>
      </c>
      <c r="C6912" s="9" t="s">
        <v>3153</v>
      </c>
    </row>
    <row r="6913" spans="1:3" x14ac:dyDescent="0.25">
      <c r="A6913" s="9">
        <v>29264</v>
      </c>
      <c r="B6913" s="9">
        <v>7</v>
      </c>
      <c r="C6913" s="9" t="s">
        <v>3161</v>
      </c>
    </row>
    <row r="6914" spans="1:3" x14ac:dyDescent="0.25">
      <c r="A6914" s="9">
        <v>29264</v>
      </c>
      <c r="B6914" s="9">
        <v>14</v>
      </c>
      <c r="C6914" s="9" t="s">
        <v>3178</v>
      </c>
    </row>
    <row r="6915" spans="1:3" x14ac:dyDescent="0.25">
      <c r="A6915" s="9">
        <v>29264</v>
      </c>
      <c r="B6915" s="9">
        <v>15</v>
      </c>
      <c r="C6915" s="9" t="s">
        <v>3185</v>
      </c>
    </row>
    <row r="6916" spans="1:3" x14ac:dyDescent="0.25">
      <c r="A6916" s="9">
        <v>29284</v>
      </c>
      <c r="B6916" s="9">
        <v>4</v>
      </c>
      <c r="C6916" s="9" t="s">
        <v>3151</v>
      </c>
    </row>
    <row r="6917" spans="1:3" x14ac:dyDescent="0.25">
      <c r="A6917" s="9">
        <v>29284</v>
      </c>
      <c r="B6917" s="9">
        <v>5</v>
      </c>
      <c r="C6917" s="9" t="s">
        <v>3152</v>
      </c>
    </row>
    <row r="6918" spans="1:3" x14ac:dyDescent="0.25">
      <c r="A6918" s="9">
        <v>29284</v>
      </c>
      <c r="B6918" s="9">
        <v>6</v>
      </c>
      <c r="C6918" s="9" t="s">
        <v>3153</v>
      </c>
    </row>
    <row r="6919" spans="1:3" x14ac:dyDescent="0.25">
      <c r="A6919" s="9">
        <v>29284</v>
      </c>
      <c r="B6919" s="9">
        <v>9</v>
      </c>
      <c r="C6919" s="9" t="s">
        <v>3155</v>
      </c>
    </row>
    <row r="6920" spans="1:3" x14ac:dyDescent="0.25">
      <c r="A6920" s="9">
        <v>29284</v>
      </c>
      <c r="B6920" s="9">
        <v>61</v>
      </c>
      <c r="C6920" s="9" t="s">
        <v>3160</v>
      </c>
    </row>
    <row r="6921" spans="1:3" x14ac:dyDescent="0.25">
      <c r="A6921" s="9">
        <v>29337</v>
      </c>
      <c r="B6921" s="9">
        <v>1</v>
      </c>
      <c r="C6921" s="9" t="s">
        <v>3148</v>
      </c>
    </row>
    <row r="6922" spans="1:3" x14ac:dyDescent="0.25">
      <c r="A6922" s="9">
        <v>29337</v>
      </c>
      <c r="B6922" s="9">
        <v>4</v>
      </c>
      <c r="C6922" s="9" t="s">
        <v>3151</v>
      </c>
    </row>
    <row r="6923" spans="1:3" x14ac:dyDescent="0.25">
      <c r="A6923" s="9">
        <v>29337</v>
      </c>
      <c r="B6923" s="9">
        <v>5</v>
      </c>
      <c r="C6923" s="9" t="s">
        <v>3152</v>
      </c>
    </row>
    <row r="6924" spans="1:3" x14ac:dyDescent="0.25">
      <c r="A6924" s="9">
        <v>29337</v>
      </c>
      <c r="B6924" s="9">
        <v>6</v>
      </c>
      <c r="C6924" s="9" t="s">
        <v>3153</v>
      </c>
    </row>
    <row r="6925" spans="1:3" x14ac:dyDescent="0.25">
      <c r="A6925" s="9">
        <v>29337</v>
      </c>
      <c r="B6925" s="9">
        <v>7</v>
      </c>
      <c r="C6925" s="9" t="s">
        <v>3161</v>
      </c>
    </row>
    <row r="6926" spans="1:3" x14ac:dyDescent="0.25">
      <c r="A6926" s="9">
        <v>29337</v>
      </c>
      <c r="B6926" s="9">
        <v>16</v>
      </c>
      <c r="C6926" s="9" t="s">
        <v>3184</v>
      </c>
    </row>
    <row r="6927" spans="1:3" x14ac:dyDescent="0.25">
      <c r="A6927" s="9">
        <v>29337</v>
      </c>
      <c r="B6927" s="9">
        <v>17</v>
      </c>
      <c r="C6927" s="9" t="s">
        <v>3173</v>
      </c>
    </row>
    <row r="6928" spans="1:3" x14ac:dyDescent="0.25">
      <c r="A6928" s="9">
        <v>29351</v>
      </c>
      <c r="B6928" s="9">
        <v>1</v>
      </c>
      <c r="C6928" s="9" t="s">
        <v>3148</v>
      </c>
    </row>
    <row r="6929" spans="1:3" x14ac:dyDescent="0.25">
      <c r="A6929" s="9">
        <v>29351</v>
      </c>
      <c r="B6929" s="9">
        <v>2</v>
      </c>
      <c r="C6929" s="9" t="s">
        <v>3149</v>
      </c>
    </row>
    <row r="6930" spans="1:3" x14ac:dyDescent="0.25">
      <c r="A6930" s="9">
        <v>29351</v>
      </c>
      <c r="B6930" s="9">
        <v>4</v>
      </c>
      <c r="C6930" s="9" t="s">
        <v>3151</v>
      </c>
    </row>
    <row r="6931" spans="1:3" x14ac:dyDescent="0.25">
      <c r="A6931" s="9">
        <v>29351</v>
      </c>
      <c r="B6931" s="9">
        <v>7</v>
      </c>
      <c r="C6931" s="9" t="s">
        <v>3161</v>
      </c>
    </row>
    <row r="6932" spans="1:3" x14ac:dyDescent="0.25">
      <c r="A6932" s="9">
        <v>29351</v>
      </c>
      <c r="B6932" s="9">
        <v>14</v>
      </c>
      <c r="C6932" s="9" t="s">
        <v>3178</v>
      </c>
    </row>
    <row r="6933" spans="1:3" x14ac:dyDescent="0.25">
      <c r="A6933" s="9">
        <v>29351</v>
      </c>
      <c r="B6933" s="9">
        <v>15</v>
      </c>
      <c r="C6933" s="9" t="s">
        <v>3185</v>
      </c>
    </row>
    <row r="6934" spans="1:3" x14ac:dyDescent="0.25">
      <c r="A6934" s="9">
        <v>29352</v>
      </c>
      <c r="B6934" s="9">
        <v>1</v>
      </c>
      <c r="C6934" s="9" t="s">
        <v>3148</v>
      </c>
    </row>
    <row r="6935" spans="1:3" x14ac:dyDescent="0.25">
      <c r="A6935" s="9">
        <v>29352</v>
      </c>
      <c r="B6935" s="9">
        <v>2</v>
      </c>
      <c r="C6935" s="9" t="s">
        <v>3149</v>
      </c>
    </row>
    <row r="6936" spans="1:3" x14ac:dyDescent="0.25">
      <c r="A6936" s="9">
        <v>29352</v>
      </c>
      <c r="B6936" s="9">
        <v>4</v>
      </c>
      <c r="C6936" s="9" t="s">
        <v>3151</v>
      </c>
    </row>
    <row r="6937" spans="1:3" x14ac:dyDescent="0.25">
      <c r="A6937" s="9">
        <v>29352</v>
      </c>
      <c r="B6937" s="9">
        <v>7</v>
      </c>
      <c r="C6937" s="9" t="s">
        <v>3161</v>
      </c>
    </row>
    <row r="6938" spans="1:3" x14ac:dyDescent="0.25">
      <c r="A6938" s="9">
        <v>29352</v>
      </c>
      <c r="B6938" s="9">
        <v>14</v>
      </c>
      <c r="C6938" s="9" t="s">
        <v>3178</v>
      </c>
    </row>
    <row r="6939" spans="1:3" x14ac:dyDescent="0.25">
      <c r="A6939" s="9">
        <v>29352</v>
      </c>
      <c r="B6939" s="9">
        <v>15</v>
      </c>
      <c r="C6939" s="9" t="s">
        <v>3185</v>
      </c>
    </row>
    <row r="6940" spans="1:3" x14ac:dyDescent="0.25">
      <c r="A6940" s="9">
        <v>29353</v>
      </c>
      <c r="B6940" s="9">
        <v>1</v>
      </c>
      <c r="C6940" s="9" t="s">
        <v>3148</v>
      </c>
    </row>
    <row r="6941" spans="1:3" x14ac:dyDescent="0.25">
      <c r="A6941" s="9">
        <v>29353</v>
      </c>
      <c r="B6941" s="9">
        <v>2</v>
      </c>
      <c r="C6941" s="9" t="s">
        <v>3149</v>
      </c>
    </row>
    <row r="6942" spans="1:3" x14ac:dyDescent="0.25">
      <c r="A6942" s="9">
        <v>29353</v>
      </c>
      <c r="B6942" s="9">
        <v>4</v>
      </c>
      <c r="C6942" s="9" t="s">
        <v>3151</v>
      </c>
    </row>
    <row r="6943" spans="1:3" x14ac:dyDescent="0.25">
      <c r="A6943" s="9">
        <v>29353</v>
      </c>
      <c r="B6943" s="9">
        <v>7</v>
      </c>
      <c r="C6943" s="9" t="s">
        <v>3161</v>
      </c>
    </row>
    <row r="6944" spans="1:3" x14ac:dyDescent="0.25">
      <c r="A6944" s="9">
        <v>29353</v>
      </c>
      <c r="B6944" s="9">
        <v>14</v>
      </c>
      <c r="C6944" s="9" t="s">
        <v>3178</v>
      </c>
    </row>
    <row r="6945" spans="1:3" x14ac:dyDescent="0.25">
      <c r="A6945" s="9">
        <v>29353</v>
      </c>
      <c r="B6945" s="9">
        <v>15</v>
      </c>
      <c r="C6945" s="9" t="s">
        <v>3185</v>
      </c>
    </row>
    <row r="6946" spans="1:3" x14ac:dyDescent="0.25">
      <c r="A6946" s="9">
        <v>29354</v>
      </c>
      <c r="B6946" s="9">
        <v>1</v>
      </c>
      <c r="C6946" s="9" t="s">
        <v>3148</v>
      </c>
    </row>
    <row r="6947" spans="1:3" x14ac:dyDescent="0.25">
      <c r="A6947" s="9">
        <v>29354</v>
      </c>
      <c r="B6947" s="9">
        <v>2</v>
      </c>
      <c r="C6947" s="9" t="s">
        <v>3149</v>
      </c>
    </row>
    <row r="6948" spans="1:3" x14ac:dyDescent="0.25">
      <c r="A6948" s="9">
        <v>29354</v>
      </c>
      <c r="B6948" s="9">
        <v>4</v>
      </c>
      <c r="C6948" s="9" t="s">
        <v>3151</v>
      </c>
    </row>
    <row r="6949" spans="1:3" x14ac:dyDescent="0.25">
      <c r="A6949" s="9">
        <v>29354</v>
      </c>
      <c r="B6949" s="9">
        <v>7</v>
      </c>
      <c r="C6949" s="9" t="s">
        <v>3161</v>
      </c>
    </row>
    <row r="6950" spans="1:3" x14ac:dyDescent="0.25">
      <c r="A6950" s="9">
        <v>29354</v>
      </c>
      <c r="B6950" s="9">
        <v>14</v>
      </c>
      <c r="C6950" s="9" t="s">
        <v>3178</v>
      </c>
    </row>
    <row r="6951" spans="1:3" x14ac:dyDescent="0.25">
      <c r="A6951" s="9">
        <v>29354</v>
      </c>
      <c r="B6951" s="9">
        <v>15</v>
      </c>
      <c r="C6951" s="9" t="s">
        <v>3185</v>
      </c>
    </row>
    <row r="6952" spans="1:3" x14ac:dyDescent="0.25">
      <c r="A6952" s="9">
        <v>29355</v>
      </c>
      <c r="B6952" s="9">
        <v>1</v>
      </c>
      <c r="C6952" s="9" t="s">
        <v>3148</v>
      </c>
    </row>
    <row r="6953" spans="1:3" x14ac:dyDescent="0.25">
      <c r="A6953" s="9">
        <v>29355</v>
      </c>
      <c r="B6953" s="9">
        <v>2</v>
      </c>
      <c r="C6953" s="9" t="s">
        <v>3149</v>
      </c>
    </row>
    <row r="6954" spans="1:3" x14ac:dyDescent="0.25">
      <c r="A6954" s="9">
        <v>29355</v>
      </c>
      <c r="B6954" s="9">
        <v>4</v>
      </c>
      <c r="C6954" s="9" t="s">
        <v>3151</v>
      </c>
    </row>
    <row r="6955" spans="1:3" x14ac:dyDescent="0.25">
      <c r="A6955" s="9">
        <v>29355</v>
      </c>
      <c r="B6955" s="9">
        <v>7</v>
      </c>
      <c r="C6955" s="9" t="s">
        <v>3161</v>
      </c>
    </row>
    <row r="6956" spans="1:3" x14ac:dyDescent="0.25">
      <c r="A6956" s="9">
        <v>29355</v>
      </c>
      <c r="B6956" s="9">
        <v>14</v>
      </c>
      <c r="C6956" s="9" t="s">
        <v>3178</v>
      </c>
    </row>
    <row r="6957" spans="1:3" x14ac:dyDescent="0.25">
      <c r="A6957" s="9">
        <v>29355</v>
      </c>
      <c r="B6957" s="9">
        <v>15</v>
      </c>
      <c r="C6957" s="9" t="s">
        <v>3185</v>
      </c>
    </row>
    <row r="6958" spans="1:3" x14ac:dyDescent="0.25">
      <c r="A6958" s="9">
        <v>29356</v>
      </c>
      <c r="B6958" s="9">
        <v>1</v>
      </c>
      <c r="C6958" s="9" t="s">
        <v>3148</v>
      </c>
    </row>
    <row r="6959" spans="1:3" x14ac:dyDescent="0.25">
      <c r="A6959" s="9">
        <v>29356</v>
      </c>
      <c r="B6959" s="9">
        <v>2</v>
      </c>
      <c r="C6959" s="9" t="s">
        <v>3149</v>
      </c>
    </row>
    <row r="6960" spans="1:3" x14ac:dyDescent="0.25">
      <c r="A6960" s="9">
        <v>29356</v>
      </c>
      <c r="B6960" s="9">
        <v>4</v>
      </c>
      <c r="C6960" s="9" t="s">
        <v>3151</v>
      </c>
    </row>
    <row r="6961" spans="1:3" x14ac:dyDescent="0.25">
      <c r="A6961" s="9">
        <v>29356</v>
      </c>
      <c r="B6961" s="9">
        <v>7</v>
      </c>
      <c r="C6961" s="9" t="s">
        <v>3161</v>
      </c>
    </row>
    <row r="6962" spans="1:3" x14ac:dyDescent="0.25">
      <c r="A6962" s="9">
        <v>29356</v>
      </c>
      <c r="B6962" s="9">
        <v>14</v>
      </c>
      <c r="C6962" s="9" t="s">
        <v>3178</v>
      </c>
    </row>
    <row r="6963" spans="1:3" x14ac:dyDescent="0.25">
      <c r="A6963" s="9">
        <v>29356</v>
      </c>
      <c r="B6963" s="9">
        <v>15</v>
      </c>
      <c r="C6963" s="9" t="s">
        <v>3185</v>
      </c>
    </row>
    <row r="6964" spans="1:3" x14ac:dyDescent="0.25">
      <c r="A6964" s="9">
        <v>29357</v>
      </c>
      <c r="B6964" s="9">
        <v>1</v>
      </c>
      <c r="C6964" s="9" t="s">
        <v>3148</v>
      </c>
    </row>
    <row r="6965" spans="1:3" x14ac:dyDescent="0.25">
      <c r="A6965" s="9">
        <v>29357</v>
      </c>
      <c r="B6965" s="9">
        <v>2</v>
      </c>
      <c r="C6965" s="9" t="s">
        <v>3149</v>
      </c>
    </row>
    <row r="6966" spans="1:3" x14ac:dyDescent="0.25">
      <c r="A6966" s="9">
        <v>29357</v>
      </c>
      <c r="B6966" s="9">
        <v>4</v>
      </c>
      <c r="C6966" s="9" t="s">
        <v>3151</v>
      </c>
    </row>
    <row r="6967" spans="1:3" x14ac:dyDescent="0.25">
      <c r="A6967" s="9">
        <v>29357</v>
      </c>
      <c r="B6967" s="9">
        <v>7</v>
      </c>
      <c r="C6967" s="9" t="s">
        <v>3161</v>
      </c>
    </row>
    <row r="6968" spans="1:3" x14ac:dyDescent="0.25">
      <c r="A6968" s="9">
        <v>29357</v>
      </c>
      <c r="B6968" s="9">
        <v>14</v>
      </c>
      <c r="C6968" s="9" t="s">
        <v>3178</v>
      </c>
    </row>
    <row r="6969" spans="1:3" x14ac:dyDescent="0.25">
      <c r="A6969" s="9">
        <v>29357</v>
      </c>
      <c r="B6969" s="9">
        <v>15</v>
      </c>
      <c r="C6969" s="9" t="s">
        <v>3185</v>
      </c>
    </row>
    <row r="6970" spans="1:3" x14ac:dyDescent="0.25">
      <c r="A6970" s="9">
        <v>29475</v>
      </c>
      <c r="B6970" s="9">
        <v>1</v>
      </c>
      <c r="C6970" s="9" t="s">
        <v>3148</v>
      </c>
    </row>
    <row r="6971" spans="1:3" x14ac:dyDescent="0.25">
      <c r="A6971" s="9">
        <v>29475</v>
      </c>
      <c r="B6971" s="9">
        <v>4</v>
      </c>
      <c r="C6971" s="9" t="s">
        <v>3151</v>
      </c>
    </row>
    <row r="6972" spans="1:3" x14ac:dyDescent="0.25">
      <c r="A6972" s="9">
        <v>29475</v>
      </c>
      <c r="B6972" s="9">
        <v>6</v>
      </c>
      <c r="C6972" s="9" t="s">
        <v>3153</v>
      </c>
    </row>
    <row r="6973" spans="1:3" x14ac:dyDescent="0.25">
      <c r="A6973" s="9">
        <v>29475</v>
      </c>
      <c r="B6973" s="9">
        <v>31</v>
      </c>
      <c r="C6973" s="9" t="s">
        <v>3169</v>
      </c>
    </row>
    <row r="6974" spans="1:3" x14ac:dyDescent="0.25">
      <c r="A6974" s="9">
        <v>29489</v>
      </c>
      <c r="B6974" s="9">
        <v>2</v>
      </c>
      <c r="C6974" s="9" t="s">
        <v>3149</v>
      </c>
    </row>
    <row r="6975" spans="1:3" x14ac:dyDescent="0.25">
      <c r="A6975" s="9">
        <v>29489</v>
      </c>
      <c r="B6975" s="9">
        <v>3</v>
      </c>
      <c r="C6975" s="9" t="s">
        <v>3150</v>
      </c>
    </row>
    <row r="6976" spans="1:3" x14ac:dyDescent="0.25">
      <c r="A6976" s="9">
        <v>29489</v>
      </c>
      <c r="B6976" s="9">
        <v>4</v>
      </c>
      <c r="C6976" s="9" t="s">
        <v>3151</v>
      </c>
    </row>
    <row r="6977" spans="1:3" x14ac:dyDescent="0.25">
      <c r="A6977" s="9">
        <v>29489</v>
      </c>
      <c r="B6977" s="9">
        <v>14</v>
      </c>
      <c r="C6977" s="9" t="s">
        <v>3178</v>
      </c>
    </row>
    <row r="6978" spans="1:3" x14ac:dyDescent="0.25">
      <c r="A6978" s="9">
        <v>29655</v>
      </c>
      <c r="B6978" s="9">
        <v>1</v>
      </c>
      <c r="C6978" s="9" t="s">
        <v>3148</v>
      </c>
    </row>
    <row r="6979" spans="1:3" x14ac:dyDescent="0.25">
      <c r="A6979" s="9">
        <v>29655</v>
      </c>
      <c r="B6979" s="9">
        <v>4</v>
      </c>
      <c r="C6979" s="9" t="s">
        <v>3151</v>
      </c>
    </row>
    <row r="6980" spans="1:3" x14ac:dyDescent="0.25">
      <c r="A6980" s="9">
        <v>29655</v>
      </c>
      <c r="B6980" s="9">
        <v>7</v>
      </c>
      <c r="C6980" s="9" t="s">
        <v>3161</v>
      </c>
    </row>
    <row r="6981" spans="1:3" x14ac:dyDescent="0.25">
      <c r="A6981" s="9">
        <v>29655</v>
      </c>
      <c r="B6981" s="9">
        <v>11</v>
      </c>
      <c r="C6981" s="9" t="s">
        <v>3216</v>
      </c>
    </row>
    <row r="6982" spans="1:3" x14ac:dyDescent="0.25">
      <c r="A6982" s="9">
        <v>29661</v>
      </c>
      <c r="B6982" s="9">
        <v>3</v>
      </c>
      <c r="C6982" s="9" t="s">
        <v>3150</v>
      </c>
    </row>
    <row r="6983" spans="1:3" x14ac:dyDescent="0.25">
      <c r="A6983" s="9">
        <v>29661</v>
      </c>
      <c r="B6983" s="9">
        <v>65</v>
      </c>
      <c r="C6983" s="9" t="s">
        <v>3189</v>
      </c>
    </row>
    <row r="6984" spans="1:3" x14ac:dyDescent="0.25">
      <c r="A6984" s="9">
        <v>29661</v>
      </c>
      <c r="B6984" s="9">
        <v>76</v>
      </c>
      <c r="C6984" s="9" t="s">
        <v>3190</v>
      </c>
    </row>
    <row r="6985" spans="1:3" x14ac:dyDescent="0.25">
      <c r="A6985" s="9">
        <v>29661</v>
      </c>
      <c r="B6985" s="9">
        <v>77</v>
      </c>
      <c r="C6985" s="9" t="s">
        <v>3223</v>
      </c>
    </row>
    <row r="6986" spans="1:3" x14ac:dyDescent="0.25">
      <c r="A6986" s="9">
        <v>29661</v>
      </c>
      <c r="B6986" s="9">
        <v>78</v>
      </c>
      <c r="C6986" s="9" t="s">
        <v>3191</v>
      </c>
    </row>
    <row r="6987" spans="1:3" x14ac:dyDescent="0.25">
      <c r="A6987" s="9">
        <v>29661</v>
      </c>
      <c r="B6987" s="9">
        <v>79</v>
      </c>
      <c r="C6987" s="9" t="s">
        <v>3192</v>
      </c>
    </row>
    <row r="6988" spans="1:3" x14ac:dyDescent="0.25">
      <c r="A6988" s="9">
        <v>29663</v>
      </c>
      <c r="B6988" s="9">
        <v>3</v>
      </c>
      <c r="C6988" s="9" t="s">
        <v>3150</v>
      </c>
    </row>
    <row r="6989" spans="1:3" x14ac:dyDescent="0.25">
      <c r="A6989" s="9">
        <v>29663</v>
      </c>
      <c r="B6989" s="9">
        <v>65</v>
      </c>
      <c r="C6989" s="9" t="s">
        <v>3189</v>
      </c>
    </row>
    <row r="6990" spans="1:3" x14ac:dyDescent="0.25">
      <c r="A6990" s="9">
        <v>29663</v>
      </c>
      <c r="B6990" s="9">
        <v>76</v>
      </c>
      <c r="C6990" s="9" t="s">
        <v>3190</v>
      </c>
    </row>
    <row r="6991" spans="1:3" x14ac:dyDescent="0.25">
      <c r="A6991" s="9">
        <v>29663</v>
      </c>
      <c r="B6991" s="9">
        <v>77</v>
      </c>
      <c r="C6991" s="9" t="s">
        <v>3223</v>
      </c>
    </row>
    <row r="6992" spans="1:3" x14ac:dyDescent="0.25">
      <c r="A6992" s="9">
        <v>29663</v>
      </c>
      <c r="B6992" s="9">
        <v>78</v>
      </c>
      <c r="C6992" s="9" t="s">
        <v>3191</v>
      </c>
    </row>
    <row r="6993" spans="1:3" x14ac:dyDescent="0.25">
      <c r="A6993" s="9">
        <v>29663</v>
      </c>
      <c r="B6993" s="9">
        <v>79</v>
      </c>
      <c r="C6993" s="9" t="s">
        <v>3192</v>
      </c>
    </row>
    <row r="6994" spans="1:3" x14ac:dyDescent="0.25">
      <c r="A6994" s="9">
        <v>29702</v>
      </c>
      <c r="B6994" s="9">
        <v>5</v>
      </c>
      <c r="C6994" s="9" t="s">
        <v>3152</v>
      </c>
    </row>
    <row r="6995" spans="1:3" x14ac:dyDescent="0.25">
      <c r="A6995" s="9">
        <v>29702</v>
      </c>
      <c r="B6995" s="9">
        <v>6</v>
      </c>
      <c r="C6995" s="9" t="s">
        <v>3153</v>
      </c>
    </row>
    <row r="6996" spans="1:3" x14ac:dyDescent="0.25">
      <c r="A6996" s="9">
        <v>29702</v>
      </c>
      <c r="B6996" s="9">
        <v>9</v>
      </c>
      <c r="C6996" s="9" t="s">
        <v>3155</v>
      </c>
    </row>
    <row r="6997" spans="1:3" x14ac:dyDescent="0.25">
      <c r="A6997" s="9">
        <v>29704</v>
      </c>
      <c r="B6997" s="9">
        <v>1</v>
      </c>
      <c r="C6997" s="9" t="s">
        <v>3148</v>
      </c>
    </row>
    <row r="6998" spans="1:3" x14ac:dyDescent="0.25">
      <c r="A6998" s="9">
        <v>29704</v>
      </c>
      <c r="B6998" s="9">
        <v>4</v>
      </c>
      <c r="C6998" s="9" t="s">
        <v>3151</v>
      </c>
    </row>
    <row r="6999" spans="1:3" x14ac:dyDescent="0.25">
      <c r="A6999" s="9">
        <v>29704</v>
      </c>
      <c r="B6999" s="9">
        <v>7</v>
      </c>
      <c r="C6999" s="9" t="s">
        <v>3161</v>
      </c>
    </row>
    <row r="7000" spans="1:3" x14ac:dyDescent="0.25">
      <c r="A7000" s="9">
        <v>29704</v>
      </c>
      <c r="B7000" s="9">
        <v>10</v>
      </c>
      <c r="C7000" s="9" t="s">
        <v>3172</v>
      </c>
    </row>
    <row r="7001" spans="1:3" x14ac:dyDescent="0.25">
      <c r="A7001" s="9">
        <v>29704</v>
      </c>
      <c r="B7001" s="9">
        <v>22</v>
      </c>
      <c r="C7001" s="9" t="s">
        <v>3157</v>
      </c>
    </row>
    <row r="7002" spans="1:3" x14ac:dyDescent="0.25">
      <c r="A7002" s="9">
        <v>29704</v>
      </c>
      <c r="B7002" s="9">
        <v>23</v>
      </c>
      <c r="C7002" s="9" t="s">
        <v>3212</v>
      </c>
    </row>
    <row r="7003" spans="1:3" x14ac:dyDescent="0.25">
      <c r="A7003" s="9">
        <v>29704</v>
      </c>
      <c r="B7003" s="9">
        <v>28</v>
      </c>
      <c r="C7003" s="9" t="s">
        <v>3175</v>
      </c>
    </row>
    <row r="7004" spans="1:3" x14ac:dyDescent="0.25">
      <c r="A7004" s="9">
        <v>29704</v>
      </c>
      <c r="B7004" s="9">
        <v>39</v>
      </c>
      <c r="C7004" s="9" t="s">
        <v>3171</v>
      </c>
    </row>
    <row r="7005" spans="1:3" x14ac:dyDescent="0.25">
      <c r="A7005" s="9">
        <v>29704</v>
      </c>
      <c r="B7005" s="9">
        <v>43</v>
      </c>
      <c r="C7005" s="9" t="s">
        <v>3199</v>
      </c>
    </row>
    <row r="7006" spans="1:3" x14ac:dyDescent="0.25">
      <c r="A7006" s="9">
        <v>29704</v>
      </c>
      <c r="B7006" s="9">
        <v>53</v>
      </c>
      <c r="C7006" s="9" t="s">
        <v>3214</v>
      </c>
    </row>
    <row r="7007" spans="1:3" x14ac:dyDescent="0.25">
      <c r="A7007" s="9">
        <v>29704</v>
      </c>
      <c r="B7007" s="9">
        <v>83</v>
      </c>
      <c r="C7007" s="9" t="s">
        <v>3206</v>
      </c>
    </row>
    <row r="7008" spans="1:3" x14ac:dyDescent="0.25">
      <c r="A7008" s="9">
        <v>29711</v>
      </c>
      <c r="B7008" s="9">
        <v>6</v>
      </c>
      <c r="C7008" s="9" t="s">
        <v>3153</v>
      </c>
    </row>
    <row r="7009" spans="1:3" x14ac:dyDescent="0.25">
      <c r="A7009" s="9">
        <v>29759</v>
      </c>
      <c r="B7009" s="9">
        <v>1</v>
      </c>
      <c r="C7009" s="9" t="s">
        <v>3148</v>
      </c>
    </row>
    <row r="7010" spans="1:3" x14ac:dyDescent="0.25">
      <c r="A7010" s="9">
        <v>29759</v>
      </c>
      <c r="B7010" s="9">
        <v>2</v>
      </c>
      <c r="C7010" s="9" t="s">
        <v>3149</v>
      </c>
    </row>
    <row r="7011" spans="1:3" x14ac:dyDescent="0.25">
      <c r="A7011" s="9">
        <v>29759</v>
      </c>
      <c r="B7011" s="9">
        <v>4</v>
      </c>
      <c r="C7011" s="9" t="s">
        <v>3151</v>
      </c>
    </row>
    <row r="7012" spans="1:3" x14ac:dyDescent="0.25">
      <c r="A7012" s="9">
        <v>29759</v>
      </c>
      <c r="B7012" s="9">
        <v>7</v>
      </c>
      <c r="C7012" s="9" t="s">
        <v>3161</v>
      </c>
    </row>
    <row r="7013" spans="1:3" x14ac:dyDescent="0.25">
      <c r="A7013" s="9">
        <v>29759</v>
      </c>
      <c r="B7013" s="9">
        <v>14</v>
      </c>
      <c r="C7013" s="9" t="s">
        <v>3178</v>
      </c>
    </row>
    <row r="7014" spans="1:3" x14ac:dyDescent="0.25">
      <c r="A7014" s="9">
        <v>29759</v>
      </c>
      <c r="B7014" s="9">
        <v>15</v>
      </c>
      <c r="C7014" s="9" t="s">
        <v>3185</v>
      </c>
    </row>
    <row r="7015" spans="1:3" x14ac:dyDescent="0.25">
      <c r="A7015" s="9">
        <v>29760</v>
      </c>
      <c r="B7015" s="9">
        <v>1</v>
      </c>
      <c r="C7015" s="9" t="s">
        <v>3148</v>
      </c>
    </row>
    <row r="7016" spans="1:3" x14ac:dyDescent="0.25">
      <c r="A7016" s="9">
        <v>29760</v>
      </c>
      <c r="B7016" s="9">
        <v>2</v>
      </c>
      <c r="C7016" s="9" t="s">
        <v>3149</v>
      </c>
    </row>
    <row r="7017" spans="1:3" x14ac:dyDescent="0.25">
      <c r="A7017" s="9">
        <v>29760</v>
      </c>
      <c r="B7017" s="9">
        <v>4</v>
      </c>
      <c r="C7017" s="9" t="s">
        <v>3151</v>
      </c>
    </row>
    <row r="7018" spans="1:3" x14ac:dyDescent="0.25">
      <c r="A7018" s="9">
        <v>29760</v>
      </c>
      <c r="B7018" s="9">
        <v>7</v>
      </c>
      <c r="C7018" s="9" t="s">
        <v>3161</v>
      </c>
    </row>
    <row r="7019" spans="1:3" x14ac:dyDescent="0.25">
      <c r="A7019" s="9">
        <v>29760</v>
      </c>
      <c r="B7019" s="9">
        <v>14</v>
      </c>
      <c r="C7019" s="9" t="s">
        <v>3178</v>
      </c>
    </row>
    <row r="7020" spans="1:3" x14ac:dyDescent="0.25">
      <c r="A7020" s="9">
        <v>29760</v>
      </c>
      <c r="B7020" s="9">
        <v>15</v>
      </c>
      <c r="C7020" s="9" t="s">
        <v>3185</v>
      </c>
    </row>
    <row r="7021" spans="1:3" x14ac:dyDescent="0.25">
      <c r="A7021" s="9">
        <v>29761</v>
      </c>
      <c r="B7021" s="9">
        <v>1</v>
      </c>
      <c r="C7021" s="9" t="s">
        <v>3148</v>
      </c>
    </row>
    <row r="7022" spans="1:3" x14ac:dyDescent="0.25">
      <c r="A7022" s="9">
        <v>29761</v>
      </c>
      <c r="B7022" s="9">
        <v>2</v>
      </c>
      <c r="C7022" s="9" t="s">
        <v>3149</v>
      </c>
    </row>
    <row r="7023" spans="1:3" x14ac:dyDescent="0.25">
      <c r="A7023" s="9">
        <v>29761</v>
      </c>
      <c r="B7023" s="9">
        <v>4</v>
      </c>
      <c r="C7023" s="9" t="s">
        <v>3151</v>
      </c>
    </row>
    <row r="7024" spans="1:3" x14ac:dyDescent="0.25">
      <c r="A7024" s="9">
        <v>29761</v>
      </c>
      <c r="B7024" s="9">
        <v>7</v>
      </c>
      <c r="C7024" s="9" t="s">
        <v>3161</v>
      </c>
    </row>
    <row r="7025" spans="1:3" x14ac:dyDescent="0.25">
      <c r="A7025" s="9">
        <v>29761</v>
      </c>
      <c r="B7025" s="9">
        <v>14</v>
      </c>
      <c r="C7025" s="9" t="s">
        <v>3178</v>
      </c>
    </row>
    <row r="7026" spans="1:3" x14ac:dyDescent="0.25">
      <c r="A7026" s="9">
        <v>29761</v>
      </c>
      <c r="B7026" s="9">
        <v>15</v>
      </c>
      <c r="C7026" s="9" t="s">
        <v>3185</v>
      </c>
    </row>
    <row r="7027" spans="1:3" x14ac:dyDescent="0.25">
      <c r="A7027" s="9">
        <v>29762</v>
      </c>
      <c r="B7027" s="9">
        <v>1</v>
      </c>
      <c r="C7027" s="9" t="s">
        <v>3148</v>
      </c>
    </row>
    <row r="7028" spans="1:3" x14ac:dyDescent="0.25">
      <c r="A7028" s="9">
        <v>29762</v>
      </c>
      <c r="B7028" s="9">
        <v>2</v>
      </c>
      <c r="C7028" s="9" t="s">
        <v>3149</v>
      </c>
    </row>
    <row r="7029" spans="1:3" x14ac:dyDescent="0.25">
      <c r="A7029" s="9">
        <v>29762</v>
      </c>
      <c r="B7029" s="9">
        <v>4</v>
      </c>
      <c r="C7029" s="9" t="s">
        <v>3151</v>
      </c>
    </row>
    <row r="7030" spans="1:3" x14ac:dyDescent="0.25">
      <c r="A7030" s="9">
        <v>29762</v>
      </c>
      <c r="B7030" s="9">
        <v>7</v>
      </c>
      <c r="C7030" s="9" t="s">
        <v>3161</v>
      </c>
    </row>
    <row r="7031" spans="1:3" x14ac:dyDescent="0.25">
      <c r="A7031" s="9">
        <v>29762</v>
      </c>
      <c r="B7031" s="9">
        <v>14</v>
      </c>
      <c r="C7031" s="9" t="s">
        <v>3178</v>
      </c>
    </row>
    <row r="7032" spans="1:3" x14ac:dyDescent="0.25">
      <c r="A7032" s="9">
        <v>29762</v>
      </c>
      <c r="B7032" s="9">
        <v>15</v>
      </c>
      <c r="C7032" s="9" t="s">
        <v>3185</v>
      </c>
    </row>
    <row r="7033" spans="1:3" x14ac:dyDescent="0.25">
      <c r="A7033" s="9">
        <v>29772</v>
      </c>
      <c r="B7033" s="9">
        <v>3</v>
      </c>
      <c r="C7033" s="9" t="s">
        <v>3150</v>
      </c>
    </row>
    <row r="7034" spans="1:3" x14ac:dyDescent="0.25">
      <c r="A7034" s="9">
        <v>29772</v>
      </c>
      <c r="B7034" s="9">
        <v>4</v>
      </c>
      <c r="C7034" s="9" t="s">
        <v>3151</v>
      </c>
    </row>
    <row r="7035" spans="1:3" x14ac:dyDescent="0.25">
      <c r="A7035" s="9">
        <v>29772</v>
      </c>
      <c r="B7035" s="9">
        <v>13</v>
      </c>
      <c r="C7035" s="9" t="s">
        <v>3179</v>
      </c>
    </row>
    <row r="7036" spans="1:3" x14ac:dyDescent="0.25">
      <c r="A7036" s="9">
        <v>29772</v>
      </c>
      <c r="B7036" s="9">
        <v>17</v>
      </c>
      <c r="C7036" s="9" t="s">
        <v>3173</v>
      </c>
    </row>
    <row r="7037" spans="1:3" x14ac:dyDescent="0.25">
      <c r="A7037" s="9">
        <v>29772</v>
      </c>
      <c r="B7037" s="9">
        <v>24</v>
      </c>
      <c r="C7037" s="9" t="s">
        <v>3166</v>
      </c>
    </row>
    <row r="7038" spans="1:3" x14ac:dyDescent="0.25">
      <c r="A7038" s="9">
        <v>29772</v>
      </c>
      <c r="B7038" s="9">
        <v>25</v>
      </c>
      <c r="C7038" s="9" t="s">
        <v>3167</v>
      </c>
    </row>
    <row r="7039" spans="1:3" x14ac:dyDescent="0.25">
      <c r="A7039" s="9">
        <v>29772</v>
      </c>
      <c r="B7039" s="9">
        <v>27</v>
      </c>
      <c r="C7039" s="9" t="s">
        <v>3227</v>
      </c>
    </row>
    <row r="7040" spans="1:3" x14ac:dyDescent="0.25">
      <c r="A7040" s="9">
        <v>29772</v>
      </c>
      <c r="B7040" s="9">
        <v>33</v>
      </c>
      <c r="C7040" s="9" t="s">
        <v>3162</v>
      </c>
    </row>
    <row r="7041" spans="1:3" x14ac:dyDescent="0.25">
      <c r="A7041" s="9">
        <v>29772</v>
      </c>
      <c r="B7041" s="9">
        <v>41</v>
      </c>
      <c r="C7041" s="9" t="s">
        <v>3186</v>
      </c>
    </row>
    <row r="7042" spans="1:3" x14ac:dyDescent="0.25">
      <c r="A7042" s="9">
        <v>29772</v>
      </c>
      <c r="B7042" s="9">
        <v>50</v>
      </c>
      <c r="C7042" s="9" t="s">
        <v>3195</v>
      </c>
    </row>
    <row r="7043" spans="1:3" x14ac:dyDescent="0.25">
      <c r="A7043" s="9">
        <v>29772</v>
      </c>
      <c r="B7043" s="9">
        <v>56</v>
      </c>
      <c r="C7043" s="9" t="s">
        <v>3230</v>
      </c>
    </row>
    <row r="7044" spans="1:3" x14ac:dyDescent="0.25">
      <c r="A7044" s="9">
        <v>29823</v>
      </c>
      <c r="B7044" s="9">
        <v>3</v>
      </c>
      <c r="C7044" s="9" t="s">
        <v>3150</v>
      </c>
    </row>
    <row r="7045" spans="1:3" x14ac:dyDescent="0.25">
      <c r="A7045" s="9">
        <v>29823</v>
      </c>
      <c r="B7045" s="9">
        <v>4</v>
      </c>
      <c r="C7045" s="9" t="s">
        <v>3151</v>
      </c>
    </row>
    <row r="7046" spans="1:3" x14ac:dyDescent="0.25">
      <c r="A7046" s="9">
        <v>29823</v>
      </c>
      <c r="B7046" s="9">
        <v>5</v>
      </c>
      <c r="C7046" s="9" t="s">
        <v>3152</v>
      </c>
    </row>
    <row r="7047" spans="1:3" x14ac:dyDescent="0.25">
      <c r="A7047" s="9">
        <v>29823</v>
      </c>
      <c r="B7047" s="9">
        <v>6</v>
      </c>
      <c r="C7047" s="9" t="s">
        <v>3153</v>
      </c>
    </row>
    <row r="7048" spans="1:3" x14ac:dyDescent="0.25">
      <c r="A7048" s="9">
        <v>29823</v>
      </c>
      <c r="B7048" s="9">
        <v>9</v>
      </c>
      <c r="C7048" s="9" t="s">
        <v>3155</v>
      </c>
    </row>
    <row r="7049" spans="1:3" x14ac:dyDescent="0.25">
      <c r="A7049" s="9">
        <v>29823</v>
      </c>
      <c r="B7049" s="9">
        <v>17</v>
      </c>
      <c r="C7049" s="9" t="s">
        <v>3173</v>
      </c>
    </row>
    <row r="7050" spans="1:3" x14ac:dyDescent="0.25">
      <c r="A7050" s="9">
        <v>29823</v>
      </c>
      <c r="B7050" s="9">
        <v>29</v>
      </c>
      <c r="C7050" s="9" t="s">
        <v>3201</v>
      </c>
    </row>
    <row r="7051" spans="1:3" x14ac:dyDescent="0.25">
      <c r="A7051" s="9">
        <v>29823</v>
      </c>
      <c r="B7051" s="9">
        <v>39</v>
      </c>
      <c r="C7051" s="9" t="s">
        <v>3171</v>
      </c>
    </row>
    <row r="7052" spans="1:3" x14ac:dyDescent="0.25">
      <c r="A7052" s="9">
        <v>29828</v>
      </c>
      <c r="B7052" s="9">
        <v>2</v>
      </c>
      <c r="C7052" s="9" t="s">
        <v>3149</v>
      </c>
    </row>
    <row r="7053" spans="1:3" x14ac:dyDescent="0.25">
      <c r="A7053" s="9">
        <v>29828</v>
      </c>
      <c r="B7053" s="9">
        <v>4</v>
      </c>
      <c r="C7053" s="9" t="s">
        <v>3151</v>
      </c>
    </row>
    <row r="7054" spans="1:3" x14ac:dyDescent="0.25">
      <c r="A7054" s="9">
        <v>29828</v>
      </c>
      <c r="B7054" s="9">
        <v>15</v>
      </c>
      <c r="C7054" s="9" t="s">
        <v>3185</v>
      </c>
    </row>
    <row r="7055" spans="1:3" x14ac:dyDescent="0.25">
      <c r="A7055" s="9">
        <v>29828</v>
      </c>
      <c r="B7055" s="9">
        <v>31</v>
      </c>
      <c r="C7055" s="9" t="s">
        <v>3169</v>
      </c>
    </row>
    <row r="7056" spans="1:3" x14ac:dyDescent="0.25">
      <c r="A7056" s="9">
        <v>29828</v>
      </c>
      <c r="B7056" s="9">
        <v>61</v>
      </c>
      <c r="C7056" s="9" t="s">
        <v>3160</v>
      </c>
    </row>
    <row r="7057" spans="1:3" x14ac:dyDescent="0.25">
      <c r="A7057" s="9">
        <v>29864</v>
      </c>
      <c r="B7057" s="9">
        <v>4</v>
      </c>
      <c r="C7057" s="9" t="s">
        <v>3151</v>
      </c>
    </row>
    <row r="7058" spans="1:3" x14ac:dyDescent="0.25">
      <c r="A7058" s="9">
        <v>29864</v>
      </c>
      <c r="B7058" s="9">
        <v>7</v>
      </c>
      <c r="C7058" s="9" t="s">
        <v>3161</v>
      </c>
    </row>
    <row r="7059" spans="1:3" x14ac:dyDescent="0.25">
      <c r="A7059" s="9">
        <v>29864</v>
      </c>
      <c r="B7059" s="9">
        <v>32</v>
      </c>
      <c r="C7059" s="9" t="s">
        <v>3158</v>
      </c>
    </row>
    <row r="7060" spans="1:3" x14ac:dyDescent="0.25">
      <c r="A7060" s="9">
        <v>29878</v>
      </c>
      <c r="B7060" s="9">
        <v>4</v>
      </c>
      <c r="C7060" s="9" t="s">
        <v>3151</v>
      </c>
    </row>
    <row r="7061" spans="1:3" x14ac:dyDescent="0.25">
      <c r="A7061" s="9">
        <v>30094</v>
      </c>
      <c r="B7061" s="9">
        <v>1</v>
      </c>
      <c r="C7061" s="9" t="s">
        <v>3148</v>
      </c>
    </row>
    <row r="7062" spans="1:3" x14ac:dyDescent="0.25">
      <c r="A7062" s="9">
        <v>30094</v>
      </c>
      <c r="B7062" s="9">
        <v>2</v>
      </c>
      <c r="C7062" s="9" t="s">
        <v>3149</v>
      </c>
    </row>
    <row r="7063" spans="1:3" x14ac:dyDescent="0.25">
      <c r="A7063" s="9">
        <v>30094</v>
      </c>
      <c r="B7063" s="9">
        <v>3</v>
      </c>
      <c r="C7063" s="9" t="s">
        <v>3150</v>
      </c>
    </row>
    <row r="7064" spans="1:3" x14ac:dyDescent="0.25">
      <c r="A7064" s="9">
        <v>30094</v>
      </c>
      <c r="B7064" s="9">
        <v>4</v>
      </c>
      <c r="C7064" s="9" t="s">
        <v>3151</v>
      </c>
    </row>
    <row r="7065" spans="1:3" x14ac:dyDescent="0.25">
      <c r="A7065" s="9">
        <v>30095</v>
      </c>
      <c r="B7065" s="9">
        <v>1</v>
      </c>
      <c r="C7065" s="9" t="s">
        <v>3148</v>
      </c>
    </row>
    <row r="7066" spans="1:3" x14ac:dyDescent="0.25">
      <c r="A7066" s="9">
        <v>30095</v>
      </c>
      <c r="B7066" s="9">
        <v>2</v>
      </c>
      <c r="C7066" s="9" t="s">
        <v>3149</v>
      </c>
    </row>
    <row r="7067" spans="1:3" x14ac:dyDescent="0.25">
      <c r="A7067" s="9">
        <v>30095</v>
      </c>
      <c r="B7067" s="9">
        <v>3</v>
      </c>
      <c r="C7067" s="9" t="s">
        <v>3150</v>
      </c>
    </row>
    <row r="7068" spans="1:3" x14ac:dyDescent="0.25">
      <c r="A7068" s="9">
        <v>30095</v>
      </c>
      <c r="B7068" s="9">
        <v>4</v>
      </c>
      <c r="C7068" s="9" t="s">
        <v>3151</v>
      </c>
    </row>
    <row r="7069" spans="1:3" x14ac:dyDescent="0.25">
      <c r="A7069" s="9">
        <v>30096</v>
      </c>
      <c r="B7069" s="9">
        <v>1</v>
      </c>
      <c r="C7069" s="9" t="s">
        <v>3148</v>
      </c>
    </row>
    <row r="7070" spans="1:3" x14ac:dyDescent="0.25">
      <c r="A7070" s="9">
        <v>30096</v>
      </c>
      <c r="B7070" s="9">
        <v>2</v>
      </c>
      <c r="C7070" s="9" t="s">
        <v>3149</v>
      </c>
    </row>
    <row r="7071" spans="1:3" x14ac:dyDescent="0.25">
      <c r="A7071" s="9">
        <v>30096</v>
      </c>
      <c r="B7071" s="9">
        <v>3</v>
      </c>
      <c r="C7071" s="9" t="s">
        <v>3150</v>
      </c>
    </row>
    <row r="7072" spans="1:3" x14ac:dyDescent="0.25">
      <c r="A7072" s="9">
        <v>30096</v>
      </c>
      <c r="B7072" s="9">
        <v>4</v>
      </c>
      <c r="C7072" s="9" t="s">
        <v>3151</v>
      </c>
    </row>
    <row r="7073" spans="1:3" x14ac:dyDescent="0.25">
      <c r="A7073" s="9">
        <v>30136</v>
      </c>
      <c r="B7073" s="9">
        <v>6</v>
      </c>
      <c r="C7073" s="9" t="s">
        <v>3153</v>
      </c>
    </row>
    <row r="7074" spans="1:3" x14ac:dyDescent="0.25">
      <c r="A7074" s="9">
        <v>30161</v>
      </c>
      <c r="B7074" s="9">
        <v>5</v>
      </c>
      <c r="C7074" s="9" t="s">
        <v>3152</v>
      </c>
    </row>
    <row r="7075" spans="1:3" x14ac:dyDescent="0.25">
      <c r="A7075" s="9">
        <v>30161</v>
      </c>
      <c r="B7075" s="9">
        <v>6</v>
      </c>
      <c r="C7075" s="9" t="s">
        <v>3153</v>
      </c>
    </row>
    <row r="7076" spans="1:3" x14ac:dyDescent="0.25">
      <c r="A7076" s="9">
        <v>30161</v>
      </c>
      <c r="B7076" s="9">
        <v>9</v>
      </c>
      <c r="C7076" s="9" t="s">
        <v>3155</v>
      </c>
    </row>
    <row r="7077" spans="1:3" x14ac:dyDescent="0.25">
      <c r="A7077" s="9">
        <v>30167</v>
      </c>
      <c r="B7077" s="9">
        <v>1</v>
      </c>
      <c r="C7077" s="9" t="s">
        <v>3148</v>
      </c>
    </row>
    <row r="7078" spans="1:3" x14ac:dyDescent="0.25">
      <c r="A7078" s="9">
        <v>30167</v>
      </c>
      <c r="B7078" s="9">
        <v>2</v>
      </c>
      <c r="C7078" s="9" t="s">
        <v>3149</v>
      </c>
    </row>
    <row r="7079" spans="1:3" x14ac:dyDescent="0.25">
      <c r="A7079" s="9">
        <v>30167</v>
      </c>
      <c r="B7079" s="9">
        <v>4</v>
      </c>
      <c r="C7079" s="9" t="s">
        <v>3151</v>
      </c>
    </row>
    <row r="7080" spans="1:3" x14ac:dyDescent="0.25">
      <c r="A7080" s="9">
        <v>30167</v>
      </c>
      <c r="B7080" s="9">
        <v>7</v>
      </c>
      <c r="C7080" s="9" t="s">
        <v>3161</v>
      </c>
    </row>
    <row r="7081" spans="1:3" x14ac:dyDescent="0.25">
      <c r="A7081" s="9">
        <v>30167</v>
      </c>
      <c r="B7081" s="9">
        <v>14</v>
      </c>
      <c r="C7081" s="9" t="s">
        <v>3178</v>
      </c>
    </row>
    <row r="7082" spans="1:3" x14ac:dyDescent="0.25">
      <c r="A7082" s="9">
        <v>30167</v>
      </c>
      <c r="B7082" s="9">
        <v>15</v>
      </c>
      <c r="C7082" s="9" t="s">
        <v>3185</v>
      </c>
    </row>
    <row r="7083" spans="1:3" x14ac:dyDescent="0.25">
      <c r="A7083" s="9">
        <v>30168</v>
      </c>
      <c r="B7083" s="9">
        <v>1</v>
      </c>
      <c r="C7083" s="9" t="s">
        <v>3148</v>
      </c>
    </row>
    <row r="7084" spans="1:3" x14ac:dyDescent="0.25">
      <c r="A7084" s="9">
        <v>30168</v>
      </c>
      <c r="B7084" s="9">
        <v>2</v>
      </c>
      <c r="C7084" s="9" t="s">
        <v>3149</v>
      </c>
    </row>
    <row r="7085" spans="1:3" x14ac:dyDescent="0.25">
      <c r="A7085" s="9">
        <v>30168</v>
      </c>
      <c r="B7085" s="9">
        <v>4</v>
      </c>
      <c r="C7085" s="9" t="s">
        <v>3151</v>
      </c>
    </row>
    <row r="7086" spans="1:3" x14ac:dyDescent="0.25">
      <c r="A7086" s="9">
        <v>30168</v>
      </c>
      <c r="B7086" s="9">
        <v>7</v>
      </c>
      <c r="C7086" s="9" t="s">
        <v>3161</v>
      </c>
    </row>
    <row r="7087" spans="1:3" x14ac:dyDescent="0.25">
      <c r="A7087" s="9">
        <v>30168</v>
      </c>
      <c r="B7087" s="9">
        <v>14</v>
      </c>
      <c r="C7087" s="9" t="s">
        <v>3178</v>
      </c>
    </row>
    <row r="7088" spans="1:3" x14ac:dyDescent="0.25">
      <c r="A7088" s="9">
        <v>30168</v>
      </c>
      <c r="B7088" s="9">
        <v>15</v>
      </c>
      <c r="C7088" s="9" t="s">
        <v>3185</v>
      </c>
    </row>
    <row r="7089" spans="1:3" x14ac:dyDescent="0.25">
      <c r="A7089" s="9">
        <v>30169</v>
      </c>
      <c r="B7089" s="9">
        <v>1</v>
      </c>
      <c r="C7089" s="9" t="s">
        <v>3148</v>
      </c>
    </row>
    <row r="7090" spans="1:3" x14ac:dyDescent="0.25">
      <c r="A7090" s="9">
        <v>30169</v>
      </c>
      <c r="B7090" s="9">
        <v>2</v>
      </c>
      <c r="C7090" s="9" t="s">
        <v>3149</v>
      </c>
    </row>
    <row r="7091" spans="1:3" x14ac:dyDescent="0.25">
      <c r="A7091" s="9">
        <v>30169</v>
      </c>
      <c r="B7091" s="9">
        <v>4</v>
      </c>
      <c r="C7091" s="9" t="s">
        <v>3151</v>
      </c>
    </row>
    <row r="7092" spans="1:3" x14ac:dyDescent="0.25">
      <c r="A7092" s="9">
        <v>30169</v>
      </c>
      <c r="B7092" s="9">
        <v>7</v>
      </c>
      <c r="C7092" s="9" t="s">
        <v>3161</v>
      </c>
    </row>
    <row r="7093" spans="1:3" x14ac:dyDescent="0.25">
      <c r="A7093" s="9">
        <v>30169</v>
      </c>
      <c r="B7093" s="9">
        <v>14</v>
      </c>
      <c r="C7093" s="9" t="s">
        <v>3178</v>
      </c>
    </row>
    <row r="7094" spans="1:3" x14ac:dyDescent="0.25">
      <c r="A7094" s="9">
        <v>30169</v>
      </c>
      <c r="B7094" s="9">
        <v>15</v>
      </c>
      <c r="C7094" s="9" t="s">
        <v>3185</v>
      </c>
    </row>
    <row r="7095" spans="1:3" x14ac:dyDescent="0.25">
      <c r="A7095" s="9">
        <v>30170</v>
      </c>
      <c r="B7095" s="9">
        <v>1</v>
      </c>
      <c r="C7095" s="9" t="s">
        <v>3148</v>
      </c>
    </row>
    <row r="7096" spans="1:3" x14ac:dyDescent="0.25">
      <c r="A7096" s="9">
        <v>30170</v>
      </c>
      <c r="B7096" s="9">
        <v>2</v>
      </c>
      <c r="C7096" s="9" t="s">
        <v>3149</v>
      </c>
    </row>
    <row r="7097" spans="1:3" x14ac:dyDescent="0.25">
      <c r="A7097" s="9">
        <v>30170</v>
      </c>
      <c r="B7097" s="9">
        <v>4</v>
      </c>
      <c r="C7097" s="9" t="s">
        <v>3151</v>
      </c>
    </row>
    <row r="7098" spans="1:3" x14ac:dyDescent="0.25">
      <c r="A7098" s="9">
        <v>30170</v>
      </c>
      <c r="B7098" s="9">
        <v>7</v>
      </c>
      <c r="C7098" s="9" t="s">
        <v>3161</v>
      </c>
    </row>
    <row r="7099" spans="1:3" x14ac:dyDescent="0.25">
      <c r="A7099" s="9">
        <v>30170</v>
      </c>
      <c r="B7099" s="9">
        <v>14</v>
      </c>
      <c r="C7099" s="9" t="s">
        <v>3178</v>
      </c>
    </row>
    <row r="7100" spans="1:3" x14ac:dyDescent="0.25">
      <c r="A7100" s="9">
        <v>30170</v>
      </c>
      <c r="B7100" s="9">
        <v>15</v>
      </c>
      <c r="C7100" s="9" t="s">
        <v>3185</v>
      </c>
    </row>
    <row r="7101" spans="1:3" x14ac:dyDescent="0.25">
      <c r="A7101" s="9">
        <v>30171</v>
      </c>
      <c r="B7101" s="9">
        <v>1</v>
      </c>
      <c r="C7101" s="9" t="s">
        <v>3148</v>
      </c>
    </row>
    <row r="7102" spans="1:3" x14ac:dyDescent="0.25">
      <c r="A7102" s="9">
        <v>30171</v>
      </c>
      <c r="B7102" s="9">
        <v>2</v>
      </c>
      <c r="C7102" s="9" t="s">
        <v>3149</v>
      </c>
    </row>
    <row r="7103" spans="1:3" x14ac:dyDescent="0.25">
      <c r="A7103" s="9">
        <v>30171</v>
      </c>
      <c r="B7103" s="9">
        <v>4</v>
      </c>
      <c r="C7103" s="9" t="s">
        <v>3151</v>
      </c>
    </row>
    <row r="7104" spans="1:3" x14ac:dyDescent="0.25">
      <c r="A7104" s="9">
        <v>30171</v>
      </c>
      <c r="B7104" s="9">
        <v>7</v>
      </c>
      <c r="C7104" s="9" t="s">
        <v>3161</v>
      </c>
    </row>
    <row r="7105" spans="1:3" x14ac:dyDescent="0.25">
      <c r="A7105" s="9">
        <v>30171</v>
      </c>
      <c r="B7105" s="9">
        <v>14</v>
      </c>
      <c r="C7105" s="9" t="s">
        <v>3178</v>
      </c>
    </row>
    <row r="7106" spans="1:3" x14ac:dyDescent="0.25">
      <c r="A7106" s="9">
        <v>30171</v>
      </c>
      <c r="B7106" s="9">
        <v>15</v>
      </c>
      <c r="C7106" s="9" t="s">
        <v>3185</v>
      </c>
    </row>
    <row r="7107" spans="1:3" x14ac:dyDescent="0.25">
      <c r="A7107" s="9">
        <v>30179</v>
      </c>
      <c r="B7107" s="9">
        <v>3</v>
      </c>
      <c r="C7107" s="9" t="s">
        <v>3150</v>
      </c>
    </row>
    <row r="7108" spans="1:3" x14ac:dyDescent="0.25">
      <c r="A7108" s="9">
        <v>30179</v>
      </c>
      <c r="B7108" s="9">
        <v>4</v>
      </c>
      <c r="C7108" s="9" t="s">
        <v>3151</v>
      </c>
    </row>
    <row r="7109" spans="1:3" x14ac:dyDescent="0.25">
      <c r="A7109" s="9">
        <v>30179</v>
      </c>
      <c r="B7109" s="9">
        <v>7</v>
      </c>
      <c r="C7109" s="9" t="s">
        <v>3161</v>
      </c>
    </row>
    <row r="7110" spans="1:3" x14ac:dyDescent="0.25">
      <c r="A7110" s="9">
        <v>30179</v>
      </c>
      <c r="B7110" s="9">
        <v>11</v>
      </c>
      <c r="C7110" s="9" t="s">
        <v>3216</v>
      </c>
    </row>
    <row r="7111" spans="1:3" x14ac:dyDescent="0.25">
      <c r="A7111" s="9">
        <v>30179</v>
      </c>
      <c r="B7111" s="9">
        <v>25</v>
      </c>
      <c r="C7111" s="9" t="s">
        <v>3167</v>
      </c>
    </row>
    <row r="7112" spans="1:3" x14ac:dyDescent="0.25">
      <c r="A7112" s="9">
        <v>30179</v>
      </c>
      <c r="B7112" s="9">
        <v>41</v>
      </c>
      <c r="C7112" s="9" t="s">
        <v>3186</v>
      </c>
    </row>
    <row r="7113" spans="1:3" x14ac:dyDescent="0.25">
      <c r="A7113" s="9">
        <v>30223</v>
      </c>
      <c r="B7113" s="9">
        <v>3</v>
      </c>
      <c r="C7113" s="9" t="s">
        <v>3150</v>
      </c>
    </row>
    <row r="7114" spans="1:3" x14ac:dyDescent="0.25">
      <c r="A7114" s="9">
        <v>30223</v>
      </c>
      <c r="B7114" s="9">
        <v>4</v>
      </c>
      <c r="C7114" s="9" t="s">
        <v>3151</v>
      </c>
    </row>
    <row r="7115" spans="1:3" x14ac:dyDescent="0.25">
      <c r="A7115" s="9">
        <v>30223</v>
      </c>
      <c r="B7115" s="9">
        <v>6</v>
      </c>
      <c r="C7115" s="9" t="s">
        <v>3153</v>
      </c>
    </row>
    <row r="7116" spans="1:3" x14ac:dyDescent="0.25">
      <c r="A7116" s="9">
        <v>30236</v>
      </c>
      <c r="B7116" s="9">
        <v>1</v>
      </c>
      <c r="C7116" s="9" t="s">
        <v>3148</v>
      </c>
    </row>
    <row r="7117" spans="1:3" x14ac:dyDescent="0.25">
      <c r="A7117" s="9">
        <v>30236</v>
      </c>
      <c r="B7117" s="9">
        <v>2</v>
      </c>
      <c r="C7117" s="9" t="s">
        <v>3149</v>
      </c>
    </row>
    <row r="7118" spans="1:3" x14ac:dyDescent="0.25">
      <c r="A7118" s="9">
        <v>30236</v>
      </c>
      <c r="B7118" s="9">
        <v>3</v>
      </c>
      <c r="C7118" s="9" t="s">
        <v>3150</v>
      </c>
    </row>
    <row r="7119" spans="1:3" x14ac:dyDescent="0.25">
      <c r="A7119" s="9">
        <v>30236</v>
      </c>
      <c r="B7119" s="9">
        <v>4</v>
      </c>
      <c r="C7119" s="9" t="s">
        <v>3151</v>
      </c>
    </row>
    <row r="7120" spans="1:3" x14ac:dyDescent="0.25">
      <c r="A7120" s="9">
        <v>30236</v>
      </c>
      <c r="B7120" s="9">
        <v>5</v>
      </c>
      <c r="C7120" s="9" t="s">
        <v>3152</v>
      </c>
    </row>
    <row r="7121" spans="1:3" x14ac:dyDescent="0.25">
      <c r="A7121" s="9">
        <v>30236</v>
      </c>
      <c r="B7121" s="9">
        <v>6</v>
      </c>
      <c r="C7121" s="9" t="s">
        <v>3153</v>
      </c>
    </row>
    <row r="7122" spans="1:3" x14ac:dyDescent="0.25">
      <c r="A7122" s="9">
        <v>30236</v>
      </c>
      <c r="B7122" s="9">
        <v>7</v>
      </c>
      <c r="C7122" s="9" t="s">
        <v>3161</v>
      </c>
    </row>
    <row r="7123" spans="1:3" x14ac:dyDescent="0.25">
      <c r="A7123" s="9">
        <v>30236</v>
      </c>
      <c r="B7123" s="9">
        <v>9</v>
      </c>
      <c r="C7123" s="9" t="s">
        <v>3155</v>
      </c>
    </row>
    <row r="7124" spans="1:3" x14ac:dyDescent="0.25">
      <c r="A7124" s="9">
        <v>30236</v>
      </c>
      <c r="B7124" s="9">
        <v>34</v>
      </c>
      <c r="C7124" s="9" t="s">
        <v>3159</v>
      </c>
    </row>
    <row r="7125" spans="1:3" x14ac:dyDescent="0.25">
      <c r="A7125" s="9">
        <v>30236</v>
      </c>
      <c r="B7125" s="9">
        <v>39</v>
      </c>
      <c r="C7125" s="9" t="s">
        <v>3171</v>
      </c>
    </row>
    <row r="7126" spans="1:3" x14ac:dyDescent="0.25">
      <c r="A7126" s="9">
        <v>30241</v>
      </c>
      <c r="B7126" s="9">
        <v>3</v>
      </c>
      <c r="C7126" s="9" t="s">
        <v>3150</v>
      </c>
    </row>
    <row r="7127" spans="1:3" x14ac:dyDescent="0.25">
      <c r="A7127" s="9">
        <v>30241</v>
      </c>
      <c r="B7127" s="9">
        <v>4</v>
      </c>
      <c r="C7127" s="9" t="s">
        <v>3151</v>
      </c>
    </row>
    <row r="7128" spans="1:3" x14ac:dyDescent="0.25">
      <c r="A7128" s="9">
        <v>30253</v>
      </c>
      <c r="B7128" s="9">
        <v>5</v>
      </c>
      <c r="C7128" s="9" t="s">
        <v>3152</v>
      </c>
    </row>
    <row r="7129" spans="1:3" x14ac:dyDescent="0.25">
      <c r="A7129" s="9">
        <v>30253</v>
      </c>
      <c r="B7129" s="9">
        <v>6</v>
      </c>
      <c r="C7129" s="9" t="s">
        <v>3153</v>
      </c>
    </row>
    <row r="7130" spans="1:3" x14ac:dyDescent="0.25">
      <c r="A7130" s="9">
        <v>30253</v>
      </c>
      <c r="B7130" s="9">
        <v>8</v>
      </c>
      <c r="C7130" s="9" t="s">
        <v>3154</v>
      </c>
    </row>
    <row r="7131" spans="1:3" x14ac:dyDescent="0.25">
      <c r="A7131" s="9">
        <v>30253</v>
      </c>
      <c r="B7131" s="9">
        <v>9</v>
      </c>
      <c r="C7131" s="9" t="s">
        <v>3155</v>
      </c>
    </row>
    <row r="7132" spans="1:3" x14ac:dyDescent="0.25">
      <c r="A7132" s="9">
        <v>30253</v>
      </c>
      <c r="B7132" s="9">
        <v>80</v>
      </c>
      <c r="C7132" s="9" t="s">
        <v>3221</v>
      </c>
    </row>
    <row r="7133" spans="1:3" x14ac:dyDescent="0.25">
      <c r="A7133" s="9">
        <v>30484</v>
      </c>
      <c r="B7133" s="9">
        <v>1</v>
      </c>
      <c r="C7133" s="9" t="s">
        <v>3148</v>
      </c>
    </row>
    <row r="7134" spans="1:3" x14ac:dyDescent="0.25">
      <c r="A7134" s="9">
        <v>30484</v>
      </c>
      <c r="B7134" s="9">
        <v>4</v>
      </c>
      <c r="C7134" s="9" t="s">
        <v>3151</v>
      </c>
    </row>
    <row r="7135" spans="1:3" x14ac:dyDescent="0.25">
      <c r="A7135" s="9">
        <v>30484</v>
      </c>
      <c r="B7135" s="9">
        <v>19</v>
      </c>
      <c r="C7135" s="9" t="s">
        <v>3170</v>
      </c>
    </row>
    <row r="7136" spans="1:3" x14ac:dyDescent="0.25">
      <c r="A7136" s="9">
        <v>30486</v>
      </c>
      <c r="B7136" s="9">
        <v>3</v>
      </c>
      <c r="C7136" s="9" t="s">
        <v>3150</v>
      </c>
    </row>
    <row r="7137" spans="1:3" x14ac:dyDescent="0.25">
      <c r="A7137" s="9">
        <v>30486</v>
      </c>
      <c r="B7137" s="9">
        <v>4</v>
      </c>
      <c r="C7137" s="9" t="s">
        <v>3151</v>
      </c>
    </row>
    <row r="7138" spans="1:3" x14ac:dyDescent="0.25">
      <c r="A7138" s="9">
        <v>30486</v>
      </c>
      <c r="B7138" s="9">
        <v>6</v>
      </c>
      <c r="C7138" s="9" t="s">
        <v>3153</v>
      </c>
    </row>
    <row r="7139" spans="1:3" x14ac:dyDescent="0.25">
      <c r="A7139" s="9">
        <v>30521</v>
      </c>
      <c r="B7139" s="9">
        <v>5</v>
      </c>
      <c r="C7139" s="9" t="s">
        <v>3152</v>
      </c>
    </row>
    <row r="7140" spans="1:3" x14ac:dyDescent="0.25">
      <c r="A7140" s="9">
        <v>30521</v>
      </c>
      <c r="B7140" s="9">
        <v>6</v>
      </c>
      <c r="C7140" s="9" t="s">
        <v>3153</v>
      </c>
    </row>
    <row r="7141" spans="1:3" x14ac:dyDescent="0.25">
      <c r="A7141" s="9">
        <v>30521</v>
      </c>
      <c r="B7141" s="9">
        <v>9</v>
      </c>
      <c r="C7141" s="9" t="s">
        <v>3155</v>
      </c>
    </row>
    <row r="7142" spans="1:3" x14ac:dyDescent="0.25">
      <c r="A7142" s="9">
        <v>30525</v>
      </c>
      <c r="B7142" s="9">
        <v>5</v>
      </c>
      <c r="C7142" s="9" t="s">
        <v>3152</v>
      </c>
    </row>
    <row r="7143" spans="1:3" x14ac:dyDescent="0.25">
      <c r="A7143" s="9">
        <v>30525</v>
      </c>
      <c r="B7143" s="9">
        <v>6</v>
      </c>
      <c r="C7143" s="9" t="s">
        <v>3153</v>
      </c>
    </row>
    <row r="7144" spans="1:3" x14ac:dyDescent="0.25">
      <c r="A7144" s="9">
        <v>30525</v>
      </c>
      <c r="B7144" s="9">
        <v>9</v>
      </c>
      <c r="C7144" s="9" t="s">
        <v>3155</v>
      </c>
    </row>
    <row r="7145" spans="1:3" x14ac:dyDescent="0.25">
      <c r="A7145" s="9">
        <v>30528</v>
      </c>
      <c r="B7145" s="9">
        <v>1</v>
      </c>
      <c r="C7145" s="9" t="s">
        <v>3148</v>
      </c>
    </row>
    <row r="7146" spans="1:3" x14ac:dyDescent="0.25">
      <c r="A7146" s="9">
        <v>30528</v>
      </c>
      <c r="B7146" s="9">
        <v>2</v>
      </c>
      <c r="C7146" s="9" t="s">
        <v>3149</v>
      </c>
    </row>
    <row r="7147" spans="1:3" x14ac:dyDescent="0.25">
      <c r="A7147" s="9">
        <v>30528</v>
      </c>
      <c r="B7147" s="9">
        <v>4</v>
      </c>
      <c r="C7147" s="9" t="s">
        <v>3151</v>
      </c>
    </row>
    <row r="7148" spans="1:3" x14ac:dyDescent="0.25">
      <c r="A7148" s="9">
        <v>30528</v>
      </c>
      <c r="B7148" s="9">
        <v>7</v>
      </c>
      <c r="C7148" s="9" t="s">
        <v>3161</v>
      </c>
    </row>
    <row r="7149" spans="1:3" x14ac:dyDescent="0.25">
      <c r="A7149" s="9">
        <v>30528</v>
      </c>
      <c r="B7149" s="9">
        <v>14</v>
      </c>
      <c r="C7149" s="9" t="s">
        <v>3178</v>
      </c>
    </row>
    <row r="7150" spans="1:3" x14ac:dyDescent="0.25">
      <c r="A7150" s="9">
        <v>30528</v>
      </c>
      <c r="B7150" s="9">
        <v>15</v>
      </c>
      <c r="C7150" s="9" t="s">
        <v>3185</v>
      </c>
    </row>
    <row r="7151" spans="1:3" x14ac:dyDescent="0.25">
      <c r="A7151" s="9">
        <v>30529</v>
      </c>
      <c r="B7151" s="9">
        <v>1</v>
      </c>
      <c r="C7151" s="9" t="s">
        <v>3148</v>
      </c>
    </row>
    <row r="7152" spans="1:3" x14ac:dyDescent="0.25">
      <c r="A7152" s="9">
        <v>30529</v>
      </c>
      <c r="B7152" s="9">
        <v>2</v>
      </c>
      <c r="C7152" s="9" t="s">
        <v>3149</v>
      </c>
    </row>
    <row r="7153" spans="1:3" x14ac:dyDescent="0.25">
      <c r="A7153" s="9">
        <v>30529</v>
      </c>
      <c r="B7153" s="9">
        <v>4</v>
      </c>
      <c r="C7153" s="9" t="s">
        <v>3151</v>
      </c>
    </row>
    <row r="7154" spans="1:3" x14ac:dyDescent="0.25">
      <c r="A7154" s="9">
        <v>30529</v>
      </c>
      <c r="B7154" s="9">
        <v>7</v>
      </c>
      <c r="C7154" s="9" t="s">
        <v>3161</v>
      </c>
    </row>
    <row r="7155" spans="1:3" x14ac:dyDescent="0.25">
      <c r="A7155" s="9">
        <v>30529</v>
      </c>
      <c r="B7155" s="9">
        <v>14</v>
      </c>
      <c r="C7155" s="9" t="s">
        <v>3178</v>
      </c>
    </row>
    <row r="7156" spans="1:3" x14ac:dyDescent="0.25">
      <c r="A7156" s="9">
        <v>30529</v>
      </c>
      <c r="B7156" s="9">
        <v>15</v>
      </c>
      <c r="C7156" s="9" t="s">
        <v>3185</v>
      </c>
    </row>
    <row r="7157" spans="1:3" x14ac:dyDescent="0.25">
      <c r="A7157" s="9">
        <v>30530</v>
      </c>
      <c r="B7157" s="9">
        <v>1</v>
      </c>
      <c r="C7157" s="9" t="s">
        <v>3148</v>
      </c>
    </row>
    <row r="7158" spans="1:3" x14ac:dyDescent="0.25">
      <c r="A7158" s="9">
        <v>30530</v>
      </c>
      <c r="B7158" s="9">
        <v>2</v>
      </c>
      <c r="C7158" s="9" t="s">
        <v>3149</v>
      </c>
    </row>
    <row r="7159" spans="1:3" x14ac:dyDescent="0.25">
      <c r="A7159" s="9">
        <v>30530</v>
      </c>
      <c r="B7159" s="9">
        <v>4</v>
      </c>
      <c r="C7159" s="9" t="s">
        <v>3151</v>
      </c>
    </row>
    <row r="7160" spans="1:3" x14ac:dyDescent="0.25">
      <c r="A7160" s="9">
        <v>30530</v>
      </c>
      <c r="B7160" s="9">
        <v>7</v>
      </c>
      <c r="C7160" s="9" t="s">
        <v>3161</v>
      </c>
    </row>
    <row r="7161" spans="1:3" x14ac:dyDescent="0.25">
      <c r="A7161" s="9">
        <v>30530</v>
      </c>
      <c r="B7161" s="9">
        <v>14</v>
      </c>
      <c r="C7161" s="9" t="s">
        <v>3178</v>
      </c>
    </row>
    <row r="7162" spans="1:3" x14ac:dyDescent="0.25">
      <c r="A7162" s="9">
        <v>30530</v>
      </c>
      <c r="B7162" s="9">
        <v>15</v>
      </c>
      <c r="C7162" s="9" t="s">
        <v>3185</v>
      </c>
    </row>
    <row r="7163" spans="1:3" x14ac:dyDescent="0.25">
      <c r="A7163" s="9">
        <v>30531</v>
      </c>
      <c r="B7163" s="9">
        <v>1</v>
      </c>
      <c r="C7163" s="9" t="s">
        <v>3148</v>
      </c>
    </row>
    <row r="7164" spans="1:3" x14ac:dyDescent="0.25">
      <c r="A7164" s="9">
        <v>30531</v>
      </c>
      <c r="B7164" s="9">
        <v>2</v>
      </c>
      <c r="C7164" s="9" t="s">
        <v>3149</v>
      </c>
    </row>
    <row r="7165" spans="1:3" x14ac:dyDescent="0.25">
      <c r="A7165" s="9">
        <v>30531</v>
      </c>
      <c r="B7165" s="9">
        <v>4</v>
      </c>
      <c r="C7165" s="9" t="s">
        <v>3151</v>
      </c>
    </row>
    <row r="7166" spans="1:3" x14ac:dyDescent="0.25">
      <c r="A7166" s="9">
        <v>30531</v>
      </c>
      <c r="B7166" s="9">
        <v>7</v>
      </c>
      <c r="C7166" s="9" t="s">
        <v>3161</v>
      </c>
    </row>
    <row r="7167" spans="1:3" x14ac:dyDescent="0.25">
      <c r="A7167" s="9">
        <v>30531</v>
      </c>
      <c r="B7167" s="9">
        <v>14</v>
      </c>
      <c r="C7167" s="9" t="s">
        <v>3178</v>
      </c>
    </row>
    <row r="7168" spans="1:3" x14ac:dyDescent="0.25">
      <c r="A7168" s="9">
        <v>30531</v>
      </c>
      <c r="B7168" s="9">
        <v>15</v>
      </c>
      <c r="C7168" s="9" t="s">
        <v>3185</v>
      </c>
    </row>
    <row r="7169" spans="1:3" x14ac:dyDescent="0.25">
      <c r="A7169" s="9">
        <v>30532</v>
      </c>
      <c r="B7169" s="9">
        <v>1</v>
      </c>
      <c r="C7169" s="9" t="s">
        <v>3148</v>
      </c>
    </row>
    <row r="7170" spans="1:3" x14ac:dyDescent="0.25">
      <c r="A7170" s="9">
        <v>30532</v>
      </c>
      <c r="B7170" s="9">
        <v>2</v>
      </c>
      <c r="C7170" s="9" t="s">
        <v>3149</v>
      </c>
    </row>
    <row r="7171" spans="1:3" x14ac:dyDescent="0.25">
      <c r="A7171" s="9">
        <v>30532</v>
      </c>
      <c r="B7171" s="9">
        <v>4</v>
      </c>
      <c r="C7171" s="9" t="s">
        <v>3151</v>
      </c>
    </row>
    <row r="7172" spans="1:3" x14ac:dyDescent="0.25">
      <c r="A7172" s="9">
        <v>30532</v>
      </c>
      <c r="B7172" s="9">
        <v>7</v>
      </c>
      <c r="C7172" s="9" t="s">
        <v>3161</v>
      </c>
    </row>
    <row r="7173" spans="1:3" x14ac:dyDescent="0.25">
      <c r="A7173" s="9">
        <v>30532</v>
      </c>
      <c r="B7173" s="9">
        <v>14</v>
      </c>
      <c r="C7173" s="9" t="s">
        <v>3178</v>
      </c>
    </row>
    <row r="7174" spans="1:3" x14ac:dyDescent="0.25">
      <c r="A7174" s="9">
        <v>30532</v>
      </c>
      <c r="B7174" s="9">
        <v>15</v>
      </c>
      <c r="C7174" s="9" t="s">
        <v>3185</v>
      </c>
    </row>
    <row r="7175" spans="1:3" x14ac:dyDescent="0.25">
      <c r="A7175" s="9">
        <v>30539</v>
      </c>
      <c r="B7175" s="9">
        <v>7</v>
      </c>
      <c r="C7175" s="9" t="s">
        <v>3161</v>
      </c>
    </row>
    <row r="7176" spans="1:3" x14ac:dyDescent="0.25">
      <c r="A7176" s="9">
        <v>30571</v>
      </c>
      <c r="B7176" s="9">
        <v>1</v>
      </c>
      <c r="C7176" s="9" t="s">
        <v>3148</v>
      </c>
    </row>
    <row r="7177" spans="1:3" x14ac:dyDescent="0.25">
      <c r="A7177" s="9">
        <v>30571</v>
      </c>
      <c r="B7177" s="9">
        <v>2</v>
      </c>
      <c r="C7177" s="9" t="s">
        <v>3149</v>
      </c>
    </row>
    <row r="7178" spans="1:3" x14ac:dyDescent="0.25">
      <c r="A7178" s="9">
        <v>30571</v>
      </c>
      <c r="B7178" s="9">
        <v>3</v>
      </c>
      <c r="C7178" s="9" t="s">
        <v>3150</v>
      </c>
    </row>
    <row r="7179" spans="1:3" x14ac:dyDescent="0.25">
      <c r="A7179" s="9">
        <v>30571</v>
      </c>
      <c r="B7179" s="9">
        <v>4</v>
      </c>
      <c r="C7179" s="9" t="s">
        <v>3151</v>
      </c>
    </row>
    <row r="7180" spans="1:3" x14ac:dyDescent="0.25">
      <c r="A7180" s="9">
        <v>30576</v>
      </c>
      <c r="B7180" s="9">
        <v>1</v>
      </c>
      <c r="C7180" s="9" t="s">
        <v>3148</v>
      </c>
    </row>
    <row r="7181" spans="1:3" x14ac:dyDescent="0.25">
      <c r="A7181" s="9">
        <v>30576</v>
      </c>
      <c r="B7181" s="9">
        <v>2</v>
      </c>
      <c r="C7181" s="9" t="s">
        <v>3149</v>
      </c>
    </row>
    <row r="7182" spans="1:3" x14ac:dyDescent="0.25">
      <c r="A7182" s="9">
        <v>30576</v>
      </c>
      <c r="B7182" s="9">
        <v>3</v>
      </c>
      <c r="C7182" s="9" t="s">
        <v>3150</v>
      </c>
    </row>
    <row r="7183" spans="1:3" x14ac:dyDescent="0.25">
      <c r="A7183" s="9">
        <v>30576</v>
      </c>
      <c r="B7183" s="9">
        <v>4</v>
      </c>
      <c r="C7183" s="9" t="s">
        <v>3151</v>
      </c>
    </row>
    <row r="7184" spans="1:3" x14ac:dyDescent="0.25">
      <c r="A7184" s="9">
        <v>30586</v>
      </c>
      <c r="B7184" s="9">
        <v>1</v>
      </c>
      <c r="C7184" s="9" t="s">
        <v>3148</v>
      </c>
    </row>
    <row r="7185" spans="1:3" x14ac:dyDescent="0.25">
      <c r="A7185" s="9">
        <v>30586</v>
      </c>
      <c r="B7185" s="9">
        <v>2</v>
      </c>
      <c r="C7185" s="9" t="s">
        <v>3149</v>
      </c>
    </row>
    <row r="7186" spans="1:3" x14ac:dyDescent="0.25">
      <c r="A7186" s="9">
        <v>30586</v>
      </c>
      <c r="B7186" s="9">
        <v>3</v>
      </c>
      <c r="C7186" s="9" t="s">
        <v>3150</v>
      </c>
    </row>
    <row r="7187" spans="1:3" x14ac:dyDescent="0.25">
      <c r="A7187" s="9">
        <v>30586</v>
      </c>
      <c r="B7187" s="9">
        <v>4</v>
      </c>
      <c r="C7187" s="9" t="s">
        <v>3151</v>
      </c>
    </row>
    <row r="7188" spans="1:3" x14ac:dyDescent="0.25">
      <c r="A7188" s="9">
        <v>30609</v>
      </c>
      <c r="B7188" s="9">
        <v>6</v>
      </c>
      <c r="C7188" s="9" t="s">
        <v>3153</v>
      </c>
    </row>
    <row r="7189" spans="1:3" x14ac:dyDescent="0.25">
      <c r="A7189" s="9">
        <v>30609</v>
      </c>
      <c r="B7189" s="9">
        <v>32</v>
      </c>
      <c r="C7189" s="9" t="s">
        <v>3158</v>
      </c>
    </row>
    <row r="7190" spans="1:3" x14ac:dyDescent="0.25">
      <c r="A7190" s="9">
        <v>30610</v>
      </c>
      <c r="B7190" s="9">
        <v>6</v>
      </c>
      <c r="C7190" s="9" t="s">
        <v>3153</v>
      </c>
    </row>
    <row r="7191" spans="1:3" x14ac:dyDescent="0.25">
      <c r="A7191" s="9">
        <v>30610</v>
      </c>
      <c r="B7191" s="9">
        <v>19</v>
      </c>
      <c r="C7191" s="9" t="s">
        <v>3170</v>
      </c>
    </row>
    <row r="7192" spans="1:3" x14ac:dyDescent="0.25">
      <c r="A7192" s="9">
        <v>30611</v>
      </c>
      <c r="B7192" s="9">
        <v>2</v>
      </c>
      <c r="C7192" s="9" t="s">
        <v>3149</v>
      </c>
    </row>
    <row r="7193" spans="1:3" x14ac:dyDescent="0.25">
      <c r="A7193" s="9">
        <v>30611</v>
      </c>
      <c r="B7193" s="9">
        <v>4</v>
      </c>
      <c r="C7193" s="9" t="s">
        <v>3151</v>
      </c>
    </row>
    <row r="7194" spans="1:3" x14ac:dyDescent="0.25">
      <c r="A7194" s="9">
        <v>30611</v>
      </c>
      <c r="B7194" s="9">
        <v>5</v>
      </c>
      <c r="C7194" s="9" t="s">
        <v>3152</v>
      </c>
    </row>
    <row r="7195" spans="1:3" x14ac:dyDescent="0.25">
      <c r="A7195" s="9">
        <v>30611</v>
      </c>
      <c r="B7195" s="9">
        <v>6</v>
      </c>
      <c r="C7195" s="9" t="s">
        <v>3153</v>
      </c>
    </row>
    <row r="7196" spans="1:3" x14ac:dyDescent="0.25">
      <c r="A7196" s="9">
        <v>30611</v>
      </c>
      <c r="B7196" s="9">
        <v>7</v>
      </c>
      <c r="C7196" s="9" t="s">
        <v>3161</v>
      </c>
    </row>
    <row r="7197" spans="1:3" x14ac:dyDescent="0.25">
      <c r="A7197" s="9">
        <v>30611</v>
      </c>
      <c r="B7197" s="9">
        <v>9</v>
      </c>
      <c r="C7197" s="9" t="s">
        <v>3155</v>
      </c>
    </row>
    <row r="7198" spans="1:3" x14ac:dyDescent="0.25">
      <c r="A7198" s="9">
        <v>30611</v>
      </c>
      <c r="B7198" s="9">
        <v>14</v>
      </c>
      <c r="C7198" s="9" t="s">
        <v>3178</v>
      </c>
    </row>
    <row r="7199" spans="1:3" x14ac:dyDescent="0.25">
      <c r="A7199" s="9">
        <v>30611</v>
      </c>
      <c r="B7199" s="9">
        <v>15</v>
      </c>
      <c r="C7199" s="9" t="s">
        <v>3185</v>
      </c>
    </row>
    <row r="7200" spans="1:3" x14ac:dyDescent="0.25">
      <c r="A7200" s="9">
        <v>30750</v>
      </c>
      <c r="B7200" s="9">
        <v>1</v>
      </c>
      <c r="C7200" s="9" t="s">
        <v>3148</v>
      </c>
    </row>
    <row r="7201" spans="1:3" x14ac:dyDescent="0.25">
      <c r="A7201" s="9">
        <v>30750</v>
      </c>
      <c r="B7201" s="9">
        <v>2</v>
      </c>
      <c r="C7201" s="9" t="s">
        <v>3149</v>
      </c>
    </row>
    <row r="7202" spans="1:3" x14ac:dyDescent="0.25">
      <c r="A7202" s="9">
        <v>30750</v>
      </c>
      <c r="B7202" s="9">
        <v>4</v>
      </c>
      <c r="C7202" s="9" t="s">
        <v>3151</v>
      </c>
    </row>
    <row r="7203" spans="1:3" x14ac:dyDescent="0.25">
      <c r="A7203" s="9">
        <v>30750</v>
      </c>
      <c r="B7203" s="9">
        <v>7</v>
      </c>
      <c r="C7203" s="9" t="s">
        <v>3161</v>
      </c>
    </row>
    <row r="7204" spans="1:3" x14ac:dyDescent="0.25">
      <c r="A7204" s="9">
        <v>30750</v>
      </c>
      <c r="B7204" s="9">
        <v>14</v>
      </c>
      <c r="C7204" s="9" t="s">
        <v>3178</v>
      </c>
    </row>
    <row r="7205" spans="1:3" x14ac:dyDescent="0.25">
      <c r="A7205" s="9">
        <v>30750</v>
      </c>
      <c r="B7205" s="9">
        <v>15</v>
      </c>
      <c r="C7205" s="9" t="s">
        <v>3185</v>
      </c>
    </row>
    <row r="7206" spans="1:3" x14ac:dyDescent="0.25">
      <c r="A7206" s="9">
        <v>30752</v>
      </c>
      <c r="B7206" s="9">
        <v>1</v>
      </c>
      <c r="C7206" s="9" t="s">
        <v>3148</v>
      </c>
    </row>
    <row r="7207" spans="1:3" x14ac:dyDescent="0.25">
      <c r="A7207" s="9">
        <v>30752</v>
      </c>
      <c r="B7207" s="9">
        <v>2</v>
      </c>
      <c r="C7207" s="9" t="s">
        <v>3149</v>
      </c>
    </row>
    <row r="7208" spans="1:3" x14ac:dyDescent="0.25">
      <c r="A7208" s="9">
        <v>30752</v>
      </c>
      <c r="B7208" s="9">
        <v>4</v>
      </c>
      <c r="C7208" s="9" t="s">
        <v>3151</v>
      </c>
    </row>
    <row r="7209" spans="1:3" x14ac:dyDescent="0.25">
      <c r="A7209" s="9">
        <v>30752</v>
      </c>
      <c r="B7209" s="9">
        <v>7</v>
      </c>
      <c r="C7209" s="9" t="s">
        <v>3161</v>
      </c>
    </row>
    <row r="7210" spans="1:3" x14ac:dyDescent="0.25">
      <c r="A7210" s="9">
        <v>30752</v>
      </c>
      <c r="B7210" s="9">
        <v>14</v>
      </c>
      <c r="C7210" s="9" t="s">
        <v>3178</v>
      </c>
    </row>
    <row r="7211" spans="1:3" x14ac:dyDescent="0.25">
      <c r="A7211" s="9">
        <v>30752</v>
      </c>
      <c r="B7211" s="9">
        <v>15</v>
      </c>
      <c r="C7211" s="9" t="s">
        <v>3185</v>
      </c>
    </row>
    <row r="7212" spans="1:3" x14ac:dyDescent="0.25">
      <c r="A7212" s="9">
        <v>30754</v>
      </c>
      <c r="B7212" s="9">
        <v>1</v>
      </c>
      <c r="C7212" s="9" t="s">
        <v>3148</v>
      </c>
    </row>
    <row r="7213" spans="1:3" x14ac:dyDescent="0.25">
      <c r="A7213" s="9">
        <v>30754</v>
      </c>
      <c r="B7213" s="9">
        <v>2</v>
      </c>
      <c r="C7213" s="9" t="s">
        <v>3149</v>
      </c>
    </row>
    <row r="7214" spans="1:3" x14ac:dyDescent="0.25">
      <c r="A7214" s="9">
        <v>30754</v>
      </c>
      <c r="B7214" s="9">
        <v>4</v>
      </c>
      <c r="C7214" s="9" t="s">
        <v>3151</v>
      </c>
    </row>
    <row r="7215" spans="1:3" x14ac:dyDescent="0.25">
      <c r="A7215" s="9">
        <v>30754</v>
      </c>
      <c r="B7215" s="9">
        <v>7</v>
      </c>
      <c r="C7215" s="9" t="s">
        <v>3161</v>
      </c>
    </row>
    <row r="7216" spans="1:3" x14ac:dyDescent="0.25">
      <c r="A7216" s="9">
        <v>30754</v>
      </c>
      <c r="B7216" s="9">
        <v>14</v>
      </c>
      <c r="C7216" s="9" t="s">
        <v>3178</v>
      </c>
    </row>
    <row r="7217" spans="1:3" x14ac:dyDescent="0.25">
      <c r="A7217" s="9">
        <v>30754</v>
      </c>
      <c r="B7217" s="9">
        <v>15</v>
      </c>
      <c r="C7217" s="9" t="s">
        <v>3185</v>
      </c>
    </row>
    <row r="7218" spans="1:3" x14ac:dyDescent="0.25">
      <c r="A7218" s="9">
        <v>30767</v>
      </c>
      <c r="B7218" s="9">
        <v>1</v>
      </c>
      <c r="C7218" s="9" t="s">
        <v>3148</v>
      </c>
    </row>
    <row r="7219" spans="1:3" x14ac:dyDescent="0.25">
      <c r="A7219" s="9">
        <v>30767</v>
      </c>
      <c r="B7219" s="9">
        <v>6</v>
      </c>
      <c r="C7219" s="9" t="s">
        <v>3153</v>
      </c>
    </row>
    <row r="7220" spans="1:3" x14ac:dyDescent="0.25">
      <c r="A7220" s="9">
        <v>30767</v>
      </c>
      <c r="B7220" s="9">
        <v>17</v>
      </c>
      <c r="C7220" s="9" t="s">
        <v>3173</v>
      </c>
    </row>
    <row r="7221" spans="1:3" x14ac:dyDescent="0.25">
      <c r="A7221" s="9">
        <v>30780</v>
      </c>
      <c r="B7221" s="9">
        <v>19</v>
      </c>
      <c r="C7221" s="9" t="s">
        <v>3170</v>
      </c>
    </row>
    <row r="7222" spans="1:3" x14ac:dyDescent="0.25">
      <c r="A7222" s="9">
        <v>30785</v>
      </c>
      <c r="B7222" s="9">
        <v>3</v>
      </c>
      <c r="C7222" s="9" t="s">
        <v>3150</v>
      </c>
    </row>
    <row r="7223" spans="1:3" x14ac:dyDescent="0.25">
      <c r="A7223" s="9">
        <v>30785</v>
      </c>
      <c r="B7223" s="9">
        <v>33</v>
      </c>
      <c r="C7223" s="9" t="s">
        <v>3162</v>
      </c>
    </row>
    <row r="7224" spans="1:3" x14ac:dyDescent="0.25">
      <c r="A7224" s="9">
        <v>30785</v>
      </c>
      <c r="B7224" s="9">
        <v>51</v>
      </c>
      <c r="C7224" s="9" t="s">
        <v>3207</v>
      </c>
    </row>
    <row r="7225" spans="1:3" x14ac:dyDescent="0.25">
      <c r="A7225" s="9">
        <v>30785</v>
      </c>
      <c r="B7225" s="9">
        <v>55</v>
      </c>
      <c r="C7225" s="9" t="s">
        <v>3208</v>
      </c>
    </row>
    <row r="7226" spans="1:3" x14ac:dyDescent="0.25">
      <c r="A7226" s="9">
        <v>30785</v>
      </c>
      <c r="B7226" s="9">
        <v>69</v>
      </c>
      <c r="C7226" s="9" t="s">
        <v>3197</v>
      </c>
    </row>
    <row r="7227" spans="1:3" x14ac:dyDescent="0.25">
      <c r="A7227" s="9">
        <v>30785</v>
      </c>
      <c r="B7227" s="9">
        <v>82</v>
      </c>
      <c r="C7227" s="9" t="s">
        <v>3213</v>
      </c>
    </row>
    <row r="7228" spans="1:3" x14ac:dyDescent="0.25">
      <c r="A7228" s="9">
        <v>30786</v>
      </c>
      <c r="B7228" s="9">
        <v>1</v>
      </c>
      <c r="C7228" s="9" t="s">
        <v>3148</v>
      </c>
    </row>
    <row r="7229" spans="1:3" x14ac:dyDescent="0.25">
      <c r="A7229" s="9">
        <v>30786</v>
      </c>
      <c r="B7229" s="9">
        <v>4</v>
      </c>
      <c r="C7229" s="9" t="s">
        <v>3151</v>
      </c>
    </row>
    <row r="7230" spans="1:3" x14ac:dyDescent="0.25">
      <c r="A7230" s="9">
        <v>30786</v>
      </c>
      <c r="B7230" s="9">
        <v>6</v>
      </c>
      <c r="C7230" s="9" t="s">
        <v>3153</v>
      </c>
    </row>
    <row r="7231" spans="1:3" x14ac:dyDescent="0.25">
      <c r="A7231" s="9">
        <v>30786</v>
      </c>
      <c r="B7231" s="9">
        <v>7</v>
      </c>
      <c r="C7231" s="9" t="s">
        <v>3161</v>
      </c>
    </row>
    <row r="7232" spans="1:3" x14ac:dyDescent="0.25">
      <c r="A7232" s="9">
        <v>30786</v>
      </c>
      <c r="B7232" s="9">
        <v>17</v>
      </c>
      <c r="C7232" s="9" t="s">
        <v>3173</v>
      </c>
    </row>
    <row r="7233" spans="1:3" x14ac:dyDescent="0.25">
      <c r="A7233" s="9">
        <v>30786</v>
      </c>
      <c r="B7233" s="9">
        <v>20</v>
      </c>
      <c r="C7233" s="9" t="s">
        <v>3174</v>
      </c>
    </row>
    <row r="7234" spans="1:3" x14ac:dyDescent="0.25">
      <c r="A7234" s="9">
        <v>30786</v>
      </c>
      <c r="B7234" s="9">
        <v>26</v>
      </c>
      <c r="C7234" s="9" t="s">
        <v>3168</v>
      </c>
    </row>
    <row r="7235" spans="1:3" x14ac:dyDescent="0.25">
      <c r="A7235" s="9">
        <v>30786</v>
      </c>
      <c r="B7235" s="9">
        <v>32</v>
      </c>
      <c r="C7235" s="9" t="s">
        <v>3158</v>
      </c>
    </row>
    <row r="7236" spans="1:3" x14ac:dyDescent="0.25">
      <c r="A7236" s="9">
        <v>30786</v>
      </c>
      <c r="B7236" s="9">
        <v>53</v>
      </c>
      <c r="C7236" s="9" t="s">
        <v>3214</v>
      </c>
    </row>
    <row r="7237" spans="1:3" x14ac:dyDescent="0.25">
      <c r="A7237" s="9">
        <v>30788</v>
      </c>
      <c r="B7237" s="9">
        <v>56</v>
      </c>
      <c r="C7237" s="9" t="s">
        <v>3230</v>
      </c>
    </row>
    <row r="7238" spans="1:3" x14ac:dyDescent="0.25">
      <c r="A7238" s="9">
        <v>30791</v>
      </c>
      <c r="B7238" s="9">
        <v>4</v>
      </c>
      <c r="C7238" s="9" t="s">
        <v>3151</v>
      </c>
    </row>
    <row r="7239" spans="1:3" x14ac:dyDescent="0.25">
      <c r="A7239" s="9">
        <v>30791</v>
      </c>
      <c r="B7239" s="9">
        <v>5</v>
      </c>
      <c r="C7239" s="9" t="s">
        <v>3152</v>
      </c>
    </row>
    <row r="7240" spans="1:3" x14ac:dyDescent="0.25">
      <c r="A7240" s="9">
        <v>30791</v>
      </c>
      <c r="B7240" s="9">
        <v>6</v>
      </c>
      <c r="C7240" s="9" t="s">
        <v>3153</v>
      </c>
    </row>
    <row r="7241" spans="1:3" x14ac:dyDescent="0.25">
      <c r="A7241" s="9">
        <v>30791</v>
      </c>
      <c r="B7241" s="9">
        <v>9</v>
      </c>
      <c r="C7241" s="9" t="s">
        <v>3155</v>
      </c>
    </row>
    <row r="7242" spans="1:3" x14ac:dyDescent="0.25">
      <c r="A7242" s="9">
        <v>30791</v>
      </c>
      <c r="B7242" s="9">
        <v>34</v>
      </c>
      <c r="C7242" s="9" t="s">
        <v>3159</v>
      </c>
    </row>
    <row r="7243" spans="1:3" x14ac:dyDescent="0.25">
      <c r="A7243" s="9">
        <v>30830</v>
      </c>
      <c r="B7243" s="9">
        <v>1</v>
      </c>
      <c r="C7243" s="9" t="s">
        <v>3148</v>
      </c>
    </row>
    <row r="7244" spans="1:3" x14ac:dyDescent="0.25">
      <c r="A7244" s="9">
        <v>30830</v>
      </c>
      <c r="B7244" s="9">
        <v>4</v>
      </c>
      <c r="C7244" s="9" t="s">
        <v>3151</v>
      </c>
    </row>
    <row r="7245" spans="1:3" x14ac:dyDescent="0.25">
      <c r="A7245" s="9">
        <v>30830</v>
      </c>
      <c r="B7245" s="9">
        <v>6</v>
      </c>
      <c r="C7245" s="9" t="s">
        <v>3153</v>
      </c>
    </row>
    <row r="7246" spans="1:3" x14ac:dyDescent="0.25">
      <c r="A7246" s="9">
        <v>30830</v>
      </c>
      <c r="B7246" s="9">
        <v>9</v>
      </c>
      <c r="C7246" s="9" t="s">
        <v>3155</v>
      </c>
    </row>
    <row r="7247" spans="1:3" x14ac:dyDescent="0.25">
      <c r="A7247" s="9">
        <v>30830</v>
      </c>
      <c r="B7247" s="9">
        <v>20</v>
      </c>
      <c r="C7247" s="9" t="s">
        <v>3174</v>
      </c>
    </row>
    <row r="7248" spans="1:3" x14ac:dyDescent="0.25">
      <c r="A7248" s="9">
        <v>30831</v>
      </c>
      <c r="B7248" s="9">
        <v>1</v>
      </c>
      <c r="C7248" s="9" t="s">
        <v>3148</v>
      </c>
    </row>
    <row r="7249" spans="1:3" x14ac:dyDescent="0.25">
      <c r="A7249" s="9">
        <v>30831</v>
      </c>
      <c r="B7249" s="9">
        <v>4</v>
      </c>
      <c r="C7249" s="9" t="s">
        <v>3151</v>
      </c>
    </row>
    <row r="7250" spans="1:3" x14ac:dyDescent="0.25">
      <c r="A7250" s="9">
        <v>30831</v>
      </c>
      <c r="B7250" s="9">
        <v>6</v>
      </c>
      <c r="C7250" s="9" t="s">
        <v>3153</v>
      </c>
    </row>
    <row r="7251" spans="1:3" x14ac:dyDescent="0.25">
      <c r="A7251" s="9">
        <v>30831</v>
      </c>
      <c r="B7251" s="9">
        <v>9</v>
      </c>
      <c r="C7251" s="9" t="s">
        <v>3155</v>
      </c>
    </row>
    <row r="7252" spans="1:3" x14ac:dyDescent="0.25">
      <c r="A7252" s="9">
        <v>30831</v>
      </c>
      <c r="B7252" s="9">
        <v>20</v>
      </c>
      <c r="C7252" s="9" t="s">
        <v>3174</v>
      </c>
    </row>
    <row r="7253" spans="1:3" x14ac:dyDescent="0.25">
      <c r="A7253" s="9">
        <v>30839</v>
      </c>
      <c r="B7253" s="9">
        <v>3</v>
      </c>
      <c r="C7253" s="9" t="s">
        <v>3150</v>
      </c>
    </row>
    <row r="7254" spans="1:3" x14ac:dyDescent="0.25">
      <c r="A7254" s="9">
        <v>30839</v>
      </c>
      <c r="B7254" s="9">
        <v>6</v>
      </c>
      <c r="C7254" s="9" t="s">
        <v>3153</v>
      </c>
    </row>
    <row r="7255" spans="1:3" x14ac:dyDescent="0.25">
      <c r="A7255" s="9">
        <v>30839</v>
      </c>
      <c r="B7255" s="9">
        <v>52</v>
      </c>
      <c r="C7255" s="9" t="s">
        <v>3176</v>
      </c>
    </row>
    <row r="7256" spans="1:3" x14ac:dyDescent="0.25">
      <c r="A7256" s="9">
        <v>30844</v>
      </c>
      <c r="B7256" s="9">
        <v>3</v>
      </c>
      <c r="C7256" s="9" t="s">
        <v>3150</v>
      </c>
    </row>
    <row r="7257" spans="1:3" x14ac:dyDescent="0.25">
      <c r="A7257" s="9">
        <v>30844</v>
      </c>
      <c r="B7257" s="9">
        <v>6</v>
      </c>
      <c r="C7257" s="9" t="s">
        <v>3153</v>
      </c>
    </row>
    <row r="7258" spans="1:3" x14ac:dyDescent="0.25">
      <c r="A7258" s="9">
        <v>30844</v>
      </c>
      <c r="B7258" s="9">
        <v>52</v>
      </c>
      <c r="C7258" s="9" t="s">
        <v>3176</v>
      </c>
    </row>
    <row r="7259" spans="1:3" x14ac:dyDescent="0.25">
      <c r="A7259" s="9">
        <v>30946</v>
      </c>
      <c r="B7259" s="9">
        <v>1</v>
      </c>
      <c r="C7259" s="9" t="s">
        <v>3148</v>
      </c>
    </row>
    <row r="7260" spans="1:3" x14ac:dyDescent="0.25">
      <c r="A7260" s="9">
        <v>30946</v>
      </c>
      <c r="B7260" s="9">
        <v>4</v>
      </c>
      <c r="C7260" s="9" t="s">
        <v>3151</v>
      </c>
    </row>
    <row r="7261" spans="1:3" x14ac:dyDescent="0.25">
      <c r="A7261" s="9">
        <v>30946</v>
      </c>
      <c r="B7261" s="9">
        <v>6</v>
      </c>
      <c r="C7261" s="9" t="s">
        <v>3153</v>
      </c>
    </row>
    <row r="7262" spans="1:3" x14ac:dyDescent="0.25">
      <c r="A7262" s="9">
        <v>30946</v>
      </c>
      <c r="B7262" s="9">
        <v>9</v>
      </c>
      <c r="C7262" s="9" t="s">
        <v>3155</v>
      </c>
    </row>
    <row r="7263" spans="1:3" x14ac:dyDescent="0.25">
      <c r="A7263" s="9">
        <v>30946</v>
      </c>
      <c r="B7263" s="9">
        <v>20</v>
      </c>
      <c r="C7263" s="9" t="s">
        <v>3174</v>
      </c>
    </row>
    <row r="7264" spans="1:3" x14ac:dyDescent="0.25">
      <c r="A7264" s="9">
        <v>30948</v>
      </c>
      <c r="B7264" s="9">
        <v>1</v>
      </c>
      <c r="C7264" s="9" t="s">
        <v>3148</v>
      </c>
    </row>
    <row r="7265" spans="1:3" x14ac:dyDescent="0.25">
      <c r="A7265" s="9">
        <v>30948</v>
      </c>
      <c r="B7265" s="9">
        <v>4</v>
      </c>
      <c r="C7265" s="9" t="s">
        <v>3151</v>
      </c>
    </row>
    <row r="7266" spans="1:3" x14ac:dyDescent="0.25">
      <c r="A7266" s="9">
        <v>30948</v>
      </c>
      <c r="B7266" s="9">
        <v>6</v>
      </c>
      <c r="C7266" s="9" t="s">
        <v>3153</v>
      </c>
    </row>
    <row r="7267" spans="1:3" x14ac:dyDescent="0.25">
      <c r="A7267" s="9">
        <v>30948</v>
      </c>
      <c r="B7267" s="9">
        <v>7</v>
      </c>
      <c r="C7267" s="9" t="s">
        <v>3161</v>
      </c>
    </row>
    <row r="7268" spans="1:3" x14ac:dyDescent="0.25">
      <c r="A7268" s="9">
        <v>30948</v>
      </c>
      <c r="B7268" s="9">
        <v>17</v>
      </c>
      <c r="C7268" s="9" t="s">
        <v>3173</v>
      </c>
    </row>
    <row r="7269" spans="1:3" x14ac:dyDescent="0.25">
      <c r="A7269" s="9">
        <v>30948</v>
      </c>
      <c r="B7269" s="9">
        <v>20</v>
      </c>
      <c r="C7269" s="9" t="s">
        <v>3174</v>
      </c>
    </row>
    <row r="7270" spans="1:3" x14ac:dyDescent="0.25">
      <c r="A7270" s="9">
        <v>30948</v>
      </c>
      <c r="B7270" s="9">
        <v>26</v>
      </c>
      <c r="C7270" s="9" t="s">
        <v>3168</v>
      </c>
    </row>
    <row r="7271" spans="1:3" x14ac:dyDescent="0.25">
      <c r="A7271" s="9">
        <v>30948</v>
      </c>
      <c r="B7271" s="9">
        <v>32</v>
      </c>
      <c r="C7271" s="9" t="s">
        <v>3158</v>
      </c>
    </row>
    <row r="7272" spans="1:3" x14ac:dyDescent="0.25">
      <c r="A7272" s="9">
        <v>30948</v>
      </c>
      <c r="B7272" s="9">
        <v>53</v>
      </c>
      <c r="C7272" s="9" t="s">
        <v>3214</v>
      </c>
    </row>
    <row r="7273" spans="1:3" x14ac:dyDescent="0.25">
      <c r="A7273" s="9">
        <v>30949</v>
      </c>
      <c r="B7273" s="9">
        <v>1</v>
      </c>
      <c r="C7273" s="9" t="s">
        <v>3148</v>
      </c>
    </row>
    <row r="7274" spans="1:3" x14ac:dyDescent="0.25">
      <c r="A7274" s="9">
        <v>30949</v>
      </c>
      <c r="B7274" s="9">
        <v>2</v>
      </c>
      <c r="C7274" s="9" t="s">
        <v>3149</v>
      </c>
    </row>
    <row r="7275" spans="1:3" x14ac:dyDescent="0.25">
      <c r="A7275" s="9">
        <v>30949</v>
      </c>
      <c r="B7275" s="9">
        <v>4</v>
      </c>
      <c r="C7275" s="9" t="s">
        <v>3151</v>
      </c>
    </row>
    <row r="7276" spans="1:3" x14ac:dyDescent="0.25">
      <c r="A7276" s="9">
        <v>30949</v>
      </c>
      <c r="B7276" s="9">
        <v>7</v>
      </c>
      <c r="C7276" s="9" t="s">
        <v>3161</v>
      </c>
    </row>
    <row r="7277" spans="1:3" x14ac:dyDescent="0.25">
      <c r="A7277" s="9">
        <v>30949</v>
      </c>
      <c r="B7277" s="9">
        <v>14</v>
      </c>
      <c r="C7277" s="9" t="s">
        <v>3178</v>
      </c>
    </row>
    <row r="7278" spans="1:3" x14ac:dyDescent="0.25">
      <c r="A7278" s="9">
        <v>30949</v>
      </c>
      <c r="B7278" s="9">
        <v>15</v>
      </c>
      <c r="C7278" s="9" t="s">
        <v>3185</v>
      </c>
    </row>
    <row r="7279" spans="1:3" x14ac:dyDescent="0.25">
      <c r="A7279" s="9">
        <v>30950</v>
      </c>
      <c r="B7279" s="9">
        <v>3</v>
      </c>
      <c r="C7279" s="9" t="s">
        <v>3150</v>
      </c>
    </row>
    <row r="7280" spans="1:3" x14ac:dyDescent="0.25">
      <c r="A7280" s="9">
        <v>30950</v>
      </c>
      <c r="B7280" s="9">
        <v>6</v>
      </c>
      <c r="C7280" s="9" t="s">
        <v>3153</v>
      </c>
    </row>
    <row r="7281" spans="1:3" x14ac:dyDescent="0.25">
      <c r="A7281" s="9">
        <v>30950</v>
      </c>
      <c r="B7281" s="9">
        <v>52</v>
      </c>
      <c r="C7281" s="9" t="s">
        <v>3176</v>
      </c>
    </row>
    <row r="7282" spans="1:3" x14ac:dyDescent="0.25">
      <c r="A7282" s="9">
        <v>30953</v>
      </c>
      <c r="B7282" s="9">
        <v>1</v>
      </c>
      <c r="C7282" s="9" t="s">
        <v>3148</v>
      </c>
    </row>
    <row r="7283" spans="1:3" x14ac:dyDescent="0.25">
      <c r="A7283" s="9">
        <v>30953</v>
      </c>
      <c r="B7283" s="9">
        <v>2</v>
      </c>
      <c r="C7283" s="9" t="s">
        <v>3149</v>
      </c>
    </row>
    <row r="7284" spans="1:3" x14ac:dyDescent="0.25">
      <c r="A7284" s="9">
        <v>30953</v>
      </c>
      <c r="B7284" s="9">
        <v>3</v>
      </c>
      <c r="C7284" s="9" t="s">
        <v>3150</v>
      </c>
    </row>
    <row r="7285" spans="1:3" x14ac:dyDescent="0.25">
      <c r="A7285" s="9">
        <v>30953</v>
      </c>
      <c r="B7285" s="9">
        <v>4</v>
      </c>
      <c r="C7285" s="9" t="s">
        <v>3151</v>
      </c>
    </row>
    <row r="7286" spans="1:3" x14ac:dyDescent="0.25">
      <c r="A7286" s="9">
        <v>30953</v>
      </c>
      <c r="B7286" s="9">
        <v>6</v>
      </c>
      <c r="C7286" s="9" t="s">
        <v>3153</v>
      </c>
    </row>
    <row r="7287" spans="1:3" x14ac:dyDescent="0.25">
      <c r="A7287" s="9">
        <v>30953</v>
      </c>
      <c r="B7287" s="9">
        <v>11</v>
      </c>
      <c r="C7287" s="9" t="s">
        <v>3216</v>
      </c>
    </row>
    <row r="7288" spans="1:3" x14ac:dyDescent="0.25">
      <c r="A7288" s="9">
        <v>30953</v>
      </c>
      <c r="B7288" s="9">
        <v>13</v>
      </c>
      <c r="C7288" s="9" t="s">
        <v>3179</v>
      </c>
    </row>
    <row r="7289" spans="1:3" x14ac:dyDescent="0.25">
      <c r="A7289" s="9">
        <v>30953</v>
      </c>
      <c r="B7289" s="9">
        <v>88</v>
      </c>
      <c r="C7289" s="9" t="s">
        <v>3210</v>
      </c>
    </row>
    <row r="7290" spans="1:3" x14ac:dyDescent="0.25">
      <c r="A7290" s="9">
        <v>30955</v>
      </c>
      <c r="B7290" s="9">
        <v>4</v>
      </c>
      <c r="C7290" s="9" t="s">
        <v>3151</v>
      </c>
    </row>
    <row r="7291" spans="1:3" x14ac:dyDescent="0.25">
      <c r="A7291" s="9">
        <v>30955</v>
      </c>
      <c r="B7291" s="9">
        <v>5</v>
      </c>
      <c r="C7291" s="9" t="s">
        <v>3152</v>
      </c>
    </row>
    <row r="7292" spans="1:3" x14ac:dyDescent="0.25">
      <c r="A7292" s="9">
        <v>30955</v>
      </c>
      <c r="B7292" s="9">
        <v>6</v>
      </c>
      <c r="C7292" s="9" t="s">
        <v>3153</v>
      </c>
    </row>
    <row r="7293" spans="1:3" x14ac:dyDescent="0.25">
      <c r="A7293" s="9">
        <v>30955</v>
      </c>
      <c r="B7293" s="9">
        <v>9</v>
      </c>
      <c r="C7293" s="9" t="s">
        <v>3155</v>
      </c>
    </row>
    <row r="7294" spans="1:3" x14ac:dyDescent="0.25">
      <c r="A7294" s="9">
        <v>30955</v>
      </c>
      <c r="B7294" s="9">
        <v>61</v>
      </c>
      <c r="C7294" s="9" t="s">
        <v>3160</v>
      </c>
    </row>
    <row r="7295" spans="1:3" x14ac:dyDescent="0.25">
      <c r="A7295" s="9">
        <v>30995</v>
      </c>
      <c r="B7295" s="9">
        <v>1</v>
      </c>
      <c r="C7295" s="9" t="s">
        <v>3148</v>
      </c>
    </row>
    <row r="7296" spans="1:3" x14ac:dyDescent="0.25">
      <c r="A7296" s="9">
        <v>30995</v>
      </c>
      <c r="B7296" s="9">
        <v>4</v>
      </c>
      <c r="C7296" s="9" t="s">
        <v>3151</v>
      </c>
    </row>
    <row r="7297" spans="1:3" x14ac:dyDescent="0.25">
      <c r="A7297" s="9">
        <v>30995</v>
      </c>
      <c r="B7297" s="9">
        <v>6</v>
      </c>
      <c r="C7297" s="9" t="s">
        <v>3153</v>
      </c>
    </row>
    <row r="7298" spans="1:3" x14ac:dyDescent="0.25">
      <c r="A7298" s="9">
        <v>30995</v>
      </c>
      <c r="B7298" s="9">
        <v>9</v>
      </c>
      <c r="C7298" s="9" t="s">
        <v>3155</v>
      </c>
    </row>
    <row r="7299" spans="1:3" x14ac:dyDescent="0.25">
      <c r="A7299" s="9">
        <v>30995</v>
      </c>
      <c r="B7299" s="9">
        <v>20</v>
      </c>
      <c r="C7299" s="9" t="s">
        <v>3174</v>
      </c>
    </row>
    <row r="7300" spans="1:3" x14ac:dyDescent="0.25">
      <c r="A7300" s="9">
        <v>30999</v>
      </c>
      <c r="B7300" s="9">
        <v>1</v>
      </c>
      <c r="C7300" s="9" t="s">
        <v>3148</v>
      </c>
    </row>
    <row r="7301" spans="1:3" x14ac:dyDescent="0.25">
      <c r="A7301" s="9">
        <v>30999</v>
      </c>
      <c r="B7301" s="9">
        <v>2</v>
      </c>
      <c r="C7301" s="9" t="s">
        <v>3149</v>
      </c>
    </row>
    <row r="7302" spans="1:3" x14ac:dyDescent="0.25">
      <c r="A7302" s="9">
        <v>30999</v>
      </c>
      <c r="B7302" s="9">
        <v>4</v>
      </c>
      <c r="C7302" s="9" t="s">
        <v>3151</v>
      </c>
    </row>
    <row r="7303" spans="1:3" x14ac:dyDescent="0.25">
      <c r="A7303" s="9">
        <v>30999</v>
      </c>
      <c r="B7303" s="9">
        <v>7</v>
      </c>
      <c r="C7303" s="9" t="s">
        <v>3161</v>
      </c>
    </row>
    <row r="7304" spans="1:3" x14ac:dyDescent="0.25">
      <c r="A7304" s="9">
        <v>30999</v>
      </c>
      <c r="B7304" s="9">
        <v>14</v>
      </c>
      <c r="C7304" s="9" t="s">
        <v>3178</v>
      </c>
    </row>
    <row r="7305" spans="1:3" x14ac:dyDescent="0.25">
      <c r="A7305" s="9">
        <v>30999</v>
      </c>
      <c r="B7305" s="9">
        <v>15</v>
      </c>
      <c r="C7305" s="9" t="s">
        <v>3185</v>
      </c>
    </row>
    <row r="7306" spans="1:3" x14ac:dyDescent="0.25">
      <c r="A7306" s="9">
        <v>31001</v>
      </c>
      <c r="B7306" s="9">
        <v>1</v>
      </c>
      <c r="C7306" s="9" t="s">
        <v>3148</v>
      </c>
    </row>
    <row r="7307" spans="1:3" x14ac:dyDescent="0.25">
      <c r="A7307" s="9">
        <v>31001</v>
      </c>
      <c r="B7307" s="9">
        <v>4</v>
      </c>
      <c r="C7307" s="9" t="s">
        <v>3151</v>
      </c>
    </row>
    <row r="7308" spans="1:3" x14ac:dyDescent="0.25">
      <c r="A7308" s="9">
        <v>31001</v>
      </c>
      <c r="B7308" s="9">
        <v>6</v>
      </c>
      <c r="C7308" s="9" t="s">
        <v>3153</v>
      </c>
    </row>
    <row r="7309" spans="1:3" x14ac:dyDescent="0.25">
      <c r="A7309" s="9">
        <v>31001</v>
      </c>
      <c r="B7309" s="9">
        <v>7</v>
      </c>
      <c r="C7309" s="9" t="s">
        <v>3161</v>
      </c>
    </row>
    <row r="7310" spans="1:3" x14ac:dyDescent="0.25">
      <c r="A7310" s="9">
        <v>31001</v>
      </c>
      <c r="B7310" s="9">
        <v>17</v>
      </c>
      <c r="C7310" s="9" t="s">
        <v>3173</v>
      </c>
    </row>
    <row r="7311" spans="1:3" x14ac:dyDescent="0.25">
      <c r="A7311" s="9">
        <v>31001</v>
      </c>
      <c r="B7311" s="9">
        <v>20</v>
      </c>
      <c r="C7311" s="9" t="s">
        <v>3174</v>
      </c>
    </row>
    <row r="7312" spans="1:3" x14ac:dyDescent="0.25">
      <c r="A7312" s="9">
        <v>31001</v>
      </c>
      <c r="B7312" s="9">
        <v>26</v>
      </c>
      <c r="C7312" s="9" t="s">
        <v>3168</v>
      </c>
    </row>
    <row r="7313" spans="1:3" x14ac:dyDescent="0.25">
      <c r="A7313" s="9">
        <v>31001</v>
      </c>
      <c r="B7313" s="9">
        <v>32</v>
      </c>
      <c r="C7313" s="9" t="s">
        <v>3158</v>
      </c>
    </row>
    <row r="7314" spans="1:3" x14ac:dyDescent="0.25">
      <c r="A7314" s="9">
        <v>31001</v>
      </c>
      <c r="B7314" s="9">
        <v>53</v>
      </c>
      <c r="C7314" s="9" t="s">
        <v>3214</v>
      </c>
    </row>
    <row r="7315" spans="1:3" x14ac:dyDescent="0.25">
      <c r="A7315" s="9">
        <v>31004</v>
      </c>
      <c r="B7315" s="9">
        <v>1</v>
      </c>
      <c r="C7315" s="9" t="s">
        <v>3148</v>
      </c>
    </row>
    <row r="7316" spans="1:3" x14ac:dyDescent="0.25">
      <c r="A7316" s="9">
        <v>31004</v>
      </c>
      <c r="B7316" s="9">
        <v>2</v>
      </c>
      <c r="C7316" s="9" t="s">
        <v>3149</v>
      </c>
    </row>
    <row r="7317" spans="1:3" x14ac:dyDescent="0.25">
      <c r="A7317" s="9">
        <v>31004</v>
      </c>
      <c r="B7317" s="9">
        <v>3</v>
      </c>
      <c r="C7317" s="9" t="s">
        <v>3150</v>
      </c>
    </row>
    <row r="7318" spans="1:3" x14ac:dyDescent="0.25">
      <c r="A7318" s="9">
        <v>31004</v>
      </c>
      <c r="B7318" s="9">
        <v>4</v>
      </c>
      <c r="C7318" s="9" t="s">
        <v>3151</v>
      </c>
    </row>
    <row r="7319" spans="1:3" x14ac:dyDescent="0.25">
      <c r="A7319" s="9">
        <v>31004</v>
      </c>
      <c r="B7319" s="9">
        <v>6</v>
      </c>
      <c r="C7319" s="9" t="s">
        <v>3153</v>
      </c>
    </row>
    <row r="7320" spans="1:3" x14ac:dyDescent="0.25">
      <c r="A7320" s="9">
        <v>31004</v>
      </c>
      <c r="B7320" s="9">
        <v>11</v>
      </c>
      <c r="C7320" s="9" t="s">
        <v>3216</v>
      </c>
    </row>
    <row r="7321" spans="1:3" x14ac:dyDescent="0.25">
      <c r="A7321" s="9">
        <v>31004</v>
      </c>
      <c r="B7321" s="9">
        <v>13</v>
      </c>
      <c r="C7321" s="9" t="s">
        <v>3179</v>
      </c>
    </row>
    <row r="7322" spans="1:3" x14ac:dyDescent="0.25">
      <c r="A7322" s="9">
        <v>31004</v>
      </c>
      <c r="B7322" s="9">
        <v>88</v>
      </c>
      <c r="C7322" s="9" t="s">
        <v>3210</v>
      </c>
    </row>
    <row r="7323" spans="1:3" x14ac:dyDescent="0.25">
      <c r="A7323" s="9">
        <v>31018</v>
      </c>
      <c r="B7323" s="9">
        <v>1</v>
      </c>
      <c r="C7323" s="9" t="s">
        <v>3148</v>
      </c>
    </row>
    <row r="7324" spans="1:3" x14ac:dyDescent="0.25">
      <c r="A7324" s="9">
        <v>31018</v>
      </c>
      <c r="B7324" s="9">
        <v>4</v>
      </c>
      <c r="C7324" s="9" t="s">
        <v>3151</v>
      </c>
    </row>
    <row r="7325" spans="1:3" x14ac:dyDescent="0.25">
      <c r="A7325" s="9">
        <v>31018</v>
      </c>
      <c r="B7325" s="9">
        <v>6</v>
      </c>
      <c r="C7325" s="9" t="s">
        <v>3153</v>
      </c>
    </row>
    <row r="7326" spans="1:3" x14ac:dyDescent="0.25">
      <c r="A7326" s="9">
        <v>31018</v>
      </c>
      <c r="B7326" s="9">
        <v>7</v>
      </c>
      <c r="C7326" s="9" t="s">
        <v>3161</v>
      </c>
    </row>
    <row r="7327" spans="1:3" x14ac:dyDescent="0.25">
      <c r="A7327" s="9">
        <v>31018</v>
      </c>
      <c r="B7327" s="9">
        <v>61</v>
      </c>
      <c r="C7327" s="9" t="s">
        <v>3160</v>
      </c>
    </row>
    <row r="7328" spans="1:3" x14ac:dyDescent="0.25">
      <c r="A7328" s="9">
        <v>31029</v>
      </c>
      <c r="B7328" s="9">
        <v>19</v>
      </c>
      <c r="C7328" s="9" t="s">
        <v>3170</v>
      </c>
    </row>
    <row r="7329" spans="1:3" x14ac:dyDescent="0.25">
      <c r="A7329" s="9">
        <v>31029</v>
      </c>
      <c r="B7329" s="9">
        <v>39</v>
      </c>
      <c r="C7329" s="9" t="s">
        <v>3171</v>
      </c>
    </row>
    <row r="7330" spans="1:3" x14ac:dyDescent="0.25">
      <c r="A7330" s="9">
        <v>31070</v>
      </c>
      <c r="B7330" s="9">
        <v>6</v>
      </c>
      <c r="C7330" s="9" t="s">
        <v>3153</v>
      </c>
    </row>
    <row r="7331" spans="1:3" x14ac:dyDescent="0.25">
      <c r="A7331" s="9">
        <v>31071</v>
      </c>
      <c r="B7331" s="9">
        <v>2</v>
      </c>
      <c r="C7331" s="9" t="s">
        <v>3149</v>
      </c>
    </row>
    <row r="7332" spans="1:3" x14ac:dyDescent="0.25">
      <c r="A7332" s="9">
        <v>31071</v>
      </c>
      <c r="B7332" s="9">
        <v>3</v>
      </c>
      <c r="C7332" s="9" t="s">
        <v>3150</v>
      </c>
    </row>
    <row r="7333" spans="1:3" x14ac:dyDescent="0.25">
      <c r="A7333" s="9">
        <v>31071</v>
      </c>
      <c r="B7333" s="9">
        <v>4</v>
      </c>
      <c r="C7333" s="9" t="s">
        <v>3151</v>
      </c>
    </row>
    <row r="7334" spans="1:3" x14ac:dyDescent="0.25">
      <c r="A7334" s="9">
        <v>31341</v>
      </c>
      <c r="B7334" s="9">
        <v>1</v>
      </c>
      <c r="C7334" s="9" t="s">
        <v>3148</v>
      </c>
    </row>
    <row r="7335" spans="1:3" x14ac:dyDescent="0.25">
      <c r="A7335" s="9">
        <v>31341</v>
      </c>
      <c r="B7335" s="9">
        <v>4</v>
      </c>
      <c r="C7335" s="9" t="s">
        <v>3151</v>
      </c>
    </row>
    <row r="7336" spans="1:3" x14ac:dyDescent="0.25">
      <c r="A7336" s="9">
        <v>31341</v>
      </c>
      <c r="B7336" s="9">
        <v>5</v>
      </c>
      <c r="C7336" s="9" t="s">
        <v>3152</v>
      </c>
    </row>
    <row r="7337" spans="1:3" x14ac:dyDescent="0.25">
      <c r="A7337" s="9">
        <v>31341</v>
      </c>
      <c r="B7337" s="9">
        <v>6</v>
      </c>
      <c r="C7337" s="9" t="s">
        <v>3153</v>
      </c>
    </row>
    <row r="7338" spans="1:3" x14ac:dyDescent="0.25">
      <c r="A7338" s="9">
        <v>31341</v>
      </c>
      <c r="B7338" s="9">
        <v>7</v>
      </c>
      <c r="C7338" s="9" t="s">
        <v>3161</v>
      </c>
    </row>
    <row r="7339" spans="1:3" x14ac:dyDescent="0.25">
      <c r="A7339" s="9">
        <v>31341</v>
      </c>
      <c r="B7339" s="9">
        <v>8</v>
      </c>
      <c r="C7339" s="9" t="s">
        <v>3154</v>
      </c>
    </row>
    <row r="7340" spans="1:3" x14ac:dyDescent="0.25">
      <c r="A7340" s="9">
        <v>31341</v>
      </c>
      <c r="B7340" s="9">
        <v>9</v>
      </c>
      <c r="C7340" s="9" t="s">
        <v>3155</v>
      </c>
    </row>
    <row r="7341" spans="1:3" x14ac:dyDescent="0.25">
      <c r="A7341" s="9">
        <v>31341</v>
      </c>
      <c r="B7341" s="9">
        <v>36</v>
      </c>
      <c r="C7341" s="9" t="s">
        <v>3163</v>
      </c>
    </row>
    <row r="7342" spans="1:3" x14ac:dyDescent="0.25">
      <c r="A7342" s="9">
        <v>31391</v>
      </c>
      <c r="B7342" s="9">
        <v>3</v>
      </c>
      <c r="C7342" s="9" t="s">
        <v>3150</v>
      </c>
    </row>
    <row r="7343" spans="1:3" x14ac:dyDescent="0.25">
      <c r="A7343" s="9">
        <v>31391</v>
      </c>
      <c r="B7343" s="9">
        <v>4</v>
      </c>
      <c r="C7343" s="9" t="s">
        <v>3151</v>
      </c>
    </row>
    <row r="7344" spans="1:3" x14ac:dyDescent="0.25">
      <c r="A7344" s="9">
        <v>31391</v>
      </c>
      <c r="B7344" s="9">
        <v>33</v>
      </c>
      <c r="C7344" s="9" t="s">
        <v>3162</v>
      </c>
    </row>
    <row r="7345" spans="1:3" x14ac:dyDescent="0.25">
      <c r="A7345" s="9">
        <v>31391</v>
      </c>
      <c r="B7345" s="9">
        <v>34</v>
      </c>
      <c r="C7345" s="9" t="s">
        <v>3159</v>
      </c>
    </row>
    <row r="7346" spans="1:3" x14ac:dyDescent="0.25">
      <c r="A7346" s="9">
        <v>31391</v>
      </c>
      <c r="B7346" s="9">
        <v>54</v>
      </c>
      <c r="C7346" s="9" t="s">
        <v>3205</v>
      </c>
    </row>
    <row r="7347" spans="1:3" x14ac:dyDescent="0.25">
      <c r="A7347" s="9">
        <v>31391</v>
      </c>
      <c r="B7347" s="9">
        <v>59</v>
      </c>
      <c r="C7347" s="9" t="s">
        <v>3220</v>
      </c>
    </row>
    <row r="7348" spans="1:3" x14ac:dyDescent="0.25">
      <c r="A7348" s="9">
        <v>31391</v>
      </c>
      <c r="B7348" s="9">
        <v>69</v>
      </c>
      <c r="C7348" s="9" t="s">
        <v>3197</v>
      </c>
    </row>
    <row r="7349" spans="1:3" x14ac:dyDescent="0.25">
      <c r="A7349" s="9">
        <v>31391</v>
      </c>
      <c r="B7349" s="9">
        <v>80</v>
      </c>
      <c r="C7349" s="9" t="s">
        <v>3221</v>
      </c>
    </row>
    <row r="7350" spans="1:3" x14ac:dyDescent="0.25">
      <c r="A7350" s="9">
        <v>31392</v>
      </c>
      <c r="B7350" s="9">
        <v>3</v>
      </c>
      <c r="C7350" s="9" t="s">
        <v>3150</v>
      </c>
    </row>
    <row r="7351" spans="1:3" x14ac:dyDescent="0.25">
      <c r="A7351" s="9">
        <v>31392</v>
      </c>
      <c r="B7351" s="9">
        <v>4</v>
      </c>
      <c r="C7351" s="9" t="s">
        <v>3151</v>
      </c>
    </row>
    <row r="7352" spans="1:3" x14ac:dyDescent="0.25">
      <c r="A7352" s="9">
        <v>31393</v>
      </c>
      <c r="B7352" s="9">
        <v>1</v>
      </c>
      <c r="C7352" s="9" t="s">
        <v>3148</v>
      </c>
    </row>
    <row r="7353" spans="1:3" x14ac:dyDescent="0.25">
      <c r="A7353" s="9">
        <v>31393</v>
      </c>
      <c r="B7353" s="9">
        <v>2</v>
      </c>
      <c r="C7353" s="9" t="s">
        <v>3149</v>
      </c>
    </row>
    <row r="7354" spans="1:3" x14ac:dyDescent="0.25">
      <c r="A7354" s="9">
        <v>31393</v>
      </c>
      <c r="B7354" s="9">
        <v>3</v>
      </c>
      <c r="C7354" s="9" t="s">
        <v>3150</v>
      </c>
    </row>
    <row r="7355" spans="1:3" x14ac:dyDescent="0.25">
      <c r="A7355" s="9">
        <v>31393</v>
      </c>
      <c r="B7355" s="9">
        <v>4</v>
      </c>
      <c r="C7355" s="9" t="s">
        <v>3151</v>
      </c>
    </row>
    <row r="7356" spans="1:3" x14ac:dyDescent="0.25">
      <c r="A7356" s="9">
        <v>31393</v>
      </c>
      <c r="B7356" s="9">
        <v>7</v>
      </c>
      <c r="C7356" s="9" t="s">
        <v>3161</v>
      </c>
    </row>
    <row r="7357" spans="1:3" x14ac:dyDescent="0.25">
      <c r="A7357" s="9">
        <v>31393</v>
      </c>
      <c r="B7357" s="9">
        <v>23</v>
      </c>
      <c r="C7357" s="9" t="s">
        <v>3212</v>
      </c>
    </row>
    <row r="7358" spans="1:3" x14ac:dyDescent="0.25">
      <c r="A7358" s="9">
        <v>31393</v>
      </c>
      <c r="B7358" s="9">
        <v>24</v>
      </c>
      <c r="C7358" s="9" t="s">
        <v>3166</v>
      </c>
    </row>
    <row r="7359" spans="1:3" x14ac:dyDescent="0.25">
      <c r="A7359" s="9">
        <v>31393</v>
      </c>
      <c r="B7359" s="9">
        <v>25</v>
      </c>
      <c r="C7359" s="9" t="s">
        <v>3167</v>
      </c>
    </row>
    <row r="7360" spans="1:3" x14ac:dyDescent="0.25">
      <c r="A7360" s="9">
        <v>31394</v>
      </c>
      <c r="B7360" s="9">
        <v>1</v>
      </c>
      <c r="C7360" s="9" t="s">
        <v>3148</v>
      </c>
    </row>
    <row r="7361" spans="1:3" x14ac:dyDescent="0.25">
      <c r="A7361" s="9">
        <v>31394</v>
      </c>
      <c r="B7361" s="9">
        <v>3</v>
      </c>
      <c r="C7361" s="9" t="s">
        <v>3150</v>
      </c>
    </row>
    <row r="7362" spans="1:3" x14ac:dyDescent="0.25">
      <c r="A7362" s="9">
        <v>31394</v>
      </c>
      <c r="B7362" s="9">
        <v>7</v>
      </c>
      <c r="C7362" s="9" t="s">
        <v>3161</v>
      </c>
    </row>
    <row r="7363" spans="1:3" x14ac:dyDescent="0.25">
      <c r="A7363" s="9">
        <v>31394</v>
      </c>
      <c r="B7363" s="9">
        <v>10</v>
      </c>
      <c r="C7363" s="9" t="s">
        <v>3172</v>
      </c>
    </row>
    <row r="7364" spans="1:3" x14ac:dyDescent="0.25">
      <c r="A7364" s="9">
        <v>31394</v>
      </c>
      <c r="B7364" s="9">
        <v>39</v>
      </c>
      <c r="C7364" s="9" t="s">
        <v>3171</v>
      </c>
    </row>
    <row r="7365" spans="1:3" x14ac:dyDescent="0.25">
      <c r="A7365" s="9">
        <v>31395</v>
      </c>
      <c r="B7365" s="9">
        <v>3</v>
      </c>
      <c r="C7365" s="9" t="s">
        <v>3150</v>
      </c>
    </row>
    <row r="7366" spans="1:3" x14ac:dyDescent="0.25">
      <c r="A7366" s="9">
        <v>31395</v>
      </c>
      <c r="B7366" s="9">
        <v>4</v>
      </c>
      <c r="C7366" s="9" t="s">
        <v>3151</v>
      </c>
    </row>
    <row r="7367" spans="1:3" x14ac:dyDescent="0.25">
      <c r="A7367" s="9">
        <v>31395</v>
      </c>
      <c r="B7367" s="9">
        <v>30</v>
      </c>
      <c r="C7367" s="9" t="s">
        <v>3182</v>
      </c>
    </row>
    <row r="7368" spans="1:3" x14ac:dyDescent="0.25">
      <c r="A7368" s="9">
        <v>31395</v>
      </c>
      <c r="B7368" s="9">
        <v>45</v>
      </c>
      <c r="C7368" s="9" t="s">
        <v>3183</v>
      </c>
    </row>
    <row r="7369" spans="1:3" x14ac:dyDescent="0.25">
      <c r="A7369" s="9">
        <v>31396</v>
      </c>
      <c r="B7369" s="9">
        <v>3</v>
      </c>
      <c r="C7369" s="9" t="s">
        <v>3150</v>
      </c>
    </row>
    <row r="7370" spans="1:3" x14ac:dyDescent="0.25">
      <c r="A7370" s="9">
        <v>31396</v>
      </c>
      <c r="B7370" s="9">
        <v>4</v>
      </c>
      <c r="C7370" s="9" t="s">
        <v>3151</v>
      </c>
    </row>
    <row r="7371" spans="1:3" x14ac:dyDescent="0.25">
      <c r="A7371" s="9">
        <v>31396</v>
      </c>
      <c r="B7371" s="9">
        <v>30</v>
      </c>
      <c r="C7371" s="9" t="s">
        <v>3182</v>
      </c>
    </row>
    <row r="7372" spans="1:3" x14ac:dyDescent="0.25">
      <c r="A7372" s="9">
        <v>31396</v>
      </c>
      <c r="B7372" s="9">
        <v>45</v>
      </c>
      <c r="C7372" s="9" t="s">
        <v>3183</v>
      </c>
    </row>
    <row r="7373" spans="1:3" x14ac:dyDescent="0.25">
      <c r="A7373" s="9">
        <v>31461</v>
      </c>
      <c r="B7373" s="9">
        <v>6</v>
      </c>
      <c r="C7373" s="9" t="s">
        <v>3153</v>
      </c>
    </row>
    <row r="7374" spans="1:3" x14ac:dyDescent="0.25">
      <c r="A7374" s="9">
        <v>31508</v>
      </c>
      <c r="B7374" s="9">
        <v>3</v>
      </c>
      <c r="C7374" s="9" t="s">
        <v>3150</v>
      </c>
    </row>
    <row r="7375" spans="1:3" x14ac:dyDescent="0.25">
      <c r="A7375" s="9">
        <v>31508</v>
      </c>
      <c r="B7375" s="9">
        <v>10</v>
      </c>
      <c r="C7375" s="9" t="s">
        <v>3172</v>
      </c>
    </row>
    <row r="7376" spans="1:3" x14ac:dyDescent="0.25">
      <c r="A7376" s="9">
        <v>31508</v>
      </c>
      <c r="B7376" s="9">
        <v>33</v>
      </c>
      <c r="C7376" s="9" t="s">
        <v>3162</v>
      </c>
    </row>
    <row r="7377" spans="1:3" x14ac:dyDescent="0.25">
      <c r="A7377" s="9">
        <v>31614</v>
      </c>
      <c r="B7377" s="9">
        <v>4</v>
      </c>
      <c r="C7377" s="9" t="s">
        <v>3151</v>
      </c>
    </row>
    <row r="7378" spans="1:3" x14ac:dyDescent="0.25">
      <c r="A7378" s="9">
        <v>31614</v>
      </c>
      <c r="B7378" s="9">
        <v>6</v>
      </c>
      <c r="C7378" s="9" t="s">
        <v>3153</v>
      </c>
    </row>
    <row r="7379" spans="1:3" x14ac:dyDescent="0.25">
      <c r="A7379" s="9">
        <v>31614</v>
      </c>
      <c r="B7379" s="9">
        <v>33</v>
      </c>
      <c r="C7379" s="9" t="s">
        <v>3162</v>
      </c>
    </row>
    <row r="7380" spans="1:3" x14ac:dyDescent="0.25">
      <c r="A7380" s="9">
        <v>31614</v>
      </c>
      <c r="B7380" s="9">
        <v>38</v>
      </c>
      <c r="C7380" s="9" t="s">
        <v>3164</v>
      </c>
    </row>
    <row r="7381" spans="1:3" x14ac:dyDescent="0.25">
      <c r="A7381" s="9">
        <v>31614</v>
      </c>
      <c r="B7381" s="9">
        <v>59</v>
      </c>
      <c r="C7381" s="9" t="s">
        <v>3220</v>
      </c>
    </row>
    <row r="7382" spans="1:3" x14ac:dyDescent="0.25">
      <c r="A7382" s="9">
        <v>31615</v>
      </c>
      <c r="B7382" s="9">
        <v>1</v>
      </c>
      <c r="C7382" s="9" t="s">
        <v>3148</v>
      </c>
    </row>
    <row r="7383" spans="1:3" x14ac:dyDescent="0.25">
      <c r="A7383" s="9">
        <v>31615</v>
      </c>
      <c r="B7383" s="9">
        <v>4</v>
      </c>
      <c r="C7383" s="9" t="s">
        <v>3151</v>
      </c>
    </row>
    <row r="7384" spans="1:3" x14ac:dyDescent="0.25">
      <c r="A7384" s="9">
        <v>31615</v>
      </c>
      <c r="B7384" s="9">
        <v>7</v>
      </c>
      <c r="C7384" s="9" t="s">
        <v>3161</v>
      </c>
    </row>
    <row r="7385" spans="1:3" x14ac:dyDescent="0.25">
      <c r="A7385" s="9">
        <v>31615</v>
      </c>
      <c r="B7385" s="9">
        <v>26</v>
      </c>
      <c r="C7385" s="9" t="s">
        <v>3168</v>
      </c>
    </row>
    <row r="7386" spans="1:3" x14ac:dyDescent="0.25">
      <c r="A7386" s="9">
        <v>31616</v>
      </c>
      <c r="B7386" s="9">
        <v>10</v>
      </c>
      <c r="C7386" s="9" t="s">
        <v>3172</v>
      </c>
    </row>
    <row r="7387" spans="1:3" x14ac:dyDescent="0.25">
      <c r="A7387" s="9">
        <v>31616</v>
      </c>
      <c r="B7387" s="9">
        <v>23</v>
      </c>
      <c r="C7387" s="9" t="s">
        <v>3212</v>
      </c>
    </row>
    <row r="7388" spans="1:3" x14ac:dyDescent="0.25">
      <c r="A7388" s="9">
        <v>31616</v>
      </c>
      <c r="B7388" s="9">
        <v>24</v>
      </c>
      <c r="C7388" s="9" t="s">
        <v>3166</v>
      </c>
    </row>
    <row r="7389" spans="1:3" x14ac:dyDescent="0.25">
      <c r="A7389" s="9">
        <v>31616</v>
      </c>
      <c r="B7389" s="9">
        <v>33</v>
      </c>
      <c r="C7389" s="9" t="s">
        <v>3162</v>
      </c>
    </row>
    <row r="7390" spans="1:3" x14ac:dyDescent="0.25">
      <c r="A7390" s="9">
        <v>31616</v>
      </c>
      <c r="B7390" s="9">
        <v>55</v>
      </c>
      <c r="C7390" s="9" t="s">
        <v>3208</v>
      </c>
    </row>
    <row r="7391" spans="1:3" x14ac:dyDescent="0.25">
      <c r="A7391" s="9">
        <v>31616</v>
      </c>
      <c r="B7391" s="9">
        <v>82</v>
      </c>
      <c r="C7391" s="9" t="s">
        <v>3213</v>
      </c>
    </row>
    <row r="7392" spans="1:3" x14ac:dyDescent="0.25">
      <c r="A7392" s="9">
        <v>31617</v>
      </c>
      <c r="B7392" s="9">
        <v>4</v>
      </c>
      <c r="C7392" s="9" t="s">
        <v>3151</v>
      </c>
    </row>
    <row r="7393" spans="1:3" x14ac:dyDescent="0.25">
      <c r="A7393" s="9">
        <v>31617</v>
      </c>
      <c r="B7393" s="9">
        <v>6</v>
      </c>
      <c r="C7393" s="9" t="s">
        <v>3153</v>
      </c>
    </row>
    <row r="7394" spans="1:3" x14ac:dyDescent="0.25">
      <c r="A7394" s="9">
        <v>31618</v>
      </c>
      <c r="B7394" s="9">
        <v>4</v>
      </c>
      <c r="C7394" s="9" t="s">
        <v>3151</v>
      </c>
    </row>
    <row r="7395" spans="1:3" x14ac:dyDescent="0.25">
      <c r="A7395" s="9">
        <v>31618</v>
      </c>
      <c r="B7395" s="9">
        <v>7</v>
      </c>
      <c r="C7395" s="9" t="s">
        <v>3161</v>
      </c>
    </row>
    <row r="7396" spans="1:3" x14ac:dyDescent="0.25">
      <c r="A7396" s="9">
        <v>31618</v>
      </c>
      <c r="B7396" s="9">
        <v>39</v>
      </c>
      <c r="C7396" s="9" t="s">
        <v>3171</v>
      </c>
    </row>
    <row r="7397" spans="1:3" x14ac:dyDescent="0.25">
      <c r="A7397" s="9">
        <v>31619</v>
      </c>
      <c r="B7397" s="9">
        <v>19</v>
      </c>
      <c r="C7397" s="9" t="s">
        <v>3170</v>
      </c>
    </row>
    <row r="7398" spans="1:3" x14ac:dyDescent="0.25">
      <c r="A7398" s="9">
        <v>31619</v>
      </c>
      <c r="B7398" s="9">
        <v>34</v>
      </c>
      <c r="C7398" s="9" t="s">
        <v>3159</v>
      </c>
    </row>
    <row r="7399" spans="1:3" x14ac:dyDescent="0.25">
      <c r="A7399" s="9">
        <v>31620</v>
      </c>
      <c r="B7399" s="9">
        <v>1</v>
      </c>
      <c r="C7399" s="9" t="s">
        <v>3148</v>
      </c>
    </row>
    <row r="7400" spans="1:3" x14ac:dyDescent="0.25">
      <c r="A7400" s="9">
        <v>31620</v>
      </c>
      <c r="B7400" s="9">
        <v>2</v>
      </c>
      <c r="C7400" s="9" t="s">
        <v>3149</v>
      </c>
    </row>
    <row r="7401" spans="1:3" x14ac:dyDescent="0.25">
      <c r="A7401" s="9">
        <v>31620</v>
      </c>
      <c r="B7401" s="9">
        <v>3</v>
      </c>
      <c r="C7401" s="9" t="s">
        <v>3150</v>
      </c>
    </row>
    <row r="7402" spans="1:3" x14ac:dyDescent="0.25">
      <c r="A7402" s="9">
        <v>31620</v>
      </c>
      <c r="B7402" s="9">
        <v>4</v>
      </c>
      <c r="C7402" s="9" t="s">
        <v>3151</v>
      </c>
    </row>
    <row r="7403" spans="1:3" x14ac:dyDescent="0.25">
      <c r="A7403" s="9">
        <v>31620</v>
      </c>
      <c r="B7403" s="9">
        <v>24</v>
      </c>
      <c r="C7403" s="9" t="s">
        <v>3166</v>
      </c>
    </row>
    <row r="7404" spans="1:3" x14ac:dyDescent="0.25">
      <c r="A7404" s="9">
        <v>31620</v>
      </c>
      <c r="B7404" s="9">
        <v>25</v>
      </c>
      <c r="C7404" s="9" t="s">
        <v>3167</v>
      </c>
    </row>
    <row r="7405" spans="1:3" x14ac:dyDescent="0.25">
      <c r="A7405" s="9">
        <v>31620</v>
      </c>
      <c r="B7405" s="9">
        <v>29</v>
      </c>
      <c r="C7405" s="9" t="s">
        <v>3201</v>
      </c>
    </row>
    <row r="7406" spans="1:3" x14ac:dyDescent="0.25">
      <c r="A7406" s="9">
        <v>31620</v>
      </c>
      <c r="B7406" s="9">
        <v>33</v>
      </c>
      <c r="C7406" s="9" t="s">
        <v>3162</v>
      </c>
    </row>
    <row r="7407" spans="1:3" x14ac:dyDescent="0.25">
      <c r="A7407" s="9">
        <v>31620</v>
      </c>
      <c r="B7407" s="9">
        <v>44</v>
      </c>
      <c r="C7407" s="9" t="s">
        <v>3215</v>
      </c>
    </row>
    <row r="7408" spans="1:3" x14ac:dyDescent="0.25">
      <c r="A7408" s="9">
        <v>31620</v>
      </c>
      <c r="B7408" s="9">
        <v>59</v>
      </c>
      <c r="C7408" s="9" t="s">
        <v>3220</v>
      </c>
    </row>
    <row r="7409" spans="1:3" x14ac:dyDescent="0.25">
      <c r="A7409" s="9">
        <v>31620</v>
      </c>
      <c r="B7409" s="9">
        <v>69</v>
      </c>
      <c r="C7409" s="9" t="s">
        <v>3197</v>
      </c>
    </row>
    <row r="7410" spans="1:3" x14ac:dyDescent="0.25">
      <c r="A7410" s="9">
        <v>31620</v>
      </c>
      <c r="B7410" s="9">
        <v>76</v>
      </c>
      <c r="C7410" s="9" t="s">
        <v>3190</v>
      </c>
    </row>
    <row r="7411" spans="1:3" x14ac:dyDescent="0.25">
      <c r="A7411" s="9">
        <v>31620</v>
      </c>
      <c r="B7411" s="9">
        <v>77</v>
      </c>
      <c r="C7411" s="9" t="s">
        <v>3223</v>
      </c>
    </row>
    <row r="7412" spans="1:3" x14ac:dyDescent="0.25">
      <c r="A7412" s="9">
        <v>31703</v>
      </c>
      <c r="B7412" s="9">
        <v>6</v>
      </c>
      <c r="C7412" s="9" t="s">
        <v>3153</v>
      </c>
    </row>
    <row r="7413" spans="1:3" x14ac:dyDescent="0.25">
      <c r="A7413" s="9">
        <v>31703</v>
      </c>
      <c r="B7413" s="9">
        <v>74</v>
      </c>
      <c r="C7413" s="9" t="s">
        <v>3204</v>
      </c>
    </row>
    <row r="7414" spans="1:3" x14ac:dyDescent="0.25">
      <c r="A7414" s="9">
        <v>31704</v>
      </c>
      <c r="B7414" s="9">
        <v>1</v>
      </c>
      <c r="C7414" s="9" t="s">
        <v>3148</v>
      </c>
    </row>
    <row r="7415" spans="1:3" x14ac:dyDescent="0.25">
      <c r="A7415" s="9">
        <v>31704</v>
      </c>
      <c r="B7415" s="9">
        <v>3</v>
      </c>
      <c r="C7415" s="9" t="s">
        <v>3150</v>
      </c>
    </row>
    <row r="7416" spans="1:3" x14ac:dyDescent="0.25">
      <c r="A7416" s="9">
        <v>31704</v>
      </c>
      <c r="B7416" s="9">
        <v>4</v>
      </c>
      <c r="C7416" s="9" t="s">
        <v>3151</v>
      </c>
    </row>
    <row r="7417" spans="1:3" x14ac:dyDescent="0.25">
      <c r="A7417" s="9">
        <v>31704</v>
      </c>
      <c r="B7417" s="9">
        <v>10</v>
      </c>
      <c r="C7417" s="9" t="s">
        <v>3172</v>
      </c>
    </row>
    <row r="7418" spans="1:3" x14ac:dyDescent="0.25">
      <c r="A7418" s="9">
        <v>31704</v>
      </c>
      <c r="B7418" s="9">
        <v>17</v>
      </c>
      <c r="C7418" s="9" t="s">
        <v>3173</v>
      </c>
    </row>
    <row r="7419" spans="1:3" x14ac:dyDescent="0.25">
      <c r="A7419" s="9">
        <v>31704</v>
      </c>
      <c r="B7419" s="9">
        <v>26</v>
      </c>
      <c r="C7419" s="9" t="s">
        <v>3168</v>
      </c>
    </row>
    <row r="7420" spans="1:3" x14ac:dyDescent="0.25">
      <c r="A7420" s="9">
        <v>31704</v>
      </c>
      <c r="B7420" s="9">
        <v>27</v>
      </c>
      <c r="C7420" s="9" t="s">
        <v>3227</v>
      </c>
    </row>
    <row r="7421" spans="1:3" x14ac:dyDescent="0.25">
      <c r="A7421" s="9">
        <v>31803</v>
      </c>
      <c r="B7421" s="9">
        <v>3</v>
      </c>
      <c r="C7421" s="9" t="s">
        <v>3150</v>
      </c>
    </row>
    <row r="7422" spans="1:3" x14ac:dyDescent="0.25">
      <c r="A7422" s="9">
        <v>31803</v>
      </c>
      <c r="B7422" s="9">
        <v>6</v>
      </c>
      <c r="C7422" s="9" t="s">
        <v>3153</v>
      </c>
    </row>
    <row r="7423" spans="1:3" x14ac:dyDescent="0.25">
      <c r="A7423" s="9">
        <v>31803</v>
      </c>
      <c r="B7423" s="9">
        <v>8</v>
      </c>
      <c r="C7423" s="9" t="s">
        <v>3154</v>
      </c>
    </row>
    <row r="7424" spans="1:3" x14ac:dyDescent="0.25">
      <c r="A7424" s="9">
        <v>31803</v>
      </c>
      <c r="B7424" s="9">
        <v>9</v>
      </c>
      <c r="C7424" s="9" t="s">
        <v>3155</v>
      </c>
    </row>
    <row r="7425" spans="1:3" x14ac:dyDescent="0.25">
      <c r="A7425" s="9">
        <v>31803</v>
      </c>
      <c r="B7425" s="9">
        <v>34</v>
      </c>
      <c r="C7425" s="9" t="s">
        <v>3159</v>
      </c>
    </row>
    <row r="7426" spans="1:3" x14ac:dyDescent="0.25">
      <c r="A7426" s="9">
        <v>31803</v>
      </c>
      <c r="B7426" s="9">
        <v>70</v>
      </c>
      <c r="C7426" s="9" t="s">
        <v>3198</v>
      </c>
    </row>
    <row r="7427" spans="1:3" x14ac:dyDescent="0.25">
      <c r="A7427" s="9">
        <v>31804</v>
      </c>
      <c r="B7427" s="9">
        <v>3</v>
      </c>
      <c r="C7427" s="9" t="s">
        <v>3150</v>
      </c>
    </row>
    <row r="7428" spans="1:3" x14ac:dyDescent="0.25">
      <c r="A7428" s="9">
        <v>31804</v>
      </c>
      <c r="B7428" s="9">
        <v>69</v>
      </c>
      <c r="C7428" s="9" t="s">
        <v>3197</v>
      </c>
    </row>
    <row r="7429" spans="1:3" x14ac:dyDescent="0.25">
      <c r="A7429" s="9">
        <v>31805</v>
      </c>
      <c r="B7429" s="9">
        <v>36</v>
      </c>
      <c r="C7429" s="9" t="s">
        <v>3163</v>
      </c>
    </row>
    <row r="7430" spans="1:3" x14ac:dyDescent="0.25">
      <c r="A7430" s="9">
        <v>31806</v>
      </c>
      <c r="B7430" s="9">
        <v>36</v>
      </c>
      <c r="C7430" s="9" t="s">
        <v>3163</v>
      </c>
    </row>
    <row r="7431" spans="1:3" x14ac:dyDescent="0.25">
      <c r="A7431" s="9">
        <v>31807</v>
      </c>
      <c r="B7431" s="9">
        <v>3</v>
      </c>
      <c r="C7431" s="9" t="s">
        <v>3150</v>
      </c>
    </row>
    <row r="7432" spans="1:3" x14ac:dyDescent="0.25">
      <c r="A7432" s="9">
        <v>31807</v>
      </c>
      <c r="B7432" s="9">
        <v>5</v>
      </c>
      <c r="C7432" s="9" t="s">
        <v>3152</v>
      </c>
    </row>
    <row r="7433" spans="1:3" x14ac:dyDescent="0.25">
      <c r="A7433" s="9">
        <v>31807</v>
      </c>
      <c r="B7433" s="9">
        <v>6</v>
      </c>
      <c r="C7433" s="9" t="s">
        <v>3153</v>
      </c>
    </row>
    <row r="7434" spans="1:3" x14ac:dyDescent="0.25">
      <c r="A7434" s="9">
        <v>31807</v>
      </c>
      <c r="B7434" s="9">
        <v>7</v>
      </c>
      <c r="C7434" s="9" t="s">
        <v>3161</v>
      </c>
    </row>
    <row r="7435" spans="1:3" x14ac:dyDescent="0.25">
      <c r="A7435" s="9">
        <v>31807</v>
      </c>
      <c r="B7435" s="9">
        <v>8</v>
      </c>
      <c r="C7435" s="9" t="s">
        <v>3154</v>
      </c>
    </row>
    <row r="7436" spans="1:3" x14ac:dyDescent="0.25">
      <c r="A7436" s="9">
        <v>31807</v>
      </c>
      <c r="B7436" s="9">
        <v>9</v>
      </c>
      <c r="C7436" s="9" t="s">
        <v>3155</v>
      </c>
    </row>
    <row r="7437" spans="1:3" x14ac:dyDescent="0.25">
      <c r="A7437" s="9">
        <v>31807</v>
      </c>
      <c r="B7437" s="9">
        <v>32</v>
      </c>
      <c r="C7437" s="9" t="s">
        <v>3158</v>
      </c>
    </row>
    <row r="7438" spans="1:3" x14ac:dyDescent="0.25">
      <c r="A7438" s="9">
        <v>31808</v>
      </c>
      <c r="B7438" s="9">
        <v>2</v>
      </c>
      <c r="C7438" s="9" t="s">
        <v>3149</v>
      </c>
    </row>
    <row r="7439" spans="1:3" x14ac:dyDescent="0.25">
      <c r="A7439" s="9">
        <v>31808</v>
      </c>
      <c r="B7439" s="9">
        <v>3</v>
      </c>
      <c r="C7439" s="9" t="s">
        <v>3150</v>
      </c>
    </row>
    <row r="7440" spans="1:3" x14ac:dyDescent="0.25">
      <c r="A7440" s="9">
        <v>31808</v>
      </c>
      <c r="B7440" s="9">
        <v>4</v>
      </c>
      <c r="C7440" s="9" t="s">
        <v>3151</v>
      </c>
    </row>
    <row r="7441" spans="1:3" x14ac:dyDescent="0.25">
      <c r="A7441" s="9">
        <v>31808</v>
      </c>
      <c r="B7441" s="9">
        <v>10</v>
      </c>
      <c r="C7441" s="9" t="s">
        <v>3172</v>
      </c>
    </row>
    <row r="7442" spans="1:3" x14ac:dyDescent="0.25">
      <c r="A7442" s="9">
        <v>31808</v>
      </c>
      <c r="B7442" s="9">
        <v>63</v>
      </c>
      <c r="C7442" s="9" t="s">
        <v>3188</v>
      </c>
    </row>
    <row r="7443" spans="1:3" x14ac:dyDescent="0.25">
      <c r="A7443" s="9">
        <v>31808</v>
      </c>
      <c r="B7443" s="9">
        <v>76</v>
      </c>
      <c r="C7443" s="9" t="s">
        <v>3190</v>
      </c>
    </row>
    <row r="7444" spans="1:3" x14ac:dyDescent="0.25">
      <c r="A7444" s="9">
        <v>31808</v>
      </c>
      <c r="B7444" s="9">
        <v>77</v>
      </c>
      <c r="C7444" s="9" t="s">
        <v>3223</v>
      </c>
    </row>
    <row r="7445" spans="1:3" x14ac:dyDescent="0.25">
      <c r="A7445" s="9">
        <v>31808</v>
      </c>
      <c r="B7445" s="9">
        <v>79</v>
      </c>
      <c r="C7445" s="9" t="s">
        <v>3192</v>
      </c>
    </row>
    <row r="7446" spans="1:3" x14ac:dyDescent="0.25">
      <c r="A7446" s="9">
        <v>31866</v>
      </c>
      <c r="B7446" s="9">
        <v>2</v>
      </c>
      <c r="C7446" s="9" t="s">
        <v>3149</v>
      </c>
    </row>
    <row r="7447" spans="1:3" x14ac:dyDescent="0.25">
      <c r="A7447" s="9">
        <v>31866</v>
      </c>
      <c r="B7447" s="9">
        <v>3</v>
      </c>
      <c r="C7447" s="9" t="s">
        <v>3150</v>
      </c>
    </row>
    <row r="7448" spans="1:3" x14ac:dyDescent="0.25">
      <c r="A7448" s="9">
        <v>31866</v>
      </c>
      <c r="B7448" s="9">
        <v>4</v>
      </c>
      <c r="C7448" s="9" t="s">
        <v>3151</v>
      </c>
    </row>
    <row r="7449" spans="1:3" x14ac:dyDescent="0.25">
      <c r="A7449" s="9">
        <v>31866</v>
      </c>
      <c r="B7449" s="9">
        <v>5</v>
      </c>
      <c r="C7449" s="9" t="s">
        <v>3152</v>
      </c>
    </row>
    <row r="7450" spans="1:3" x14ac:dyDescent="0.25">
      <c r="A7450" s="9">
        <v>31866</v>
      </c>
      <c r="B7450" s="9">
        <v>6</v>
      </c>
      <c r="C7450" s="9" t="s">
        <v>3153</v>
      </c>
    </row>
    <row r="7451" spans="1:3" x14ac:dyDescent="0.25">
      <c r="A7451" s="9">
        <v>31866</v>
      </c>
      <c r="B7451" s="9">
        <v>14</v>
      </c>
      <c r="C7451" s="9" t="s">
        <v>3178</v>
      </c>
    </row>
    <row r="7452" spans="1:3" x14ac:dyDescent="0.25">
      <c r="A7452" s="9">
        <v>31866</v>
      </c>
      <c r="B7452" s="9">
        <v>15</v>
      </c>
      <c r="C7452" s="9" t="s">
        <v>3185</v>
      </c>
    </row>
    <row r="7453" spans="1:3" x14ac:dyDescent="0.25">
      <c r="A7453" s="9">
        <v>31867</v>
      </c>
      <c r="B7453" s="9">
        <v>32</v>
      </c>
      <c r="C7453" s="9" t="s">
        <v>3158</v>
      </c>
    </row>
    <row r="7454" spans="1:3" x14ac:dyDescent="0.25">
      <c r="A7454" s="9">
        <v>31954</v>
      </c>
      <c r="B7454" s="9">
        <v>2</v>
      </c>
      <c r="C7454" s="9" t="s">
        <v>3149</v>
      </c>
    </row>
    <row r="7455" spans="1:3" x14ac:dyDescent="0.25">
      <c r="A7455" s="9">
        <v>31954</v>
      </c>
      <c r="B7455" s="9">
        <v>3</v>
      </c>
      <c r="C7455" s="9" t="s">
        <v>3150</v>
      </c>
    </row>
    <row r="7456" spans="1:3" x14ac:dyDescent="0.25">
      <c r="A7456" s="9">
        <v>31954</v>
      </c>
      <c r="B7456" s="9">
        <v>4</v>
      </c>
      <c r="C7456" s="9" t="s">
        <v>3151</v>
      </c>
    </row>
    <row r="7457" spans="1:3" x14ac:dyDescent="0.25">
      <c r="A7457" s="9">
        <v>31954</v>
      </c>
      <c r="B7457" s="9">
        <v>5</v>
      </c>
      <c r="C7457" s="9" t="s">
        <v>3152</v>
      </c>
    </row>
    <row r="7458" spans="1:3" x14ac:dyDescent="0.25">
      <c r="A7458" s="9">
        <v>31954</v>
      </c>
      <c r="B7458" s="9">
        <v>6</v>
      </c>
      <c r="C7458" s="9" t="s">
        <v>3153</v>
      </c>
    </row>
    <row r="7459" spans="1:3" x14ac:dyDescent="0.25">
      <c r="A7459" s="9">
        <v>31954</v>
      </c>
      <c r="B7459" s="9">
        <v>7</v>
      </c>
      <c r="C7459" s="9" t="s">
        <v>3161</v>
      </c>
    </row>
    <row r="7460" spans="1:3" x14ac:dyDescent="0.25">
      <c r="A7460" s="9">
        <v>31954</v>
      </c>
      <c r="B7460" s="9">
        <v>38</v>
      </c>
      <c r="C7460" s="9" t="s">
        <v>3164</v>
      </c>
    </row>
    <row r="7461" spans="1:3" x14ac:dyDescent="0.25">
      <c r="A7461" s="9">
        <v>31954</v>
      </c>
      <c r="B7461" s="9">
        <v>61</v>
      </c>
      <c r="C7461" s="9" t="s">
        <v>3160</v>
      </c>
    </row>
    <row r="7462" spans="1:3" x14ac:dyDescent="0.25">
      <c r="A7462" s="9">
        <v>31955</v>
      </c>
      <c r="B7462" s="9">
        <v>2</v>
      </c>
      <c r="C7462" s="9" t="s">
        <v>3149</v>
      </c>
    </row>
    <row r="7463" spans="1:3" x14ac:dyDescent="0.25">
      <c r="A7463" s="9">
        <v>31955</v>
      </c>
      <c r="B7463" s="9">
        <v>3</v>
      </c>
      <c r="C7463" s="9" t="s">
        <v>3150</v>
      </c>
    </row>
    <row r="7464" spans="1:3" x14ac:dyDescent="0.25">
      <c r="A7464" s="9">
        <v>31955</v>
      </c>
      <c r="B7464" s="9">
        <v>4</v>
      </c>
      <c r="C7464" s="9" t="s">
        <v>3151</v>
      </c>
    </row>
    <row r="7465" spans="1:3" x14ac:dyDescent="0.25">
      <c r="A7465" s="9">
        <v>31955</v>
      </c>
      <c r="B7465" s="9">
        <v>5</v>
      </c>
      <c r="C7465" s="9" t="s">
        <v>3152</v>
      </c>
    </row>
    <row r="7466" spans="1:3" x14ac:dyDescent="0.25">
      <c r="A7466" s="9">
        <v>31955</v>
      </c>
      <c r="B7466" s="9">
        <v>6</v>
      </c>
      <c r="C7466" s="9" t="s">
        <v>3153</v>
      </c>
    </row>
    <row r="7467" spans="1:3" x14ac:dyDescent="0.25">
      <c r="A7467" s="9">
        <v>31955</v>
      </c>
      <c r="B7467" s="9">
        <v>7</v>
      </c>
      <c r="C7467" s="9" t="s">
        <v>3161</v>
      </c>
    </row>
    <row r="7468" spans="1:3" x14ac:dyDescent="0.25">
      <c r="A7468" s="9">
        <v>31955</v>
      </c>
      <c r="B7468" s="9">
        <v>38</v>
      </c>
      <c r="C7468" s="9" t="s">
        <v>3164</v>
      </c>
    </row>
    <row r="7469" spans="1:3" x14ac:dyDescent="0.25">
      <c r="A7469" s="9">
        <v>31955</v>
      </c>
      <c r="B7469" s="9">
        <v>61</v>
      </c>
      <c r="C7469" s="9" t="s">
        <v>3160</v>
      </c>
    </row>
    <row r="7470" spans="1:3" x14ac:dyDescent="0.25">
      <c r="A7470" s="9">
        <v>31956</v>
      </c>
      <c r="B7470" s="9">
        <v>6</v>
      </c>
      <c r="C7470" s="9" t="s">
        <v>3153</v>
      </c>
    </row>
    <row r="7471" spans="1:3" x14ac:dyDescent="0.25">
      <c r="A7471" s="9">
        <v>31956</v>
      </c>
      <c r="B7471" s="9">
        <v>8</v>
      </c>
      <c r="C7471" s="9" t="s">
        <v>3154</v>
      </c>
    </row>
    <row r="7472" spans="1:3" x14ac:dyDescent="0.25">
      <c r="A7472" s="9">
        <v>31956</v>
      </c>
      <c r="B7472" s="9">
        <v>9</v>
      </c>
      <c r="C7472" s="9" t="s">
        <v>3155</v>
      </c>
    </row>
    <row r="7473" spans="1:3" x14ac:dyDescent="0.25">
      <c r="A7473" s="9">
        <v>31957</v>
      </c>
      <c r="B7473" s="9">
        <v>1</v>
      </c>
      <c r="C7473" s="9" t="s">
        <v>3148</v>
      </c>
    </row>
    <row r="7474" spans="1:3" x14ac:dyDescent="0.25">
      <c r="A7474" s="9">
        <v>31957</v>
      </c>
      <c r="B7474" s="9">
        <v>2</v>
      </c>
      <c r="C7474" s="9" t="s">
        <v>3149</v>
      </c>
    </row>
    <row r="7475" spans="1:3" x14ac:dyDescent="0.25">
      <c r="A7475" s="9">
        <v>31957</v>
      </c>
      <c r="B7475" s="9">
        <v>4</v>
      </c>
      <c r="C7475" s="9" t="s">
        <v>3151</v>
      </c>
    </row>
    <row r="7476" spans="1:3" x14ac:dyDescent="0.25">
      <c r="A7476" s="9">
        <v>31957</v>
      </c>
      <c r="B7476" s="9">
        <v>10</v>
      </c>
      <c r="C7476" s="9" t="s">
        <v>3172</v>
      </c>
    </row>
    <row r="7477" spans="1:3" x14ac:dyDescent="0.25">
      <c r="A7477" s="9">
        <v>31957</v>
      </c>
      <c r="B7477" s="9">
        <v>17</v>
      </c>
      <c r="C7477" s="9" t="s">
        <v>3173</v>
      </c>
    </row>
    <row r="7478" spans="1:3" x14ac:dyDescent="0.25">
      <c r="A7478" s="9">
        <v>31957</v>
      </c>
      <c r="B7478" s="9">
        <v>29</v>
      </c>
      <c r="C7478" s="9" t="s">
        <v>3201</v>
      </c>
    </row>
    <row r="7479" spans="1:3" x14ac:dyDescent="0.25">
      <c r="A7479" s="9">
        <v>31958</v>
      </c>
      <c r="B7479" s="9">
        <v>1</v>
      </c>
      <c r="C7479" s="9" t="s">
        <v>3148</v>
      </c>
    </row>
    <row r="7480" spans="1:3" x14ac:dyDescent="0.25">
      <c r="A7480" s="9">
        <v>31958</v>
      </c>
      <c r="B7480" s="9">
        <v>3</v>
      </c>
      <c r="C7480" s="9" t="s">
        <v>3150</v>
      </c>
    </row>
    <row r="7481" spans="1:3" x14ac:dyDescent="0.25">
      <c r="A7481" s="9">
        <v>31958</v>
      </c>
      <c r="B7481" s="9">
        <v>4</v>
      </c>
      <c r="C7481" s="9" t="s">
        <v>3151</v>
      </c>
    </row>
    <row r="7482" spans="1:3" x14ac:dyDescent="0.25">
      <c r="A7482" s="9">
        <v>32043</v>
      </c>
      <c r="B7482" s="9">
        <v>3</v>
      </c>
      <c r="C7482" s="9" t="s">
        <v>3150</v>
      </c>
    </row>
    <row r="7483" spans="1:3" x14ac:dyDescent="0.25">
      <c r="A7483" s="9">
        <v>32043</v>
      </c>
      <c r="B7483" s="9">
        <v>6</v>
      </c>
      <c r="C7483" s="9" t="s">
        <v>3153</v>
      </c>
    </row>
    <row r="7484" spans="1:3" x14ac:dyDescent="0.25">
      <c r="A7484" s="9">
        <v>32043</v>
      </c>
      <c r="B7484" s="9">
        <v>8</v>
      </c>
      <c r="C7484" s="9" t="s">
        <v>3154</v>
      </c>
    </row>
    <row r="7485" spans="1:3" x14ac:dyDescent="0.25">
      <c r="A7485" s="9">
        <v>32043</v>
      </c>
      <c r="B7485" s="9">
        <v>9</v>
      </c>
      <c r="C7485" s="9" t="s">
        <v>3155</v>
      </c>
    </row>
    <row r="7486" spans="1:3" x14ac:dyDescent="0.25">
      <c r="A7486" s="9">
        <v>32043</v>
      </c>
      <c r="B7486" s="9">
        <v>34</v>
      </c>
      <c r="C7486" s="9" t="s">
        <v>3159</v>
      </c>
    </row>
    <row r="7487" spans="1:3" x14ac:dyDescent="0.25">
      <c r="A7487" s="9">
        <v>32043</v>
      </c>
      <c r="B7487" s="9">
        <v>69</v>
      </c>
      <c r="C7487" s="9" t="s">
        <v>3197</v>
      </c>
    </row>
    <row r="7488" spans="1:3" x14ac:dyDescent="0.25">
      <c r="A7488" s="9">
        <v>32043</v>
      </c>
      <c r="B7488" s="9">
        <v>70</v>
      </c>
      <c r="C7488" s="9" t="s">
        <v>3198</v>
      </c>
    </row>
    <row r="7489" spans="1:3" x14ac:dyDescent="0.25">
      <c r="A7489" s="9">
        <v>32044</v>
      </c>
      <c r="B7489" s="9">
        <v>16</v>
      </c>
      <c r="C7489" s="9" t="s">
        <v>3184</v>
      </c>
    </row>
    <row r="7490" spans="1:3" x14ac:dyDescent="0.25">
      <c r="A7490" s="9">
        <v>32044</v>
      </c>
      <c r="B7490" s="9">
        <v>61</v>
      </c>
      <c r="C7490" s="9" t="s">
        <v>3160</v>
      </c>
    </row>
    <row r="7491" spans="1:3" x14ac:dyDescent="0.25">
      <c r="A7491" s="9">
        <v>32045</v>
      </c>
      <c r="B7491" s="9">
        <v>16</v>
      </c>
      <c r="C7491" s="9" t="s">
        <v>3184</v>
      </c>
    </row>
    <row r="7492" spans="1:3" x14ac:dyDescent="0.25">
      <c r="A7492" s="9">
        <v>32045</v>
      </c>
      <c r="B7492" s="9">
        <v>61</v>
      </c>
      <c r="C7492" s="9" t="s">
        <v>3160</v>
      </c>
    </row>
    <row r="7493" spans="1:3" x14ac:dyDescent="0.25">
      <c r="A7493" s="9">
        <v>32106</v>
      </c>
      <c r="B7493" s="9">
        <v>6</v>
      </c>
      <c r="C7493" s="9" t="s">
        <v>3153</v>
      </c>
    </row>
    <row r="7494" spans="1:3" x14ac:dyDescent="0.25">
      <c r="A7494" s="9">
        <v>32106</v>
      </c>
      <c r="B7494" s="9">
        <v>74</v>
      </c>
      <c r="C7494" s="9" t="s">
        <v>3204</v>
      </c>
    </row>
    <row r="7495" spans="1:3" x14ac:dyDescent="0.25">
      <c r="A7495" s="9">
        <v>32286</v>
      </c>
      <c r="B7495" s="9">
        <v>3</v>
      </c>
      <c r="C7495" s="9" t="s">
        <v>3150</v>
      </c>
    </row>
    <row r="7496" spans="1:3" x14ac:dyDescent="0.25">
      <c r="A7496" s="9">
        <v>32286</v>
      </c>
      <c r="B7496" s="9">
        <v>30</v>
      </c>
      <c r="C7496" s="9" t="s">
        <v>3182</v>
      </c>
    </row>
    <row r="7497" spans="1:3" x14ac:dyDescent="0.25">
      <c r="A7497" s="9">
        <v>32286</v>
      </c>
      <c r="B7497" s="9">
        <v>42</v>
      </c>
      <c r="C7497" s="9" t="s">
        <v>3187</v>
      </c>
    </row>
    <row r="7498" spans="1:3" x14ac:dyDescent="0.25">
      <c r="A7498" s="9">
        <v>32286</v>
      </c>
      <c r="B7498" s="9">
        <v>63</v>
      </c>
      <c r="C7498" s="9" t="s">
        <v>3188</v>
      </c>
    </row>
    <row r="7499" spans="1:3" x14ac:dyDescent="0.25">
      <c r="A7499" s="9">
        <v>32389</v>
      </c>
      <c r="B7499" s="9">
        <v>3</v>
      </c>
      <c r="C7499" s="9" t="s">
        <v>3150</v>
      </c>
    </row>
    <row r="7500" spans="1:3" x14ac:dyDescent="0.25">
      <c r="A7500" s="9">
        <v>32389</v>
      </c>
      <c r="B7500" s="9">
        <v>6</v>
      </c>
      <c r="C7500" s="9" t="s">
        <v>3153</v>
      </c>
    </row>
    <row r="7501" spans="1:3" x14ac:dyDescent="0.25">
      <c r="A7501" s="9">
        <v>32389</v>
      </c>
      <c r="B7501" s="9">
        <v>8</v>
      </c>
      <c r="C7501" s="9" t="s">
        <v>3154</v>
      </c>
    </row>
    <row r="7502" spans="1:3" x14ac:dyDescent="0.25">
      <c r="A7502" s="9">
        <v>32389</v>
      </c>
      <c r="B7502" s="9">
        <v>9</v>
      </c>
      <c r="C7502" s="9" t="s">
        <v>3155</v>
      </c>
    </row>
    <row r="7503" spans="1:3" x14ac:dyDescent="0.25">
      <c r="A7503" s="9">
        <v>32389</v>
      </c>
      <c r="B7503" s="9">
        <v>34</v>
      </c>
      <c r="C7503" s="9" t="s">
        <v>3159</v>
      </c>
    </row>
    <row r="7504" spans="1:3" x14ac:dyDescent="0.25">
      <c r="A7504" s="9">
        <v>32389</v>
      </c>
      <c r="B7504" s="9">
        <v>69</v>
      </c>
      <c r="C7504" s="9" t="s">
        <v>3197</v>
      </c>
    </row>
    <row r="7505" spans="1:3" x14ac:dyDescent="0.25">
      <c r="A7505" s="9">
        <v>32389</v>
      </c>
      <c r="B7505" s="9">
        <v>70</v>
      </c>
      <c r="C7505" s="9" t="s">
        <v>3198</v>
      </c>
    </row>
    <row r="7506" spans="1:3" x14ac:dyDescent="0.25">
      <c r="A7506" s="9">
        <v>32390</v>
      </c>
      <c r="B7506" s="9">
        <v>6</v>
      </c>
      <c r="C7506" s="9" t="s">
        <v>3153</v>
      </c>
    </row>
    <row r="7507" spans="1:3" x14ac:dyDescent="0.25">
      <c r="A7507" s="9">
        <v>32391</v>
      </c>
      <c r="B7507" s="9">
        <v>2</v>
      </c>
      <c r="C7507" s="9" t="s">
        <v>3149</v>
      </c>
    </row>
    <row r="7508" spans="1:3" x14ac:dyDescent="0.25">
      <c r="A7508" s="9">
        <v>32391</v>
      </c>
      <c r="B7508" s="9">
        <v>4</v>
      </c>
      <c r="C7508" s="9" t="s">
        <v>3151</v>
      </c>
    </row>
    <row r="7509" spans="1:3" x14ac:dyDescent="0.25">
      <c r="A7509" s="9">
        <v>32391</v>
      </c>
      <c r="B7509" s="9">
        <v>5</v>
      </c>
      <c r="C7509" s="9" t="s">
        <v>3152</v>
      </c>
    </row>
    <row r="7510" spans="1:3" x14ac:dyDescent="0.25">
      <c r="A7510" s="9">
        <v>32391</v>
      </c>
      <c r="B7510" s="9">
        <v>6</v>
      </c>
      <c r="C7510" s="9" t="s">
        <v>3153</v>
      </c>
    </row>
    <row r="7511" spans="1:3" x14ac:dyDescent="0.25">
      <c r="A7511" s="9">
        <v>32391</v>
      </c>
      <c r="B7511" s="9">
        <v>14</v>
      </c>
      <c r="C7511" s="9" t="s">
        <v>3178</v>
      </c>
    </row>
    <row r="7512" spans="1:3" x14ac:dyDescent="0.25">
      <c r="A7512" s="9">
        <v>32391</v>
      </c>
      <c r="B7512" s="9">
        <v>15</v>
      </c>
      <c r="C7512" s="9" t="s">
        <v>3185</v>
      </c>
    </row>
    <row r="7513" spans="1:3" x14ac:dyDescent="0.25">
      <c r="A7513" s="9">
        <v>32391</v>
      </c>
      <c r="B7513" s="9">
        <v>61</v>
      </c>
      <c r="C7513" s="9" t="s">
        <v>3160</v>
      </c>
    </row>
    <row r="7514" spans="1:3" x14ac:dyDescent="0.25">
      <c r="A7514" s="9">
        <v>32547</v>
      </c>
      <c r="B7514" s="9">
        <v>6</v>
      </c>
      <c r="C7514" s="9" t="s">
        <v>3153</v>
      </c>
    </row>
    <row r="7515" spans="1:3" x14ac:dyDescent="0.25">
      <c r="A7515" s="9">
        <v>32547</v>
      </c>
      <c r="B7515" s="9">
        <v>8</v>
      </c>
      <c r="C7515" s="9" t="s">
        <v>3154</v>
      </c>
    </row>
    <row r="7516" spans="1:3" x14ac:dyDescent="0.25">
      <c r="A7516" s="9">
        <v>32547</v>
      </c>
      <c r="B7516" s="9">
        <v>9</v>
      </c>
      <c r="C7516" s="9" t="s">
        <v>3155</v>
      </c>
    </row>
    <row r="7517" spans="1:3" x14ac:dyDescent="0.25">
      <c r="A7517" s="9">
        <v>32549</v>
      </c>
      <c r="B7517" s="9">
        <v>1</v>
      </c>
      <c r="C7517" s="9" t="s">
        <v>3148</v>
      </c>
    </row>
    <row r="7518" spans="1:3" x14ac:dyDescent="0.25">
      <c r="A7518" s="9">
        <v>32549</v>
      </c>
      <c r="B7518" s="9">
        <v>2</v>
      </c>
      <c r="C7518" s="9" t="s">
        <v>3149</v>
      </c>
    </row>
    <row r="7519" spans="1:3" x14ac:dyDescent="0.25">
      <c r="A7519" s="9">
        <v>32549</v>
      </c>
      <c r="B7519" s="9">
        <v>3</v>
      </c>
      <c r="C7519" s="9" t="s">
        <v>3150</v>
      </c>
    </row>
    <row r="7520" spans="1:3" x14ac:dyDescent="0.25">
      <c r="A7520" s="9">
        <v>32549</v>
      </c>
      <c r="B7520" s="9">
        <v>4</v>
      </c>
      <c r="C7520" s="9" t="s">
        <v>3151</v>
      </c>
    </row>
    <row r="7521" spans="1:3" x14ac:dyDescent="0.25">
      <c r="A7521" s="9">
        <v>32549</v>
      </c>
      <c r="B7521" s="9">
        <v>29</v>
      </c>
      <c r="C7521" s="9" t="s">
        <v>3201</v>
      </c>
    </row>
    <row r="7522" spans="1:3" x14ac:dyDescent="0.25">
      <c r="A7522" s="9">
        <v>32549</v>
      </c>
      <c r="B7522" s="9">
        <v>41</v>
      </c>
      <c r="C7522" s="9" t="s">
        <v>3186</v>
      </c>
    </row>
    <row r="7523" spans="1:3" x14ac:dyDescent="0.25">
      <c r="A7523" s="9">
        <v>32551</v>
      </c>
      <c r="B7523" s="9">
        <v>1</v>
      </c>
      <c r="C7523" s="9" t="s">
        <v>3148</v>
      </c>
    </row>
    <row r="7524" spans="1:3" x14ac:dyDescent="0.25">
      <c r="A7524" s="9">
        <v>32551</v>
      </c>
      <c r="B7524" s="9">
        <v>3</v>
      </c>
      <c r="C7524" s="9" t="s">
        <v>3150</v>
      </c>
    </row>
    <row r="7525" spans="1:3" x14ac:dyDescent="0.25">
      <c r="A7525" s="9">
        <v>32551</v>
      </c>
      <c r="B7525" s="9">
        <v>4</v>
      </c>
      <c r="C7525" s="9" t="s">
        <v>3151</v>
      </c>
    </row>
    <row r="7526" spans="1:3" x14ac:dyDescent="0.25">
      <c r="A7526" s="9">
        <v>32551</v>
      </c>
      <c r="B7526" s="9">
        <v>6</v>
      </c>
      <c r="C7526" s="9" t="s">
        <v>3153</v>
      </c>
    </row>
    <row r="7527" spans="1:3" x14ac:dyDescent="0.25">
      <c r="A7527" s="9">
        <v>32551</v>
      </c>
      <c r="B7527" s="9">
        <v>10</v>
      </c>
      <c r="C7527" s="9" t="s">
        <v>3172</v>
      </c>
    </row>
    <row r="7528" spans="1:3" x14ac:dyDescent="0.25">
      <c r="A7528" s="9">
        <v>32551</v>
      </c>
      <c r="B7528" s="9">
        <v>16</v>
      </c>
      <c r="C7528" s="9" t="s">
        <v>3184</v>
      </c>
    </row>
    <row r="7529" spans="1:3" x14ac:dyDescent="0.25">
      <c r="A7529" s="9">
        <v>32551</v>
      </c>
      <c r="B7529" s="9">
        <v>26</v>
      </c>
      <c r="C7529" s="9" t="s">
        <v>3168</v>
      </c>
    </row>
    <row r="7530" spans="1:3" x14ac:dyDescent="0.25">
      <c r="A7530" s="9">
        <v>32551</v>
      </c>
      <c r="B7530" s="9">
        <v>54</v>
      </c>
      <c r="C7530" s="9" t="s">
        <v>3205</v>
      </c>
    </row>
    <row r="7531" spans="1:3" x14ac:dyDescent="0.25">
      <c r="A7531" s="9">
        <v>32551</v>
      </c>
      <c r="B7531" s="9">
        <v>57</v>
      </c>
      <c r="C7531" s="9" t="s">
        <v>3231</v>
      </c>
    </row>
    <row r="7532" spans="1:3" x14ac:dyDescent="0.25">
      <c r="A7532" s="9">
        <v>32551</v>
      </c>
      <c r="B7532" s="9">
        <v>61</v>
      </c>
      <c r="C7532" s="9" t="s">
        <v>3160</v>
      </c>
    </row>
    <row r="7533" spans="1:3" x14ac:dyDescent="0.25">
      <c r="A7533" s="9">
        <v>32552</v>
      </c>
      <c r="B7533" s="9">
        <v>3</v>
      </c>
      <c r="C7533" s="9" t="s">
        <v>3150</v>
      </c>
    </row>
    <row r="7534" spans="1:3" x14ac:dyDescent="0.25">
      <c r="A7534" s="9">
        <v>32652</v>
      </c>
      <c r="B7534" s="9">
        <v>6</v>
      </c>
      <c r="C7534" s="9" t="s">
        <v>3153</v>
      </c>
    </row>
    <row r="7535" spans="1:3" x14ac:dyDescent="0.25">
      <c r="A7535" s="9">
        <v>32652</v>
      </c>
      <c r="B7535" s="9">
        <v>9</v>
      </c>
      <c r="C7535" s="9" t="s">
        <v>3155</v>
      </c>
    </row>
    <row r="7536" spans="1:3" x14ac:dyDescent="0.25">
      <c r="A7536" s="9">
        <v>32654</v>
      </c>
      <c r="B7536" s="9">
        <v>2</v>
      </c>
      <c r="C7536" s="9" t="s">
        <v>3149</v>
      </c>
    </row>
    <row r="7537" spans="1:3" x14ac:dyDescent="0.25">
      <c r="A7537" s="9">
        <v>32654</v>
      </c>
      <c r="B7537" s="9">
        <v>3</v>
      </c>
      <c r="C7537" s="9" t="s">
        <v>3150</v>
      </c>
    </row>
    <row r="7538" spans="1:3" x14ac:dyDescent="0.25">
      <c r="A7538" s="9">
        <v>32654</v>
      </c>
      <c r="B7538" s="9">
        <v>4</v>
      </c>
      <c r="C7538" s="9" t="s">
        <v>3151</v>
      </c>
    </row>
    <row r="7539" spans="1:3" x14ac:dyDescent="0.25">
      <c r="A7539" s="9">
        <v>32654</v>
      </c>
      <c r="B7539" s="9">
        <v>14</v>
      </c>
      <c r="C7539" s="9" t="s">
        <v>3178</v>
      </c>
    </row>
    <row r="7540" spans="1:3" x14ac:dyDescent="0.25">
      <c r="A7540" s="9">
        <v>32655</v>
      </c>
      <c r="B7540" s="9">
        <v>4</v>
      </c>
      <c r="C7540" s="9" t="s">
        <v>3151</v>
      </c>
    </row>
    <row r="7541" spans="1:3" x14ac:dyDescent="0.25">
      <c r="A7541" s="9">
        <v>32655</v>
      </c>
      <c r="B7541" s="9">
        <v>6</v>
      </c>
      <c r="C7541" s="9" t="s">
        <v>3153</v>
      </c>
    </row>
    <row r="7542" spans="1:3" x14ac:dyDescent="0.25">
      <c r="A7542" s="9">
        <v>32775</v>
      </c>
      <c r="B7542" s="9">
        <v>3</v>
      </c>
      <c r="C7542" s="9" t="s">
        <v>3150</v>
      </c>
    </row>
    <row r="7543" spans="1:3" x14ac:dyDescent="0.25">
      <c r="A7543" s="9">
        <v>32775</v>
      </c>
      <c r="B7543" s="9">
        <v>4</v>
      </c>
      <c r="C7543" s="9" t="s">
        <v>3151</v>
      </c>
    </row>
    <row r="7544" spans="1:3" x14ac:dyDescent="0.25">
      <c r="A7544" s="9">
        <v>32775</v>
      </c>
      <c r="B7544" s="9">
        <v>6</v>
      </c>
      <c r="C7544" s="9" t="s">
        <v>3153</v>
      </c>
    </row>
    <row r="7545" spans="1:3" x14ac:dyDescent="0.25">
      <c r="A7545" s="9">
        <v>32775</v>
      </c>
      <c r="B7545" s="9">
        <v>14</v>
      </c>
      <c r="C7545" s="9" t="s">
        <v>3178</v>
      </c>
    </row>
    <row r="7546" spans="1:3" x14ac:dyDescent="0.25">
      <c r="A7546" s="9">
        <v>32776</v>
      </c>
      <c r="B7546" s="9">
        <v>3</v>
      </c>
      <c r="C7546" s="9" t="s">
        <v>3150</v>
      </c>
    </row>
    <row r="7547" spans="1:3" x14ac:dyDescent="0.25">
      <c r="A7547" s="9">
        <v>32776</v>
      </c>
      <c r="B7547" s="9">
        <v>4</v>
      </c>
      <c r="C7547" s="9" t="s">
        <v>3151</v>
      </c>
    </row>
    <row r="7548" spans="1:3" x14ac:dyDescent="0.25">
      <c r="A7548" s="9">
        <v>32776</v>
      </c>
      <c r="B7548" s="9">
        <v>6</v>
      </c>
      <c r="C7548" s="9" t="s">
        <v>3153</v>
      </c>
    </row>
    <row r="7549" spans="1:3" x14ac:dyDescent="0.25">
      <c r="A7549" s="9">
        <v>32776</v>
      </c>
      <c r="B7549" s="9">
        <v>14</v>
      </c>
      <c r="C7549" s="9" t="s">
        <v>3178</v>
      </c>
    </row>
    <row r="7550" spans="1:3" x14ac:dyDescent="0.25">
      <c r="A7550" s="9">
        <v>32777</v>
      </c>
      <c r="B7550" s="9">
        <v>1</v>
      </c>
      <c r="C7550" s="9" t="s">
        <v>3148</v>
      </c>
    </row>
    <row r="7551" spans="1:3" x14ac:dyDescent="0.25">
      <c r="A7551" s="9">
        <v>32777</v>
      </c>
      <c r="B7551" s="9">
        <v>4</v>
      </c>
      <c r="C7551" s="9" t="s">
        <v>3151</v>
      </c>
    </row>
    <row r="7552" spans="1:3" x14ac:dyDescent="0.25">
      <c r="A7552" s="9">
        <v>32777</v>
      </c>
      <c r="B7552" s="9">
        <v>7</v>
      </c>
      <c r="C7552" s="9" t="s">
        <v>3161</v>
      </c>
    </row>
    <row r="7553" spans="1:3" x14ac:dyDescent="0.25">
      <c r="A7553" s="9">
        <v>32777</v>
      </c>
      <c r="B7553" s="9">
        <v>43</v>
      </c>
      <c r="C7553" s="9" t="s">
        <v>3199</v>
      </c>
    </row>
    <row r="7554" spans="1:3" x14ac:dyDescent="0.25">
      <c r="A7554" s="9">
        <v>32778</v>
      </c>
      <c r="B7554" s="9">
        <v>4</v>
      </c>
      <c r="C7554" s="9" t="s">
        <v>3151</v>
      </c>
    </row>
    <row r="7555" spans="1:3" x14ac:dyDescent="0.25">
      <c r="A7555" s="9">
        <v>32778</v>
      </c>
      <c r="B7555" s="9">
        <v>10</v>
      </c>
      <c r="C7555" s="9" t="s">
        <v>3172</v>
      </c>
    </row>
    <row r="7556" spans="1:3" x14ac:dyDescent="0.25">
      <c r="A7556" s="9">
        <v>32778</v>
      </c>
      <c r="B7556" s="9">
        <v>11</v>
      </c>
      <c r="C7556" s="9" t="s">
        <v>3216</v>
      </c>
    </row>
    <row r="7557" spans="1:3" x14ac:dyDescent="0.25">
      <c r="A7557" s="9">
        <v>32778</v>
      </c>
      <c r="B7557" s="9">
        <v>23</v>
      </c>
      <c r="C7557" s="9" t="s">
        <v>3212</v>
      </c>
    </row>
    <row r="7558" spans="1:3" x14ac:dyDescent="0.25">
      <c r="A7558" s="9">
        <v>32778</v>
      </c>
      <c r="B7558" s="9">
        <v>39</v>
      </c>
      <c r="C7558" s="9" t="s">
        <v>3171</v>
      </c>
    </row>
    <row r="7559" spans="1:3" x14ac:dyDescent="0.25">
      <c r="A7559" s="9">
        <v>32778</v>
      </c>
      <c r="B7559" s="9">
        <v>41</v>
      </c>
      <c r="C7559" s="9" t="s">
        <v>3186</v>
      </c>
    </row>
    <row r="7560" spans="1:3" x14ac:dyDescent="0.25">
      <c r="A7560" s="9">
        <v>32778</v>
      </c>
      <c r="B7560" s="9">
        <v>48</v>
      </c>
      <c r="C7560" s="9" t="s">
        <v>3165</v>
      </c>
    </row>
    <row r="7561" spans="1:3" x14ac:dyDescent="0.25">
      <c r="A7561" s="9">
        <v>32778</v>
      </c>
      <c r="B7561" s="9">
        <v>83</v>
      </c>
      <c r="C7561" s="9" t="s">
        <v>3206</v>
      </c>
    </row>
    <row r="7562" spans="1:3" x14ac:dyDescent="0.25">
      <c r="A7562" s="9">
        <v>32779</v>
      </c>
      <c r="B7562" s="9">
        <v>1</v>
      </c>
      <c r="C7562" s="9" t="s">
        <v>3148</v>
      </c>
    </row>
    <row r="7563" spans="1:3" x14ac:dyDescent="0.25">
      <c r="A7563" s="9">
        <v>32779</v>
      </c>
      <c r="B7563" s="9">
        <v>3</v>
      </c>
      <c r="C7563" s="9" t="s">
        <v>3150</v>
      </c>
    </row>
    <row r="7564" spans="1:3" x14ac:dyDescent="0.25">
      <c r="A7564" s="9">
        <v>32779</v>
      </c>
      <c r="B7564" s="9">
        <v>4</v>
      </c>
      <c r="C7564" s="9" t="s">
        <v>3151</v>
      </c>
    </row>
    <row r="7565" spans="1:3" x14ac:dyDescent="0.25">
      <c r="A7565" s="9">
        <v>32779</v>
      </c>
      <c r="B7565" s="9">
        <v>16</v>
      </c>
      <c r="C7565" s="9" t="s">
        <v>3184</v>
      </c>
    </row>
    <row r="7566" spans="1:3" x14ac:dyDescent="0.25">
      <c r="A7566" s="9">
        <v>32779</v>
      </c>
      <c r="B7566" s="9">
        <v>25</v>
      </c>
      <c r="C7566" s="9" t="s">
        <v>3167</v>
      </c>
    </row>
    <row r="7567" spans="1:3" x14ac:dyDescent="0.25">
      <c r="A7567" s="9">
        <v>32779</v>
      </c>
      <c r="B7567" s="9">
        <v>33</v>
      </c>
      <c r="C7567" s="9" t="s">
        <v>3162</v>
      </c>
    </row>
    <row r="7568" spans="1:3" x14ac:dyDescent="0.25">
      <c r="A7568" s="9">
        <v>32779</v>
      </c>
      <c r="B7568" s="9">
        <v>45</v>
      </c>
      <c r="C7568" s="9" t="s">
        <v>3183</v>
      </c>
    </row>
    <row r="7569" spans="1:3" x14ac:dyDescent="0.25">
      <c r="A7569" s="9">
        <v>32780</v>
      </c>
      <c r="B7569" s="9">
        <v>1</v>
      </c>
      <c r="C7569" s="9" t="s">
        <v>3148</v>
      </c>
    </row>
    <row r="7570" spans="1:3" x14ac:dyDescent="0.25">
      <c r="A7570" s="9">
        <v>32780</v>
      </c>
      <c r="B7570" s="9">
        <v>3</v>
      </c>
      <c r="C7570" s="9" t="s">
        <v>3150</v>
      </c>
    </row>
    <row r="7571" spans="1:3" x14ac:dyDescent="0.25">
      <c r="A7571" s="9">
        <v>32780</v>
      </c>
      <c r="B7571" s="9">
        <v>4</v>
      </c>
      <c r="C7571" s="9" t="s">
        <v>3151</v>
      </c>
    </row>
    <row r="7572" spans="1:3" x14ac:dyDescent="0.25">
      <c r="A7572" s="9">
        <v>32782</v>
      </c>
      <c r="B7572" s="9">
        <v>2</v>
      </c>
      <c r="C7572" s="9" t="s">
        <v>3149</v>
      </c>
    </row>
    <row r="7573" spans="1:3" x14ac:dyDescent="0.25">
      <c r="A7573" s="9">
        <v>32782</v>
      </c>
      <c r="B7573" s="9">
        <v>3</v>
      </c>
      <c r="C7573" s="9" t="s">
        <v>3150</v>
      </c>
    </row>
    <row r="7574" spans="1:3" x14ac:dyDescent="0.25">
      <c r="A7574" s="9">
        <v>32782</v>
      </c>
      <c r="B7574" s="9">
        <v>59</v>
      </c>
      <c r="C7574" s="9" t="s">
        <v>3220</v>
      </c>
    </row>
    <row r="7575" spans="1:3" x14ac:dyDescent="0.25">
      <c r="A7575" s="9">
        <v>32961</v>
      </c>
      <c r="B7575" s="9">
        <v>19</v>
      </c>
      <c r="C7575" s="9" t="s">
        <v>3170</v>
      </c>
    </row>
    <row r="7576" spans="1:3" x14ac:dyDescent="0.25">
      <c r="A7576" s="9">
        <v>32962</v>
      </c>
      <c r="B7576" s="9">
        <v>19</v>
      </c>
      <c r="C7576" s="9" t="s">
        <v>3170</v>
      </c>
    </row>
    <row r="7577" spans="1:3" x14ac:dyDescent="0.25">
      <c r="A7577" s="9">
        <v>32964</v>
      </c>
      <c r="B7577" s="9">
        <v>4</v>
      </c>
      <c r="C7577" s="9" t="s">
        <v>3151</v>
      </c>
    </row>
    <row r="7578" spans="1:3" x14ac:dyDescent="0.25">
      <c r="A7578" s="9">
        <v>32964</v>
      </c>
      <c r="B7578" s="9">
        <v>22</v>
      </c>
      <c r="C7578" s="9" t="s">
        <v>3157</v>
      </c>
    </row>
    <row r="7579" spans="1:3" x14ac:dyDescent="0.25">
      <c r="A7579" s="9">
        <v>32964</v>
      </c>
      <c r="B7579" s="9">
        <v>43</v>
      </c>
      <c r="C7579" s="9" t="s">
        <v>3199</v>
      </c>
    </row>
    <row r="7580" spans="1:3" x14ac:dyDescent="0.25">
      <c r="A7580" s="9">
        <v>32965</v>
      </c>
      <c r="B7580" s="9">
        <v>4</v>
      </c>
      <c r="C7580" s="9" t="s">
        <v>3151</v>
      </c>
    </row>
    <row r="7581" spans="1:3" x14ac:dyDescent="0.25">
      <c r="A7581" s="9">
        <v>32965</v>
      </c>
      <c r="B7581" s="9">
        <v>22</v>
      </c>
      <c r="C7581" s="9" t="s">
        <v>3157</v>
      </c>
    </row>
    <row r="7582" spans="1:3" x14ac:dyDescent="0.25">
      <c r="A7582" s="9">
        <v>32965</v>
      </c>
      <c r="B7582" s="9">
        <v>43</v>
      </c>
      <c r="C7582" s="9" t="s">
        <v>3199</v>
      </c>
    </row>
    <row r="7583" spans="1:3" x14ac:dyDescent="0.25">
      <c r="A7583" s="9">
        <v>33070</v>
      </c>
      <c r="B7583" s="9">
        <v>3</v>
      </c>
      <c r="C7583" s="9" t="s">
        <v>3150</v>
      </c>
    </row>
    <row r="7584" spans="1:3" x14ac:dyDescent="0.25">
      <c r="A7584" s="9">
        <v>33070</v>
      </c>
      <c r="B7584" s="9">
        <v>6</v>
      </c>
      <c r="C7584" s="9" t="s">
        <v>3153</v>
      </c>
    </row>
    <row r="7585" spans="1:3" x14ac:dyDescent="0.25">
      <c r="A7585" s="9">
        <v>33070</v>
      </c>
      <c r="B7585" s="9">
        <v>8</v>
      </c>
      <c r="C7585" s="9" t="s">
        <v>3154</v>
      </c>
    </row>
    <row r="7586" spans="1:3" x14ac:dyDescent="0.25">
      <c r="A7586" s="9">
        <v>33070</v>
      </c>
      <c r="B7586" s="9">
        <v>9</v>
      </c>
      <c r="C7586" s="9" t="s">
        <v>3155</v>
      </c>
    </row>
    <row r="7587" spans="1:3" x14ac:dyDescent="0.25">
      <c r="A7587" s="9">
        <v>33070</v>
      </c>
      <c r="B7587" s="9">
        <v>34</v>
      </c>
      <c r="C7587" s="9" t="s">
        <v>3159</v>
      </c>
    </row>
    <row r="7588" spans="1:3" x14ac:dyDescent="0.25">
      <c r="A7588" s="9">
        <v>33070</v>
      </c>
      <c r="B7588" s="9">
        <v>69</v>
      </c>
      <c r="C7588" s="9" t="s">
        <v>3197</v>
      </c>
    </row>
    <row r="7589" spans="1:3" x14ac:dyDescent="0.25">
      <c r="A7589" s="9">
        <v>33070</v>
      </c>
      <c r="B7589" s="9">
        <v>70</v>
      </c>
      <c r="C7589" s="9" t="s">
        <v>3198</v>
      </c>
    </row>
    <row r="7590" spans="1:3" x14ac:dyDescent="0.25">
      <c r="A7590" s="9">
        <v>33071</v>
      </c>
      <c r="B7590" s="9">
        <v>6</v>
      </c>
      <c r="C7590" s="9" t="s">
        <v>3153</v>
      </c>
    </row>
    <row r="7591" spans="1:3" x14ac:dyDescent="0.25">
      <c r="A7591" s="9">
        <v>33071</v>
      </c>
      <c r="B7591" s="9">
        <v>9</v>
      </c>
      <c r="C7591" s="9" t="s">
        <v>3155</v>
      </c>
    </row>
    <row r="7592" spans="1:3" x14ac:dyDescent="0.25">
      <c r="A7592" s="9">
        <v>33071</v>
      </c>
      <c r="B7592" s="9">
        <v>61</v>
      </c>
      <c r="C7592" s="9" t="s">
        <v>3160</v>
      </c>
    </row>
    <row r="7593" spans="1:3" x14ac:dyDescent="0.25">
      <c r="A7593" s="9">
        <v>33073</v>
      </c>
      <c r="B7593" s="9">
        <v>1</v>
      </c>
      <c r="C7593" s="9" t="s">
        <v>3148</v>
      </c>
    </row>
    <row r="7594" spans="1:3" x14ac:dyDescent="0.25">
      <c r="A7594" s="9">
        <v>33073</v>
      </c>
      <c r="B7594" s="9">
        <v>2</v>
      </c>
      <c r="C7594" s="9" t="s">
        <v>3149</v>
      </c>
    </row>
    <row r="7595" spans="1:3" x14ac:dyDescent="0.25">
      <c r="A7595" s="9">
        <v>33073</v>
      </c>
      <c r="B7595" s="9">
        <v>3</v>
      </c>
      <c r="C7595" s="9" t="s">
        <v>3150</v>
      </c>
    </row>
    <row r="7596" spans="1:3" x14ac:dyDescent="0.25">
      <c r="A7596" s="9">
        <v>33073</v>
      </c>
      <c r="B7596" s="9">
        <v>4</v>
      </c>
      <c r="C7596" s="9" t="s">
        <v>3151</v>
      </c>
    </row>
    <row r="7597" spans="1:3" x14ac:dyDescent="0.25">
      <c r="A7597" s="9">
        <v>33073</v>
      </c>
      <c r="B7597" s="9">
        <v>5</v>
      </c>
      <c r="C7597" s="9" t="s">
        <v>3152</v>
      </c>
    </row>
    <row r="7598" spans="1:3" x14ac:dyDescent="0.25">
      <c r="A7598" s="9">
        <v>33073</v>
      </c>
      <c r="B7598" s="9">
        <v>7</v>
      </c>
      <c r="C7598" s="9" t="s">
        <v>3161</v>
      </c>
    </row>
    <row r="7599" spans="1:3" x14ac:dyDescent="0.25">
      <c r="A7599" s="9">
        <v>33073</v>
      </c>
      <c r="B7599" s="9">
        <v>10</v>
      </c>
      <c r="C7599" s="9" t="s">
        <v>3172</v>
      </c>
    </row>
    <row r="7600" spans="1:3" x14ac:dyDescent="0.25">
      <c r="A7600" s="9">
        <v>33073</v>
      </c>
      <c r="B7600" s="9">
        <v>23</v>
      </c>
      <c r="C7600" s="9" t="s">
        <v>3212</v>
      </c>
    </row>
    <row r="7601" spans="1:3" x14ac:dyDescent="0.25">
      <c r="A7601" s="9">
        <v>33073</v>
      </c>
      <c r="B7601" s="9">
        <v>38</v>
      </c>
      <c r="C7601" s="9" t="s">
        <v>3164</v>
      </c>
    </row>
    <row r="7602" spans="1:3" x14ac:dyDescent="0.25">
      <c r="A7602" s="9">
        <v>33073</v>
      </c>
      <c r="B7602" s="9">
        <v>39</v>
      </c>
      <c r="C7602" s="9" t="s">
        <v>3171</v>
      </c>
    </row>
    <row r="7603" spans="1:3" x14ac:dyDescent="0.25">
      <c r="A7603" s="9">
        <v>33073</v>
      </c>
      <c r="B7603" s="9">
        <v>45</v>
      </c>
      <c r="C7603" s="9" t="s">
        <v>3183</v>
      </c>
    </row>
    <row r="7604" spans="1:3" x14ac:dyDescent="0.25">
      <c r="A7604" s="9">
        <v>33073</v>
      </c>
      <c r="B7604" s="9">
        <v>53</v>
      </c>
      <c r="C7604" s="9" t="s">
        <v>3214</v>
      </c>
    </row>
    <row r="7605" spans="1:3" x14ac:dyDescent="0.25">
      <c r="A7605" s="9">
        <v>33074</v>
      </c>
      <c r="B7605" s="9">
        <v>4</v>
      </c>
      <c r="C7605" s="9" t="s">
        <v>3151</v>
      </c>
    </row>
    <row r="7606" spans="1:3" x14ac:dyDescent="0.25">
      <c r="A7606" s="9">
        <v>33074</v>
      </c>
      <c r="B7606" s="9">
        <v>51</v>
      </c>
      <c r="C7606" s="9" t="s">
        <v>3207</v>
      </c>
    </row>
    <row r="7607" spans="1:3" x14ac:dyDescent="0.25">
      <c r="A7607" s="9">
        <v>33075</v>
      </c>
      <c r="B7607" s="9">
        <v>4</v>
      </c>
      <c r="C7607" s="9" t="s">
        <v>3151</v>
      </c>
    </row>
    <row r="7608" spans="1:3" x14ac:dyDescent="0.25">
      <c r="A7608" s="9">
        <v>33075</v>
      </c>
      <c r="B7608" s="9">
        <v>51</v>
      </c>
      <c r="C7608" s="9" t="s">
        <v>3207</v>
      </c>
    </row>
    <row r="7609" spans="1:3" x14ac:dyDescent="0.25">
      <c r="A7609" s="9">
        <v>33077</v>
      </c>
      <c r="B7609" s="9">
        <v>4</v>
      </c>
      <c r="C7609" s="9" t="s">
        <v>3151</v>
      </c>
    </row>
    <row r="7610" spans="1:3" x14ac:dyDescent="0.25">
      <c r="A7610" s="9">
        <v>33077</v>
      </c>
      <c r="B7610" s="9">
        <v>6</v>
      </c>
      <c r="C7610" s="9" t="s">
        <v>3153</v>
      </c>
    </row>
    <row r="7611" spans="1:3" x14ac:dyDescent="0.25">
      <c r="A7611" s="9">
        <v>33077</v>
      </c>
      <c r="B7611" s="9">
        <v>53</v>
      </c>
      <c r="C7611" s="9" t="s">
        <v>3214</v>
      </c>
    </row>
    <row r="7612" spans="1:3" x14ac:dyDescent="0.25">
      <c r="A7612" s="9">
        <v>33078</v>
      </c>
      <c r="B7612" s="9">
        <v>1</v>
      </c>
      <c r="C7612" s="9" t="s">
        <v>3148</v>
      </c>
    </row>
    <row r="7613" spans="1:3" x14ac:dyDescent="0.25">
      <c r="A7613" s="9">
        <v>33078</v>
      </c>
      <c r="B7613" s="9">
        <v>5</v>
      </c>
      <c r="C7613" s="9" t="s">
        <v>3152</v>
      </c>
    </row>
    <row r="7614" spans="1:3" x14ac:dyDescent="0.25">
      <c r="A7614" s="9">
        <v>33078</v>
      </c>
      <c r="B7614" s="9">
        <v>6</v>
      </c>
      <c r="C7614" s="9" t="s">
        <v>3153</v>
      </c>
    </row>
    <row r="7615" spans="1:3" x14ac:dyDescent="0.25">
      <c r="A7615" s="9">
        <v>33217</v>
      </c>
      <c r="B7615" s="9">
        <v>3</v>
      </c>
      <c r="C7615" s="9" t="s">
        <v>3150</v>
      </c>
    </row>
    <row r="7616" spans="1:3" x14ac:dyDescent="0.25">
      <c r="A7616" s="9">
        <v>33217</v>
      </c>
      <c r="B7616" s="9">
        <v>6</v>
      </c>
      <c r="C7616" s="9" t="s">
        <v>3153</v>
      </c>
    </row>
    <row r="7617" spans="1:3" x14ac:dyDescent="0.25">
      <c r="A7617" s="9">
        <v>33217</v>
      </c>
      <c r="B7617" s="9">
        <v>8</v>
      </c>
      <c r="C7617" s="9" t="s">
        <v>3154</v>
      </c>
    </row>
    <row r="7618" spans="1:3" x14ac:dyDescent="0.25">
      <c r="A7618" s="9">
        <v>33217</v>
      </c>
      <c r="B7618" s="9">
        <v>9</v>
      </c>
      <c r="C7618" s="9" t="s">
        <v>3155</v>
      </c>
    </row>
    <row r="7619" spans="1:3" x14ac:dyDescent="0.25">
      <c r="A7619" s="9">
        <v>33217</v>
      </c>
      <c r="B7619" s="9">
        <v>34</v>
      </c>
      <c r="C7619" s="9" t="s">
        <v>3159</v>
      </c>
    </row>
    <row r="7620" spans="1:3" x14ac:dyDescent="0.25">
      <c r="A7620" s="9">
        <v>33217</v>
      </c>
      <c r="B7620" s="9">
        <v>69</v>
      </c>
      <c r="C7620" s="9" t="s">
        <v>3197</v>
      </c>
    </row>
    <row r="7621" spans="1:3" x14ac:dyDescent="0.25">
      <c r="A7621" s="9">
        <v>33217</v>
      </c>
      <c r="B7621" s="9">
        <v>70</v>
      </c>
      <c r="C7621" s="9" t="s">
        <v>3198</v>
      </c>
    </row>
    <row r="7622" spans="1:3" x14ac:dyDescent="0.25">
      <c r="A7622" s="9">
        <v>33218</v>
      </c>
      <c r="B7622" s="9">
        <v>2</v>
      </c>
      <c r="C7622" s="9" t="s">
        <v>3149</v>
      </c>
    </row>
    <row r="7623" spans="1:3" x14ac:dyDescent="0.25">
      <c r="A7623" s="9">
        <v>33218</v>
      </c>
      <c r="B7623" s="9">
        <v>14</v>
      </c>
      <c r="C7623" s="9" t="s">
        <v>3178</v>
      </c>
    </row>
    <row r="7624" spans="1:3" x14ac:dyDescent="0.25">
      <c r="A7624" s="9">
        <v>33220</v>
      </c>
      <c r="B7624" s="9">
        <v>1</v>
      </c>
      <c r="C7624" s="9" t="s">
        <v>3148</v>
      </c>
    </row>
    <row r="7625" spans="1:3" x14ac:dyDescent="0.25">
      <c r="A7625" s="9">
        <v>33220</v>
      </c>
      <c r="B7625" s="9">
        <v>7</v>
      </c>
      <c r="C7625" s="9" t="s">
        <v>3161</v>
      </c>
    </row>
    <row r="7626" spans="1:3" x14ac:dyDescent="0.25">
      <c r="A7626" s="9">
        <v>33220</v>
      </c>
      <c r="B7626" s="9">
        <v>61</v>
      </c>
      <c r="C7626" s="9" t="s">
        <v>3160</v>
      </c>
    </row>
    <row r="7627" spans="1:3" x14ac:dyDescent="0.25">
      <c r="A7627" s="9">
        <v>33341</v>
      </c>
      <c r="B7627" s="9">
        <v>1</v>
      </c>
      <c r="C7627" s="9" t="s">
        <v>3148</v>
      </c>
    </row>
    <row r="7628" spans="1:3" x14ac:dyDescent="0.25">
      <c r="A7628" s="9">
        <v>33341</v>
      </c>
      <c r="B7628" s="9">
        <v>4</v>
      </c>
      <c r="C7628" s="9" t="s">
        <v>3151</v>
      </c>
    </row>
    <row r="7629" spans="1:3" x14ac:dyDescent="0.25">
      <c r="A7629" s="9">
        <v>33341</v>
      </c>
      <c r="B7629" s="9">
        <v>7</v>
      </c>
      <c r="C7629" s="9" t="s">
        <v>3161</v>
      </c>
    </row>
    <row r="7630" spans="1:3" x14ac:dyDescent="0.25">
      <c r="A7630" s="9">
        <v>33341</v>
      </c>
      <c r="B7630" s="9">
        <v>32</v>
      </c>
      <c r="C7630" s="9" t="s">
        <v>3158</v>
      </c>
    </row>
    <row r="7631" spans="1:3" x14ac:dyDescent="0.25">
      <c r="A7631" s="9">
        <v>33342</v>
      </c>
      <c r="B7631" s="9">
        <v>1</v>
      </c>
      <c r="C7631" s="9" t="s">
        <v>3148</v>
      </c>
    </row>
    <row r="7632" spans="1:3" x14ac:dyDescent="0.25">
      <c r="A7632" s="9">
        <v>33342</v>
      </c>
      <c r="B7632" s="9">
        <v>3</v>
      </c>
      <c r="C7632" s="9" t="s">
        <v>3150</v>
      </c>
    </row>
    <row r="7633" spans="1:3" x14ac:dyDescent="0.25">
      <c r="A7633" s="9">
        <v>33342</v>
      </c>
      <c r="B7633" s="9">
        <v>4</v>
      </c>
      <c r="C7633" s="9" t="s">
        <v>3151</v>
      </c>
    </row>
    <row r="7634" spans="1:3" x14ac:dyDescent="0.25">
      <c r="A7634" s="9">
        <v>33342</v>
      </c>
      <c r="B7634" s="9">
        <v>6</v>
      </c>
      <c r="C7634" s="9" t="s">
        <v>3153</v>
      </c>
    </row>
    <row r="7635" spans="1:3" x14ac:dyDescent="0.25">
      <c r="A7635" s="9">
        <v>33342</v>
      </c>
      <c r="B7635" s="9">
        <v>7</v>
      </c>
      <c r="C7635" s="9" t="s">
        <v>3161</v>
      </c>
    </row>
    <row r="7636" spans="1:3" x14ac:dyDescent="0.25">
      <c r="A7636" s="9">
        <v>33343</v>
      </c>
      <c r="B7636" s="9">
        <v>3</v>
      </c>
      <c r="C7636" s="9" t="s">
        <v>3150</v>
      </c>
    </row>
    <row r="7637" spans="1:3" x14ac:dyDescent="0.25">
      <c r="A7637" s="9">
        <v>33343</v>
      </c>
      <c r="B7637" s="9">
        <v>4</v>
      </c>
      <c r="C7637" s="9" t="s">
        <v>3151</v>
      </c>
    </row>
    <row r="7638" spans="1:3" x14ac:dyDescent="0.25">
      <c r="A7638" s="9">
        <v>33343</v>
      </c>
      <c r="B7638" s="9">
        <v>10</v>
      </c>
      <c r="C7638" s="9" t="s">
        <v>3172</v>
      </c>
    </row>
    <row r="7639" spans="1:3" x14ac:dyDescent="0.25">
      <c r="A7639" s="9">
        <v>33343</v>
      </c>
      <c r="B7639" s="9">
        <v>24</v>
      </c>
      <c r="C7639" s="9" t="s">
        <v>3166</v>
      </c>
    </row>
    <row r="7640" spans="1:3" x14ac:dyDescent="0.25">
      <c r="A7640" s="9">
        <v>33343</v>
      </c>
      <c r="B7640" s="9">
        <v>25</v>
      </c>
      <c r="C7640" s="9" t="s">
        <v>3167</v>
      </c>
    </row>
    <row r="7641" spans="1:3" x14ac:dyDescent="0.25">
      <c r="A7641" s="9">
        <v>33343</v>
      </c>
      <c r="B7641" s="9">
        <v>27</v>
      </c>
      <c r="C7641" s="9" t="s">
        <v>3227</v>
      </c>
    </row>
    <row r="7642" spans="1:3" x14ac:dyDescent="0.25">
      <c r="A7642" s="9">
        <v>33343</v>
      </c>
      <c r="B7642" s="9">
        <v>29</v>
      </c>
      <c r="C7642" s="9" t="s">
        <v>3201</v>
      </c>
    </row>
    <row r="7643" spans="1:3" x14ac:dyDescent="0.25">
      <c r="A7643" s="9">
        <v>33343</v>
      </c>
      <c r="B7643" s="9">
        <v>33</v>
      </c>
      <c r="C7643" s="9" t="s">
        <v>3162</v>
      </c>
    </row>
    <row r="7644" spans="1:3" x14ac:dyDescent="0.25">
      <c r="A7644" s="9">
        <v>33343</v>
      </c>
      <c r="B7644" s="9">
        <v>39</v>
      </c>
      <c r="C7644" s="9" t="s">
        <v>3171</v>
      </c>
    </row>
    <row r="7645" spans="1:3" x14ac:dyDescent="0.25">
      <c r="A7645" s="9">
        <v>33343</v>
      </c>
      <c r="B7645" s="9">
        <v>41</v>
      </c>
      <c r="C7645" s="9" t="s">
        <v>3186</v>
      </c>
    </row>
    <row r="7646" spans="1:3" x14ac:dyDescent="0.25">
      <c r="A7646" s="9">
        <v>33343</v>
      </c>
      <c r="B7646" s="9">
        <v>58</v>
      </c>
      <c r="C7646" s="9" t="s">
        <v>3209</v>
      </c>
    </row>
    <row r="7647" spans="1:3" x14ac:dyDescent="0.25">
      <c r="A7647" s="9">
        <v>33343</v>
      </c>
      <c r="B7647" s="9">
        <v>69</v>
      </c>
      <c r="C7647" s="9" t="s">
        <v>3197</v>
      </c>
    </row>
    <row r="7648" spans="1:3" x14ac:dyDescent="0.25">
      <c r="A7648" s="9">
        <v>33450</v>
      </c>
      <c r="B7648" s="9">
        <v>19</v>
      </c>
      <c r="C7648" s="9" t="s">
        <v>3170</v>
      </c>
    </row>
    <row r="7649" spans="1:3" x14ac:dyDescent="0.25">
      <c r="A7649" s="9">
        <v>33466</v>
      </c>
      <c r="B7649" s="9">
        <v>5</v>
      </c>
      <c r="C7649" s="9" t="s">
        <v>3152</v>
      </c>
    </row>
    <row r="7650" spans="1:3" x14ac:dyDescent="0.25">
      <c r="A7650" s="9">
        <v>33466</v>
      </c>
      <c r="B7650" s="9">
        <v>6</v>
      </c>
      <c r="C7650" s="9" t="s">
        <v>3153</v>
      </c>
    </row>
    <row r="7651" spans="1:3" x14ac:dyDescent="0.25">
      <c r="A7651" s="9">
        <v>33560</v>
      </c>
      <c r="B7651" s="9">
        <v>3</v>
      </c>
      <c r="C7651" s="9" t="s">
        <v>3150</v>
      </c>
    </row>
    <row r="7652" spans="1:3" x14ac:dyDescent="0.25">
      <c r="A7652" s="9">
        <v>33560</v>
      </c>
      <c r="B7652" s="9">
        <v>4</v>
      </c>
      <c r="C7652" s="9" t="s">
        <v>3151</v>
      </c>
    </row>
    <row r="7653" spans="1:3" x14ac:dyDescent="0.25">
      <c r="A7653" s="9">
        <v>33560</v>
      </c>
      <c r="B7653" s="9">
        <v>7</v>
      </c>
      <c r="C7653" s="9" t="s">
        <v>3161</v>
      </c>
    </row>
    <row r="7654" spans="1:3" x14ac:dyDescent="0.25">
      <c r="A7654" s="9">
        <v>33560</v>
      </c>
      <c r="B7654" s="9">
        <v>8</v>
      </c>
      <c r="C7654" s="9" t="s">
        <v>3154</v>
      </c>
    </row>
    <row r="7655" spans="1:3" x14ac:dyDescent="0.25">
      <c r="A7655" s="9">
        <v>33560</v>
      </c>
      <c r="B7655" s="9">
        <v>9</v>
      </c>
      <c r="C7655" s="9" t="s">
        <v>3155</v>
      </c>
    </row>
    <row r="7656" spans="1:3" x14ac:dyDescent="0.25">
      <c r="A7656" s="9">
        <v>33561</v>
      </c>
      <c r="B7656" s="9">
        <v>3</v>
      </c>
      <c r="C7656" s="9" t="s">
        <v>3150</v>
      </c>
    </row>
    <row r="7657" spans="1:3" x14ac:dyDescent="0.25">
      <c r="A7657" s="9">
        <v>33561</v>
      </c>
      <c r="B7657" s="9">
        <v>10</v>
      </c>
      <c r="C7657" s="9" t="s">
        <v>3172</v>
      </c>
    </row>
    <row r="7658" spans="1:3" x14ac:dyDescent="0.25">
      <c r="A7658" s="9">
        <v>33561</v>
      </c>
      <c r="B7658" s="9">
        <v>62</v>
      </c>
      <c r="C7658" s="9" t="s">
        <v>3196</v>
      </c>
    </row>
    <row r="7659" spans="1:3" x14ac:dyDescent="0.25">
      <c r="A7659" s="9">
        <v>33563</v>
      </c>
      <c r="B7659" s="9">
        <v>3</v>
      </c>
      <c r="C7659" s="9" t="s">
        <v>3150</v>
      </c>
    </row>
    <row r="7660" spans="1:3" x14ac:dyDescent="0.25">
      <c r="A7660" s="9">
        <v>33563</v>
      </c>
      <c r="B7660" s="9">
        <v>10</v>
      </c>
      <c r="C7660" s="9" t="s">
        <v>3172</v>
      </c>
    </row>
    <row r="7661" spans="1:3" x14ac:dyDescent="0.25">
      <c r="A7661" s="9">
        <v>33563</v>
      </c>
      <c r="B7661" s="9">
        <v>62</v>
      </c>
      <c r="C7661" s="9" t="s">
        <v>3196</v>
      </c>
    </row>
    <row r="7662" spans="1:3" x14ac:dyDescent="0.25">
      <c r="A7662" s="9">
        <v>33564</v>
      </c>
      <c r="B7662" s="9">
        <v>3</v>
      </c>
      <c r="C7662" s="9" t="s">
        <v>3150</v>
      </c>
    </row>
    <row r="7663" spans="1:3" x14ac:dyDescent="0.25">
      <c r="A7663" s="9">
        <v>33564</v>
      </c>
      <c r="B7663" s="9">
        <v>4</v>
      </c>
      <c r="C7663" s="9" t="s">
        <v>3151</v>
      </c>
    </row>
    <row r="7664" spans="1:3" x14ac:dyDescent="0.25">
      <c r="A7664" s="9">
        <v>33564</v>
      </c>
      <c r="B7664" s="9">
        <v>10</v>
      </c>
      <c r="C7664" s="9" t="s">
        <v>3172</v>
      </c>
    </row>
    <row r="7665" spans="1:3" x14ac:dyDescent="0.25">
      <c r="A7665" s="9">
        <v>33564</v>
      </c>
      <c r="B7665" s="9">
        <v>62</v>
      </c>
      <c r="C7665" s="9" t="s">
        <v>3196</v>
      </c>
    </row>
    <row r="7666" spans="1:3" x14ac:dyDescent="0.25">
      <c r="A7666" s="9">
        <v>33570</v>
      </c>
      <c r="B7666" s="9">
        <v>5</v>
      </c>
      <c r="C7666" s="9" t="s">
        <v>3152</v>
      </c>
    </row>
    <row r="7667" spans="1:3" x14ac:dyDescent="0.25">
      <c r="A7667" s="9">
        <v>33570</v>
      </c>
      <c r="B7667" s="9">
        <v>6</v>
      </c>
      <c r="C7667" s="9" t="s">
        <v>3153</v>
      </c>
    </row>
    <row r="7668" spans="1:3" x14ac:dyDescent="0.25">
      <c r="A7668" s="9">
        <v>33576</v>
      </c>
      <c r="B7668" s="9">
        <v>19</v>
      </c>
      <c r="C7668" s="9" t="s">
        <v>3170</v>
      </c>
    </row>
    <row r="7669" spans="1:3" x14ac:dyDescent="0.25">
      <c r="A7669" s="9">
        <v>33579</v>
      </c>
      <c r="B7669" s="9">
        <v>4</v>
      </c>
      <c r="C7669" s="9" t="s">
        <v>3151</v>
      </c>
    </row>
    <row r="7670" spans="1:3" x14ac:dyDescent="0.25">
      <c r="A7670" s="9">
        <v>33579</v>
      </c>
      <c r="B7670" s="9">
        <v>6</v>
      </c>
      <c r="C7670" s="9" t="s">
        <v>3153</v>
      </c>
    </row>
    <row r="7671" spans="1:3" x14ac:dyDescent="0.25">
      <c r="A7671" s="9">
        <v>33579</v>
      </c>
      <c r="B7671" s="9">
        <v>49</v>
      </c>
      <c r="C7671" s="9" t="s">
        <v>3200</v>
      </c>
    </row>
    <row r="7672" spans="1:3" x14ac:dyDescent="0.25">
      <c r="A7672" s="9">
        <v>33579</v>
      </c>
      <c r="B7672" s="9">
        <v>58</v>
      </c>
      <c r="C7672" s="9" t="s">
        <v>3209</v>
      </c>
    </row>
    <row r="7673" spans="1:3" x14ac:dyDescent="0.25">
      <c r="A7673" s="9">
        <v>33592</v>
      </c>
      <c r="B7673" s="9">
        <v>9</v>
      </c>
      <c r="C7673" s="9" t="s">
        <v>3155</v>
      </c>
    </row>
    <row r="7674" spans="1:3" x14ac:dyDescent="0.25">
      <c r="A7674" s="9">
        <v>33592</v>
      </c>
      <c r="B7674" s="9">
        <v>61</v>
      </c>
      <c r="C7674" s="9" t="s">
        <v>3160</v>
      </c>
    </row>
    <row r="7675" spans="1:3" x14ac:dyDescent="0.25">
      <c r="A7675" s="9">
        <v>33594</v>
      </c>
      <c r="B7675" s="9">
        <v>1</v>
      </c>
      <c r="C7675" s="9" t="s">
        <v>3148</v>
      </c>
    </row>
    <row r="7676" spans="1:3" x14ac:dyDescent="0.25">
      <c r="A7676" s="9">
        <v>33594</v>
      </c>
      <c r="B7676" s="9">
        <v>7</v>
      </c>
      <c r="C7676" s="9" t="s">
        <v>3161</v>
      </c>
    </row>
    <row r="7677" spans="1:3" x14ac:dyDescent="0.25">
      <c r="A7677" s="9">
        <v>33594</v>
      </c>
      <c r="B7677" s="9">
        <v>20</v>
      </c>
      <c r="C7677" s="9" t="s">
        <v>3174</v>
      </c>
    </row>
    <row r="7678" spans="1:3" x14ac:dyDescent="0.25">
      <c r="A7678" s="9">
        <v>33596</v>
      </c>
      <c r="B7678" s="9">
        <v>4</v>
      </c>
      <c r="C7678" s="9" t="s">
        <v>3151</v>
      </c>
    </row>
    <row r="7679" spans="1:3" x14ac:dyDescent="0.25">
      <c r="A7679" s="9">
        <v>33596</v>
      </c>
      <c r="B7679" s="9">
        <v>6</v>
      </c>
      <c r="C7679" s="9" t="s">
        <v>3153</v>
      </c>
    </row>
    <row r="7680" spans="1:3" x14ac:dyDescent="0.25">
      <c r="A7680" s="9">
        <v>33614</v>
      </c>
      <c r="B7680" s="9">
        <v>4</v>
      </c>
      <c r="C7680" s="9" t="s">
        <v>3151</v>
      </c>
    </row>
    <row r="7681" spans="1:3" x14ac:dyDescent="0.25">
      <c r="A7681" s="9">
        <v>33614</v>
      </c>
      <c r="B7681" s="9">
        <v>7</v>
      </c>
      <c r="C7681" s="9" t="s">
        <v>3161</v>
      </c>
    </row>
    <row r="7682" spans="1:3" x14ac:dyDescent="0.25">
      <c r="A7682" s="9">
        <v>33615</v>
      </c>
      <c r="B7682" s="9">
        <v>1</v>
      </c>
      <c r="C7682" s="9" t="s">
        <v>3148</v>
      </c>
    </row>
    <row r="7683" spans="1:3" x14ac:dyDescent="0.25">
      <c r="A7683" s="9">
        <v>33615</v>
      </c>
      <c r="B7683" s="9">
        <v>3</v>
      </c>
      <c r="C7683" s="9" t="s">
        <v>3150</v>
      </c>
    </row>
    <row r="7684" spans="1:3" x14ac:dyDescent="0.25">
      <c r="A7684" s="9">
        <v>33615</v>
      </c>
      <c r="B7684" s="9">
        <v>4</v>
      </c>
      <c r="C7684" s="9" t="s">
        <v>3151</v>
      </c>
    </row>
    <row r="7685" spans="1:3" x14ac:dyDescent="0.25">
      <c r="A7685" s="9">
        <v>33615</v>
      </c>
      <c r="B7685" s="9">
        <v>8</v>
      </c>
      <c r="C7685" s="9" t="s">
        <v>3154</v>
      </c>
    </row>
    <row r="7686" spans="1:3" x14ac:dyDescent="0.25">
      <c r="A7686" s="9">
        <v>33615</v>
      </c>
      <c r="B7686" s="9">
        <v>55</v>
      </c>
      <c r="C7686" s="9" t="s">
        <v>3208</v>
      </c>
    </row>
    <row r="7687" spans="1:3" x14ac:dyDescent="0.25">
      <c r="A7687" s="9">
        <v>33639</v>
      </c>
      <c r="B7687" s="9">
        <v>2</v>
      </c>
      <c r="C7687" s="9" t="s">
        <v>3149</v>
      </c>
    </row>
    <row r="7688" spans="1:3" x14ac:dyDescent="0.25">
      <c r="A7688" s="9">
        <v>33639</v>
      </c>
      <c r="B7688" s="9">
        <v>6</v>
      </c>
      <c r="C7688" s="9" t="s">
        <v>3153</v>
      </c>
    </row>
    <row r="7689" spans="1:3" x14ac:dyDescent="0.25">
      <c r="A7689" s="9">
        <v>33639</v>
      </c>
      <c r="B7689" s="9">
        <v>15</v>
      </c>
      <c r="C7689" s="9" t="s">
        <v>3185</v>
      </c>
    </row>
    <row r="7690" spans="1:3" x14ac:dyDescent="0.25">
      <c r="A7690" s="9">
        <v>33639</v>
      </c>
      <c r="B7690" s="9">
        <v>61</v>
      </c>
      <c r="C7690" s="9" t="s">
        <v>3160</v>
      </c>
    </row>
    <row r="7691" spans="1:3" x14ac:dyDescent="0.25">
      <c r="A7691" s="9">
        <v>33640</v>
      </c>
      <c r="B7691" s="9">
        <v>4</v>
      </c>
      <c r="C7691" s="9" t="s">
        <v>3151</v>
      </c>
    </row>
    <row r="7692" spans="1:3" x14ac:dyDescent="0.25">
      <c r="A7692" s="9">
        <v>33640</v>
      </c>
      <c r="B7692" s="9">
        <v>5</v>
      </c>
      <c r="C7692" s="9" t="s">
        <v>3152</v>
      </c>
    </row>
    <row r="7693" spans="1:3" x14ac:dyDescent="0.25">
      <c r="A7693" s="9">
        <v>33640</v>
      </c>
      <c r="B7693" s="9">
        <v>6</v>
      </c>
      <c r="C7693" s="9" t="s">
        <v>3153</v>
      </c>
    </row>
    <row r="7694" spans="1:3" x14ac:dyDescent="0.25">
      <c r="A7694" s="9">
        <v>33640</v>
      </c>
      <c r="B7694" s="9">
        <v>7</v>
      </c>
      <c r="C7694" s="9" t="s">
        <v>3161</v>
      </c>
    </row>
    <row r="7695" spans="1:3" x14ac:dyDescent="0.25">
      <c r="A7695" s="9">
        <v>33641</v>
      </c>
      <c r="B7695" s="9">
        <v>2</v>
      </c>
      <c r="C7695" s="9" t="s">
        <v>3149</v>
      </c>
    </row>
    <row r="7696" spans="1:3" x14ac:dyDescent="0.25">
      <c r="A7696" s="9">
        <v>33641</v>
      </c>
      <c r="B7696" s="9">
        <v>4</v>
      </c>
      <c r="C7696" s="9" t="s">
        <v>3151</v>
      </c>
    </row>
    <row r="7697" spans="1:3" x14ac:dyDescent="0.25">
      <c r="A7697" s="9">
        <v>33641</v>
      </c>
      <c r="B7697" s="9">
        <v>14</v>
      </c>
      <c r="C7697" s="9" t="s">
        <v>3178</v>
      </c>
    </row>
    <row r="7698" spans="1:3" x14ac:dyDescent="0.25">
      <c r="A7698" s="9">
        <v>33641</v>
      </c>
      <c r="B7698" s="9">
        <v>15</v>
      </c>
      <c r="C7698" s="9" t="s">
        <v>3185</v>
      </c>
    </row>
    <row r="7699" spans="1:3" x14ac:dyDescent="0.25">
      <c r="A7699" s="9">
        <v>33642</v>
      </c>
      <c r="B7699" s="9">
        <v>16</v>
      </c>
      <c r="C7699" s="9" t="s">
        <v>3184</v>
      </c>
    </row>
    <row r="7700" spans="1:3" x14ac:dyDescent="0.25">
      <c r="A7700" s="9">
        <v>33642</v>
      </c>
      <c r="B7700" s="9">
        <v>61</v>
      </c>
      <c r="C7700" s="9" t="s">
        <v>3160</v>
      </c>
    </row>
    <row r="7701" spans="1:3" x14ac:dyDescent="0.25">
      <c r="A7701" s="9">
        <v>33643</v>
      </c>
      <c r="B7701" s="9">
        <v>4</v>
      </c>
      <c r="C7701" s="9" t="s">
        <v>3151</v>
      </c>
    </row>
    <row r="7702" spans="1:3" x14ac:dyDescent="0.25">
      <c r="A7702" s="9">
        <v>33643</v>
      </c>
      <c r="B7702" s="9">
        <v>6</v>
      </c>
      <c r="C7702" s="9" t="s">
        <v>3153</v>
      </c>
    </row>
    <row r="7703" spans="1:3" x14ac:dyDescent="0.25">
      <c r="A7703" s="9">
        <v>33643</v>
      </c>
      <c r="B7703" s="9">
        <v>7</v>
      </c>
      <c r="C7703" s="9" t="s">
        <v>3161</v>
      </c>
    </row>
    <row r="7704" spans="1:3" x14ac:dyDescent="0.25">
      <c r="A7704" s="9">
        <v>33643</v>
      </c>
      <c r="B7704" s="9">
        <v>9</v>
      </c>
      <c r="C7704" s="9" t="s">
        <v>3155</v>
      </c>
    </row>
    <row r="7705" spans="1:3" x14ac:dyDescent="0.25">
      <c r="A7705" s="9">
        <v>33643</v>
      </c>
      <c r="B7705" s="9">
        <v>46</v>
      </c>
      <c r="C7705" s="9" t="s">
        <v>3181</v>
      </c>
    </row>
    <row r="7706" spans="1:3" x14ac:dyDescent="0.25">
      <c r="A7706" s="9">
        <v>33643</v>
      </c>
      <c r="B7706" s="9">
        <v>61</v>
      </c>
      <c r="C7706" s="9" t="s">
        <v>3160</v>
      </c>
    </row>
    <row r="7707" spans="1:3" x14ac:dyDescent="0.25">
      <c r="A7707" s="9">
        <v>33644</v>
      </c>
      <c r="B7707" s="9">
        <v>1</v>
      </c>
      <c r="C7707" s="9" t="s">
        <v>3148</v>
      </c>
    </row>
    <row r="7708" spans="1:3" x14ac:dyDescent="0.25">
      <c r="A7708" s="9">
        <v>33644</v>
      </c>
      <c r="B7708" s="9">
        <v>2</v>
      </c>
      <c r="C7708" s="9" t="s">
        <v>3149</v>
      </c>
    </row>
    <row r="7709" spans="1:3" x14ac:dyDescent="0.25">
      <c r="A7709" s="9">
        <v>33644</v>
      </c>
      <c r="B7709" s="9">
        <v>4</v>
      </c>
      <c r="C7709" s="9" t="s">
        <v>3151</v>
      </c>
    </row>
    <row r="7710" spans="1:3" x14ac:dyDescent="0.25">
      <c r="A7710" s="9">
        <v>33644</v>
      </c>
      <c r="B7710" s="9">
        <v>5</v>
      </c>
      <c r="C7710" s="9" t="s">
        <v>3152</v>
      </c>
    </row>
    <row r="7711" spans="1:3" x14ac:dyDescent="0.25">
      <c r="A7711" s="9">
        <v>33644</v>
      </c>
      <c r="B7711" s="9">
        <v>6</v>
      </c>
      <c r="C7711" s="9" t="s">
        <v>3153</v>
      </c>
    </row>
    <row r="7712" spans="1:3" x14ac:dyDescent="0.25">
      <c r="A7712" s="9">
        <v>33644</v>
      </c>
      <c r="B7712" s="9">
        <v>7</v>
      </c>
      <c r="C7712" s="9" t="s">
        <v>3161</v>
      </c>
    </row>
    <row r="7713" spans="1:3" x14ac:dyDescent="0.25">
      <c r="A7713" s="9">
        <v>33644</v>
      </c>
      <c r="B7713" s="9">
        <v>28</v>
      </c>
      <c r="C7713" s="9" t="s">
        <v>3175</v>
      </c>
    </row>
    <row r="7714" spans="1:3" x14ac:dyDescent="0.25">
      <c r="A7714" s="9">
        <v>33645</v>
      </c>
      <c r="B7714" s="9">
        <v>1</v>
      </c>
      <c r="C7714" s="9" t="s">
        <v>3148</v>
      </c>
    </row>
    <row r="7715" spans="1:3" x14ac:dyDescent="0.25">
      <c r="A7715" s="9">
        <v>33645</v>
      </c>
      <c r="B7715" s="9">
        <v>2</v>
      </c>
      <c r="C7715" s="9" t="s">
        <v>3149</v>
      </c>
    </row>
    <row r="7716" spans="1:3" x14ac:dyDescent="0.25">
      <c r="A7716" s="9">
        <v>33645</v>
      </c>
      <c r="B7716" s="9">
        <v>4</v>
      </c>
      <c r="C7716" s="9" t="s">
        <v>3151</v>
      </c>
    </row>
    <row r="7717" spans="1:3" x14ac:dyDescent="0.25">
      <c r="A7717" s="9">
        <v>33645</v>
      </c>
      <c r="B7717" s="9">
        <v>5</v>
      </c>
      <c r="C7717" s="9" t="s">
        <v>3152</v>
      </c>
    </row>
    <row r="7718" spans="1:3" x14ac:dyDescent="0.25">
      <c r="A7718" s="9">
        <v>33645</v>
      </c>
      <c r="B7718" s="9">
        <v>6</v>
      </c>
      <c r="C7718" s="9" t="s">
        <v>3153</v>
      </c>
    </row>
    <row r="7719" spans="1:3" x14ac:dyDescent="0.25">
      <c r="A7719" s="9">
        <v>33645</v>
      </c>
      <c r="B7719" s="9">
        <v>7</v>
      </c>
      <c r="C7719" s="9" t="s">
        <v>3161</v>
      </c>
    </row>
    <row r="7720" spans="1:3" x14ac:dyDescent="0.25">
      <c r="A7720" s="9">
        <v>33645</v>
      </c>
      <c r="B7720" s="9">
        <v>28</v>
      </c>
      <c r="C7720" s="9" t="s">
        <v>3175</v>
      </c>
    </row>
    <row r="7721" spans="1:3" x14ac:dyDescent="0.25">
      <c r="A7721" s="9">
        <v>33667</v>
      </c>
      <c r="B7721" s="9">
        <v>2</v>
      </c>
      <c r="C7721" s="9" t="s">
        <v>3149</v>
      </c>
    </row>
    <row r="7722" spans="1:3" x14ac:dyDescent="0.25">
      <c r="A7722" s="9">
        <v>33667</v>
      </c>
      <c r="B7722" s="9">
        <v>3</v>
      </c>
      <c r="C7722" s="9" t="s">
        <v>3150</v>
      </c>
    </row>
    <row r="7723" spans="1:3" x14ac:dyDescent="0.25">
      <c r="A7723" s="9">
        <v>33667</v>
      </c>
      <c r="B7723" s="9">
        <v>4</v>
      </c>
      <c r="C7723" s="9" t="s">
        <v>3151</v>
      </c>
    </row>
    <row r="7724" spans="1:3" x14ac:dyDescent="0.25">
      <c r="A7724" s="9">
        <v>33667</v>
      </c>
      <c r="B7724" s="9">
        <v>61</v>
      </c>
      <c r="C7724" s="9" t="s">
        <v>3160</v>
      </c>
    </row>
    <row r="7725" spans="1:3" x14ac:dyDescent="0.25">
      <c r="A7725" s="9">
        <v>33686</v>
      </c>
      <c r="B7725" s="9">
        <v>6</v>
      </c>
      <c r="C7725" s="9" t="s">
        <v>3153</v>
      </c>
    </row>
    <row r="7726" spans="1:3" x14ac:dyDescent="0.25">
      <c r="A7726" s="9">
        <v>33687</v>
      </c>
      <c r="B7726" s="9">
        <v>1</v>
      </c>
      <c r="C7726" s="9" t="s">
        <v>3148</v>
      </c>
    </row>
    <row r="7727" spans="1:3" x14ac:dyDescent="0.25">
      <c r="A7727" s="9">
        <v>33687</v>
      </c>
      <c r="B7727" s="9">
        <v>4</v>
      </c>
      <c r="C7727" s="9" t="s">
        <v>3151</v>
      </c>
    </row>
    <row r="7728" spans="1:3" x14ac:dyDescent="0.25">
      <c r="A7728" s="9">
        <v>33687</v>
      </c>
      <c r="B7728" s="9">
        <v>10</v>
      </c>
      <c r="C7728" s="9" t="s">
        <v>3172</v>
      </c>
    </row>
    <row r="7729" spans="1:3" x14ac:dyDescent="0.25">
      <c r="A7729" s="9">
        <v>33687</v>
      </c>
      <c r="B7729" s="9">
        <v>13</v>
      </c>
      <c r="C7729" s="9" t="s">
        <v>3179</v>
      </c>
    </row>
    <row r="7730" spans="1:3" x14ac:dyDescent="0.25">
      <c r="A7730" s="9">
        <v>33687</v>
      </c>
      <c r="B7730" s="9">
        <v>16</v>
      </c>
      <c r="C7730" s="9" t="s">
        <v>3184</v>
      </c>
    </row>
    <row r="7731" spans="1:3" x14ac:dyDescent="0.25">
      <c r="A7731" s="9">
        <v>33701</v>
      </c>
      <c r="B7731" s="9">
        <v>1</v>
      </c>
      <c r="C7731" s="9" t="s">
        <v>3148</v>
      </c>
    </row>
    <row r="7732" spans="1:3" x14ac:dyDescent="0.25">
      <c r="A7732" s="9">
        <v>33701</v>
      </c>
      <c r="B7732" s="9">
        <v>2</v>
      </c>
      <c r="C7732" s="9" t="s">
        <v>3149</v>
      </c>
    </row>
    <row r="7733" spans="1:3" x14ac:dyDescent="0.25">
      <c r="A7733" s="9">
        <v>33701</v>
      </c>
      <c r="B7733" s="9">
        <v>3</v>
      </c>
      <c r="C7733" s="9" t="s">
        <v>3150</v>
      </c>
    </row>
    <row r="7734" spans="1:3" x14ac:dyDescent="0.25">
      <c r="A7734" s="9">
        <v>33701</v>
      </c>
      <c r="B7734" s="9">
        <v>6</v>
      </c>
      <c r="C7734" s="9" t="s">
        <v>3153</v>
      </c>
    </row>
    <row r="7735" spans="1:3" x14ac:dyDescent="0.25">
      <c r="A7735" s="9">
        <v>33701</v>
      </c>
      <c r="B7735" s="9">
        <v>14</v>
      </c>
      <c r="C7735" s="9" t="s">
        <v>3178</v>
      </c>
    </row>
    <row r="7736" spans="1:3" x14ac:dyDescent="0.25">
      <c r="A7736" s="9">
        <v>33702</v>
      </c>
      <c r="B7736" s="9">
        <v>4</v>
      </c>
      <c r="C7736" s="9" t="s">
        <v>3151</v>
      </c>
    </row>
    <row r="7737" spans="1:3" x14ac:dyDescent="0.25">
      <c r="A7737" s="9">
        <v>33702</v>
      </c>
      <c r="B7737" s="9">
        <v>7</v>
      </c>
      <c r="C7737" s="9" t="s">
        <v>3161</v>
      </c>
    </row>
    <row r="7738" spans="1:3" x14ac:dyDescent="0.25">
      <c r="A7738" s="9">
        <v>33702</v>
      </c>
      <c r="B7738" s="9">
        <v>10</v>
      </c>
      <c r="C7738" s="9" t="s">
        <v>3172</v>
      </c>
    </row>
    <row r="7739" spans="1:3" x14ac:dyDescent="0.25">
      <c r="A7739" s="9">
        <v>33702</v>
      </c>
      <c r="B7739" s="9">
        <v>15</v>
      </c>
      <c r="C7739" s="9" t="s">
        <v>3185</v>
      </c>
    </row>
    <row r="7740" spans="1:3" x14ac:dyDescent="0.25">
      <c r="A7740" s="9">
        <v>33704</v>
      </c>
      <c r="B7740" s="9">
        <v>4</v>
      </c>
      <c r="C7740" s="9" t="s">
        <v>3151</v>
      </c>
    </row>
    <row r="7741" spans="1:3" x14ac:dyDescent="0.25">
      <c r="A7741" s="9">
        <v>33704</v>
      </c>
      <c r="B7741" s="9">
        <v>31</v>
      </c>
      <c r="C7741" s="9" t="s">
        <v>3169</v>
      </c>
    </row>
    <row r="7742" spans="1:3" x14ac:dyDescent="0.25">
      <c r="A7742" s="9">
        <v>33706</v>
      </c>
      <c r="B7742" s="9">
        <v>1</v>
      </c>
      <c r="C7742" s="9" t="s">
        <v>3148</v>
      </c>
    </row>
    <row r="7743" spans="1:3" x14ac:dyDescent="0.25">
      <c r="A7743" s="9">
        <v>33706</v>
      </c>
      <c r="B7743" s="9">
        <v>4</v>
      </c>
      <c r="C7743" s="9" t="s">
        <v>3151</v>
      </c>
    </row>
    <row r="7744" spans="1:3" x14ac:dyDescent="0.25">
      <c r="A7744" s="9">
        <v>33706</v>
      </c>
      <c r="B7744" s="9">
        <v>7</v>
      </c>
      <c r="C7744" s="9" t="s">
        <v>3161</v>
      </c>
    </row>
    <row r="7745" spans="1:3" x14ac:dyDescent="0.25">
      <c r="A7745" s="9">
        <v>33706</v>
      </c>
      <c r="B7745" s="9">
        <v>14</v>
      </c>
      <c r="C7745" s="9" t="s">
        <v>3178</v>
      </c>
    </row>
    <row r="7746" spans="1:3" x14ac:dyDescent="0.25">
      <c r="A7746" s="9">
        <v>33706</v>
      </c>
      <c r="B7746" s="9">
        <v>52</v>
      </c>
      <c r="C7746" s="9" t="s">
        <v>3176</v>
      </c>
    </row>
    <row r="7747" spans="1:3" x14ac:dyDescent="0.25">
      <c r="A7747" s="9">
        <v>33707</v>
      </c>
      <c r="B7747" s="9">
        <v>1</v>
      </c>
      <c r="C7747" s="9" t="s">
        <v>3148</v>
      </c>
    </row>
    <row r="7748" spans="1:3" x14ac:dyDescent="0.25">
      <c r="A7748" s="9">
        <v>33707</v>
      </c>
      <c r="B7748" s="9">
        <v>3</v>
      </c>
      <c r="C7748" s="9" t="s">
        <v>3150</v>
      </c>
    </row>
    <row r="7749" spans="1:3" x14ac:dyDescent="0.25">
      <c r="A7749" s="9">
        <v>33707</v>
      </c>
      <c r="B7749" s="9">
        <v>4</v>
      </c>
      <c r="C7749" s="9" t="s">
        <v>3151</v>
      </c>
    </row>
    <row r="7750" spans="1:3" x14ac:dyDescent="0.25">
      <c r="A7750" s="9">
        <v>33707</v>
      </c>
      <c r="B7750" s="9">
        <v>6</v>
      </c>
      <c r="C7750" s="9" t="s">
        <v>3153</v>
      </c>
    </row>
    <row r="7751" spans="1:3" x14ac:dyDescent="0.25">
      <c r="A7751" s="9">
        <v>33707</v>
      </c>
      <c r="B7751" s="9">
        <v>15</v>
      </c>
      <c r="C7751" s="9" t="s">
        <v>3185</v>
      </c>
    </row>
    <row r="7752" spans="1:3" x14ac:dyDescent="0.25">
      <c r="A7752" s="9">
        <v>33707</v>
      </c>
      <c r="B7752" s="9">
        <v>32</v>
      </c>
      <c r="C7752" s="9" t="s">
        <v>3158</v>
      </c>
    </row>
    <row r="7753" spans="1:3" x14ac:dyDescent="0.25">
      <c r="A7753" s="9">
        <v>33708</v>
      </c>
      <c r="B7753" s="9">
        <v>1</v>
      </c>
      <c r="C7753" s="9" t="s">
        <v>3148</v>
      </c>
    </row>
    <row r="7754" spans="1:3" x14ac:dyDescent="0.25">
      <c r="A7754" s="9">
        <v>33708</v>
      </c>
      <c r="B7754" s="9">
        <v>4</v>
      </c>
      <c r="C7754" s="9" t="s">
        <v>3151</v>
      </c>
    </row>
    <row r="7755" spans="1:3" x14ac:dyDescent="0.25">
      <c r="A7755" s="9">
        <v>33708</v>
      </c>
      <c r="B7755" s="9">
        <v>6</v>
      </c>
      <c r="C7755" s="9" t="s">
        <v>3153</v>
      </c>
    </row>
    <row r="7756" spans="1:3" x14ac:dyDescent="0.25">
      <c r="A7756" s="9">
        <v>33708</v>
      </c>
      <c r="B7756" s="9">
        <v>7</v>
      </c>
      <c r="C7756" s="9" t="s">
        <v>3161</v>
      </c>
    </row>
    <row r="7757" spans="1:3" x14ac:dyDescent="0.25">
      <c r="A7757" s="9">
        <v>33708</v>
      </c>
      <c r="B7757" s="9">
        <v>11</v>
      </c>
      <c r="C7757" s="9" t="s">
        <v>3216</v>
      </c>
    </row>
    <row r="7758" spans="1:3" x14ac:dyDescent="0.25">
      <c r="A7758" s="9">
        <v>33708</v>
      </c>
      <c r="B7758" s="9">
        <v>19</v>
      </c>
      <c r="C7758" s="9" t="s">
        <v>3170</v>
      </c>
    </row>
    <row r="7759" spans="1:3" x14ac:dyDescent="0.25">
      <c r="A7759" s="9">
        <v>33708</v>
      </c>
      <c r="B7759" s="9">
        <v>32</v>
      </c>
      <c r="C7759" s="9" t="s">
        <v>3158</v>
      </c>
    </row>
    <row r="7760" spans="1:3" x14ac:dyDescent="0.25">
      <c r="A7760" s="9">
        <v>33708</v>
      </c>
      <c r="B7760" s="9">
        <v>42</v>
      </c>
      <c r="C7760" s="9" t="s">
        <v>3187</v>
      </c>
    </row>
    <row r="7761" spans="1:3" x14ac:dyDescent="0.25">
      <c r="A7761" s="9">
        <v>33708</v>
      </c>
      <c r="B7761" s="9">
        <v>58</v>
      </c>
      <c r="C7761" s="9" t="s">
        <v>3209</v>
      </c>
    </row>
    <row r="7762" spans="1:3" x14ac:dyDescent="0.25">
      <c r="A7762" s="9">
        <v>33708</v>
      </c>
      <c r="B7762" s="9">
        <v>90</v>
      </c>
      <c r="C7762" s="9" t="s">
        <v>3202</v>
      </c>
    </row>
    <row r="7763" spans="1:3" x14ac:dyDescent="0.25">
      <c r="A7763" s="9">
        <v>33714</v>
      </c>
      <c r="B7763" s="9">
        <v>1</v>
      </c>
      <c r="C7763" s="9" t="s">
        <v>3148</v>
      </c>
    </row>
    <row r="7764" spans="1:3" x14ac:dyDescent="0.25">
      <c r="A7764" s="9">
        <v>33714</v>
      </c>
      <c r="B7764" s="9">
        <v>2</v>
      </c>
      <c r="C7764" s="9" t="s">
        <v>3149</v>
      </c>
    </row>
    <row r="7765" spans="1:3" x14ac:dyDescent="0.25">
      <c r="A7765" s="9">
        <v>33714</v>
      </c>
      <c r="B7765" s="9">
        <v>4</v>
      </c>
      <c r="C7765" s="9" t="s">
        <v>3151</v>
      </c>
    </row>
    <row r="7766" spans="1:3" x14ac:dyDescent="0.25">
      <c r="A7766" s="9">
        <v>33714</v>
      </c>
      <c r="B7766" s="9">
        <v>5</v>
      </c>
      <c r="C7766" s="9" t="s">
        <v>3152</v>
      </c>
    </row>
    <row r="7767" spans="1:3" x14ac:dyDescent="0.25">
      <c r="A7767" s="9">
        <v>33714</v>
      </c>
      <c r="B7767" s="9">
        <v>6</v>
      </c>
      <c r="C7767" s="9" t="s">
        <v>3153</v>
      </c>
    </row>
    <row r="7768" spans="1:3" x14ac:dyDescent="0.25">
      <c r="A7768" s="9">
        <v>33714</v>
      </c>
      <c r="B7768" s="9">
        <v>8</v>
      </c>
      <c r="C7768" s="9" t="s">
        <v>3154</v>
      </c>
    </row>
    <row r="7769" spans="1:3" x14ac:dyDescent="0.25">
      <c r="A7769" s="9">
        <v>33714</v>
      </c>
      <c r="B7769" s="9">
        <v>9</v>
      </c>
      <c r="C7769" s="9" t="s">
        <v>3155</v>
      </c>
    </row>
    <row r="7770" spans="1:3" x14ac:dyDescent="0.25">
      <c r="A7770" s="9">
        <v>33714</v>
      </c>
      <c r="B7770" s="9">
        <v>15</v>
      </c>
      <c r="C7770" s="9" t="s">
        <v>3185</v>
      </c>
    </row>
    <row r="7771" spans="1:3" x14ac:dyDescent="0.25">
      <c r="A7771" s="9">
        <v>33714</v>
      </c>
      <c r="B7771" s="9">
        <v>32</v>
      </c>
      <c r="C7771" s="9" t="s">
        <v>3158</v>
      </c>
    </row>
    <row r="7772" spans="1:3" x14ac:dyDescent="0.25">
      <c r="A7772" s="9">
        <v>33714</v>
      </c>
      <c r="B7772" s="9">
        <v>70</v>
      </c>
      <c r="C7772" s="9" t="s">
        <v>3198</v>
      </c>
    </row>
    <row r="7773" spans="1:3" x14ac:dyDescent="0.25">
      <c r="A7773" s="9">
        <v>33715</v>
      </c>
      <c r="B7773" s="9">
        <v>2</v>
      </c>
      <c r="C7773" s="9" t="s">
        <v>3149</v>
      </c>
    </row>
    <row r="7774" spans="1:3" x14ac:dyDescent="0.25">
      <c r="A7774" s="9">
        <v>33715</v>
      </c>
      <c r="B7774" s="9">
        <v>3</v>
      </c>
      <c r="C7774" s="9" t="s">
        <v>3150</v>
      </c>
    </row>
    <row r="7775" spans="1:3" x14ac:dyDescent="0.25">
      <c r="A7775" s="9">
        <v>33715</v>
      </c>
      <c r="B7775" s="9">
        <v>4</v>
      </c>
      <c r="C7775" s="9" t="s">
        <v>3151</v>
      </c>
    </row>
    <row r="7776" spans="1:3" x14ac:dyDescent="0.25">
      <c r="A7776" s="9">
        <v>33715</v>
      </c>
      <c r="B7776" s="9">
        <v>49</v>
      </c>
      <c r="C7776" s="9" t="s">
        <v>3200</v>
      </c>
    </row>
    <row r="7777" spans="1:3" x14ac:dyDescent="0.25">
      <c r="A7777" s="9">
        <v>33725</v>
      </c>
      <c r="B7777" s="9">
        <v>6</v>
      </c>
      <c r="C7777" s="9" t="s">
        <v>3153</v>
      </c>
    </row>
    <row r="7778" spans="1:3" x14ac:dyDescent="0.25">
      <c r="A7778" s="9">
        <v>33725</v>
      </c>
      <c r="B7778" s="9">
        <v>7</v>
      </c>
      <c r="C7778" s="9" t="s">
        <v>3161</v>
      </c>
    </row>
    <row r="7779" spans="1:3" x14ac:dyDescent="0.25">
      <c r="A7779" s="9">
        <v>33725</v>
      </c>
      <c r="B7779" s="9">
        <v>9</v>
      </c>
      <c r="C7779" s="9" t="s">
        <v>3155</v>
      </c>
    </row>
    <row r="7780" spans="1:3" x14ac:dyDescent="0.25">
      <c r="A7780" s="9">
        <v>33726</v>
      </c>
      <c r="B7780" s="9">
        <v>6</v>
      </c>
      <c r="C7780" s="9" t="s">
        <v>3153</v>
      </c>
    </row>
    <row r="7781" spans="1:3" x14ac:dyDescent="0.25">
      <c r="A7781" s="9">
        <v>33726</v>
      </c>
      <c r="B7781" s="9">
        <v>7</v>
      </c>
      <c r="C7781" s="9" t="s">
        <v>3161</v>
      </c>
    </row>
    <row r="7782" spans="1:3" x14ac:dyDescent="0.25">
      <c r="A7782" s="9">
        <v>33726</v>
      </c>
      <c r="B7782" s="9">
        <v>9</v>
      </c>
      <c r="C7782" s="9" t="s">
        <v>3155</v>
      </c>
    </row>
    <row r="7783" spans="1:3" x14ac:dyDescent="0.25">
      <c r="A7783" s="9">
        <v>33727</v>
      </c>
      <c r="B7783" s="9">
        <v>2</v>
      </c>
      <c r="C7783" s="9" t="s">
        <v>3149</v>
      </c>
    </row>
    <row r="7784" spans="1:3" x14ac:dyDescent="0.25">
      <c r="A7784" s="9">
        <v>33727</v>
      </c>
      <c r="B7784" s="9">
        <v>4</v>
      </c>
      <c r="C7784" s="9" t="s">
        <v>3151</v>
      </c>
    </row>
    <row r="7785" spans="1:3" x14ac:dyDescent="0.25">
      <c r="A7785" s="9">
        <v>33727</v>
      </c>
      <c r="B7785" s="9">
        <v>5</v>
      </c>
      <c r="C7785" s="9" t="s">
        <v>3152</v>
      </c>
    </row>
    <row r="7786" spans="1:3" x14ac:dyDescent="0.25">
      <c r="A7786" s="9">
        <v>33727</v>
      </c>
      <c r="B7786" s="9">
        <v>6</v>
      </c>
      <c r="C7786" s="9" t="s">
        <v>3153</v>
      </c>
    </row>
    <row r="7787" spans="1:3" x14ac:dyDescent="0.25">
      <c r="A7787" s="9">
        <v>33727</v>
      </c>
      <c r="B7787" s="9">
        <v>7</v>
      </c>
      <c r="C7787" s="9" t="s">
        <v>3161</v>
      </c>
    </row>
    <row r="7788" spans="1:3" x14ac:dyDescent="0.25">
      <c r="A7788" s="9">
        <v>33727</v>
      </c>
      <c r="B7788" s="9">
        <v>8</v>
      </c>
      <c r="C7788" s="9" t="s">
        <v>3154</v>
      </c>
    </row>
    <row r="7789" spans="1:3" x14ac:dyDescent="0.25">
      <c r="A7789" s="9">
        <v>33727</v>
      </c>
      <c r="B7789" s="9">
        <v>9</v>
      </c>
      <c r="C7789" s="9" t="s">
        <v>3155</v>
      </c>
    </row>
    <row r="7790" spans="1:3" x14ac:dyDescent="0.25">
      <c r="A7790" s="9">
        <v>33727</v>
      </c>
      <c r="B7790" s="9">
        <v>14</v>
      </c>
      <c r="C7790" s="9" t="s">
        <v>3178</v>
      </c>
    </row>
    <row r="7791" spans="1:3" x14ac:dyDescent="0.25">
      <c r="A7791" s="9">
        <v>33727</v>
      </c>
      <c r="B7791" s="9">
        <v>15</v>
      </c>
      <c r="C7791" s="9" t="s">
        <v>3185</v>
      </c>
    </row>
    <row r="7792" spans="1:3" x14ac:dyDescent="0.25">
      <c r="A7792" s="9">
        <v>33727</v>
      </c>
      <c r="B7792" s="9">
        <v>49</v>
      </c>
      <c r="C7792" s="9" t="s">
        <v>3200</v>
      </c>
    </row>
    <row r="7793" spans="1:3" x14ac:dyDescent="0.25">
      <c r="A7793" s="9">
        <v>33743</v>
      </c>
      <c r="B7793" s="9">
        <v>4</v>
      </c>
      <c r="C7793" s="9" t="s">
        <v>3151</v>
      </c>
    </row>
    <row r="7794" spans="1:3" x14ac:dyDescent="0.25">
      <c r="A7794" s="9">
        <v>33743</v>
      </c>
      <c r="B7794" s="9">
        <v>6</v>
      </c>
      <c r="C7794" s="9" t="s">
        <v>3153</v>
      </c>
    </row>
    <row r="7795" spans="1:3" x14ac:dyDescent="0.25">
      <c r="A7795" s="9">
        <v>33743</v>
      </c>
      <c r="B7795" s="9">
        <v>9</v>
      </c>
      <c r="C7795" s="9" t="s">
        <v>3155</v>
      </c>
    </row>
    <row r="7796" spans="1:3" x14ac:dyDescent="0.25">
      <c r="A7796" s="9">
        <v>33743</v>
      </c>
      <c r="B7796" s="9">
        <v>14</v>
      </c>
      <c r="C7796" s="9" t="s">
        <v>3178</v>
      </c>
    </row>
    <row r="7797" spans="1:3" x14ac:dyDescent="0.25">
      <c r="A7797" s="9">
        <v>33744</v>
      </c>
      <c r="B7797" s="9">
        <v>2</v>
      </c>
      <c r="C7797" s="9" t="s">
        <v>3149</v>
      </c>
    </row>
    <row r="7798" spans="1:3" x14ac:dyDescent="0.25">
      <c r="A7798" s="9">
        <v>33744</v>
      </c>
      <c r="B7798" s="9">
        <v>3</v>
      </c>
      <c r="C7798" s="9" t="s">
        <v>3150</v>
      </c>
    </row>
    <row r="7799" spans="1:3" x14ac:dyDescent="0.25">
      <c r="A7799" s="9">
        <v>33744</v>
      </c>
      <c r="B7799" s="9">
        <v>4</v>
      </c>
      <c r="C7799" s="9" t="s">
        <v>3151</v>
      </c>
    </row>
    <row r="7800" spans="1:3" x14ac:dyDescent="0.25">
      <c r="A7800" s="9">
        <v>33744</v>
      </c>
      <c r="B7800" s="9">
        <v>10</v>
      </c>
      <c r="C7800" s="9" t="s">
        <v>3172</v>
      </c>
    </row>
    <row r="7801" spans="1:3" x14ac:dyDescent="0.25">
      <c r="A7801" s="9">
        <v>33744</v>
      </c>
      <c r="B7801" s="9">
        <v>17</v>
      </c>
      <c r="C7801" s="9" t="s">
        <v>3173</v>
      </c>
    </row>
    <row r="7802" spans="1:3" x14ac:dyDescent="0.25">
      <c r="A7802" s="9">
        <v>33748</v>
      </c>
      <c r="B7802" s="9">
        <v>9</v>
      </c>
      <c r="C7802" s="9" t="s">
        <v>3155</v>
      </c>
    </row>
    <row r="7803" spans="1:3" x14ac:dyDescent="0.25">
      <c r="A7803" s="9">
        <v>33749</v>
      </c>
      <c r="B7803" s="9">
        <v>4</v>
      </c>
      <c r="C7803" s="9" t="s">
        <v>3151</v>
      </c>
    </row>
    <row r="7804" spans="1:3" x14ac:dyDescent="0.25">
      <c r="A7804" s="9">
        <v>33749</v>
      </c>
      <c r="B7804" s="9">
        <v>6</v>
      </c>
      <c r="C7804" s="9" t="s">
        <v>3153</v>
      </c>
    </row>
    <row r="7805" spans="1:3" x14ac:dyDescent="0.25">
      <c r="A7805" s="9">
        <v>33749</v>
      </c>
      <c r="B7805" s="9">
        <v>74</v>
      </c>
      <c r="C7805" s="9" t="s">
        <v>3204</v>
      </c>
    </row>
    <row r="7806" spans="1:3" x14ac:dyDescent="0.25">
      <c r="A7806" s="9">
        <v>33757</v>
      </c>
      <c r="B7806" s="9">
        <v>6</v>
      </c>
      <c r="C7806" s="9" t="s">
        <v>3153</v>
      </c>
    </row>
    <row r="7807" spans="1:3" x14ac:dyDescent="0.25">
      <c r="A7807" s="9">
        <v>33758</v>
      </c>
      <c r="B7807" s="9">
        <v>6</v>
      </c>
      <c r="C7807" s="9" t="s">
        <v>3153</v>
      </c>
    </row>
    <row r="7808" spans="1:3" x14ac:dyDescent="0.25">
      <c r="A7808" s="9">
        <v>33759</v>
      </c>
      <c r="B7808" s="9">
        <v>6</v>
      </c>
      <c r="C7808" s="9" t="s">
        <v>3153</v>
      </c>
    </row>
    <row r="7809" spans="1:3" x14ac:dyDescent="0.25">
      <c r="A7809" s="9">
        <v>33760</v>
      </c>
      <c r="B7809" s="9">
        <v>1</v>
      </c>
      <c r="C7809" s="9" t="s">
        <v>3148</v>
      </c>
    </row>
    <row r="7810" spans="1:3" x14ac:dyDescent="0.25">
      <c r="A7810" s="9">
        <v>33760</v>
      </c>
      <c r="B7810" s="9">
        <v>4</v>
      </c>
      <c r="C7810" s="9" t="s">
        <v>3151</v>
      </c>
    </row>
    <row r="7811" spans="1:3" x14ac:dyDescent="0.25">
      <c r="A7811" s="9">
        <v>33761</v>
      </c>
      <c r="B7811" s="9">
        <v>2</v>
      </c>
      <c r="C7811" s="9" t="s">
        <v>3149</v>
      </c>
    </row>
    <row r="7812" spans="1:3" x14ac:dyDescent="0.25">
      <c r="A7812" s="9">
        <v>33761</v>
      </c>
      <c r="B7812" s="9">
        <v>3</v>
      </c>
      <c r="C7812" s="9" t="s">
        <v>3150</v>
      </c>
    </row>
    <row r="7813" spans="1:3" x14ac:dyDescent="0.25">
      <c r="A7813" s="9">
        <v>33761</v>
      </c>
      <c r="B7813" s="9">
        <v>4</v>
      </c>
      <c r="C7813" s="9" t="s">
        <v>3151</v>
      </c>
    </row>
    <row r="7814" spans="1:3" x14ac:dyDescent="0.25">
      <c r="A7814" s="9">
        <v>33761</v>
      </c>
      <c r="B7814" s="9">
        <v>10</v>
      </c>
      <c r="C7814" s="9" t="s">
        <v>3172</v>
      </c>
    </row>
    <row r="7815" spans="1:3" x14ac:dyDescent="0.25">
      <c r="A7815" s="9">
        <v>33761</v>
      </c>
      <c r="B7815" s="9">
        <v>15</v>
      </c>
      <c r="C7815" s="9" t="s">
        <v>3185</v>
      </c>
    </row>
    <row r="7816" spans="1:3" x14ac:dyDescent="0.25">
      <c r="A7816" s="9">
        <v>33761</v>
      </c>
      <c r="B7816" s="9">
        <v>19</v>
      </c>
      <c r="C7816" s="9" t="s">
        <v>3170</v>
      </c>
    </row>
    <row r="7817" spans="1:3" x14ac:dyDescent="0.25">
      <c r="A7817" s="9">
        <v>33766</v>
      </c>
      <c r="B7817" s="9">
        <v>5</v>
      </c>
      <c r="C7817" s="9" t="s">
        <v>3152</v>
      </c>
    </row>
    <row r="7818" spans="1:3" x14ac:dyDescent="0.25">
      <c r="A7818" s="9">
        <v>33766</v>
      </c>
      <c r="B7818" s="9">
        <v>6</v>
      </c>
      <c r="C7818" s="9" t="s">
        <v>3153</v>
      </c>
    </row>
    <row r="7819" spans="1:3" x14ac:dyDescent="0.25">
      <c r="A7819" s="9">
        <v>33766</v>
      </c>
      <c r="B7819" s="9">
        <v>9</v>
      </c>
      <c r="C7819" s="9" t="s">
        <v>3155</v>
      </c>
    </row>
    <row r="7820" spans="1:3" x14ac:dyDescent="0.25">
      <c r="A7820" s="9">
        <v>33766</v>
      </c>
      <c r="B7820" s="9">
        <v>16</v>
      </c>
      <c r="C7820" s="9" t="s">
        <v>3184</v>
      </c>
    </row>
    <row r="7821" spans="1:3" x14ac:dyDescent="0.25">
      <c r="A7821" s="9">
        <v>33778</v>
      </c>
      <c r="B7821" s="9">
        <v>4</v>
      </c>
      <c r="C7821" s="9" t="s">
        <v>3151</v>
      </c>
    </row>
    <row r="7822" spans="1:3" x14ac:dyDescent="0.25">
      <c r="A7822" s="9">
        <v>33778</v>
      </c>
      <c r="B7822" s="9">
        <v>9</v>
      </c>
      <c r="C7822" s="9" t="s">
        <v>3155</v>
      </c>
    </row>
    <row r="7823" spans="1:3" x14ac:dyDescent="0.25">
      <c r="A7823" s="9">
        <v>33778</v>
      </c>
      <c r="B7823" s="9">
        <v>22</v>
      </c>
      <c r="C7823" s="9" t="s">
        <v>3157</v>
      </c>
    </row>
    <row r="7824" spans="1:3" x14ac:dyDescent="0.25">
      <c r="A7824" s="9">
        <v>33778</v>
      </c>
      <c r="B7824" s="9">
        <v>61</v>
      </c>
      <c r="C7824" s="9" t="s">
        <v>3160</v>
      </c>
    </row>
    <row r="7825" spans="1:3" x14ac:dyDescent="0.25">
      <c r="A7825" s="9">
        <v>33797</v>
      </c>
      <c r="B7825" s="9">
        <v>4</v>
      </c>
      <c r="C7825" s="9" t="s">
        <v>3151</v>
      </c>
    </row>
    <row r="7826" spans="1:3" x14ac:dyDescent="0.25">
      <c r="A7826" s="9">
        <v>33797</v>
      </c>
      <c r="B7826" s="9">
        <v>5</v>
      </c>
      <c r="C7826" s="9" t="s">
        <v>3152</v>
      </c>
    </row>
    <row r="7827" spans="1:3" x14ac:dyDescent="0.25">
      <c r="A7827" s="9">
        <v>33797</v>
      </c>
      <c r="B7827" s="9">
        <v>7</v>
      </c>
      <c r="C7827" s="9" t="s">
        <v>3161</v>
      </c>
    </row>
    <row r="7828" spans="1:3" x14ac:dyDescent="0.25">
      <c r="A7828" s="9">
        <v>35322</v>
      </c>
      <c r="B7828" s="9">
        <v>2</v>
      </c>
      <c r="C7828" s="9" t="s">
        <v>3149</v>
      </c>
    </row>
    <row r="7829" spans="1:3" x14ac:dyDescent="0.25">
      <c r="A7829" s="9">
        <v>35322</v>
      </c>
      <c r="B7829" s="9">
        <v>3</v>
      </c>
      <c r="C7829" s="9" t="s">
        <v>3150</v>
      </c>
    </row>
    <row r="7830" spans="1:3" x14ac:dyDescent="0.25">
      <c r="A7830" s="9">
        <v>35322</v>
      </c>
      <c r="B7830" s="9">
        <v>4</v>
      </c>
      <c r="C7830" s="9" t="s">
        <v>3151</v>
      </c>
    </row>
    <row r="7831" spans="1:3" x14ac:dyDescent="0.25">
      <c r="A7831" s="9">
        <v>35323</v>
      </c>
      <c r="B7831" s="9">
        <v>16</v>
      </c>
      <c r="C7831" s="9" t="s">
        <v>3184</v>
      </c>
    </row>
    <row r="7832" spans="1:3" x14ac:dyDescent="0.25">
      <c r="A7832" s="9">
        <v>35323</v>
      </c>
      <c r="B7832" s="9">
        <v>61</v>
      </c>
      <c r="C7832" s="9" t="s">
        <v>3160</v>
      </c>
    </row>
    <row r="7833" spans="1:3" x14ac:dyDescent="0.25">
      <c r="A7833" s="9">
        <v>35324</v>
      </c>
      <c r="B7833" s="9">
        <v>1</v>
      </c>
      <c r="C7833" s="9" t="s">
        <v>3148</v>
      </c>
    </row>
    <row r="7834" spans="1:3" x14ac:dyDescent="0.25">
      <c r="A7834" s="9">
        <v>35324</v>
      </c>
      <c r="B7834" s="9">
        <v>4</v>
      </c>
      <c r="C7834" s="9" t="s">
        <v>3151</v>
      </c>
    </row>
    <row r="7835" spans="1:3" x14ac:dyDescent="0.25">
      <c r="A7835" s="9">
        <v>35324</v>
      </c>
      <c r="B7835" s="9">
        <v>19</v>
      </c>
      <c r="C7835" s="9" t="s">
        <v>3170</v>
      </c>
    </row>
    <row r="7836" spans="1:3" x14ac:dyDescent="0.25">
      <c r="A7836" s="9">
        <v>35325</v>
      </c>
      <c r="B7836" s="9">
        <v>6</v>
      </c>
      <c r="C7836" s="9" t="s">
        <v>3153</v>
      </c>
    </row>
    <row r="7837" spans="1:3" x14ac:dyDescent="0.25">
      <c r="A7837" s="9">
        <v>35325</v>
      </c>
      <c r="B7837" s="9">
        <v>7</v>
      </c>
      <c r="C7837" s="9" t="s">
        <v>3161</v>
      </c>
    </row>
    <row r="7838" spans="1:3" x14ac:dyDescent="0.25">
      <c r="A7838" s="9">
        <v>35325</v>
      </c>
      <c r="B7838" s="9">
        <v>32</v>
      </c>
      <c r="C7838" s="9" t="s">
        <v>3158</v>
      </c>
    </row>
    <row r="7839" spans="1:3" x14ac:dyDescent="0.25">
      <c r="A7839" s="9">
        <v>35325</v>
      </c>
      <c r="B7839" s="9">
        <v>34</v>
      </c>
      <c r="C7839" s="9" t="s">
        <v>3159</v>
      </c>
    </row>
    <row r="7840" spans="1:3" x14ac:dyDescent="0.25">
      <c r="A7840" s="9">
        <v>35326</v>
      </c>
      <c r="B7840" s="9">
        <v>1</v>
      </c>
      <c r="C7840" s="9" t="s">
        <v>3148</v>
      </c>
    </row>
    <row r="7841" spans="1:3" x14ac:dyDescent="0.25">
      <c r="A7841" s="9">
        <v>35326</v>
      </c>
      <c r="B7841" s="9">
        <v>4</v>
      </c>
      <c r="C7841" s="9" t="s">
        <v>3151</v>
      </c>
    </row>
    <row r="7842" spans="1:3" x14ac:dyDescent="0.25">
      <c r="A7842" s="9">
        <v>35326</v>
      </c>
      <c r="B7842" s="9">
        <v>7</v>
      </c>
      <c r="C7842" s="9" t="s">
        <v>3161</v>
      </c>
    </row>
    <row r="7843" spans="1:3" x14ac:dyDescent="0.25">
      <c r="A7843" s="9">
        <v>35326</v>
      </c>
      <c r="B7843" s="9">
        <v>14</v>
      </c>
      <c r="C7843" s="9" t="s">
        <v>3178</v>
      </c>
    </row>
    <row r="7844" spans="1:3" x14ac:dyDescent="0.25">
      <c r="A7844" s="9">
        <v>35326</v>
      </c>
      <c r="B7844" s="9">
        <v>52</v>
      </c>
      <c r="C7844" s="9" t="s">
        <v>3176</v>
      </c>
    </row>
    <row r="7845" spans="1:3" x14ac:dyDescent="0.25">
      <c r="A7845" s="9">
        <v>35327</v>
      </c>
      <c r="B7845" s="9">
        <v>1</v>
      </c>
      <c r="C7845" s="9" t="s">
        <v>3148</v>
      </c>
    </row>
    <row r="7846" spans="1:3" x14ac:dyDescent="0.25">
      <c r="A7846" s="9">
        <v>35327</v>
      </c>
      <c r="B7846" s="9">
        <v>3</v>
      </c>
      <c r="C7846" s="9" t="s">
        <v>3150</v>
      </c>
    </row>
    <row r="7847" spans="1:3" x14ac:dyDescent="0.25">
      <c r="A7847" s="9">
        <v>35327</v>
      </c>
      <c r="B7847" s="9">
        <v>4</v>
      </c>
      <c r="C7847" s="9" t="s">
        <v>3151</v>
      </c>
    </row>
    <row r="7848" spans="1:3" x14ac:dyDescent="0.25">
      <c r="A7848" s="9">
        <v>35327</v>
      </c>
      <c r="B7848" s="9">
        <v>6</v>
      </c>
      <c r="C7848" s="9" t="s">
        <v>3153</v>
      </c>
    </row>
    <row r="7849" spans="1:3" x14ac:dyDescent="0.25">
      <c r="A7849" s="9">
        <v>35327</v>
      </c>
      <c r="B7849" s="9">
        <v>7</v>
      </c>
      <c r="C7849" s="9" t="s">
        <v>3161</v>
      </c>
    </row>
    <row r="7850" spans="1:3" x14ac:dyDescent="0.25">
      <c r="A7850" s="9">
        <v>35327</v>
      </c>
      <c r="B7850" s="9">
        <v>10</v>
      </c>
      <c r="C7850" s="9" t="s">
        <v>3172</v>
      </c>
    </row>
    <row r="7851" spans="1:3" x14ac:dyDescent="0.25">
      <c r="A7851" s="9">
        <v>35327</v>
      </c>
      <c r="B7851" s="9">
        <v>26</v>
      </c>
      <c r="C7851" s="9" t="s">
        <v>3168</v>
      </c>
    </row>
    <row r="7852" spans="1:3" x14ac:dyDescent="0.25">
      <c r="A7852" s="9">
        <v>35328</v>
      </c>
      <c r="B7852" s="9">
        <v>2</v>
      </c>
      <c r="C7852" s="9" t="s">
        <v>3149</v>
      </c>
    </row>
    <row r="7853" spans="1:3" x14ac:dyDescent="0.25">
      <c r="A7853" s="9">
        <v>35328</v>
      </c>
      <c r="B7853" s="9">
        <v>3</v>
      </c>
      <c r="C7853" s="9" t="s">
        <v>3150</v>
      </c>
    </row>
    <row r="7854" spans="1:3" x14ac:dyDescent="0.25">
      <c r="A7854" s="9">
        <v>35328</v>
      </c>
      <c r="B7854" s="9">
        <v>4</v>
      </c>
      <c r="C7854" s="9" t="s">
        <v>3151</v>
      </c>
    </row>
    <row r="7855" spans="1:3" x14ac:dyDescent="0.25">
      <c r="A7855" s="9">
        <v>35328</v>
      </c>
      <c r="B7855" s="9">
        <v>26</v>
      </c>
      <c r="C7855" s="9" t="s">
        <v>3168</v>
      </c>
    </row>
    <row r="7856" spans="1:3" x14ac:dyDescent="0.25">
      <c r="A7856" s="9">
        <v>35329</v>
      </c>
      <c r="B7856" s="9">
        <v>1</v>
      </c>
      <c r="C7856" s="9" t="s">
        <v>3148</v>
      </c>
    </row>
    <row r="7857" spans="1:3" x14ac:dyDescent="0.25">
      <c r="A7857" s="9">
        <v>35329</v>
      </c>
      <c r="B7857" s="9">
        <v>2</v>
      </c>
      <c r="C7857" s="9" t="s">
        <v>3149</v>
      </c>
    </row>
    <row r="7858" spans="1:3" x14ac:dyDescent="0.25">
      <c r="A7858" s="9">
        <v>35329</v>
      </c>
      <c r="B7858" s="9">
        <v>3</v>
      </c>
      <c r="C7858" s="9" t="s">
        <v>3150</v>
      </c>
    </row>
    <row r="7859" spans="1:3" x14ac:dyDescent="0.25">
      <c r="A7859" s="9">
        <v>35329</v>
      </c>
      <c r="B7859" s="9">
        <v>4</v>
      </c>
      <c r="C7859" s="9" t="s">
        <v>3151</v>
      </c>
    </row>
    <row r="7860" spans="1:3" x14ac:dyDescent="0.25">
      <c r="A7860" s="9">
        <v>35329</v>
      </c>
      <c r="B7860" s="9">
        <v>6</v>
      </c>
      <c r="C7860" s="9" t="s">
        <v>3153</v>
      </c>
    </row>
    <row r="7861" spans="1:3" x14ac:dyDescent="0.25">
      <c r="A7861" s="9">
        <v>35329</v>
      </c>
      <c r="B7861" s="9">
        <v>7</v>
      </c>
      <c r="C7861" s="9" t="s">
        <v>3161</v>
      </c>
    </row>
    <row r="7862" spans="1:3" x14ac:dyDescent="0.25">
      <c r="A7862" s="9">
        <v>35329</v>
      </c>
      <c r="B7862" s="9">
        <v>14</v>
      </c>
      <c r="C7862" s="9" t="s">
        <v>3178</v>
      </c>
    </row>
    <row r="7863" spans="1:3" x14ac:dyDescent="0.25">
      <c r="A7863" s="9">
        <v>35329</v>
      </c>
      <c r="B7863" s="9">
        <v>19</v>
      </c>
      <c r="C7863" s="9" t="s">
        <v>3170</v>
      </c>
    </row>
    <row r="7864" spans="1:3" x14ac:dyDescent="0.25">
      <c r="A7864" s="9">
        <v>35330</v>
      </c>
      <c r="B7864" s="9">
        <v>1</v>
      </c>
      <c r="C7864" s="9" t="s">
        <v>3148</v>
      </c>
    </row>
    <row r="7865" spans="1:3" x14ac:dyDescent="0.25">
      <c r="A7865" s="9">
        <v>35330</v>
      </c>
      <c r="B7865" s="9">
        <v>2</v>
      </c>
      <c r="C7865" s="9" t="s">
        <v>3149</v>
      </c>
    </row>
    <row r="7866" spans="1:3" x14ac:dyDescent="0.25">
      <c r="A7866" s="9">
        <v>35330</v>
      </c>
      <c r="B7866" s="9">
        <v>3</v>
      </c>
      <c r="C7866" s="9" t="s">
        <v>3150</v>
      </c>
    </row>
    <row r="7867" spans="1:3" x14ac:dyDescent="0.25">
      <c r="A7867" s="9">
        <v>35330</v>
      </c>
      <c r="B7867" s="9">
        <v>4</v>
      </c>
      <c r="C7867" s="9" t="s">
        <v>3151</v>
      </c>
    </row>
    <row r="7868" spans="1:3" x14ac:dyDescent="0.25">
      <c r="A7868" s="9">
        <v>35330</v>
      </c>
      <c r="B7868" s="9">
        <v>5</v>
      </c>
      <c r="C7868" s="9" t="s">
        <v>3152</v>
      </c>
    </row>
    <row r="7869" spans="1:3" x14ac:dyDescent="0.25">
      <c r="A7869" s="9">
        <v>35330</v>
      </c>
      <c r="B7869" s="9">
        <v>6</v>
      </c>
      <c r="C7869" s="9" t="s">
        <v>3153</v>
      </c>
    </row>
    <row r="7870" spans="1:3" x14ac:dyDescent="0.25">
      <c r="A7870" s="9">
        <v>35330</v>
      </c>
      <c r="B7870" s="9">
        <v>9</v>
      </c>
      <c r="C7870" s="9" t="s">
        <v>3155</v>
      </c>
    </row>
    <row r="7871" spans="1:3" x14ac:dyDescent="0.25">
      <c r="A7871" s="9">
        <v>35330</v>
      </c>
      <c r="B7871" s="9">
        <v>14</v>
      </c>
      <c r="C7871" s="9" t="s">
        <v>3178</v>
      </c>
    </row>
    <row r="7872" spans="1:3" x14ac:dyDescent="0.25">
      <c r="A7872" s="9">
        <v>35331</v>
      </c>
      <c r="B7872" s="9">
        <v>1</v>
      </c>
      <c r="C7872" s="9" t="s">
        <v>3148</v>
      </c>
    </row>
    <row r="7873" spans="1:3" x14ac:dyDescent="0.25">
      <c r="A7873" s="9">
        <v>35331</v>
      </c>
      <c r="B7873" s="9">
        <v>4</v>
      </c>
      <c r="C7873" s="9" t="s">
        <v>3151</v>
      </c>
    </row>
    <row r="7874" spans="1:3" x14ac:dyDescent="0.25">
      <c r="A7874" s="9">
        <v>35331</v>
      </c>
      <c r="B7874" s="9">
        <v>22</v>
      </c>
      <c r="C7874" s="9" t="s">
        <v>3157</v>
      </c>
    </row>
    <row r="7875" spans="1:3" x14ac:dyDescent="0.25">
      <c r="A7875" s="9">
        <v>35331</v>
      </c>
      <c r="B7875" s="9">
        <v>52</v>
      </c>
      <c r="C7875" s="9" t="s">
        <v>3176</v>
      </c>
    </row>
    <row r="7876" spans="1:3" x14ac:dyDescent="0.25">
      <c r="A7876" s="9">
        <v>35332</v>
      </c>
      <c r="B7876" s="9">
        <v>4</v>
      </c>
      <c r="C7876" s="9" t="s">
        <v>3151</v>
      </c>
    </row>
    <row r="7877" spans="1:3" x14ac:dyDescent="0.25">
      <c r="A7877" s="9">
        <v>35350</v>
      </c>
      <c r="B7877" s="9">
        <v>1</v>
      </c>
      <c r="C7877" s="9" t="s">
        <v>3148</v>
      </c>
    </row>
    <row r="7878" spans="1:3" x14ac:dyDescent="0.25">
      <c r="A7878" s="9">
        <v>35350</v>
      </c>
      <c r="B7878" s="9">
        <v>3</v>
      </c>
      <c r="C7878" s="9" t="s">
        <v>3150</v>
      </c>
    </row>
    <row r="7879" spans="1:3" x14ac:dyDescent="0.25">
      <c r="A7879" s="9">
        <v>35350</v>
      </c>
      <c r="B7879" s="9">
        <v>4</v>
      </c>
      <c r="C7879" s="9" t="s">
        <v>3151</v>
      </c>
    </row>
    <row r="7880" spans="1:3" x14ac:dyDescent="0.25">
      <c r="A7880" s="9">
        <v>35350</v>
      </c>
      <c r="B7880" s="9">
        <v>16</v>
      </c>
      <c r="C7880" s="9" t="s">
        <v>3184</v>
      </c>
    </row>
    <row r="7881" spans="1:3" x14ac:dyDescent="0.25">
      <c r="A7881" s="9">
        <v>35352</v>
      </c>
      <c r="B7881" s="9">
        <v>1</v>
      </c>
      <c r="C7881" s="9" t="s">
        <v>3148</v>
      </c>
    </row>
    <row r="7882" spans="1:3" x14ac:dyDescent="0.25">
      <c r="A7882" s="9">
        <v>35352</v>
      </c>
      <c r="B7882" s="9">
        <v>4</v>
      </c>
      <c r="C7882" s="9" t="s">
        <v>3151</v>
      </c>
    </row>
    <row r="7883" spans="1:3" x14ac:dyDescent="0.25">
      <c r="A7883" s="9">
        <v>35352</v>
      </c>
      <c r="B7883" s="9">
        <v>5</v>
      </c>
      <c r="C7883" s="9" t="s">
        <v>3152</v>
      </c>
    </row>
    <row r="7884" spans="1:3" x14ac:dyDescent="0.25">
      <c r="A7884" s="9">
        <v>35352</v>
      </c>
      <c r="B7884" s="9">
        <v>6</v>
      </c>
      <c r="C7884" s="9" t="s">
        <v>3153</v>
      </c>
    </row>
    <row r="7885" spans="1:3" x14ac:dyDescent="0.25">
      <c r="A7885" s="9">
        <v>35352</v>
      </c>
      <c r="B7885" s="9">
        <v>7</v>
      </c>
      <c r="C7885" s="9" t="s">
        <v>3161</v>
      </c>
    </row>
    <row r="7886" spans="1:3" x14ac:dyDescent="0.25">
      <c r="A7886" s="9">
        <v>35352</v>
      </c>
      <c r="B7886" s="9">
        <v>9</v>
      </c>
      <c r="C7886" s="9" t="s">
        <v>3155</v>
      </c>
    </row>
    <row r="7887" spans="1:3" x14ac:dyDescent="0.25">
      <c r="A7887" s="9">
        <v>35352</v>
      </c>
      <c r="B7887" s="9">
        <v>36</v>
      </c>
      <c r="C7887" s="9" t="s">
        <v>3163</v>
      </c>
    </row>
    <row r="7888" spans="1:3" x14ac:dyDescent="0.25">
      <c r="A7888" s="9">
        <v>35353</v>
      </c>
      <c r="B7888" s="9">
        <v>1</v>
      </c>
      <c r="C7888" s="9" t="s">
        <v>3148</v>
      </c>
    </row>
    <row r="7889" spans="1:3" x14ac:dyDescent="0.25">
      <c r="A7889" s="9">
        <v>35353</v>
      </c>
      <c r="B7889" s="9">
        <v>4</v>
      </c>
      <c r="C7889" s="9" t="s">
        <v>3151</v>
      </c>
    </row>
    <row r="7890" spans="1:3" x14ac:dyDescent="0.25">
      <c r="A7890" s="9">
        <v>35353</v>
      </c>
      <c r="B7890" s="9">
        <v>26</v>
      </c>
      <c r="C7890" s="9" t="s">
        <v>3168</v>
      </c>
    </row>
    <row r="7891" spans="1:3" x14ac:dyDescent="0.25">
      <c r="A7891" s="9">
        <v>35354</v>
      </c>
      <c r="B7891" s="9">
        <v>1</v>
      </c>
      <c r="C7891" s="9" t="s">
        <v>3148</v>
      </c>
    </row>
    <row r="7892" spans="1:3" x14ac:dyDescent="0.25">
      <c r="A7892" s="9">
        <v>35354</v>
      </c>
      <c r="B7892" s="9">
        <v>6</v>
      </c>
      <c r="C7892" s="9" t="s">
        <v>3153</v>
      </c>
    </row>
    <row r="7893" spans="1:3" x14ac:dyDescent="0.25">
      <c r="A7893" s="9">
        <v>35354</v>
      </c>
      <c r="B7893" s="9">
        <v>7</v>
      </c>
      <c r="C7893" s="9" t="s">
        <v>3161</v>
      </c>
    </row>
    <row r="7894" spans="1:3" x14ac:dyDescent="0.25">
      <c r="A7894" s="9">
        <v>35354</v>
      </c>
      <c r="B7894" s="9">
        <v>32</v>
      </c>
      <c r="C7894" s="9" t="s">
        <v>3158</v>
      </c>
    </row>
    <row r="7895" spans="1:3" x14ac:dyDescent="0.25">
      <c r="A7895" s="9">
        <v>35356</v>
      </c>
      <c r="B7895" s="9">
        <v>1</v>
      </c>
      <c r="C7895" s="9" t="s">
        <v>3148</v>
      </c>
    </row>
    <row r="7896" spans="1:3" x14ac:dyDescent="0.25">
      <c r="A7896" s="9">
        <v>35356</v>
      </c>
      <c r="B7896" s="9">
        <v>4</v>
      </c>
      <c r="C7896" s="9" t="s">
        <v>3151</v>
      </c>
    </row>
    <row r="7897" spans="1:3" x14ac:dyDescent="0.25">
      <c r="A7897" s="9">
        <v>35356</v>
      </c>
      <c r="B7897" s="9">
        <v>26</v>
      </c>
      <c r="C7897" s="9" t="s">
        <v>3168</v>
      </c>
    </row>
    <row r="7898" spans="1:3" x14ac:dyDescent="0.25">
      <c r="A7898" s="9">
        <v>35365</v>
      </c>
      <c r="B7898" s="9">
        <v>1</v>
      </c>
      <c r="C7898" s="9" t="s">
        <v>3148</v>
      </c>
    </row>
    <row r="7899" spans="1:3" x14ac:dyDescent="0.25">
      <c r="A7899" s="9">
        <v>35365</v>
      </c>
      <c r="B7899" s="9">
        <v>3</v>
      </c>
      <c r="C7899" s="9" t="s">
        <v>3150</v>
      </c>
    </row>
    <row r="7900" spans="1:3" x14ac:dyDescent="0.25">
      <c r="A7900" s="9">
        <v>35365</v>
      </c>
      <c r="B7900" s="9">
        <v>4</v>
      </c>
      <c r="C7900" s="9" t="s">
        <v>3151</v>
      </c>
    </row>
    <row r="7901" spans="1:3" x14ac:dyDescent="0.25">
      <c r="A7901" s="9">
        <v>35365</v>
      </c>
      <c r="B7901" s="9">
        <v>7</v>
      </c>
      <c r="C7901" s="9" t="s">
        <v>3161</v>
      </c>
    </row>
    <row r="7902" spans="1:3" x14ac:dyDescent="0.25">
      <c r="A7902" s="9">
        <v>35365</v>
      </c>
      <c r="B7902" s="9">
        <v>10</v>
      </c>
      <c r="C7902" s="9" t="s">
        <v>3172</v>
      </c>
    </row>
    <row r="7903" spans="1:3" x14ac:dyDescent="0.25">
      <c r="A7903" s="9">
        <v>35365</v>
      </c>
      <c r="B7903" s="9">
        <v>26</v>
      </c>
      <c r="C7903" s="9" t="s">
        <v>3168</v>
      </c>
    </row>
    <row r="7904" spans="1:3" x14ac:dyDescent="0.25">
      <c r="A7904" s="9">
        <v>35365</v>
      </c>
      <c r="B7904" s="9">
        <v>30</v>
      </c>
      <c r="C7904" s="9" t="s">
        <v>3182</v>
      </c>
    </row>
    <row r="7905" spans="1:3" x14ac:dyDescent="0.25">
      <c r="A7905" s="9">
        <v>35365</v>
      </c>
      <c r="B7905" s="9">
        <v>63</v>
      </c>
      <c r="C7905" s="9" t="s">
        <v>3188</v>
      </c>
    </row>
    <row r="7906" spans="1:3" x14ac:dyDescent="0.25">
      <c r="A7906" s="9">
        <v>35369</v>
      </c>
      <c r="B7906" s="9">
        <v>1</v>
      </c>
      <c r="C7906" s="9" t="s">
        <v>3148</v>
      </c>
    </row>
    <row r="7907" spans="1:3" x14ac:dyDescent="0.25">
      <c r="A7907" s="9">
        <v>35369</v>
      </c>
      <c r="B7907" s="9">
        <v>2</v>
      </c>
      <c r="C7907" s="9" t="s">
        <v>3149</v>
      </c>
    </row>
    <row r="7908" spans="1:3" x14ac:dyDescent="0.25">
      <c r="A7908" s="9">
        <v>35369</v>
      </c>
      <c r="B7908" s="9">
        <v>3</v>
      </c>
      <c r="C7908" s="9" t="s">
        <v>3150</v>
      </c>
    </row>
    <row r="7909" spans="1:3" x14ac:dyDescent="0.25">
      <c r="A7909" s="9">
        <v>35369</v>
      </c>
      <c r="B7909" s="9">
        <v>4</v>
      </c>
      <c r="C7909" s="9" t="s">
        <v>3151</v>
      </c>
    </row>
    <row r="7910" spans="1:3" x14ac:dyDescent="0.25">
      <c r="A7910" s="9">
        <v>35369</v>
      </c>
      <c r="B7910" s="9">
        <v>6</v>
      </c>
      <c r="C7910" s="9" t="s">
        <v>3153</v>
      </c>
    </row>
    <row r="7911" spans="1:3" x14ac:dyDescent="0.25">
      <c r="A7911" s="9">
        <v>35369</v>
      </c>
      <c r="B7911" s="9">
        <v>14</v>
      </c>
      <c r="C7911" s="9" t="s">
        <v>3178</v>
      </c>
    </row>
    <row r="7912" spans="1:3" x14ac:dyDescent="0.25">
      <c r="A7912" s="9">
        <v>35369</v>
      </c>
      <c r="B7912" s="9">
        <v>46</v>
      </c>
      <c r="C7912" s="9" t="s">
        <v>3181</v>
      </c>
    </row>
    <row r="7913" spans="1:3" x14ac:dyDescent="0.25">
      <c r="A7913" s="9">
        <v>35369</v>
      </c>
      <c r="B7913" s="9">
        <v>53</v>
      </c>
      <c r="C7913" s="9" t="s">
        <v>3214</v>
      </c>
    </row>
    <row r="7914" spans="1:3" x14ac:dyDescent="0.25">
      <c r="A7914" s="9">
        <v>35387</v>
      </c>
      <c r="B7914" s="9">
        <v>1</v>
      </c>
      <c r="C7914" s="9" t="s">
        <v>3148</v>
      </c>
    </row>
    <row r="7915" spans="1:3" x14ac:dyDescent="0.25">
      <c r="A7915" s="9">
        <v>35387</v>
      </c>
      <c r="B7915" s="9">
        <v>4</v>
      </c>
      <c r="C7915" s="9" t="s">
        <v>3151</v>
      </c>
    </row>
    <row r="7916" spans="1:3" x14ac:dyDescent="0.25">
      <c r="A7916" s="9">
        <v>35387</v>
      </c>
      <c r="B7916" s="9">
        <v>6</v>
      </c>
      <c r="C7916" s="9" t="s">
        <v>3153</v>
      </c>
    </row>
    <row r="7917" spans="1:3" x14ac:dyDescent="0.25">
      <c r="A7917" s="9">
        <v>35387</v>
      </c>
      <c r="B7917" s="9">
        <v>7</v>
      </c>
      <c r="C7917" s="9" t="s">
        <v>3161</v>
      </c>
    </row>
    <row r="7918" spans="1:3" x14ac:dyDescent="0.25">
      <c r="A7918" s="9">
        <v>35392</v>
      </c>
      <c r="B7918" s="9">
        <v>3</v>
      </c>
      <c r="C7918" s="9" t="s">
        <v>3150</v>
      </c>
    </row>
    <row r="7919" spans="1:3" x14ac:dyDescent="0.25">
      <c r="A7919" s="9">
        <v>35392</v>
      </c>
      <c r="B7919" s="9">
        <v>4</v>
      </c>
      <c r="C7919" s="9" t="s">
        <v>3151</v>
      </c>
    </row>
    <row r="7920" spans="1:3" x14ac:dyDescent="0.25">
      <c r="A7920" s="9">
        <v>35399</v>
      </c>
      <c r="B7920" s="9">
        <v>1</v>
      </c>
      <c r="C7920" s="9" t="s">
        <v>3148</v>
      </c>
    </row>
    <row r="7921" spans="1:3" x14ac:dyDescent="0.25">
      <c r="A7921" s="9">
        <v>35399</v>
      </c>
      <c r="B7921" s="9">
        <v>2</v>
      </c>
      <c r="C7921" s="9" t="s">
        <v>3149</v>
      </c>
    </row>
    <row r="7922" spans="1:3" x14ac:dyDescent="0.25">
      <c r="A7922" s="9">
        <v>35399</v>
      </c>
      <c r="B7922" s="9">
        <v>3</v>
      </c>
      <c r="C7922" s="9" t="s">
        <v>3150</v>
      </c>
    </row>
    <row r="7923" spans="1:3" x14ac:dyDescent="0.25">
      <c r="A7923" s="9">
        <v>35399</v>
      </c>
      <c r="B7923" s="9">
        <v>4</v>
      </c>
      <c r="C7923" s="9" t="s">
        <v>3151</v>
      </c>
    </row>
    <row r="7924" spans="1:3" x14ac:dyDescent="0.25">
      <c r="A7924" s="9">
        <v>35399</v>
      </c>
      <c r="B7924" s="9">
        <v>7</v>
      </c>
      <c r="C7924" s="9" t="s">
        <v>3161</v>
      </c>
    </row>
    <row r="7925" spans="1:3" x14ac:dyDescent="0.25">
      <c r="A7925" s="9">
        <v>35399</v>
      </c>
      <c r="B7925" s="9">
        <v>24</v>
      </c>
      <c r="C7925" s="9" t="s">
        <v>3166</v>
      </c>
    </row>
    <row r="7926" spans="1:3" x14ac:dyDescent="0.25">
      <c r="A7926" s="9">
        <v>35399</v>
      </c>
      <c r="B7926" s="9">
        <v>25</v>
      </c>
      <c r="C7926" s="9" t="s">
        <v>3167</v>
      </c>
    </row>
    <row r="7927" spans="1:3" x14ac:dyDescent="0.25">
      <c r="A7927" s="9">
        <v>35400</v>
      </c>
      <c r="B7927" s="9">
        <v>1</v>
      </c>
      <c r="C7927" s="9" t="s">
        <v>3148</v>
      </c>
    </row>
    <row r="7928" spans="1:3" x14ac:dyDescent="0.25">
      <c r="A7928" s="9">
        <v>35400</v>
      </c>
      <c r="B7928" s="9">
        <v>4</v>
      </c>
      <c r="C7928" s="9" t="s">
        <v>3151</v>
      </c>
    </row>
    <row r="7929" spans="1:3" x14ac:dyDescent="0.25">
      <c r="A7929" s="9">
        <v>35400</v>
      </c>
      <c r="B7929" s="9">
        <v>10</v>
      </c>
      <c r="C7929" s="9" t="s">
        <v>3172</v>
      </c>
    </row>
    <row r="7930" spans="1:3" x14ac:dyDescent="0.25">
      <c r="A7930" s="9">
        <v>35400</v>
      </c>
      <c r="B7930" s="9">
        <v>11</v>
      </c>
      <c r="C7930" s="9" t="s">
        <v>3216</v>
      </c>
    </row>
    <row r="7931" spans="1:3" x14ac:dyDescent="0.25">
      <c r="A7931" s="9">
        <v>35400</v>
      </c>
      <c r="B7931" s="9">
        <v>29</v>
      </c>
      <c r="C7931" s="9" t="s">
        <v>3201</v>
      </c>
    </row>
    <row r="7932" spans="1:3" x14ac:dyDescent="0.25">
      <c r="A7932" s="9">
        <v>35465</v>
      </c>
      <c r="B7932" s="9">
        <v>10</v>
      </c>
      <c r="C7932" s="9" t="s">
        <v>3172</v>
      </c>
    </row>
    <row r="7933" spans="1:3" x14ac:dyDescent="0.25">
      <c r="A7933" s="9">
        <v>35465</v>
      </c>
      <c r="B7933" s="9">
        <v>41</v>
      </c>
      <c r="C7933" s="9" t="s">
        <v>3186</v>
      </c>
    </row>
    <row r="7934" spans="1:3" x14ac:dyDescent="0.25">
      <c r="A7934" s="9">
        <v>35466</v>
      </c>
      <c r="B7934" s="9">
        <v>10</v>
      </c>
      <c r="C7934" s="9" t="s">
        <v>3172</v>
      </c>
    </row>
    <row r="7935" spans="1:3" x14ac:dyDescent="0.25">
      <c r="A7935" s="9">
        <v>35466</v>
      </c>
      <c r="B7935" s="9">
        <v>41</v>
      </c>
      <c r="C7935" s="9" t="s">
        <v>3186</v>
      </c>
    </row>
    <row r="7936" spans="1:3" x14ac:dyDescent="0.25">
      <c r="A7936" s="9">
        <v>35519</v>
      </c>
      <c r="B7936" s="9">
        <v>6</v>
      </c>
      <c r="C7936" s="9" t="s">
        <v>3153</v>
      </c>
    </row>
    <row r="7937" spans="1:3" x14ac:dyDescent="0.25">
      <c r="A7937" s="9">
        <v>35519</v>
      </c>
      <c r="B7937" s="9">
        <v>11</v>
      </c>
      <c r="C7937" s="9" t="s">
        <v>3216</v>
      </c>
    </row>
    <row r="7938" spans="1:3" x14ac:dyDescent="0.25">
      <c r="A7938" s="9">
        <v>35519</v>
      </c>
      <c r="B7938" s="9">
        <v>14</v>
      </c>
      <c r="C7938" s="9" t="s">
        <v>3178</v>
      </c>
    </row>
    <row r="7939" spans="1:3" x14ac:dyDescent="0.25">
      <c r="A7939" s="9">
        <v>35520</v>
      </c>
      <c r="B7939" s="9">
        <v>1</v>
      </c>
      <c r="C7939" s="9" t="s">
        <v>3148</v>
      </c>
    </row>
    <row r="7940" spans="1:3" x14ac:dyDescent="0.25">
      <c r="A7940" s="9">
        <v>35520</v>
      </c>
      <c r="B7940" s="9">
        <v>3</v>
      </c>
      <c r="C7940" s="9" t="s">
        <v>3150</v>
      </c>
    </row>
    <row r="7941" spans="1:3" x14ac:dyDescent="0.25">
      <c r="A7941" s="9">
        <v>35520</v>
      </c>
      <c r="B7941" s="9">
        <v>6</v>
      </c>
      <c r="C7941" s="9" t="s">
        <v>3153</v>
      </c>
    </row>
    <row r="7942" spans="1:3" x14ac:dyDescent="0.25">
      <c r="A7942" s="9">
        <v>35613</v>
      </c>
      <c r="B7942" s="9">
        <v>2</v>
      </c>
      <c r="C7942" s="9" t="s">
        <v>3149</v>
      </c>
    </row>
    <row r="7943" spans="1:3" x14ac:dyDescent="0.25">
      <c r="A7943" s="9">
        <v>35613</v>
      </c>
      <c r="B7943" s="9">
        <v>3</v>
      </c>
      <c r="C7943" s="9" t="s">
        <v>3150</v>
      </c>
    </row>
    <row r="7944" spans="1:3" x14ac:dyDescent="0.25">
      <c r="A7944" s="9">
        <v>35613</v>
      </c>
      <c r="B7944" s="9">
        <v>10</v>
      </c>
      <c r="C7944" s="9" t="s">
        <v>3172</v>
      </c>
    </row>
    <row r="7945" spans="1:3" x14ac:dyDescent="0.25">
      <c r="A7945" s="9">
        <v>35613</v>
      </c>
      <c r="B7945" s="9">
        <v>33</v>
      </c>
      <c r="C7945" s="9" t="s">
        <v>3162</v>
      </c>
    </row>
    <row r="7946" spans="1:3" x14ac:dyDescent="0.25">
      <c r="A7946" s="9">
        <v>35823</v>
      </c>
      <c r="B7946" s="9">
        <v>4</v>
      </c>
      <c r="C7946" s="9" t="s">
        <v>3151</v>
      </c>
    </row>
    <row r="7947" spans="1:3" x14ac:dyDescent="0.25">
      <c r="A7947" s="9">
        <v>35823</v>
      </c>
      <c r="B7947" s="9">
        <v>6</v>
      </c>
      <c r="C7947" s="9" t="s">
        <v>3153</v>
      </c>
    </row>
    <row r="7948" spans="1:3" x14ac:dyDescent="0.25">
      <c r="A7948" s="9">
        <v>35823</v>
      </c>
      <c r="B7948" s="9">
        <v>46</v>
      </c>
      <c r="C7948" s="9" t="s">
        <v>3181</v>
      </c>
    </row>
    <row r="7949" spans="1:3" x14ac:dyDescent="0.25">
      <c r="A7949" s="9">
        <v>35823</v>
      </c>
      <c r="B7949" s="9">
        <v>61</v>
      </c>
      <c r="C7949" s="9" t="s">
        <v>3160</v>
      </c>
    </row>
    <row r="7950" spans="1:3" x14ac:dyDescent="0.25">
      <c r="A7950" s="9">
        <v>35824</v>
      </c>
      <c r="B7950" s="9">
        <v>1</v>
      </c>
      <c r="C7950" s="9" t="s">
        <v>3148</v>
      </c>
    </row>
    <row r="7951" spans="1:3" x14ac:dyDescent="0.25">
      <c r="A7951" s="9">
        <v>35824</v>
      </c>
      <c r="B7951" s="9">
        <v>3</v>
      </c>
      <c r="C7951" s="9" t="s">
        <v>3150</v>
      </c>
    </row>
    <row r="7952" spans="1:3" x14ac:dyDescent="0.25">
      <c r="A7952" s="9">
        <v>35824</v>
      </c>
      <c r="B7952" s="9">
        <v>4</v>
      </c>
      <c r="C7952" s="9" t="s">
        <v>3151</v>
      </c>
    </row>
    <row r="7953" spans="1:3" x14ac:dyDescent="0.25">
      <c r="A7953" s="9">
        <v>35824</v>
      </c>
      <c r="B7953" s="9">
        <v>6</v>
      </c>
      <c r="C7953" s="9" t="s">
        <v>3153</v>
      </c>
    </row>
    <row r="7954" spans="1:3" x14ac:dyDescent="0.25">
      <c r="A7954" s="9">
        <v>35824</v>
      </c>
      <c r="B7954" s="9">
        <v>7</v>
      </c>
      <c r="C7954" s="9" t="s">
        <v>3161</v>
      </c>
    </row>
    <row r="7955" spans="1:3" x14ac:dyDescent="0.25">
      <c r="A7955" s="9">
        <v>35824</v>
      </c>
      <c r="B7955" s="9">
        <v>10</v>
      </c>
      <c r="C7955" s="9" t="s">
        <v>3172</v>
      </c>
    </row>
    <row r="7956" spans="1:3" x14ac:dyDescent="0.25">
      <c r="A7956" s="9">
        <v>35880</v>
      </c>
      <c r="B7956" s="9">
        <v>1</v>
      </c>
      <c r="C7956" s="9" t="s">
        <v>3148</v>
      </c>
    </row>
    <row r="7957" spans="1:3" x14ac:dyDescent="0.25">
      <c r="A7957" s="9">
        <v>35880</v>
      </c>
      <c r="B7957" s="9">
        <v>10</v>
      </c>
      <c r="C7957" s="9" t="s">
        <v>3172</v>
      </c>
    </row>
    <row r="7958" spans="1:3" x14ac:dyDescent="0.25">
      <c r="A7958" s="9">
        <v>36084</v>
      </c>
      <c r="B7958" s="9">
        <v>3</v>
      </c>
      <c r="C7958" s="9" t="s">
        <v>3150</v>
      </c>
    </row>
    <row r="7959" spans="1:3" x14ac:dyDescent="0.25">
      <c r="A7959" s="9">
        <v>36084</v>
      </c>
      <c r="B7959" s="9">
        <v>4</v>
      </c>
      <c r="C7959" s="9" t="s">
        <v>3151</v>
      </c>
    </row>
    <row r="7960" spans="1:3" x14ac:dyDescent="0.25">
      <c r="A7960" s="9">
        <v>36084</v>
      </c>
      <c r="B7960" s="9">
        <v>6</v>
      </c>
      <c r="C7960" s="9" t="s">
        <v>3153</v>
      </c>
    </row>
    <row r="7961" spans="1:3" x14ac:dyDescent="0.25">
      <c r="A7961" s="9">
        <v>36084</v>
      </c>
      <c r="B7961" s="9">
        <v>41</v>
      </c>
      <c r="C7961" s="9" t="s">
        <v>3186</v>
      </c>
    </row>
    <row r="7962" spans="1:3" x14ac:dyDescent="0.25">
      <c r="A7962" s="9">
        <v>36085</v>
      </c>
      <c r="B7962" s="9">
        <v>6</v>
      </c>
      <c r="C7962" s="9" t="s">
        <v>3153</v>
      </c>
    </row>
    <row r="7963" spans="1:3" x14ac:dyDescent="0.25">
      <c r="A7963" s="9">
        <v>36086</v>
      </c>
      <c r="B7963" s="9">
        <v>4</v>
      </c>
      <c r="C7963" s="9" t="s">
        <v>3151</v>
      </c>
    </row>
    <row r="7964" spans="1:3" x14ac:dyDescent="0.25">
      <c r="A7964" s="9">
        <v>36086</v>
      </c>
      <c r="B7964" s="9">
        <v>7</v>
      </c>
      <c r="C7964" s="9" t="s">
        <v>3161</v>
      </c>
    </row>
    <row r="7965" spans="1:3" x14ac:dyDescent="0.25">
      <c r="A7965" s="9">
        <v>36086</v>
      </c>
      <c r="B7965" s="9">
        <v>17</v>
      </c>
      <c r="C7965" s="9" t="s">
        <v>3173</v>
      </c>
    </row>
    <row r="7966" spans="1:3" x14ac:dyDescent="0.25">
      <c r="A7966" s="9">
        <v>36086</v>
      </c>
      <c r="B7966" s="9">
        <v>39</v>
      </c>
      <c r="C7966" s="9" t="s">
        <v>3171</v>
      </c>
    </row>
    <row r="7967" spans="1:3" x14ac:dyDescent="0.25">
      <c r="A7967" s="9">
        <v>36087</v>
      </c>
      <c r="B7967" s="9">
        <v>6</v>
      </c>
      <c r="C7967" s="9" t="s">
        <v>3153</v>
      </c>
    </row>
    <row r="7968" spans="1:3" x14ac:dyDescent="0.25">
      <c r="A7968" s="9">
        <v>36087</v>
      </c>
      <c r="B7968" s="9">
        <v>11</v>
      </c>
      <c r="C7968" s="9" t="s">
        <v>3216</v>
      </c>
    </row>
    <row r="7969" spans="1:3" x14ac:dyDescent="0.25">
      <c r="A7969" s="9">
        <v>36087</v>
      </c>
      <c r="B7969" s="9">
        <v>14</v>
      </c>
      <c r="C7969" s="9" t="s">
        <v>3178</v>
      </c>
    </row>
    <row r="7970" spans="1:3" x14ac:dyDescent="0.25">
      <c r="A7970" s="9">
        <v>36088</v>
      </c>
      <c r="B7970" s="9">
        <v>1</v>
      </c>
      <c r="C7970" s="9" t="s">
        <v>3148</v>
      </c>
    </row>
    <row r="7971" spans="1:3" x14ac:dyDescent="0.25">
      <c r="A7971" s="9">
        <v>36088</v>
      </c>
      <c r="B7971" s="9">
        <v>3</v>
      </c>
      <c r="C7971" s="9" t="s">
        <v>3150</v>
      </c>
    </row>
    <row r="7972" spans="1:3" x14ac:dyDescent="0.25">
      <c r="A7972" s="9">
        <v>36088</v>
      </c>
      <c r="B7972" s="9">
        <v>4</v>
      </c>
      <c r="C7972" s="9" t="s">
        <v>3151</v>
      </c>
    </row>
    <row r="7973" spans="1:3" x14ac:dyDescent="0.25">
      <c r="A7973" s="9">
        <v>36088</v>
      </c>
      <c r="B7973" s="9">
        <v>6</v>
      </c>
      <c r="C7973" s="9" t="s">
        <v>3153</v>
      </c>
    </row>
    <row r="7974" spans="1:3" x14ac:dyDescent="0.25">
      <c r="A7974" s="9">
        <v>36088</v>
      </c>
      <c r="B7974" s="9">
        <v>11</v>
      </c>
      <c r="C7974" s="9" t="s">
        <v>3216</v>
      </c>
    </row>
    <row r="7975" spans="1:3" x14ac:dyDescent="0.25">
      <c r="A7975" s="9">
        <v>36089</v>
      </c>
      <c r="B7975" s="9">
        <v>1</v>
      </c>
      <c r="C7975" s="9" t="s">
        <v>3148</v>
      </c>
    </row>
    <row r="7976" spans="1:3" x14ac:dyDescent="0.25">
      <c r="A7976" s="9">
        <v>36089</v>
      </c>
      <c r="B7976" s="9">
        <v>4</v>
      </c>
      <c r="C7976" s="9" t="s">
        <v>3151</v>
      </c>
    </row>
    <row r="7977" spans="1:3" x14ac:dyDescent="0.25">
      <c r="A7977" s="9">
        <v>36089</v>
      </c>
      <c r="B7977" s="9">
        <v>6</v>
      </c>
      <c r="C7977" s="9" t="s">
        <v>3153</v>
      </c>
    </row>
    <row r="7978" spans="1:3" x14ac:dyDescent="0.25">
      <c r="A7978" s="9">
        <v>36089</v>
      </c>
      <c r="B7978" s="9">
        <v>7</v>
      </c>
      <c r="C7978" s="9" t="s">
        <v>3161</v>
      </c>
    </row>
    <row r="7979" spans="1:3" x14ac:dyDescent="0.25">
      <c r="A7979" s="9">
        <v>36090</v>
      </c>
      <c r="B7979" s="9">
        <v>1</v>
      </c>
      <c r="C7979" s="9" t="s">
        <v>3148</v>
      </c>
    </row>
    <row r="7980" spans="1:3" x14ac:dyDescent="0.25">
      <c r="A7980" s="9">
        <v>36090</v>
      </c>
      <c r="B7980" s="9">
        <v>3</v>
      </c>
      <c r="C7980" s="9" t="s">
        <v>3150</v>
      </c>
    </row>
    <row r="7981" spans="1:3" x14ac:dyDescent="0.25">
      <c r="A7981" s="9">
        <v>36090</v>
      </c>
      <c r="B7981" s="9">
        <v>4</v>
      </c>
      <c r="C7981" s="9" t="s">
        <v>3151</v>
      </c>
    </row>
    <row r="7982" spans="1:3" x14ac:dyDescent="0.25">
      <c r="A7982" s="9">
        <v>36090</v>
      </c>
      <c r="B7982" s="9">
        <v>6</v>
      </c>
      <c r="C7982" s="9" t="s">
        <v>3153</v>
      </c>
    </row>
    <row r="7983" spans="1:3" x14ac:dyDescent="0.25">
      <c r="A7983" s="9">
        <v>36093</v>
      </c>
      <c r="B7983" s="9">
        <v>2</v>
      </c>
      <c r="C7983" s="9" t="s">
        <v>3149</v>
      </c>
    </row>
    <row r="7984" spans="1:3" x14ac:dyDescent="0.25">
      <c r="A7984" s="9">
        <v>36093</v>
      </c>
      <c r="B7984" s="9">
        <v>4</v>
      </c>
      <c r="C7984" s="9" t="s">
        <v>3151</v>
      </c>
    </row>
    <row r="7985" spans="1:3" x14ac:dyDescent="0.25">
      <c r="A7985" s="9">
        <v>36093</v>
      </c>
      <c r="B7985" s="9">
        <v>5</v>
      </c>
      <c r="C7985" s="9" t="s">
        <v>3152</v>
      </c>
    </row>
    <row r="7986" spans="1:3" x14ac:dyDescent="0.25">
      <c r="A7986" s="9">
        <v>36093</v>
      </c>
      <c r="B7986" s="9">
        <v>6</v>
      </c>
      <c r="C7986" s="9" t="s">
        <v>3153</v>
      </c>
    </row>
    <row r="7987" spans="1:3" x14ac:dyDescent="0.25">
      <c r="A7987" s="9">
        <v>36093</v>
      </c>
      <c r="B7987" s="9">
        <v>8</v>
      </c>
      <c r="C7987" s="9" t="s">
        <v>3154</v>
      </c>
    </row>
    <row r="7988" spans="1:3" x14ac:dyDescent="0.25">
      <c r="A7988" s="9">
        <v>36093</v>
      </c>
      <c r="B7988" s="9">
        <v>9</v>
      </c>
      <c r="C7988" s="9" t="s">
        <v>3155</v>
      </c>
    </row>
    <row r="7989" spans="1:3" x14ac:dyDescent="0.25">
      <c r="A7989" s="9">
        <v>36093</v>
      </c>
      <c r="B7989" s="9">
        <v>14</v>
      </c>
      <c r="C7989" s="9" t="s">
        <v>3178</v>
      </c>
    </row>
    <row r="7990" spans="1:3" x14ac:dyDescent="0.25">
      <c r="A7990" s="9">
        <v>36093</v>
      </c>
      <c r="B7990" s="9">
        <v>15</v>
      </c>
      <c r="C7990" s="9" t="s">
        <v>3185</v>
      </c>
    </row>
    <row r="7991" spans="1:3" x14ac:dyDescent="0.25">
      <c r="A7991" s="9">
        <v>36093</v>
      </c>
      <c r="B7991" s="9">
        <v>36</v>
      </c>
      <c r="C7991" s="9" t="s">
        <v>3163</v>
      </c>
    </row>
    <row r="7992" spans="1:3" x14ac:dyDescent="0.25">
      <c r="A7992" s="9">
        <v>36343</v>
      </c>
      <c r="B7992" s="9">
        <v>4</v>
      </c>
      <c r="C7992" s="9" t="s">
        <v>3151</v>
      </c>
    </row>
    <row r="7993" spans="1:3" x14ac:dyDescent="0.25">
      <c r="A7993" s="9">
        <v>36343</v>
      </c>
      <c r="B7993" s="9">
        <v>6</v>
      </c>
      <c r="C7993" s="9" t="s">
        <v>3153</v>
      </c>
    </row>
    <row r="7994" spans="1:3" x14ac:dyDescent="0.25">
      <c r="A7994" s="9">
        <v>36343</v>
      </c>
      <c r="B7994" s="9">
        <v>56</v>
      </c>
      <c r="C7994" s="9" t="s">
        <v>3230</v>
      </c>
    </row>
    <row r="7995" spans="1:3" x14ac:dyDescent="0.25">
      <c r="A7995" s="9">
        <v>36344</v>
      </c>
      <c r="B7995" s="9">
        <v>4</v>
      </c>
      <c r="C7995" s="9" t="s">
        <v>3151</v>
      </c>
    </row>
    <row r="7996" spans="1:3" x14ac:dyDescent="0.25">
      <c r="A7996" s="9">
        <v>36344</v>
      </c>
      <c r="B7996" s="9">
        <v>6</v>
      </c>
      <c r="C7996" s="9" t="s">
        <v>3153</v>
      </c>
    </row>
    <row r="7997" spans="1:3" x14ac:dyDescent="0.25">
      <c r="A7997" s="9">
        <v>36344</v>
      </c>
      <c r="B7997" s="9">
        <v>56</v>
      </c>
      <c r="C7997" s="9" t="s">
        <v>3230</v>
      </c>
    </row>
    <row r="7998" spans="1:3" x14ac:dyDescent="0.25">
      <c r="A7998" s="9">
        <v>36345</v>
      </c>
      <c r="B7998" s="9">
        <v>1</v>
      </c>
      <c r="C7998" s="9" t="s">
        <v>3148</v>
      </c>
    </row>
    <row r="7999" spans="1:3" x14ac:dyDescent="0.25">
      <c r="A7999" s="9">
        <v>36345</v>
      </c>
      <c r="B7999" s="9">
        <v>7</v>
      </c>
      <c r="C7999" s="9" t="s">
        <v>3161</v>
      </c>
    </row>
    <row r="8000" spans="1:3" x14ac:dyDescent="0.25">
      <c r="A8000" s="9">
        <v>36345</v>
      </c>
      <c r="B8000" s="9">
        <v>19</v>
      </c>
      <c r="C8000" s="9" t="s">
        <v>3170</v>
      </c>
    </row>
    <row r="8001" spans="1:3" x14ac:dyDescent="0.25">
      <c r="A8001" s="9">
        <v>36345</v>
      </c>
      <c r="B8001" s="9">
        <v>39</v>
      </c>
      <c r="C8001" s="9" t="s">
        <v>3171</v>
      </c>
    </row>
    <row r="8002" spans="1:3" x14ac:dyDescent="0.25">
      <c r="A8002" s="9">
        <v>36350</v>
      </c>
      <c r="B8002" s="9">
        <v>4</v>
      </c>
      <c r="C8002" s="9" t="s">
        <v>3151</v>
      </c>
    </row>
    <row r="8003" spans="1:3" x14ac:dyDescent="0.25">
      <c r="A8003" s="9">
        <v>36350</v>
      </c>
      <c r="B8003" s="9">
        <v>7</v>
      </c>
      <c r="C8003" s="9" t="s">
        <v>3161</v>
      </c>
    </row>
    <row r="8004" spans="1:3" x14ac:dyDescent="0.25">
      <c r="A8004" s="9">
        <v>36531</v>
      </c>
      <c r="B8004" s="9">
        <v>3</v>
      </c>
      <c r="C8004" s="9" t="s">
        <v>3150</v>
      </c>
    </row>
    <row r="8005" spans="1:3" x14ac:dyDescent="0.25">
      <c r="A8005" s="9">
        <v>36531</v>
      </c>
      <c r="B8005" s="9">
        <v>4</v>
      </c>
      <c r="C8005" s="9" t="s">
        <v>3151</v>
      </c>
    </row>
    <row r="8006" spans="1:3" x14ac:dyDescent="0.25">
      <c r="A8006" s="9">
        <v>36531</v>
      </c>
      <c r="B8006" s="9">
        <v>6</v>
      </c>
      <c r="C8006" s="9" t="s">
        <v>3153</v>
      </c>
    </row>
    <row r="8007" spans="1:3" x14ac:dyDescent="0.25">
      <c r="A8007" s="9">
        <v>36531</v>
      </c>
      <c r="B8007" s="9">
        <v>7</v>
      </c>
      <c r="C8007" s="9" t="s">
        <v>3161</v>
      </c>
    </row>
    <row r="8008" spans="1:3" x14ac:dyDescent="0.25">
      <c r="A8008" s="9">
        <v>36531</v>
      </c>
      <c r="B8008" s="9">
        <v>33</v>
      </c>
      <c r="C8008" s="9" t="s">
        <v>3162</v>
      </c>
    </row>
    <row r="8009" spans="1:3" x14ac:dyDescent="0.25">
      <c r="A8009" s="9">
        <v>36532</v>
      </c>
      <c r="B8009" s="9">
        <v>7</v>
      </c>
      <c r="C8009" s="9" t="s">
        <v>3161</v>
      </c>
    </row>
    <row r="8010" spans="1:3" x14ac:dyDescent="0.25">
      <c r="A8010" s="9">
        <v>36532</v>
      </c>
      <c r="B8010" s="9">
        <v>19</v>
      </c>
      <c r="C8010" s="9" t="s">
        <v>3170</v>
      </c>
    </row>
    <row r="8011" spans="1:3" x14ac:dyDescent="0.25">
      <c r="A8011" s="9">
        <v>36533</v>
      </c>
      <c r="B8011" s="9">
        <v>4</v>
      </c>
      <c r="C8011" s="9" t="s">
        <v>3151</v>
      </c>
    </row>
    <row r="8012" spans="1:3" x14ac:dyDescent="0.25">
      <c r="A8012" s="9">
        <v>36533</v>
      </c>
      <c r="B8012" s="9">
        <v>6</v>
      </c>
      <c r="C8012" s="9" t="s">
        <v>3153</v>
      </c>
    </row>
    <row r="8013" spans="1:3" x14ac:dyDescent="0.25">
      <c r="A8013" s="9">
        <v>36534</v>
      </c>
      <c r="B8013" s="9">
        <v>6</v>
      </c>
      <c r="C8013" s="9" t="s">
        <v>3153</v>
      </c>
    </row>
    <row r="8014" spans="1:3" x14ac:dyDescent="0.25">
      <c r="A8014" s="9">
        <v>36535</v>
      </c>
      <c r="B8014" s="9">
        <v>36</v>
      </c>
      <c r="C8014" s="9" t="s">
        <v>3163</v>
      </c>
    </row>
    <row r="8015" spans="1:3" x14ac:dyDescent="0.25">
      <c r="A8015" s="9">
        <v>36539</v>
      </c>
      <c r="B8015" s="9">
        <v>4</v>
      </c>
      <c r="C8015" s="9" t="s">
        <v>3151</v>
      </c>
    </row>
    <row r="8016" spans="1:3" x14ac:dyDescent="0.25">
      <c r="A8016" s="9">
        <v>36539</v>
      </c>
      <c r="B8016" s="9">
        <v>13</v>
      </c>
      <c r="C8016" s="9" t="s">
        <v>3179</v>
      </c>
    </row>
    <row r="8017" spans="1:3" x14ac:dyDescent="0.25">
      <c r="A8017" s="9">
        <v>36539</v>
      </c>
      <c r="B8017" s="9">
        <v>17</v>
      </c>
      <c r="C8017" s="9" t="s">
        <v>3173</v>
      </c>
    </row>
    <row r="8018" spans="1:3" x14ac:dyDescent="0.25">
      <c r="A8018" s="9">
        <v>36573</v>
      </c>
      <c r="B8018" s="9">
        <v>1</v>
      </c>
      <c r="C8018" s="9" t="s">
        <v>3148</v>
      </c>
    </row>
    <row r="8019" spans="1:3" x14ac:dyDescent="0.25">
      <c r="A8019" s="9">
        <v>36573</v>
      </c>
      <c r="B8019" s="9">
        <v>17</v>
      </c>
      <c r="C8019" s="9" t="s">
        <v>3173</v>
      </c>
    </row>
    <row r="8020" spans="1:3" x14ac:dyDescent="0.25">
      <c r="A8020" s="9">
        <v>36573</v>
      </c>
      <c r="B8020" s="9">
        <v>39</v>
      </c>
      <c r="C8020" s="9" t="s">
        <v>3171</v>
      </c>
    </row>
    <row r="8021" spans="1:3" x14ac:dyDescent="0.25">
      <c r="A8021" s="9">
        <v>36738</v>
      </c>
      <c r="B8021" s="9">
        <v>1</v>
      </c>
      <c r="C8021" s="9" t="s">
        <v>3148</v>
      </c>
    </row>
    <row r="8022" spans="1:3" x14ac:dyDescent="0.25">
      <c r="A8022" s="9">
        <v>36738</v>
      </c>
      <c r="B8022" s="9">
        <v>4</v>
      </c>
      <c r="C8022" s="9" t="s">
        <v>3151</v>
      </c>
    </row>
    <row r="8023" spans="1:3" x14ac:dyDescent="0.25">
      <c r="A8023" s="9">
        <v>36738</v>
      </c>
      <c r="B8023" s="9">
        <v>6</v>
      </c>
      <c r="C8023" s="9" t="s">
        <v>3153</v>
      </c>
    </row>
    <row r="8024" spans="1:3" x14ac:dyDescent="0.25">
      <c r="A8024" s="9">
        <v>36739</v>
      </c>
      <c r="B8024" s="9">
        <v>1</v>
      </c>
      <c r="C8024" s="9" t="s">
        <v>3148</v>
      </c>
    </row>
    <row r="8025" spans="1:3" x14ac:dyDescent="0.25">
      <c r="A8025" s="9">
        <v>36739</v>
      </c>
      <c r="B8025" s="9">
        <v>4</v>
      </c>
      <c r="C8025" s="9" t="s">
        <v>3151</v>
      </c>
    </row>
    <row r="8026" spans="1:3" x14ac:dyDescent="0.25">
      <c r="A8026" s="9">
        <v>36739</v>
      </c>
      <c r="B8026" s="9">
        <v>6</v>
      </c>
      <c r="C8026" s="9" t="s">
        <v>3153</v>
      </c>
    </row>
    <row r="8027" spans="1:3" x14ac:dyDescent="0.25">
      <c r="A8027" s="9">
        <v>36741</v>
      </c>
      <c r="B8027" s="9">
        <v>4</v>
      </c>
      <c r="C8027" s="9" t="s">
        <v>3151</v>
      </c>
    </row>
    <row r="8028" spans="1:3" x14ac:dyDescent="0.25">
      <c r="A8028" s="9">
        <v>36741</v>
      </c>
      <c r="B8028" s="9">
        <v>39</v>
      </c>
      <c r="C8028" s="9" t="s">
        <v>3171</v>
      </c>
    </row>
    <row r="8029" spans="1:3" x14ac:dyDescent="0.25">
      <c r="A8029" s="9">
        <v>36741</v>
      </c>
      <c r="B8029" s="9">
        <v>43</v>
      </c>
      <c r="C8029" s="9" t="s">
        <v>3199</v>
      </c>
    </row>
    <row r="8030" spans="1:3" x14ac:dyDescent="0.25">
      <c r="A8030" s="9">
        <v>36741</v>
      </c>
      <c r="B8030" s="9">
        <v>52</v>
      </c>
      <c r="C8030" s="9" t="s">
        <v>3176</v>
      </c>
    </row>
    <row r="8031" spans="1:3" x14ac:dyDescent="0.25">
      <c r="A8031" s="9">
        <v>36743</v>
      </c>
      <c r="B8031" s="9">
        <v>4</v>
      </c>
      <c r="C8031" s="9" t="s">
        <v>3151</v>
      </c>
    </row>
    <row r="8032" spans="1:3" x14ac:dyDescent="0.25">
      <c r="A8032" s="9">
        <v>36743</v>
      </c>
      <c r="B8032" s="9">
        <v>7</v>
      </c>
      <c r="C8032" s="9" t="s">
        <v>3161</v>
      </c>
    </row>
    <row r="8033" spans="1:3" x14ac:dyDescent="0.25">
      <c r="A8033" s="9">
        <v>36744</v>
      </c>
      <c r="B8033" s="9">
        <v>3</v>
      </c>
      <c r="C8033" s="9" t="s">
        <v>3150</v>
      </c>
    </row>
    <row r="8034" spans="1:3" x14ac:dyDescent="0.25">
      <c r="A8034" s="9">
        <v>36744</v>
      </c>
      <c r="B8034" s="9">
        <v>4</v>
      </c>
      <c r="C8034" s="9" t="s">
        <v>3151</v>
      </c>
    </row>
    <row r="8035" spans="1:3" x14ac:dyDescent="0.25">
      <c r="A8035" s="9">
        <v>36744</v>
      </c>
      <c r="B8035" s="9">
        <v>10</v>
      </c>
      <c r="C8035" s="9" t="s">
        <v>3172</v>
      </c>
    </row>
    <row r="8036" spans="1:3" x14ac:dyDescent="0.25">
      <c r="A8036" s="9">
        <v>36744</v>
      </c>
      <c r="B8036" s="9">
        <v>23</v>
      </c>
      <c r="C8036" s="9" t="s">
        <v>3212</v>
      </c>
    </row>
    <row r="8037" spans="1:3" x14ac:dyDescent="0.25">
      <c r="A8037" s="9">
        <v>36744</v>
      </c>
      <c r="B8037" s="9">
        <v>39</v>
      </c>
      <c r="C8037" s="9" t="s">
        <v>3171</v>
      </c>
    </row>
    <row r="8038" spans="1:3" x14ac:dyDescent="0.25">
      <c r="A8038" s="9">
        <v>36750</v>
      </c>
      <c r="B8038" s="9">
        <v>1</v>
      </c>
      <c r="C8038" s="9" t="s">
        <v>3148</v>
      </c>
    </row>
    <row r="8039" spans="1:3" x14ac:dyDescent="0.25">
      <c r="A8039" s="9">
        <v>36750</v>
      </c>
      <c r="B8039" s="9">
        <v>52</v>
      </c>
      <c r="C8039" s="9" t="s">
        <v>3176</v>
      </c>
    </row>
    <row r="8040" spans="1:3" x14ac:dyDescent="0.25">
      <c r="A8040" s="9">
        <v>36817</v>
      </c>
      <c r="B8040" s="9">
        <v>1</v>
      </c>
      <c r="C8040" s="9" t="s">
        <v>3148</v>
      </c>
    </row>
    <row r="8041" spans="1:3" x14ac:dyDescent="0.25">
      <c r="A8041" s="9">
        <v>36817</v>
      </c>
      <c r="B8041" s="9">
        <v>2</v>
      </c>
      <c r="C8041" s="9" t="s">
        <v>3149</v>
      </c>
    </row>
    <row r="8042" spans="1:3" x14ac:dyDescent="0.25">
      <c r="A8042" s="9">
        <v>36817</v>
      </c>
      <c r="B8042" s="9">
        <v>3</v>
      </c>
      <c r="C8042" s="9" t="s">
        <v>3150</v>
      </c>
    </row>
    <row r="8043" spans="1:3" x14ac:dyDescent="0.25">
      <c r="A8043" s="9">
        <v>36817</v>
      </c>
      <c r="B8043" s="9">
        <v>5</v>
      </c>
      <c r="C8043" s="9" t="s">
        <v>3152</v>
      </c>
    </row>
    <row r="8044" spans="1:3" x14ac:dyDescent="0.25">
      <c r="A8044" s="9">
        <v>36817</v>
      </c>
      <c r="B8044" s="9">
        <v>7</v>
      </c>
      <c r="C8044" s="9" t="s">
        <v>3161</v>
      </c>
    </row>
    <row r="8045" spans="1:3" x14ac:dyDescent="0.25">
      <c r="A8045" s="9">
        <v>36817</v>
      </c>
      <c r="B8045" s="9">
        <v>14</v>
      </c>
      <c r="C8045" s="9" t="s">
        <v>3178</v>
      </c>
    </row>
    <row r="8046" spans="1:3" x14ac:dyDescent="0.25">
      <c r="A8046" s="9">
        <v>36817</v>
      </c>
      <c r="B8046" s="9">
        <v>45</v>
      </c>
      <c r="C8046" s="9" t="s">
        <v>3183</v>
      </c>
    </row>
    <row r="8047" spans="1:3" x14ac:dyDescent="0.25">
      <c r="A8047" s="9">
        <v>36818</v>
      </c>
      <c r="B8047" s="9">
        <v>1</v>
      </c>
      <c r="C8047" s="9" t="s">
        <v>3148</v>
      </c>
    </row>
    <row r="8048" spans="1:3" x14ac:dyDescent="0.25">
      <c r="A8048" s="9">
        <v>36818</v>
      </c>
      <c r="B8048" s="9">
        <v>2</v>
      </c>
      <c r="C8048" s="9" t="s">
        <v>3149</v>
      </c>
    </row>
    <row r="8049" spans="1:3" x14ac:dyDescent="0.25">
      <c r="A8049" s="9">
        <v>36818</v>
      </c>
      <c r="B8049" s="9">
        <v>3</v>
      </c>
      <c r="C8049" s="9" t="s">
        <v>3150</v>
      </c>
    </row>
    <row r="8050" spans="1:3" x14ac:dyDescent="0.25">
      <c r="A8050" s="9">
        <v>36818</v>
      </c>
      <c r="B8050" s="9">
        <v>5</v>
      </c>
      <c r="C8050" s="9" t="s">
        <v>3152</v>
      </c>
    </row>
    <row r="8051" spans="1:3" x14ac:dyDescent="0.25">
      <c r="A8051" s="9">
        <v>36818</v>
      </c>
      <c r="B8051" s="9">
        <v>7</v>
      </c>
      <c r="C8051" s="9" t="s">
        <v>3161</v>
      </c>
    </row>
    <row r="8052" spans="1:3" x14ac:dyDescent="0.25">
      <c r="A8052" s="9">
        <v>36818</v>
      </c>
      <c r="B8052" s="9">
        <v>14</v>
      </c>
      <c r="C8052" s="9" t="s">
        <v>3178</v>
      </c>
    </row>
    <row r="8053" spans="1:3" x14ac:dyDescent="0.25">
      <c r="A8053" s="9">
        <v>36818</v>
      </c>
      <c r="B8053" s="9">
        <v>45</v>
      </c>
      <c r="C8053" s="9" t="s">
        <v>3183</v>
      </c>
    </row>
    <row r="8054" spans="1:3" x14ac:dyDescent="0.25">
      <c r="A8054" s="9">
        <v>37009</v>
      </c>
      <c r="B8054" s="9">
        <v>4</v>
      </c>
      <c r="C8054" s="9" t="s">
        <v>3151</v>
      </c>
    </row>
    <row r="8055" spans="1:3" x14ac:dyDescent="0.25">
      <c r="A8055" s="9">
        <v>37009</v>
      </c>
      <c r="B8055" s="9">
        <v>6</v>
      </c>
      <c r="C8055" s="9" t="s">
        <v>3153</v>
      </c>
    </row>
    <row r="8056" spans="1:3" x14ac:dyDescent="0.25">
      <c r="A8056" s="9">
        <v>37009</v>
      </c>
      <c r="B8056" s="9">
        <v>9</v>
      </c>
      <c r="C8056" s="9" t="s">
        <v>3155</v>
      </c>
    </row>
    <row r="8057" spans="1:3" x14ac:dyDescent="0.25">
      <c r="A8057" s="9">
        <v>37009</v>
      </c>
      <c r="B8057" s="9">
        <v>14</v>
      </c>
      <c r="C8057" s="9" t="s">
        <v>3178</v>
      </c>
    </row>
    <row r="8058" spans="1:3" x14ac:dyDescent="0.25">
      <c r="A8058" s="9">
        <v>37009</v>
      </c>
      <c r="B8058" s="9">
        <v>15</v>
      </c>
      <c r="C8058" s="9" t="s">
        <v>3185</v>
      </c>
    </row>
    <row r="8059" spans="1:3" x14ac:dyDescent="0.25">
      <c r="A8059" s="9">
        <v>37010</v>
      </c>
      <c r="B8059" s="9">
        <v>6</v>
      </c>
      <c r="C8059" s="9" t="s">
        <v>3153</v>
      </c>
    </row>
    <row r="8060" spans="1:3" x14ac:dyDescent="0.25">
      <c r="A8060" s="9">
        <v>37011</v>
      </c>
      <c r="B8060" s="9">
        <v>2</v>
      </c>
      <c r="C8060" s="9" t="s">
        <v>3149</v>
      </c>
    </row>
    <row r="8061" spans="1:3" x14ac:dyDescent="0.25">
      <c r="A8061" s="9">
        <v>37011</v>
      </c>
      <c r="B8061" s="9">
        <v>3</v>
      </c>
      <c r="C8061" s="9" t="s">
        <v>3150</v>
      </c>
    </row>
    <row r="8062" spans="1:3" x14ac:dyDescent="0.25">
      <c r="A8062" s="9">
        <v>37011</v>
      </c>
      <c r="B8062" s="9">
        <v>6</v>
      </c>
      <c r="C8062" s="9" t="s">
        <v>3153</v>
      </c>
    </row>
    <row r="8063" spans="1:3" x14ac:dyDescent="0.25">
      <c r="A8063" s="9">
        <v>37011</v>
      </c>
      <c r="B8063" s="9">
        <v>7</v>
      </c>
      <c r="C8063" s="9" t="s">
        <v>3161</v>
      </c>
    </row>
    <row r="8064" spans="1:3" x14ac:dyDescent="0.25">
      <c r="A8064" s="9">
        <v>37011</v>
      </c>
      <c r="B8064" s="9">
        <v>42</v>
      </c>
      <c r="C8064" s="9" t="s">
        <v>3187</v>
      </c>
    </row>
    <row r="8065" spans="1:3" x14ac:dyDescent="0.25">
      <c r="A8065" s="9">
        <v>37013</v>
      </c>
      <c r="B8065" s="9">
        <v>5</v>
      </c>
      <c r="C8065" s="9" t="s">
        <v>3152</v>
      </c>
    </row>
    <row r="8066" spans="1:3" x14ac:dyDescent="0.25">
      <c r="A8066" s="9">
        <v>37013</v>
      </c>
      <c r="B8066" s="9">
        <v>6</v>
      </c>
      <c r="C8066" s="9" t="s">
        <v>3153</v>
      </c>
    </row>
    <row r="8067" spans="1:3" x14ac:dyDescent="0.25">
      <c r="A8067" s="9">
        <v>37014</v>
      </c>
      <c r="B8067" s="9">
        <v>10</v>
      </c>
      <c r="C8067" s="9" t="s">
        <v>3172</v>
      </c>
    </row>
    <row r="8068" spans="1:3" x14ac:dyDescent="0.25">
      <c r="A8068" s="9">
        <v>37014</v>
      </c>
      <c r="B8068" s="9">
        <v>13</v>
      </c>
      <c r="C8068" s="9" t="s">
        <v>3179</v>
      </c>
    </row>
    <row r="8069" spans="1:3" x14ac:dyDescent="0.25">
      <c r="A8069" s="9">
        <v>37014</v>
      </c>
      <c r="B8069" s="9">
        <v>19</v>
      </c>
      <c r="C8069" s="9" t="s">
        <v>3170</v>
      </c>
    </row>
    <row r="8070" spans="1:3" x14ac:dyDescent="0.25">
      <c r="A8070" s="9">
        <v>37014</v>
      </c>
      <c r="B8070" s="9">
        <v>50</v>
      </c>
      <c r="C8070" s="9" t="s">
        <v>3195</v>
      </c>
    </row>
    <row r="8071" spans="1:3" x14ac:dyDescent="0.25">
      <c r="A8071" s="9">
        <v>37015</v>
      </c>
      <c r="B8071" s="9">
        <v>3</v>
      </c>
      <c r="C8071" s="9" t="s">
        <v>3150</v>
      </c>
    </row>
    <row r="8072" spans="1:3" x14ac:dyDescent="0.25">
      <c r="A8072" s="9">
        <v>37015</v>
      </c>
      <c r="B8072" s="9">
        <v>4</v>
      </c>
      <c r="C8072" s="9" t="s">
        <v>3151</v>
      </c>
    </row>
    <row r="8073" spans="1:3" x14ac:dyDescent="0.25">
      <c r="A8073" s="9">
        <v>37015</v>
      </c>
      <c r="B8073" s="9">
        <v>11</v>
      </c>
      <c r="C8073" s="9" t="s">
        <v>3216</v>
      </c>
    </row>
    <row r="8074" spans="1:3" x14ac:dyDescent="0.25">
      <c r="A8074" s="9">
        <v>37015</v>
      </c>
      <c r="B8074" s="9">
        <v>50</v>
      </c>
      <c r="C8074" s="9" t="s">
        <v>3195</v>
      </c>
    </row>
    <row r="8075" spans="1:3" x14ac:dyDescent="0.25">
      <c r="A8075" s="9">
        <v>37017</v>
      </c>
      <c r="B8075" s="9">
        <v>4</v>
      </c>
      <c r="C8075" s="9" t="s">
        <v>3151</v>
      </c>
    </row>
    <row r="8076" spans="1:3" x14ac:dyDescent="0.25">
      <c r="A8076" s="9">
        <v>37018</v>
      </c>
      <c r="B8076" s="9">
        <v>2</v>
      </c>
      <c r="C8076" s="9" t="s">
        <v>3149</v>
      </c>
    </row>
    <row r="8077" spans="1:3" x14ac:dyDescent="0.25">
      <c r="A8077" s="9">
        <v>37019</v>
      </c>
      <c r="B8077" s="9">
        <v>4</v>
      </c>
      <c r="C8077" s="9" t="s">
        <v>3151</v>
      </c>
    </row>
    <row r="8078" spans="1:3" x14ac:dyDescent="0.25">
      <c r="A8078" s="9">
        <v>37019</v>
      </c>
      <c r="B8078" s="9">
        <v>7</v>
      </c>
      <c r="C8078" s="9" t="s">
        <v>3161</v>
      </c>
    </row>
    <row r="8079" spans="1:3" x14ac:dyDescent="0.25">
      <c r="A8079" s="9">
        <v>37020</v>
      </c>
      <c r="B8079" s="9">
        <v>3</v>
      </c>
      <c r="C8079" s="9" t="s">
        <v>3150</v>
      </c>
    </row>
    <row r="8080" spans="1:3" x14ac:dyDescent="0.25">
      <c r="A8080" s="9">
        <v>37020</v>
      </c>
      <c r="B8080" s="9">
        <v>4</v>
      </c>
      <c r="C8080" s="9" t="s">
        <v>3151</v>
      </c>
    </row>
    <row r="8081" spans="1:3" x14ac:dyDescent="0.25">
      <c r="A8081" s="9">
        <v>37020</v>
      </c>
      <c r="B8081" s="9">
        <v>7</v>
      </c>
      <c r="C8081" s="9" t="s">
        <v>3161</v>
      </c>
    </row>
    <row r="8082" spans="1:3" x14ac:dyDescent="0.25">
      <c r="A8082" s="9">
        <v>37021</v>
      </c>
      <c r="B8082" s="9">
        <v>10</v>
      </c>
      <c r="C8082" s="9" t="s">
        <v>3172</v>
      </c>
    </row>
    <row r="8083" spans="1:3" x14ac:dyDescent="0.25">
      <c r="A8083" s="9">
        <v>37022</v>
      </c>
      <c r="B8083" s="9">
        <v>19</v>
      </c>
      <c r="C8083" s="9" t="s">
        <v>3170</v>
      </c>
    </row>
    <row r="8084" spans="1:3" x14ac:dyDescent="0.25">
      <c r="A8084" s="9">
        <v>37374</v>
      </c>
      <c r="B8084" s="9">
        <v>5</v>
      </c>
      <c r="C8084" s="9" t="s">
        <v>3152</v>
      </c>
    </row>
    <row r="8085" spans="1:3" x14ac:dyDescent="0.25">
      <c r="A8085" s="9">
        <v>37374</v>
      </c>
      <c r="B8085" s="9">
        <v>6</v>
      </c>
      <c r="C8085" s="9" t="s">
        <v>3153</v>
      </c>
    </row>
    <row r="8086" spans="1:3" x14ac:dyDescent="0.25">
      <c r="A8086" s="9">
        <v>37376</v>
      </c>
      <c r="B8086" s="9">
        <v>1</v>
      </c>
      <c r="C8086" s="9" t="s">
        <v>3148</v>
      </c>
    </row>
    <row r="8087" spans="1:3" x14ac:dyDescent="0.25">
      <c r="A8087" s="9">
        <v>37376</v>
      </c>
      <c r="B8087" s="9">
        <v>4</v>
      </c>
      <c r="C8087" s="9" t="s">
        <v>3151</v>
      </c>
    </row>
    <row r="8088" spans="1:3" x14ac:dyDescent="0.25">
      <c r="A8088" s="9">
        <v>37376</v>
      </c>
      <c r="B8088" s="9">
        <v>5</v>
      </c>
      <c r="C8088" s="9" t="s">
        <v>3152</v>
      </c>
    </row>
    <row r="8089" spans="1:3" x14ac:dyDescent="0.25">
      <c r="A8089" s="9">
        <v>37376</v>
      </c>
      <c r="B8089" s="9">
        <v>6</v>
      </c>
      <c r="C8089" s="9" t="s">
        <v>3153</v>
      </c>
    </row>
    <row r="8090" spans="1:3" x14ac:dyDescent="0.25">
      <c r="A8090" s="9">
        <v>37376</v>
      </c>
      <c r="B8090" s="9">
        <v>9</v>
      </c>
      <c r="C8090" s="9" t="s">
        <v>3155</v>
      </c>
    </row>
    <row r="8091" spans="1:3" x14ac:dyDescent="0.25">
      <c r="A8091" s="9">
        <v>37377</v>
      </c>
      <c r="B8091" s="9">
        <v>1</v>
      </c>
      <c r="C8091" s="9" t="s">
        <v>3148</v>
      </c>
    </row>
    <row r="8092" spans="1:3" x14ac:dyDescent="0.25">
      <c r="A8092" s="9">
        <v>37377</v>
      </c>
      <c r="B8092" s="9">
        <v>4</v>
      </c>
      <c r="C8092" s="9" t="s">
        <v>3151</v>
      </c>
    </row>
    <row r="8093" spans="1:3" x14ac:dyDescent="0.25">
      <c r="A8093" s="9">
        <v>37377</v>
      </c>
      <c r="B8093" s="9">
        <v>5</v>
      </c>
      <c r="C8093" s="9" t="s">
        <v>3152</v>
      </c>
    </row>
    <row r="8094" spans="1:3" x14ac:dyDescent="0.25">
      <c r="A8094" s="9">
        <v>37377</v>
      </c>
      <c r="B8094" s="9">
        <v>6</v>
      </c>
      <c r="C8094" s="9" t="s">
        <v>3153</v>
      </c>
    </row>
    <row r="8095" spans="1:3" x14ac:dyDescent="0.25">
      <c r="A8095" s="9">
        <v>37377</v>
      </c>
      <c r="B8095" s="9">
        <v>9</v>
      </c>
      <c r="C8095" s="9" t="s">
        <v>3155</v>
      </c>
    </row>
    <row r="8096" spans="1:3" x14ac:dyDescent="0.25">
      <c r="A8096" s="9">
        <v>37378</v>
      </c>
      <c r="B8096" s="9">
        <v>32</v>
      </c>
      <c r="C8096" s="9" t="s">
        <v>3158</v>
      </c>
    </row>
    <row r="8097" spans="1:3" x14ac:dyDescent="0.25">
      <c r="A8097" s="9">
        <v>37381</v>
      </c>
      <c r="B8097" s="9">
        <v>10</v>
      </c>
      <c r="C8097" s="9" t="s">
        <v>3172</v>
      </c>
    </row>
    <row r="8098" spans="1:3" x14ac:dyDescent="0.25">
      <c r="A8098" s="9">
        <v>37381</v>
      </c>
      <c r="B8098" s="9">
        <v>41</v>
      </c>
      <c r="C8098" s="9" t="s">
        <v>3186</v>
      </c>
    </row>
    <row r="8099" spans="1:3" x14ac:dyDescent="0.25">
      <c r="A8099" s="9">
        <v>37382</v>
      </c>
      <c r="B8099" s="9">
        <v>10</v>
      </c>
      <c r="C8099" s="9" t="s">
        <v>3172</v>
      </c>
    </row>
    <row r="8100" spans="1:3" x14ac:dyDescent="0.25">
      <c r="A8100" s="9">
        <v>37382</v>
      </c>
      <c r="B8100" s="9">
        <v>41</v>
      </c>
      <c r="C8100" s="9" t="s">
        <v>3186</v>
      </c>
    </row>
    <row r="8101" spans="1:3" x14ac:dyDescent="0.25">
      <c r="A8101" s="9">
        <v>37384</v>
      </c>
      <c r="B8101" s="9">
        <v>1</v>
      </c>
      <c r="C8101" s="9" t="s">
        <v>3148</v>
      </c>
    </row>
    <row r="8102" spans="1:3" x14ac:dyDescent="0.25">
      <c r="A8102" s="9">
        <v>37384</v>
      </c>
      <c r="B8102" s="9">
        <v>32</v>
      </c>
      <c r="C8102" s="9" t="s">
        <v>3158</v>
      </c>
    </row>
    <row r="8103" spans="1:3" x14ac:dyDescent="0.25">
      <c r="A8103" s="9">
        <v>37385</v>
      </c>
      <c r="B8103" s="9">
        <v>3</v>
      </c>
      <c r="C8103" s="9" t="s">
        <v>3150</v>
      </c>
    </row>
    <row r="8104" spans="1:3" x14ac:dyDescent="0.25">
      <c r="A8104" s="9">
        <v>37385</v>
      </c>
      <c r="B8104" s="9">
        <v>4</v>
      </c>
      <c r="C8104" s="9" t="s">
        <v>3151</v>
      </c>
    </row>
    <row r="8105" spans="1:3" x14ac:dyDescent="0.25">
      <c r="A8105" s="9">
        <v>37385</v>
      </c>
      <c r="B8105" s="9">
        <v>11</v>
      </c>
      <c r="C8105" s="9" t="s">
        <v>3216</v>
      </c>
    </row>
    <row r="8106" spans="1:3" x14ac:dyDescent="0.25">
      <c r="A8106" s="9">
        <v>37385</v>
      </c>
      <c r="B8106" s="9">
        <v>50</v>
      </c>
      <c r="C8106" s="9" t="s">
        <v>3195</v>
      </c>
    </row>
    <row r="8107" spans="1:3" x14ac:dyDescent="0.25">
      <c r="A8107" s="9">
        <v>37389</v>
      </c>
      <c r="B8107" s="9">
        <v>4</v>
      </c>
      <c r="C8107" s="9" t="s">
        <v>3151</v>
      </c>
    </row>
    <row r="8108" spans="1:3" x14ac:dyDescent="0.25">
      <c r="A8108" s="9">
        <v>37389</v>
      </c>
      <c r="B8108" s="9">
        <v>7</v>
      </c>
      <c r="C8108" s="9" t="s">
        <v>3161</v>
      </c>
    </row>
    <row r="8109" spans="1:3" x14ac:dyDescent="0.25">
      <c r="A8109" s="9">
        <v>37389</v>
      </c>
      <c r="B8109" s="9">
        <v>17</v>
      </c>
      <c r="C8109" s="9" t="s">
        <v>3173</v>
      </c>
    </row>
    <row r="8110" spans="1:3" x14ac:dyDescent="0.25">
      <c r="A8110" s="9">
        <v>37389</v>
      </c>
      <c r="B8110" s="9">
        <v>28</v>
      </c>
      <c r="C8110" s="9" t="s">
        <v>3175</v>
      </c>
    </row>
    <row r="8111" spans="1:3" x14ac:dyDescent="0.25">
      <c r="A8111" s="9">
        <v>37389</v>
      </c>
      <c r="B8111" s="9">
        <v>34</v>
      </c>
      <c r="C8111" s="9" t="s">
        <v>3159</v>
      </c>
    </row>
    <row r="8112" spans="1:3" x14ac:dyDescent="0.25">
      <c r="A8112" s="9">
        <v>37389</v>
      </c>
      <c r="B8112" s="9">
        <v>39</v>
      </c>
      <c r="C8112" s="9" t="s">
        <v>3171</v>
      </c>
    </row>
    <row r="8113" spans="1:3" x14ac:dyDescent="0.25">
      <c r="A8113" s="9">
        <v>37389</v>
      </c>
      <c r="B8113" s="9">
        <v>45</v>
      </c>
      <c r="C8113" s="9" t="s">
        <v>3183</v>
      </c>
    </row>
    <row r="8114" spans="1:3" x14ac:dyDescent="0.25">
      <c r="A8114" s="9">
        <v>37389</v>
      </c>
      <c r="B8114" s="9">
        <v>83</v>
      </c>
      <c r="C8114" s="9" t="s">
        <v>3206</v>
      </c>
    </row>
    <row r="8115" spans="1:3" x14ac:dyDescent="0.25">
      <c r="A8115" s="9">
        <v>37392</v>
      </c>
      <c r="B8115" s="9">
        <v>3</v>
      </c>
      <c r="C8115" s="9" t="s">
        <v>3150</v>
      </c>
    </row>
    <row r="8116" spans="1:3" x14ac:dyDescent="0.25">
      <c r="A8116" s="9">
        <v>37392</v>
      </c>
      <c r="B8116" s="9">
        <v>4</v>
      </c>
      <c r="C8116" s="9" t="s">
        <v>3151</v>
      </c>
    </row>
    <row r="8117" spans="1:3" x14ac:dyDescent="0.25">
      <c r="A8117" s="9">
        <v>37392</v>
      </c>
      <c r="B8117" s="9">
        <v>83</v>
      </c>
      <c r="C8117" s="9" t="s">
        <v>3206</v>
      </c>
    </row>
    <row r="8118" spans="1:3" x14ac:dyDescent="0.25">
      <c r="A8118" s="9">
        <v>37393</v>
      </c>
      <c r="B8118" s="9">
        <v>1</v>
      </c>
      <c r="C8118" s="9" t="s">
        <v>3148</v>
      </c>
    </row>
    <row r="8119" spans="1:3" x14ac:dyDescent="0.25">
      <c r="A8119" s="9">
        <v>37393</v>
      </c>
      <c r="B8119" s="9">
        <v>4</v>
      </c>
      <c r="C8119" s="9" t="s">
        <v>3151</v>
      </c>
    </row>
    <row r="8120" spans="1:3" x14ac:dyDescent="0.25">
      <c r="A8120" s="9">
        <v>37393</v>
      </c>
      <c r="B8120" s="9">
        <v>7</v>
      </c>
      <c r="C8120" s="9" t="s">
        <v>3161</v>
      </c>
    </row>
    <row r="8121" spans="1:3" x14ac:dyDescent="0.25">
      <c r="A8121" s="9">
        <v>37393</v>
      </c>
      <c r="B8121" s="9">
        <v>10</v>
      </c>
      <c r="C8121" s="9" t="s">
        <v>3172</v>
      </c>
    </row>
    <row r="8122" spans="1:3" x14ac:dyDescent="0.25">
      <c r="A8122" s="9">
        <v>37393</v>
      </c>
      <c r="B8122" s="9">
        <v>41</v>
      </c>
      <c r="C8122" s="9" t="s">
        <v>3186</v>
      </c>
    </row>
    <row r="8123" spans="1:3" x14ac:dyDescent="0.25">
      <c r="A8123" s="9">
        <v>37393</v>
      </c>
      <c r="B8123" s="9">
        <v>53</v>
      </c>
      <c r="C8123" s="9" t="s">
        <v>3214</v>
      </c>
    </row>
    <row r="8124" spans="1:3" x14ac:dyDescent="0.25">
      <c r="A8124" s="9">
        <v>37824</v>
      </c>
      <c r="B8124" s="9">
        <v>4</v>
      </c>
      <c r="C8124" s="9" t="s">
        <v>3151</v>
      </c>
    </row>
    <row r="8125" spans="1:3" x14ac:dyDescent="0.25">
      <c r="A8125" s="9">
        <v>37824</v>
      </c>
      <c r="B8125" s="9">
        <v>34</v>
      </c>
      <c r="C8125" s="9" t="s">
        <v>3159</v>
      </c>
    </row>
    <row r="8126" spans="1:3" x14ac:dyDescent="0.25">
      <c r="A8126" s="9">
        <v>37824</v>
      </c>
      <c r="B8126" s="9">
        <v>38</v>
      </c>
      <c r="C8126" s="9" t="s">
        <v>3164</v>
      </c>
    </row>
    <row r="8127" spans="1:3" x14ac:dyDescent="0.25">
      <c r="A8127" s="9">
        <v>37824</v>
      </c>
      <c r="B8127" s="9">
        <v>45</v>
      </c>
      <c r="C8127" s="9" t="s">
        <v>3183</v>
      </c>
    </row>
    <row r="8128" spans="1:3" x14ac:dyDescent="0.25">
      <c r="A8128" s="9">
        <v>37824</v>
      </c>
      <c r="B8128" s="9">
        <v>51</v>
      </c>
      <c r="C8128" s="9" t="s">
        <v>3207</v>
      </c>
    </row>
    <row r="8129" spans="1:3" x14ac:dyDescent="0.25">
      <c r="A8129" s="9">
        <v>37824</v>
      </c>
      <c r="B8129" s="9">
        <v>81</v>
      </c>
      <c r="C8129" s="9" t="s">
        <v>3229</v>
      </c>
    </row>
    <row r="8130" spans="1:3" x14ac:dyDescent="0.25">
      <c r="A8130" s="9">
        <v>37824</v>
      </c>
      <c r="B8130" s="9">
        <v>95</v>
      </c>
      <c r="C8130" s="9" t="s">
        <v>3239</v>
      </c>
    </row>
    <row r="8131" spans="1:3" x14ac:dyDescent="0.25">
      <c r="A8131" s="9">
        <v>37825</v>
      </c>
      <c r="B8131" s="9">
        <v>1</v>
      </c>
      <c r="C8131" s="9" t="s">
        <v>3148</v>
      </c>
    </row>
    <row r="8132" spans="1:3" x14ac:dyDescent="0.25">
      <c r="A8132" s="9">
        <v>37825</v>
      </c>
      <c r="B8132" s="9">
        <v>2</v>
      </c>
      <c r="C8132" s="9" t="s">
        <v>3149</v>
      </c>
    </row>
    <row r="8133" spans="1:3" x14ac:dyDescent="0.25">
      <c r="A8133" s="9">
        <v>37825</v>
      </c>
      <c r="B8133" s="9">
        <v>3</v>
      </c>
      <c r="C8133" s="9" t="s">
        <v>3150</v>
      </c>
    </row>
    <row r="8134" spans="1:3" x14ac:dyDescent="0.25">
      <c r="A8134" s="9">
        <v>37825</v>
      </c>
      <c r="B8134" s="9">
        <v>6</v>
      </c>
      <c r="C8134" s="9" t="s">
        <v>3153</v>
      </c>
    </row>
    <row r="8135" spans="1:3" x14ac:dyDescent="0.25">
      <c r="A8135" s="9">
        <v>37825</v>
      </c>
      <c r="B8135" s="9">
        <v>7</v>
      </c>
      <c r="C8135" s="9" t="s">
        <v>3161</v>
      </c>
    </row>
    <row r="8136" spans="1:3" x14ac:dyDescent="0.25">
      <c r="A8136" s="9">
        <v>37825</v>
      </c>
      <c r="B8136" s="9">
        <v>8</v>
      </c>
      <c r="C8136" s="9" t="s">
        <v>3154</v>
      </c>
    </row>
    <row r="8137" spans="1:3" x14ac:dyDescent="0.25">
      <c r="A8137" s="9">
        <v>37825</v>
      </c>
      <c r="B8137" s="9">
        <v>9</v>
      </c>
      <c r="C8137" s="9" t="s">
        <v>3155</v>
      </c>
    </row>
    <row r="8138" spans="1:3" x14ac:dyDescent="0.25">
      <c r="A8138" s="9">
        <v>37825</v>
      </c>
      <c r="B8138" s="9">
        <v>26</v>
      </c>
      <c r="C8138" s="9" t="s">
        <v>3168</v>
      </c>
    </row>
    <row r="8139" spans="1:3" x14ac:dyDescent="0.25">
      <c r="A8139" s="9">
        <v>37825</v>
      </c>
      <c r="B8139" s="9">
        <v>56</v>
      </c>
      <c r="C8139" s="9" t="s">
        <v>3230</v>
      </c>
    </row>
    <row r="8140" spans="1:3" x14ac:dyDescent="0.25">
      <c r="A8140" s="9">
        <v>37825</v>
      </c>
      <c r="B8140" s="9">
        <v>68</v>
      </c>
      <c r="C8140" s="9" t="s">
        <v>3211</v>
      </c>
    </row>
    <row r="8141" spans="1:3" x14ac:dyDescent="0.25">
      <c r="A8141" s="9">
        <v>37826</v>
      </c>
      <c r="B8141" s="9">
        <v>1</v>
      </c>
      <c r="C8141" s="9" t="s">
        <v>3148</v>
      </c>
    </row>
    <row r="8142" spans="1:3" x14ac:dyDescent="0.25">
      <c r="A8142" s="9">
        <v>37826</v>
      </c>
      <c r="B8142" s="9">
        <v>4</v>
      </c>
      <c r="C8142" s="9" t="s">
        <v>3151</v>
      </c>
    </row>
    <row r="8143" spans="1:3" x14ac:dyDescent="0.25">
      <c r="A8143" s="9">
        <v>37827</v>
      </c>
      <c r="B8143" s="9">
        <v>4</v>
      </c>
      <c r="C8143" s="9" t="s">
        <v>3151</v>
      </c>
    </row>
    <row r="8144" spans="1:3" x14ac:dyDescent="0.25">
      <c r="A8144" s="9">
        <v>37827</v>
      </c>
      <c r="B8144" s="9">
        <v>6</v>
      </c>
      <c r="C8144" s="9" t="s">
        <v>3153</v>
      </c>
    </row>
    <row r="8145" spans="1:3" x14ac:dyDescent="0.25">
      <c r="A8145" s="9">
        <v>37827</v>
      </c>
      <c r="B8145" s="9">
        <v>7</v>
      </c>
      <c r="C8145" s="9" t="s">
        <v>3161</v>
      </c>
    </row>
    <row r="8146" spans="1:3" x14ac:dyDescent="0.25">
      <c r="A8146" s="9">
        <v>37827</v>
      </c>
      <c r="B8146" s="9">
        <v>8</v>
      </c>
      <c r="C8146" s="9" t="s">
        <v>3154</v>
      </c>
    </row>
    <row r="8147" spans="1:3" x14ac:dyDescent="0.25">
      <c r="A8147" s="9">
        <v>37827</v>
      </c>
      <c r="B8147" s="9">
        <v>9</v>
      </c>
      <c r="C8147" s="9" t="s">
        <v>3155</v>
      </c>
    </row>
    <row r="8148" spans="1:3" x14ac:dyDescent="0.25">
      <c r="A8148" s="9">
        <v>37827</v>
      </c>
      <c r="B8148" s="9">
        <v>22</v>
      </c>
      <c r="C8148" s="9" t="s">
        <v>3157</v>
      </c>
    </row>
    <row r="8149" spans="1:3" x14ac:dyDescent="0.25">
      <c r="A8149" s="9">
        <v>37827</v>
      </c>
      <c r="B8149" s="9">
        <v>39</v>
      </c>
      <c r="C8149" s="9" t="s">
        <v>3171</v>
      </c>
    </row>
    <row r="8150" spans="1:3" x14ac:dyDescent="0.25">
      <c r="A8150" s="9">
        <v>37828</v>
      </c>
      <c r="B8150" s="9">
        <v>3</v>
      </c>
      <c r="C8150" s="9" t="s">
        <v>3150</v>
      </c>
    </row>
    <row r="8151" spans="1:3" x14ac:dyDescent="0.25">
      <c r="A8151" s="9">
        <v>37828</v>
      </c>
      <c r="B8151" s="9">
        <v>7</v>
      </c>
      <c r="C8151" s="9" t="s">
        <v>3161</v>
      </c>
    </row>
    <row r="8152" spans="1:3" x14ac:dyDescent="0.25">
      <c r="A8152" s="9">
        <v>37828</v>
      </c>
      <c r="B8152" s="9">
        <v>10</v>
      </c>
      <c r="C8152" s="9" t="s">
        <v>3172</v>
      </c>
    </row>
    <row r="8153" spans="1:3" x14ac:dyDescent="0.25">
      <c r="A8153" s="9">
        <v>37829</v>
      </c>
      <c r="B8153" s="9">
        <v>1</v>
      </c>
      <c r="C8153" s="9" t="s">
        <v>3148</v>
      </c>
    </row>
    <row r="8154" spans="1:3" x14ac:dyDescent="0.25">
      <c r="A8154" s="9">
        <v>37829</v>
      </c>
      <c r="B8154" s="9">
        <v>4</v>
      </c>
      <c r="C8154" s="9" t="s">
        <v>3151</v>
      </c>
    </row>
    <row r="8155" spans="1:3" x14ac:dyDescent="0.25">
      <c r="A8155" s="9">
        <v>37829</v>
      </c>
      <c r="B8155" s="9">
        <v>6</v>
      </c>
      <c r="C8155" s="9" t="s">
        <v>3153</v>
      </c>
    </row>
    <row r="8156" spans="1:3" x14ac:dyDescent="0.25">
      <c r="A8156" s="9">
        <v>37829</v>
      </c>
      <c r="B8156" s="9">
        <v>53</v>
      </c>
      <c r="C8156" s="9" t="s">
        <v>3214</v>
      </c>
    </row>
    <row r="8157" spans="1:3" x14ac:dyDescent="0.25">
      <c r="A8157" s="9">
        <v>37830</v>
      </c>
      <c r="B8157" s="9">
        <v>1</v>
      </c>
      <c r="C8157" s="9" t="s">
        <v>3148</v>
      </c>
    </row>
    <row r="8158" spans="1:3" x14ac:dyDescent="0.25">
      <c r="A8158" s="9">
        <v>37830</v>
      </c>
      <c r="B8158" s="9">
        <v>2</v>
      </c>
      <c r="C8158" s="9" t="s">
        <v>3149</v>
      </c>
    </row>
    <row r="8159" spans="1:3" x14ac:dyDescent="0.25">
      <c r="A8159" s="9">
        <v>37830</v>
      </c>
      <c r="B8159" s="9">
        <v>3</v>
      </c>
      <c r="C8159" s="9" t="s">
        <v>3150</v>
      </c>
    </row>
    <row r="8160" spans="1:3" x14ac:dyDescent="0.25">
      <c r="A8160" s="9">
        <v>37830</v>
      </c>
      <c r="B8160" s="9">
        <v>4</v>
      </c>
      <c r="C8160" s="9" t="s">
        <v>3151</v>
      </c>
    </row>
    <row r="8161" spans="1:3" x14ac:dyDescent="0.25">
      <c r="A8161" s="9">
        <v>37830</v>
      </c>
      <c r="B8161" s="9">
        <v>6</v>
      </c>
      <c r="C8161" s="9" t="s">
        <v>3153</v>
      </c>
    </row>
    <row r="8162" spans="1:3" x14ac:dyDescent="0.25">
      <c r="A8162" s="9">
        <v>37830</v>
      </c>
      <c r="B8162" s="9">
        <v>26</v>
      </c>
      <c r="C8162" s="9" t="s">
        <v>3168</v>
      </c>
    </row>
    <row r="8163" spans="1:3" x14ac:dyDescent="0.25">
      <c r="A8163" s="9">
        <v>37831</v>
      </c>
      <c r="B8163" s="9">
        <v>10</v>
      </c>
      <c r="C8163" s="9" t="s">
        <v>3172</v>
      </c>
    </row>
    <row r="8164" spans="1:3" x14ac:dyDescent="0.25">
      <c r="A8164" s="9">
        <v>37831</v>
      </c>
      <c r="B8164" s="9">
        <v>41</v>
      </c>
      <c r="C8164" s="9" t="s">
        <v>3186</v>
      </c>
    </row>
    <row r="8165" spans="1:3" x14ac:dyDescent="0.25">
      <c r="A8165" s="9">
        <v>37832</v>
      </c>
      <c r="B8165" s="9">
        <v>4</v>
      </c>
      <c r="C8165" s="9" t="s">
        <v>3151</v>
      </c>
    </row>
    <row r="8166" spans="1:3" x14ac:dyDescent="0.25">
      <c r="A8166" s="9">
        <v>37832</v>
      </c>
      <c r="B8166" s="9">
        <v>7</v>
      </c>
      <c r="C8166" s="9" t="s">
        <v>3161</v>
      </c>
    </row>
    <row r="8167" spans="1:3" x14ac:dyDescent="0.25">
      <c r="A8167" s="9">
        <v>37832</v>
      </c>
      <c r="B8167" s="9">
        <v>28</v>
      </c>
      <c r="C8167" s="9" t="s">
        <v>3175</v>
      </c>
    </row>
    <row r="8168" spans="1:3" x14ac:dyDescent="0.25">
      <c r="A8168" s="9">
        <v>37832</v>
      </c>
      <c r="B8168" s="9">
        <v>39</v>
      </c>
      <c r="C8168" s="9" t="s">
        <v>3171</v>
      </c>
    </row>
    <row r="8169" spans="1:3" x14ac:dyDescent="0.25">
      <c r="A8169" s="9">
        <v>37833</v>
      </c>
      <c r="B8169" s="9">
        <v>2</v>
      </c>
      <c r="C8169" s="9" t="s">
        <v>3149</v>
      </c>
    </row>
    <row r="8170" spans="1:3" x14ac:dyDescent="0.25">
      <c r="A8170" s="9">
        <v>37833</v>
      </c>
      <c r="B8170" s="9">
        <v>3</v>
      </c>
      <c r="C8170" s="9" t="s">
        <v>3150</v>
      </c>
    </row>
    <row r="8171" spans="1:3" x14ac:dyDescent="0.25">
      <c r="A8171" s="9">
        <v>37833</v>
      </c>
      <c r="B8171" s="9">
        <v>10</v>
      </c>
      <c r="C8171" s="9" t="s">
        <v>3172</v>
      </c>
    </row>
    <row r="8172" spans="1:3" x14ac:dyDescent="0.25">
      <c r="A8172" s="9">
        <v>37833</v>
      </c>
      <c r="B8172" s="9">
        <v>14</v>
      </c>
      <c r="C8172" s="9" t="s">
        <v>3178</v>
      </c>
    </row>
    <row r="8173" spans="1:3" x14ac:dyDescent="0.25">
      <c r="A8173" s="9">
        <v>37833</v>
      </c>
      <c r="B8173" s="9">
        <v>39</v>
      </c>
      <c r="C8173" s="9" t="s">
        <v>3171</v>
      </c>
    </row>
    <row r="8174" spans="1:3" x14ac:dyDescent="0.25">
      <c r="A8174" s="9">
        <v>37834</v>
      </c>
      <c r="B8174" s="9">
        <v>4</v>
      </c>
      <c r="C8174" s="9" t="s">
        <v>3151</v>
      </c>
    </row>
    <row r="8175" spans="1:3" x14ac:dyDescent="0.25">
      <c r="A8175" s="9">
        <v>37837</v>
      </c>
      <c r="B8175" s="9">
        <v>4</v>
      </c>
      <c r="C8175" s="9" t="s">
        <v>3151</v>
      </c>
    </row>
    <row r="8176" spans="1:3" x14ac:dyDescent="0.25">
      <c r="A8176" s="9">
        <v>37837</v>
      </c>
      <c r="B8176" s="9">
        <v>5</v>
      </c>
      <c r="C8176" s="9" t="s">
        <v>3152</v>
      </c>
    </row>
    <row r="8177" spans="1:3" x14ac:dyDescent="0.25">
      <c r="A8177" s="9">
        <v>37837</v>
      </c>
      <c r="B8177" s="9">
        <v>6</v>
      </c>
      <c r="C8177" s="9" t="s">
        <v>3153</v>
      </c>
    </row>
    <row r="8178" spans="1:3" x14ac:dyDescent="0.25">
      <c r="A8178" s="9">
        <v>37837</v>
      </c>
      <c r="B8178" s="9">
        <v>9</v>
      </c>
      <c r="C8178" s="9" t="s">
        <v>3155</v>
      </c>
    </row>
    <row r="8179" spans="1:3" x14ac:dyDescent="0.25">
      <c r="A8179" s="9">
        <v>37837</v>
      </c>
      <c r="B8179" s="9">
        <v>43</v>
      </c>
      <c r="C8179" s="9" t="s">
        <v>3199</v>
      </c>
    </row>
    <row r="8180" spans="1:3" x14ac:dyDescent="0.25">
      <c r="A8180" s="9">
        <v>37837</v>
      </c>
      <c r="B8180" s="9">
        <v>52</v>
      </c>
      <c r="C8180" s="9" t="s">
        <v>3176</v>
      </c>
    </row>
    <row r="8181" spans="1:3" x14ac:dyDescent="0.25">
      <c r="A8181" s="9">
        <v>38221</v>
      </c>
      <c r="B8181" s="9">
        <v>3</v>
      </c>
      <c r="C8181" s="9" t="s">
        <v>3150</v>
      </c>
    </row>
    <row r="8182" spans="1:3" x14ac:dyDescent="0.25">
      <c r="A8182" s="9">
        <v>38221</v>
      </c>
      <c r="B8182" s="9">
        <v>4</v>
      </c>
      <c r="C8182" s="9" t="s">
        <v>3151</v>
      </c>
    </row>
    <row r="8183" spans="1:3" x14ac:dyDescent="0.25">
      <c r="A8183" s="9">
        <v>38221</v>
      </c>
      <c r="B8183" s="9">
        <v>17</v>
      </c>
      <c r="C8183" s="9" t="s">
        <v>3173</v>
      </c>
    </row>
    <row r="8184" spans="1:3" x14ac:dyDescent="0.25">
      <c r="A8184" s="9">
        <v>38221</v>
      </c>
      <c r="B8184" s="9">
        <v>21</v>
      </c>
      <c r="C8184" s="9" t="s">
        <v>3156</v>
      </c>
    </row>
    <row r="8185" spans="1:3" x14ac:dyDescent="0.25">
      <c r="A8185" s="9">
        <v>38221</v>
      </c>
      <c r="B8185" s="9">
        <v>39</v>
      </c>
      <c r="C8185" s="9" t="s">
        <v>3171</v>
      </c>
    </row>
    <row r="8186" spans="1:3" x14ac:dyDescent="0.25">
      <c r="A8186" s="9">
        <v>38221</v>
      </c>
      <c r="B8186" s="9">
        <v>58</v>
      </c>
      <c r="C8186" s="9" t="s">
        <v>3209</v>
      </c>
    </row>
    <row r="8187" spans="1:3" x14ac:dyDescent="0.25">
      <c r="A8187" s="9">
        <v>38222</v>
      </c>
      <c r="B8187" s="9">
        <v>61</v>
      </c>
      <c r="C8187" s="9" t="s">
        <v>3160</v>
      </c>
    </row>
    <row r="8188" spans="1:3" x14ac:dyDescent="0.25">
      <c r="A8188" s="9">
        <v>38223</v>
      </c>
      <c r="B8188" s="9">
        <v>4</v>
      </c>
      <c r="C8188" s="9" t="s">
        <v>3151</v>
      </c>
    </row>
    <row r="8189" spans="1:3" x14ac:dyDescent="0.25">
      <c r="A8189" s="9">
        <v>38223</v>
      </c>
      <c r="B8189" s="9">
        <v>7</v>
      </c>
      <c r="C8189" s="9" t="s">
        <v>3161</v>
      </c>
    </row>
    <row r="8190" spans="1:3" x14ac:dyDescent="0.25">
      <c r="A8190" s="9">
        <v>38223</v>
      </c>
      <c r="B8190" s="9">
        <v>19</v>
      </c>
      <c r="C8190" s="9" t="s">
        <v>3170</v>
      </c>
    </row>
    <row r="8191" spans="1:3" x14ac:dyDescent="0.25">
      <c r="A8191" s="9">
        <v>38224</v>
      </c>
      <c r="B8191" s="9">
        <v>5</v>
      </c>
      <c r="C8191" s="9" t="s">
        <v>3152</v>
      </c>
    </row>
    <row r="8192" spans="1:3" x14ac:dyDescent="0.25">
      <c r="A8192" s="9">
        <v>38224</v>
      </c>
      <c r="B8192" s="9">
        <v>6</v>
      </c>
      <c r="C8192" s="9" t="s">
        <v>3153</v>
      </c>
    </row>
    <row r="8193" spans="1:3" x14ac:dyDescent="0.25">
      <c r="A8193" s="9">
        <v>38226</v>
      </c>
      <c r="B8193" s="9">
        <v>1</v>
      </c>
      <c r="C8193" s="9" t="s">
        <v>3148</v>
      </c>
    </row>
    <row r="8194" spans="1:3" x14ac:dyDescent="0.25">
      <c r="A8194" s="9">
        <v>38226</v>
      </c>
      <c r="B8194" s="9">
        <v>4</v>
      </c>
      <c r="C8194" s="9" t="s">
        <v>3151</v>
      </c>
    </row>
    <row r="8195" spans="1:3" x14ac:dyDescent="0.25">
      <c r="A8195" s="9">
        <v>38226</v>
      </c>
      <c r="B8195" s="9">
        <v>7</v>
      </c>
      <c r="C8195" s="9" t="s">
        <v>3161</v>
      </c>
    </row>
    <row r="8196" spans="1:3" x14ac:dyDescent="0.25">
      <c r="A8196" s="9">
        <v>38228</v>
      </c>
      <c r="B8196" s="9">
        <v>1</v>
      </c>
      <c r="C8196" s="9" t="s">
        <v>3148</v>
      </c>
    </row>
    <row r="8197" spans="1:3" x14ac:dyDescent="0.25">
      <c r="A8197" s="9">
        <v>38228</v>
      </c>
      <c r="B8197" s="9">
        <v>4</v>
      </c>
      <c r="C8197" s="9" t="s">
        <v>3151</v>
      </c>
    </row>
    <row r="8198" spans="1:3" x14ac:dyDescent="0.25">
      <c r="A8198" s="9">
        <v>38228</v>
      </c>
      <c r="B8198" s="9">
        <v>5</v>
      </c>
      <c r="C8198" s="9" t="s">
        <v>3152</v>
      </c>
    </row>
    <row r="8199" spans="1:3" x14ac:dyDescent="0.25">
      <c r="A8199" s="9">
        <v>38228</v>
      </c>
      <c r="B8199" s="9">
        <v>6</v>
      </c>
      <c r="C8199" s="9" t="s">
        <v>3153</v>
      </c>
    </row>
    <row r="8200" spans="1:3" x14ac:dyDescent="0.25">
      <c r="A8200" s="9">
        <v>38228</v>
      </c>
      <c r="B8200" s="9">
        <v>7</v>
      </c>
      <c r="C8200" s="9" t="s">
        <v>3161</v>
      </c>
    </row>
    <row r="8201" spans="1:3" x14ac:dyDescent="0.25">
      <c r="A8201" s="9">
        <v>38228</v>
      </c>
      <c r="B8201" s="9">
        <v>22</v>
      </c>
      <c r="C8201" s="9" t="s">
        <v>3157</v>
      </c>
    </row>
    <row r="8202" spans="1:3" x14ac:dyDescent="0.25">
      <c r="A8202" s="9">
        <v>38229</v>
      </c>
      <c r="B8202" s="9">
        <v>6</v>
      </c>
      <c r="C8202" s="9" t="s">
        <v>3153</v>
      </c>
    </row>
    <row r="8203" spans="1:3" x14ac:dyDescent="0.25">
      <c r="A8203" s="9">
        <v>38231</v>
      </c>
      <c r="B8203" s="9">
        <v>1</v>
      </c>
      <c r="C8203" s="9" t="s">
        <v>3148</v>
      </c>
    </row>
    <row r="8204" spans="1:3" x14ac:dyDescent="0.25">
      <c r="A8204" s="9">
        <v>38231</v>
      </c>
      <c r="B8204" s="9">
        <v>2</v>
      </c>
      <c r="C8204" s="9" t="s">
        <v>3149</v>
      </c>
    </row>
    <row r="8205" spans="1:3" x14ac:dyDescent="0.25">
      <c r="A8205" s="9">
        <v>38231</v>
      </c>
      <c r="B8205" s="9">
        <v>3</v>
      </c>
      <c r="C8205" s="9" t="s">
        <v>3150</v>
      </c>
    </row>
    <row r="8206" spans="1:3" x14ac:dyDescent="0.25">
      <c r="A8206" s="9">
        <v>38231</v>
      </c>
      <c r="B8206" s="9">
        <v>4</v>
      </c>
      <c r="C8206" s="9" t="s">
        <v>3151</v>
      </c>
    </row>
    <row r="8207" spans="1:3" x14ac:dyDescent="0.25">
      <c r="A8207" s="9">
        <v>38231</v>
      </c>
      <c r="B8207" s="9">
        <v>6</v>
      </c>
      <c r="C8207" s="9" t="s">
        <v>3153</v>
      </c>
    </row>
    <row r="8208" spans="1:3" x14ac:dyDescent="0.25">
      <c r="A8208" s="9">
        <v>38232</v>
      </c>
      <c r="B8208" s="9">
        <v>7</v>
      </c>
      <c r="C8208" s="9" t="s">
        <v>3161</v>
      </c>
    </row>
    <row r="8209" spans="1:3" x14ac:dyDescent="0.25">
      <c r="A8209" s="9">
        <v>38233</v>
      </c>
      <c r="B8209" s="9">
        <v>10</v>
      </c>
      <c r="C8209" s="9" t="s">
        <v>3172</v>
      </c>
    </row>
    <row r="8210" spans="1:3" x14ac:dyDescent="0.25">
      <c r="A8210" s="9">
        <v>38233</v>
      </c>
      <c r="B8210" s="9">
        <v>41</v>
      </c>
      <c r="C8210" s="9" t="s">
        <v>3186</v>
      </c>
    </row>
    <row r="8211" spans="1:3" x14ac:dyDescent="0.25">
      <c r="A8211" s="9">
        <v>38234</v>
      </c>
      <c r="B8211" s="9">
        <v>10</v>
      </c>
      <c r="C8211" s="9" t="s">
        <v>3172</v>
      </c>
    </row>
    <row r="8212" spans="1:3" x14ac:dyDescent="0.25">
      <c r="A8212" s="9">
        <v>38234</v>
      </c>
      <c r="B8212" s="9">
        <v>41</v>
      </c>
      <c r="C8212" s="9" t="s">
        <v>3186</v>
      </c>
    </row>
    <row r="8213" spans="1:3" x14ac:dyDescent="0.25">
      <c r="A8213" s="9">
        <v>38235</v>
      </c>
      <c r="B8213" s="9">
        <v>10</v>
      </c>
      <c r="C8213" s="9" t="s">
        <v>3172</v>
      </c>
    </row>
    <row r="8214" spans="1:3" x14ac:dyDescent="0.25">
      <c r="A8214" s="9">
        <v>38235</v>
      </c>
      <c r="B8214" s="9">
        <v>41</v>
      </c>
      <c r="C8214" s="9" t="s">
        <v>3186</v>
      </c>
    </row>
    <row r="8215" spans="1:3" x14ac:dyDescent="0.25">
      <c r="A8215" s="9">
        <v>38236</v>
      </c>
      <c r="B8215" s="9">
        <v>10</v>
      </c>
      <c r="C8215" s="9" t="s">
        <v>3172</v>
      </c>
    </row>
    <row r="8216" spans="1:3" x14ac:dyDescent="0.25">
      <c r="A8216" s="9">
        <v>38236</v>
      </c>
      <c r="B8216" s="9">
        <v>41</v>
      </c>
      <c r="C8216" s="9" t="s">
        <v>3186</v>
      </c>
    </row>
    <row r="8217" spans="1:3" x14ac:dyDescent="0.25">
      <c r="A8217" s="9">
        <v>38237</v>
      </c>
      <c r="B8217" s="9">
        <v>1</v>
      </c>
      <c r="C8217" s="9" t="s">
        <v>3148</v>
      </c>
    </row>
    <row r="8218" spans="1:3" x14ac:dyDescent="0.25">
      <c r="A8218" s="9">
        <v>38237</v>
      </c>
      <c r="B8218" s="9">
        <v>2</v>
      </c>
      <c r="C8218" s="9" t="s">
        <v>3149</v>
      </c>
    </row>
    <row r="8219" spans="1:3" x14ac:dyDescent="0.25">
      <c r="A8219" s="9">
        <v>38237</v>
      </c>
      <c r="B8219" s="9">
        <v>3</v>
      </c>
      <c r="C8219" s="9" t="s">
        <v>3150</v>
      </c>
    </row>
    <row r="8220" spans="1:3" x14ac:dyDescent="0.25">
      <c r="A8220" s="9">
        <v>38237</v>
      </c>
      <c r="B8220" s="9">
        <v>4</v>
      </c>
      <c r="C8220" s="9" t="s">
        <v>3151</v>
      </c>
    </row>
    <row r="8221" spans="1:3" x14ac:dyDescent="0.25">
      <c r="A8221" s="9">
        <v>38237</v>
      </c>
      <c r="B8221" s="9">
        <v>6</v>
      </c>
      <c r="C8221" s="9" t="s">
        <v>3153</v>
      </c>
    </row>
    <row r="8222" spans="1:3" x14ac:dyDescent="0.25">
      <c r="A8222" s="9">
        <v>38237</v>
      </c>
      <c r="B8222" s="9">
        <v>10</v>
      </c>
      <c r="C8222" s="9" t="s">
        <v>3172</v>
      </c>
    </row>
    <row r="8223" spans="1:3" x14ac:dyDescent="0.25">
      <c r="A8223" s="9">
        <v>38237</v>
      </c>
      <c r="B8223" s="9">
        <v>13</v>
      </c>
      <c r="C8223" s="9" t="s">
        <v>3179</v>
      </c>
    </row>
    <row r="8224" spans="1:3" x14ac:dyDescent="0.25">
      <c r="A8224" s="9">
        <v>38237</v>
      </c>
      <c r="B8224" s="9">
        <v>53</v>
      </c>
      <c r="C8224" s="9" t="s">
        <v>3214</v>
      </c>
    </row>
    <row r="8225" spans="1:3" x14ac:dyDescent="0.25">
      <c r="A8225" s="9">
        <v>38238</v>
      </c>
      <c r="B8225" s="9">
        <v>1</v>
      </c>
      <c r="C8225" s="9" t="s">
        <v>3148</v>
      </c>
    </row>
    <row r="8226" spans="1:3" x14ac:dyDescent="0.25">
      <c r="A8226" s="9">
        <v>38238</v>
      </c>
      <c r="B8226" s="9">
        <v>2</v>
      </c>
      <c r="C8226" s="9" t="s">
        <v>3149</v>
      </c>
    </row>
    <row r="8227" spans="1:3" x14ac:dyDescent="0.25">
      <c r="A8227" s="9">
        <v>38238</v>
      </c>
      <c r="B8227" s="9">
        <v>3</v>
      </c>
      <c r="C8227" s="9" t="s">
        <v>3150</v>
      </c>
    </row>
    <row r="8228" spans="1:3" x14ac:dyDescent="0.25">
      <c r="A8228" s="9">
        <v>38238</v>
      </c>
      <c r="B8228" s="9">
        <v>4</v>
      </c>
      <c r="C8228" s="9" t="s">
        <v>3151</v>
      </c>
    </row>
    <row r="8229" spans="1:3" x14ac:dyDescent="0.25">
      <c r="A8229" s="9">
        <v>38238</v>
      </c>
      <c r="B8229" s="9">
        <v>6</v>
      </c>
      <c r="C8229" s="9" t="s">
        <v>3153</v>
      </c>
    </row>
    <row r="8230" spans="1:3" x14ac:dyDescent="0.25">
      <c r="A8230" s="9">
        <v>38238</v>
      </c>
      <c r="B8230" s="9">
        <v>10</v>
      </c>
      <c r="C8230" s="9" t="s">
        <v>3172</v>
      </c>
    </row>
    <row r="8231" spans="1:3" x14ac:dyDescent="0.25">
      <c r="A8231" s="9">
        <v>38238</v>
      </c>
      <c r="B8231" s="9">
        <v>13</v>
      </c>
      <c r="C8231" s="9" t="s">
        <v>3179</v>
      </c>
    </row>
    <row r="8232" spans="1:3" x14ac:dyDescent="0.25">
      <c r="A8232" s="9">
        <v>38238</v>
      </c>
      <c r="B8232" s="9">
        <v>53</v>
      </c>
      <c r="C8232" s="9" t="s">
        <v>3214</v>
      </c>
    </row>
    <row r="8233" spans="1:3" x14ac:dyDescent="0.25">
      <c r="A8233" s="9">
        <v>38239</v>
      </c>
      <c r="B8233" s="9">
        <v>3</v>
      </c>
      <c r="C8233" s="9" t="s">
        <v>3150</v>
      </c>
    </row>
    <row r="8234" spans="1:3" x14ac:dyDescent="0.25">
      <c r="A8234" s="9">
        <v>38239</v>
      </c>
      <c r="B8234" s="9">
        <v>4</v>
      </c>
      <c r="C8234" s="9" t="s">
        <v>3151</v>
      </c>
    </row>
    <row r="8235" spans="1:3" x14ac:dyDescent="0.25">
      <c r="A8235" s="9">
        <v>38239</v>
      </c>
      <c r="B8235" s="9">
        <v>14</v>
      </c>
      <c r="C8235" s="9" t="s">
        <v>3178</v>
      </c>
    </row>
    <row r="8236" spans="1:3" x14ac:dyDescent="0.25">
      <c r="A8236" s="9">
        <v>38239</v>
      </c>
      <c r="B8236" s="9">
        <v>17</v>
      </c>
      <c r="C8236" s="9" t="s">
        <v>3173</v>
      </c>
    </row>
    <row r="8237" spans="1:3" x14ac:dyDescent="0.25">
      <c r="A8237" s="9">
        <v>38239</v>
      </c>
      <c r="B8237" s="9">
        <v>34</v>
      </c>
      <c r="C8237" s="9" t="s">
        <v>3159</v>
      </c>
    </row>
    <row r="8238" spans="1:3" x14ac:dyDescent="0.25">
      <c r="A8238" s="9">
        <v>38312</v>
      </c>
      <c r="B8238" s="9">
        <v>3</v>
      </c>
      <c r="C8238" s="9" t="s">
        <v>3150</v>
      </c>
    </row>
    <row r="8239" spans="1:3" x14ac:dyDescent="0.25">
      <c r="A8239" s="9">
        <v>38312</v>
      </c>
      <c r="B8239" s="9">
        <v>4</v>
      </c>
      <c r="C8239" s="9" t="s">
        <v>3151</v>
      </c>
    </row>
    <row r="8240" spans="1:3" x14ac:dyDescent="0.25">
      <c r="A8240" s="9">
        <v>38312</v>
      </c>
      <c r="B8240" s="9">
        <v>6</v>
      </c>
      <c r="C8240" s="9" t="s">
        <v>3153</v>
      </c>
    </row>
    <row r="8241" spans="1:3" x14ac:dyDescent="0.25">
      <c r="A8241" s="9">
        <v>38502</v>
      </c>
      <c r="B8241" s="9">
        <v>3</v>
      </c>
      <c r="C8241" s="9" t="s">
        <v>3150</v>
      </c>
    </row>
    <row r="8242" spans="1:3" x14ac:dyDescent="0.25">
      <c r="A8242" s="9">
        <v>38502</v>
      </c>
      <c r="B8242" s="9">
        <v>34</v>
      </c>
      <c r="C8242" s="9" t="s">
        <v>3159</v>
      </c>
    </row>
    <row r="8243" spans="1:3" x14ac:dyDescent="0.25">
      <c r="A8243" s="9">
        <v>38503</v>
      </c>
      <c r="B8243" s="9">
        <v>5</v>
      </c>
      <c r="C8243" s="9" t="s">
        <v>3152</v>
      </c>
    </row>
    <row r="8244" spans="1:3" x14ac:dyDescent="0.25">
      <c r="A8244" s="9">
        <v>38503</v>
      </c>
      <c r="B8244" s="9">
        <v>6</v>
      </c>
      <c r="C8244" s="9" t="s">
        <v>3153</v>
      </c>
    </row>
    <row r="8245" spans="1:3" x14ac:dyDescent="0.25">
      <c r="A8245" s="9">
        <v>38504</v>
      </c>
      <c r="B8245" s="9">
        <v>4</v>
      </c>
      <c r="C8245" s="9" t="s">
        <v>3151</v>
      </c>
    </row>
    <row r="8246" spans="1:3" x14ac:dyDescent="0.25">
      <c r="A8246" s="9">
        <v>38504</v>
      </c>
      <c r="B8246" s="9">
        <v>7</v>
      </c>
      <c r="C8246" s="9" t="s">
        <v>3161</v>
      </c>
    </row>
    <row r="8247" spans="1:3" x14ac:dyDescent="0.25">
      <c r="A8247" s="9">
        <v>38505</v>
      </c>
      <c r="B8247" s="9">
        <v>4</v>
      </c>
      <c r="C8247" s="9" t="s">
        <v>3151</v>
      </c>
    </row>
    <row r="8248" spans="1:3" x14ac:dyDescent="0.25">
      <c r="A8248" s="9">
        <v>38505</v>
      </c>
      <c r="B8248" s="9">
        <v>7</v>
      </c>
      <c r="C8248" s="9" t="s">
        <v>3161</v>
      </c>
    </row>
    <row r="8249" spans="1:3" x14ac:dyDescent="0.25">
      <c r="A8249" s="9">
        <v>38684</v>
      </c>
      <c r="B8249" s="9">
        <v>1</v>
      </c>
      <c r="C8249" s="9" t="s">
        <v>3148</v>
      </c>
    </row>
    <row r="8250" spans="1:3" x14ac:dyDescent="0.25">
      <c r="A8250" s="9">
        <v>38684</v>
      </c>
      <c r="B8250" s="9">
        <v>32</v>
      </c>
      <c r="C8250" s="9" t="s">
        <v>3158</v>
      </c>
    </row>
    <row r="8251" spans="1:3" x14ac:dyDescent="0.25">
      <c r="A8251" s="9">
        <v>38685</v>
      </c>
      <c r="B8251" s="9">
        <v>1</v>
      </c>
      <c r="C8251" s="9" t="s">
        <v>3148</v>
      </c>
    </row>
    <row r="8252" spans="1:3" x14ac:dyDescent="0.25">
      <c r="A8252" s="9">
        <v>38685</v>
      </c>
      <c r="B8252" s="9">
        <v>32</v>
      </c>
      <c r="C8252" s="9" t="s">
        <v>3158</v>
      </c>
    </row>
    <row r="8253" spans="1:3" x14ac:dyDescent="0.25">
      <c r="A8253" s="9">
        <v>38737</v>
      </c>
      <c r="B8253" s="9">
        <v>1</v>
      </c>
      <c r="C8253" s="9" t="s">
        <v>3148</v>
      </c>
    </row>
    <row r="8254" spans="1:3" x14ac:dyDescent="0.25">
      <c r="A8254" s="9">
        <v>38737</v>
      </c>
      <c r="B8254" s="9">
        <v>2</v>
      </c>
      <c r="C8254" s="9" t="s">
        <v>3149</v>
      </c>
    </row>
    <row r="8255" spans="1:3" x14ac:dyDescent="0.25">
      <c r="A8255" s="9">
        <v>38737</v>
      </c>
      <c r="B8255" s="9">
        <v>3</v>
      </c>
      <c r="C8255" s="9" t="s">
        <v>3150</v>
      </c>
    </row>
    <row r="8256" spans="1:3" x14ac:dyDescent="0.25">
      <c r="A8256" s="9">
        <v>38737</v>
      </c>
      <c r="B8256" s="9">
        <v>4</v>
      </c>
      <c r="C8256" s="9" t="s">
        <v>3151</v>
      </c>
    </row>
    <row r="8257" spans="1:3" x14ac:dyDescent="0.25">
      <c r="A8257" s="9">
        <v>38737</v>
      </c>
      <c r="B8257" s="9">
        <v>10</v>
      </c>
      <c r="C8257" s="9" t="s">
        <v>3172</v>
      </c>
    </row>
    <row r="8258" spans="1:3" x14ac:dyDescent="0.25">
      <c r="A8258" s="9">
        <v>38737</v>
      </c>
      <c r="B8258" s="9">
        <v>12</v>
      </c>
      <c r="C8258" s="9" t="s">
        <v>3236</v>
      </c>
    </row>
    <row r="8259" spans="1:3" x14ac:dyDescent="0.25">
      <c r="A8259" s="9">
        <v>38737</v>
      </c>
      <c r="B8259" s="9">
        <v>13</v>
      </c>
      <c r="C8259" s="9" t="s">
        <v>3179</v>
      </c>
    </row>
    <row r="8260" spans="1:3" x14ac:dyDescent="0.25">
      <c r="A8260" s="9">
        <v>38737</v>
      </c>
      <c r="B8260" s="9">
        <v>17</v>
      </c>
      <c r="C8260" s="9" t="s">
        <v>3173</v>
      </c>
    </row>
    <row r="8261" spans="1:3" x14ac:dyDescent="0.25">
      <c r="A8261" s="9">
        <v>38737</v>
      </c>
      <c r="B8261" s="9">
        <v>19</v>
      </c>
      <c r="C8261" s="9" t="s">
        <v>3170</v>
      </c>
    </row>
    <row r="8262" spans="1:3" x14ac:dyDescent="0.25">
      <c r="A8262" s="9">
        <v>38737</v>
      </c>
      <c r="B8262" s="9">
        <v>20</v>
      </c>
      <c r="C8262" s="9" t="s">
        <v>3174</v>
      </c>
    </row>
    <row r="8263" spans="1:3" x14ac:dyDescent="0.25">
      <c r="A8263" s="9">
        <v>38737</v>
      </c>
      <c r="B8263" s="9">
        <v>25</v>
      </c>
      <c r="C8263" s="9" t="s">
        <v>3167</v>
      </c>
    </row>
    <row r="8264" spans="1:3" x14ac:dyDescent="0.25">
      <c r="A8264" s="9">
        <v>38737</v>
      </c>
      <c r="B8264" s="9">
        <v>26</v>
      </c>
      <c r="C8264" s="9" t="s">
        <v>3168</v>
      </c>
    </row>
    <row r="8265" spans="1:3" x14ac:dyDescent="0.25">
      <c r="A8265" s="9">
        <v>38737</v>
      </c>
      <c r="B8265" s="9">
        <v>27</v>
      </c>
      <c r="C8265" s="9" t="s">
        <v>3227</v>
      </c>
    </row>
    <row r="8266" spans="1:3" x14ac:dyDescent="0.25">
      <c r="A8266" s="9">
        <v>38737</v>
      </c>
      <c r="B8266" s="9">
        <v>33</v>
      </c>
      <c r="C8266" s="9" t="s">
        <v>3162</v>
      </c>
    </row>
    <row r="8267" spans="1:3" x14ac:dyDescent="0.25">
      <c r="A8267" s="9">
        <v>38737</v>
      </c>
      <c r="B8267" s="9">
        <v>41</v>
      </c>
      <c r="C8267" s="9" t="s">
        <v>3186</v>
      </c>
    </row>
    <row r="8268" spans="1:3" x14ac:dyDescent="0.25">
      <c r="A8268" s="9">
        <v>38737</v>
      </c>
      <c r="B8268" s="9">
        <v>50</v>
      </c>
      <c r="C8268" s="9" t="s">
        <v>3195</v>
      </c>
    </row>
    <row r="8269" spans="1:3" x14ac:dyDescent="0.25">
      <c r="A8269" s="9">
        <v>38737</v>
      </c>
      <c r="B8269" s="9">
        <v>54</v>
      </c>
      <c r="C8269" s="9" t="s">
        <v>3205</v>
      </c>
    </row>
    <row r="8270" spans="1:3" x14ac:dyDescent="0.25">
      <c r="A8270" s="9">
        <v>38737</v>
      </c>
      <c r="B8270" s="9">
        <v>60</v>
      </c>
      <c r="C8270" s="9" t="s">
        <v>3237</v>
      </c>
    </row>
    <row r="8271" spans="1:3" x14ac:dyDescent="0.25">
      <c r="A8271" s="9">
        <v>38737</v>
      </c>
      <c r="B8271" s="9">
        <v>69</v>
      </c>
      <c r="C8271" s="9" t="s">
        <v>3197</v>
      </c>
    </row>
    <row r="8272" spans="1:3" x14ac:dyDescent="0.25">
      <c r="A8272" s="9">
        <v>38886</v>
      </c>
      <c r="B8272" s="9">
        <v>4</v>
      </c>
      <c r="C8272" s="9" t="s">
        <v>3151</v>
      </c>
    </row>
    <row r="8273" spans="1:3" x14ac:dyDescent="0.25">
      <c r="A8273" s="9">
        <v>38886</v>
      </c>
      <c r="B8273" s="9">
        <v>7</v>
      </c>
      <c r="C8273" s="9" t="s">
        <v>3161</v>
      </c>
    </row>
    <row r="8274" spans="1:3" x14ac:dyDescent="0.25">
      <c r="A8274" s="9">
        <v>38887</v>
      </c>
      <c r="B8274" s="9">
        <v>4</v>
      </c>
      <c r="C8274" s="9" t="s">
        <v>3151</v>
      </c>
    </row>
    <row r="8275" spans="1:3" x14ac:dyDescent="0.25">
      <c r="A8275" s="9">
        <v>38887</v>
      </c>
      <c r="B8275" s="9">
        <v>7</v>
      </c>
      <c r="C8275" s="9" t="s">
        <v>3161</v>
      </c>
    </row>
    <row r="8276" spans="1:3" x14ac:dyDescent="0.25">
      <c r="A8276" s="9">
        <v>38890</v>
      </c>
      <c r="B8276" s="9">
        <v>2</v>
      </c>
      <c r="C8276" s="9" t="s">
        <v>3149</v>
      </c>
    </row>
    <row r="8277" spans="1:3" x14ac:dyDescent="0.25">
      <c r="A8277" s="9">
        <v>38890</v>
      </c>
      <c r="B8277" s="9">
        <v>3</v>
      </c>
      <c r="C8277" s="9" t="s">
        <v>3150</v>
      </c>
    </row>
    <row r="8278" spans="1:3" x14ac:dyDescent="0.25">
      <c r="A8278" s="9">
        <v>38890</v>
      </c>
      <c r="B8278" s="9">
        <v>4</v>
      </c>
      <c r="C8278" s="9" t="s">
        <v>3151</v>
      </c>
    </row>
    <row r="8279" spans="1:3" x14ac:dyDescent="0.25">
      <c r="A8279" s="9">
        <v>39080</v>
      </c>
      <c r="B8279" s="9">
        <v>4</v>
      </c>
      <c r="C8279" s="9" t="s">
        <v>3151</v>
      </c>
    </row>
    <row r="8280" spans="1:3" x14ac:dyDescent="0.25">
      <c r="A8280" s="9">
        <v>39080</v>
      </c>
      <c r="B8280" s="9">
        <v>43</v>
      </c>
      <c r="C8280" s="9" t="s">
        <v>3199</v>
      </c>
    </row>
    <row r="8281" spans="1:3" x14ac:dyDescent="0.25">
      <c r="A8281" s="9">
        <v>39081</v>
      </c>
      <c r="B8281" s="9">
        <v>10</v>
      </c>
      <c r="C8281" s="9" t="s">
        <v>3172</v>
      </c>
    </row>
    <row r="8282" spans="1:3" x14ac:dyDescent="0.25">
      <c r="A8282" s="9">
        <v>39081</v>
      </c>
      <c r="B8282" s="9">
        <v>29</v>
      </c>
      <c r="C8282" s="9" t="s">
        <v>3201</v>
      </c>
    </row>
    <row r="8283" spans="1:3" x14ac:dyDescent="0.25">
      <c r="A8283" s="9">
        <v>39081</v>
      </c>
      <c r="B8283" s="9">
        <v>36</v>
      </c>
      <c r="C8283" s="9" t="s">
        <v>3163</v>
      </c>
    </row>
    <row r="8284" spans="1:3" x14ac:dyDescent="0.25">
      <c r="A8284" s="9">
        <v>39081</v>
      </c>
      <c r="B8284" s="9">
        <v>54</v>
      </c>
      <c r="C8284" s="9" t="s">
        <v>3205</v>
      </c>
    </row>
    <row r="8285" spans="1:3" x14ac:dyDescent="0.25">
      <c r="A8285" s="9">
        <v>39083</v>
      </c>
      <c r="B8285" s="9">
        <v>2</v>
      </c>
      <c r="C8285" s="9" t="s">
        <v>3149</v>
      </c>
    </row>
    <row r="8286" spans="1:3" x14ac:dyDescent="0.25">
      <c r="A8286" s="9">
        <v>39083</v>
      </c>
      <c r="B8286" s="9">
        <v>3</v>
      </c>
      <c r="C8286" s="9" t="s">
        <v>3150</v>
      </c>
    </row>
    <row r="8287" spans="1:3" x14ac:dyDescent="0.25">
      <c r="A8287" s="9">
        <v>39083</v>
      </c>
      <c r="B8287" s="9">
        <v>4</v>
      </c>
      <c r="C8287" s="9" t="s">
        <v>3151</v>
      </c>
    </row>
    <row r="8288" spans="1:3" x14ac:dyDescent="0.25">
      <c r="A8288" s="9">
        <v>39083</v>
      </c>
      <c r="B8288" s="9">
        <v>6</v>
      </c>
      <c r="C8288" s="9" t="s">
        <v>3153</v>
      </c>
    </row>
    <row r="8289" spans="1:3" x14ac:dyDescent="0.25">
      <c r="A8289" s="9">
        <v>39083</v>
      </c>
      <c r="B8289" s="9">
        <v>7</v>
      </c>
      <c r="C8289" s="9" t="s">
        <v>3161</v>
      </c>
    </row>
    <row r="8290" spans="1:3" x14ac:dyDescent="0.25">
      <c r="A8290" s="9">
        <v>39083</v>
      </c>
      <c r="B8290" s="9">
        <v>14</v>
      </c>
      <c r="C8290" s="9" t="s">
        <v>3178</v>
      </c>
    </row>
    <row r="8291" spans="1:3" x14ac:dyDescent="0.25">
      <c r="A8291" s="9">
        <v>39083</v>
      </c>
      <c r="B8291" s="9">
        <v>15</v>
      </c>
      <c r="C8291" s="9" t="s">
        <v>3185</v>
      </c>
    </row>
    <row r="8292" spans="1:3" x14ac:dyDescent="0.25">
      <c r="A8292" s="9">
        <v>39083</v>
      </c>
      <c r="B8292" s="9">
        <v>17</v>
      </c>
      <c r="C8292" s="9" t="s">
        <v>3173</v>
      </c>
    </row>
    <row r="8293" spans="1:3" x14ac:dyDescent="0.25">
      <c r="A8293" s="9">
        <v>39084</v>
      </c>
      <c r="B8293" s="9">
        <v>1</v>
      </c>
      <c r="C8293" s="9" t="s">
        <v>3148</v>
      </c>
    </row>
    <row r="8294" spans="1:3" x14ac:dyDescent="0.25">
      <c r="A8294" s="9">
        <v>39084</v>
      </c>
      <c r="B8294" s="9">
        <v>2</v>
      </c>
      <c r="C8294" s="9" t="s">
        <v>3149</v>
      </c>
    </row>
    <row r="8295" spans="1:3" x14ac:dyDescent="0.25">
      <c r="A8295" s="9">
        <v>39084</v>
      </c>
      <c r="B8295" s="9">
        <v>3</v>
      </c>
      <c r="C8295" s="9" t="s">
        <v>3150</v>
      </c>
    </row>
    <row r="8296" spans="1:3" x14ac:dyDescent="0.25">
      <c r="A8296" s="9">
        <v>39084</v>
      </c>
      <c r="B8296" s="9">
        <v>4</v>
      </c>
      <c r="C8296" s="9" t="s">
        <v>3151</v>
      </c>
    </row>
    <row r="8297" spans="1:3" x14ac:dyDescent="0.25">
      <c r="A8297" s="9">
        <v>39084</v>
      </c>
      <c r="B8297" s="9">
        <v>6</v>
      </c>
      <c r="C8297" s="9" t="s">
        <v>3153</v>
      </c>
    </row>
    <row r="8298" spans="1:3" x14ac:dyDescent="0.25">
      <c r="A8298" s="9">
        <v>39084</v>
      </c>
      <c r="B8298" s="9">
        <v>7</v>
      </c>
      <c r="C8298" s="9" t="s">
        <v>3161</v>
      </c>
    </row>
    <row r="8299" spans="1:3" x14ac:dyDescent="0.25">
      <c r="A8299" s="9">
        <v>39084</v>
      </c>
      <c r="B8299" s="9">
        <v>14</v>
      </c>
      <c r="C8299" s="9" t="s">
        <v>3178</v>
      </c>
    </row>
    <row r="8300" spans="1:3" x14ac:dyDescent="0.25">
      <c r="A8300" s="9">
        <v>39084</v>
      </c>
      <c r="B8300" s="9">
        <v>15</v>
      </c>
      <c r="C8300" s="9" t="s">
        <v>3185</v>
      </c>
    </row>
    <row r="8301" spans="1:3" x14ac:dyDescent="0.25">
      <c r="A8301" s="9">
        <v>39084</v>
      </c>
      <c r="B8301" s="9">
        <v>29</v>
      </c>
      <c r="C8301" s="9" t="s">
        <v>3201</v>
      </c>
    </row>
    <row r="8302" spans="1:3" x14ac:dyDescent="0.25">
      <c r="A8302" s="9">
        <v>39084</v>
      </c>
      <c r="B8302" s="9">
        <v>41</v>
      </c>
      <c r="C8302" s="9" t="s">
        <v>3186</v>
      </c>
    </row>
    <row r="8303" spans="1:3" x14ac:dyDescent="0.25">
      <c r="A8303" s="9">
        <v>39084</v>
      </c>
      <c r="B8303" s="9">
        <v>46</v>
      </c>
      <c r="C8303" s="9" t="s">
        <v>3181</v>
      </c>
    </row>
    <row r="8304" spans="1:3" x14ac:dyDescent="0.25">
      <c r="A8304" s="9">
        <v>39084</v>
      </c>
      <c r="B8304" s="9">
        <v>48</v>
      </c>
      <c r="C8304" s="9" t="s">
        <v>3165</v>
      </c>
    </row>
    <row r="8305" spans="1:3" x14ac:dyDescent="0.25">
      <c r="A8305" s="9">
        <v>39084</v>
      </c>
      <c r="B8305" s="9">
        <v>74</v>
      </c>
      <c r="C8305" s="9" t="s">
        <v>3204</v>
      </c>
    </row>
    <row r="8306" spans="1:3" x14ac:dyDescent="0.25">
      <c r="A8306" s="9">
        <v>39175</v>
      </c>
      <c r="B8306" s="9">
        <v>6</v>
      </c>
      <c r="C8306" s="9" t="s">
        <v>3153</v>
      </c>
    </row>
    <row r="8307" spans="1:3" x14ac:dyDescent="0.25">
      <c r="A8307" s="9">
        <v>39175</v>
      </c>
      <c r="B8307" s="9">
        <v>9</v>
      </c>
      <c r="C8307" s="9" t="s">
        <v>3155</v>
      </c>
    </row>
    <row r="8308" spans="1:3" x14ac:dyDescent="0.25">
      <c r="A8308" s="9">
        <v>39247</v>
      </c>
      <c r="B8308" s="9">
        <v>1</v>
      </c>
      <c r="C8308" s="9" t="s">
        <v>3148</v>
      </c>
    </row>
    <row r="8309" spans="1:3" x14ac:dyDescent="0.25">
      <c r="A8309" s="9">
        <v>39247</v>
      </c>
      <c r="B8309" s="9">
        <v>2</v>
      </c>
      <c r="C8309" s="9" t="s">
        <v>3149</v>
      </c>
    </row>
    <row r="8310" spans="1:3" x14ac:dyDescent="0.25">
      <c r="A8310" s="9">
        <v>39247</v>
      </c>
      <c r="B8310" s="9">
        <v>3</v>
      </c>
      <c r="C8310" s="9" t="s">
        <v>3150</v>
      </c>
    </row>
    <row r="8311" spans="1:3" x14ac:dyDescent="0.25">
      <c r="A8311" s="9">
        <v>39247</v>
      </c>
      <c r="B8311" s="9">
        <v>4</v>
      </c>
      <c r="C8311" s="9" t="s">
        <v>3151</v>
      </c>
    </row>
    <row r="8312" spans="1:3" x14ac:dyDescent="0.25">
      <c r="A8312" s="9">
        <v>39247</v>
      </c>
      <c r="B8312" s="9">
        <v>6</v>
      </c>
      <c r="C8312" s="9" t="s">
        <v>3153</v>
      </c>
    </row>
    <row r="8313" spans="1:3" x14ac:dyDescent="0.25">
      <c r="A8313" s="9">
        <v>39247</v>
      </c>
      <c r="B8313" s="9">
        <v>7</v>
      </c>
      <c r="C8313" s="9" t="s">
        <v>3161</v>
      </c>
    </row>
    <row r="8314" spans="1:3" x14ac:dyDescent="0.25">
      <c r="A8314" s="9">
        <v>39247</v>
      </c>
      <c r="B8314" s="9">
        <v>10</v>
      </c>
      <c r="C8314" s="9" t="s">
        <v>3172</v>
      </c>
    </row>
    <row r="8315" spans="1:3" x14ac:dyDescent="0.25">
      <c r="A8315" s="9">
        <v>39247</v>
      </c>
      <c r="B8315" s="9">
        <v>17</v>
      </c>
      <c r="C8315" s="9" t="s">
        <v>3173</v>
      </c>
    </row>
    <row r="8316" spans="1:3" x14ac:dyDescent="0.25">
      <c r="A8316" s="9">
        <v>39247</v>
      </c>
      <c r="B8316" s="9">
        <v>39</v>
      </c>
      <c r="C8316" s="9" t="s">
        <v>3171</v>
      </c>
    </row>
    <row r="8317" spans="1:3" x14ac:dyDescent="0.25">
      <c r="A8317" s="9">
        <v>39249</v>
      </c>
      <c r="B8317" s="9">
        <v>4</v>
      </c>
      <c r="C8317" s="9" t="s">
        <v>3151</v>
      </c>
    </row>
    <row r="8318" spans="1:3" x14ac:dyDescent="0.25">
      <c r="A8318" s="9">
        <v>39249</v>
      </c>
      <c r="B8318" s="9">
        <v>16</v>
      </c>
      <c r="C8318" s="9" t="s">
        <v>3184</v>
      </c>
    </row>
    <row r="8319" spans="1:3" x14ac:dyDescent="0.25">
      <c r="A8319" s="9">
        <v>39370</v>
      </c>
      <c r="B8319" s="9">
        <v>1</v>
      </c>
      <c r="C8319" s="9" t="s">
        <v>3148</v>
      </c>
    </row>
    <row r="8320" spans="1:3" x14ac:dyDescent="0.25">
      <c r="A8320" s="9">
        <v>39370</v>
      </c>
      <c r="B8320" s="9">
        <v>3</v>
      </c>
      <c r="C8320" s="9" t="s">
        <v>3150</v>
      </c>
    </row>
    <row r="8321" spans="1:3" x14ac:dyDescent="0.25">
      <c r="A8321" s="9">
        <v>39370</v>
      </c>
      <c r="B8321" s="9">
        <v>4</v>
      </c>
      <c r="C8321" s="9" t="s">
        <v>3151</v>
      </c>
    </row>
    <row r="8322" spans="1:3" x14ac:dyDescent="0.25">
      <c r="A8322" s="9">
        <v>39370</v>
      </c>
      <c r="B8322" s="9">
        <v>7</v>
      </c>
      <c r="C8322" s="9" t="s">
        <v>3161</v>
      </c>
    </row>
    <row r="8323" spans="1:3" x14ac:dyDescent="0.25">
      <c r="A8323" s="9">
        <v>39370</v>
      </c>
      <c r="B8323" s="9">
        <v>63</v>
      </c>
      <c r="C8323" s="9" t="s">
        <v>3188</v>
      </c>
    </row>
    <row r="8324" spans="1:3" x14ac:dyDescent="0.25">
      <c r="A8324" s="9">
        <v>39394</v>
      </c>
      <c r="B8324" s="9">
        <v>2</v>
      </c>
      <c r="C8324" s="9" t="s">
        <v>3149</v>
      </c>
    </row>
    <row r="8325" spans="1:3" x14ac:dyDescent="0.25">
      <c r="A8325" s="9">
        <v>39394</v>
      </c>
      <c r="B8325" s="9">
        <v>4</v>
      </c>
      <c r="C8325" s="9" t="s">
        <v>3151</v>
      </c>
    </row>
    <row r="8326" spans="1:3" x14ac:dyDescent="0.25">
      <c r="A8326" s="9">
        <v>39394</v>
      </c>
      <c r="B8326" s="9">
        <v>6</v>
      </c>
      <c r="C8326" s="9" t="s">
        <v>3153</v>
      </c>
    </row>
    <row r="8327" spans="1:3" x14ac:dyDescent="0.25">
      <c r="A8327" s="9">
        <v>39394</v>
      </c>
      <c r="B8327" s="9">
        <v>61</v>
      </c>
      <c r="C8327" s="9" t="s">
        <v>3160</v>
      </c>
    </row>
    <row r="8328" spans="1:3" x14ac:dyDescent="0.25">
      <c r="A8328" s="9">
        <v>39395</v>
      </c>
      <c r="B8328" s="9">
        <v>4</v>
      </c>
      <c r="C8328" s="9" t="s">
        <v>3151</v>
      </c>
    </row>
    <row r="8329" spans="1:3" x14ac:dyDescent="0.25">
      <c r="A8329" s="9">
        <v>39395</v>
      </c>
      <c r="B8329" s="9">
        <v>5</v>
      </c>
      <c r="C8329" s="9" t="s">
        <v>3152</v>
      </c>
    </row>
    <row r="8330" spans="1:3" x14ac:dyDescent="0.25">
      <c r="A8330" s="9">
        <v>39395</v>
      </c>
      <c r="B8330" s="9">
        <v>6</v>
      </c>
      <c r="C8330" s="9" t="s">
        <v>3153</v>
      </c>
    </row>
    <row r="8331" spans="1:3" x14ac:dyDescent="0.25">
      <c r="A8331" s="9">
        <v>39395</v>
      </c>
      <c r="B8331" s="9">
        <v>9</v>
      </c>
      <c r="C8331" s="9" t="s">
        <v>3155</v>
      </c>
    </row>
    <row r="8332" spans="1:3" x14ac:dyDescent="0.25">
      <c r="A8332" s="9">
        <v>39395</v>
      </c>
      <c r="B8332" s="9">
        <v>11</v>
      </c>
      <c r="C8332" s="9" t="s">
        <v>3216</v>
      </c>
    </row>
    <row r="8333" spans="1:3" x14ac:dyDescent="0.25">
      <c r="A8333" s="9">
        <v>39395</v>
      </c>
      <c r="B8333" s="9">
        <v>14</v>
      </c>
      <c r="C8333" s="9" t="s">
        <v>3178</v>
      </c>
    </row>
    <row r="8334" spans="1:3" x14ac:dyDescent="0.25">
      <c r="A8334" s="9">
        <v>39395</v>
      </c>
      <c r="B8334" s="9">
        <v>15</v>
      </c>
      <c r="C8334" s="9" t="s">
        <v>3185</v>
      </c>
    </row>
    <row r="8335" spans="1:3" x14ac:dyDescent="0.25">
      <c r="A8335" s="9">
        <v>39395</v>
      </c>
      <c r="B8335" s="9">
        <v>16</v>
      </c>
      <c r="C8335" s="9" t="s">
        <v>3184</v>
      </c>
    </row>
    <row r="8336" spans="1:3" x14ac:dyDescent="0.25">
      <c r="A8336" s="9">
        <v>39395</v>
      </c>
      <c r="B8336" s="9">
        <v>51</v>
      </c>
      <c r="C8336" s="9" t="s">
        <v>3207</v>
      </c>
    </row>
    <row r="8337" spans="1:3" x14ac:dyDescent="0.25">
      <c r="A8337" s="9">
        <v>39396</v>
      </c>
      <c r="B8337" s="9">
        <v>4</v>
      </c>
      <c r="C8337" s="9" t="s">
        <v>3151</v>
      </c>
    </row>
    <row r="8338" spans="1:3" x14ac:dyDescent="0.25">
      <c r="A8338" s="9">
        <v>39396</v>
      </c>
      <c r="B8338" s="9">
        <v>5</v>
      </c>
      <c r="C8338" s="9" t="s">
        <v>3152</v>
      </c>
    </row>
    <row r="8339" spans="1:3" x14ac:dyDescent="0.25">
      <c r="A8339" s="9">
        <v>39396</v>
      </c>
      <c r="B8339" s="9">
        <v>6</v>
      </c>
      <c r="C8339" s="9" t="s">
        <v>3153</v>
      </c>
    </row>
    <row r="8340" spans="1:3" x14ac:dyDescent="0.25">
      <c r="A8340" s="9">
        <v>39396</v>
      </c>
      <c r="B8340" s="9">
        <v>9</v>
      </c>
      <c r="C8340" s="9" t="s">
        <v>3155</v>
      </c>
    </row>
    <row r="8341" spans="1:3" x14ac:dyDescent="0.25">
      <c r="A8341" s="9">
        <v>39396</v>
      </c>
      <c r="B8341" s="9">
        <v>11</v>
      </c>
      <c r="C8341" s="9" t="s">
        <v>3216</v>
      </c>
    </row>
    <row r="8342" spans="1:3" x14ac:dyDescent="0.25">
      <c r="A8342" s="9">
        <v>39396</v>
      </c>
      <c r="B8342" s="9">
        <v>14</v>
      </c>
      <c r="C8342" s="9" t="s">
        <v>3178</v>
      </c>
    </row>
    <row r="8343" spans="1:3" x14ac:dyDescent="0.25">
      <c r="A8343" s="9">
        <v>39396</v>
      </c>
      <c r="B8343" s="9">
        <v>15</v>
      </c>
      <c r="C8343" s="9" t="s">
        <v>3185</v>
      </c>
    </row>
    <row r="8344" spans="1:3" x14ac:dyDescent="0.25">
      <c r="A8344" s="9">
        <v>39396</v>
      </c>
      <c r="B8344" s="9">
        <v>16</v>
      </c>
      <c r="C8344" s="9" t="s">
        <v>3184</v>
      </c>
    </row>
    <row r="8345" spans="1:3" x14ac:dyDescent="0.25">
      <c r="A8345" s="9">
        <v>39396</v>
      </c>
      <c r="B8345" s="9">
        <v>51</v>
      </c>
      <c r="C8345" s="9" t="s">
        <v>3207</v>
      </c>
    </row>
    <row r="8346" spans="1:3" x14ac:dyDescent="0.25">
      <c r="A8346" s="9">
        <v>39398</v>
      </c>
      <c r="B8346" s="9">
        <v>6</v>
      </c>
      <c r="C8346" s="9" t="s">
        <v>3153</v>
      </c>
    </row>
    <row r="8347" spans="1:3" x14ac:dyDescent="0.25">
      <c r="A8347" s="9">
        <v>39398</v>
      </c>
      <c r="B8347" s="9">
        <v>7</v>
      </c>
      <c r="C8347" s="9" t="s">
        <v>3161</v>
      </c>
    </row>
    <row r="8348" spans="1:3" x14ac:dyDescent="0.25">
      <c r="A8348" s="9">
        <v>39399</v>
      </c>
      <c r="B8348" s="9">
        <v>6</v>
      </c>
      <c r="C8348" s="9" t="s">
        <v>3153</v>
      </c>
    </row>
    <row r="8349" spans="1:3" x14ac:dyDescent="0.25">
      <c r="A8349" s="9">
        <v>39399</v>
      </c>
      <c r="B8349" s="9">
        <v>7</v>
      </c>
      <c r="C8349" s="9" t="s">
        <v>3161</v>
      </c>
    </row>
    <row r="8350" spans="1:3" x14ac:dyDescent="0.25">
      <c r="A8350" s="9">
        <v>39467</v>
      </c>
      <c r="B8350" s="9">
        <v>4</v>
      </c>
      <c r="C8350" s="9" t="s">
        <v>3151</v>
      </c>
    </row>
    <row r="8351" spans="1:3" x14ac:dyDescent="0.25">
      <c r="A8351" s="9">
        <v>39467</v>
      </c>
      <c r="B8351" s="9">
        <v>43</v>
      </c>
      <c r="C8351" s="9" t="s">
        <v>3199</v>
      </c>
    </row>
    <row r="8352" spans="1:3" x14ac:dyDescent="0.25">
      <c r="A8352" s="9">
        <v>39468</v>
      </c>
      <c r="B8352" s="9">
        <v>5</v>
      </c>
      <c r="C8352" s="9" t="s">
        <v>3152</v>
      </c>
    </row>
    <row r="8353" spans="1:3" x14ac:dyDescent="0.25">
      <c r="A8353" s="9">
        <v>39468</v>
      </c>
      <c r="B8353" s="9">
        <v>6</v>
      </c>
      <c r="C8353" s="9" t="s">
        <v>3153</v>
      </c>
    </row>
    <row r="8354" spans="1:3" x14ac:dyDescent="0.25">
      <c r="A8354" s="9">
        <v>39468</v>
      </c>
      <c r="B8354" s="9">
        <v>8</v>
      </c>
      <c r="C8354" s="9" t="s">
        <v>3154</v>
      </c>
    </row>
    <row r="8355" spans="1:3" x14ac:dyDescent="0.25">
      <c r="A8355" s="9">
        <v>39468</v>
      </c>
      <c r="B8355" s="9">
        <v>9</v>
      </c>
      <c r="C8355" s="9" t="s">
        <v>3155</v>
      </c>
    </row>
    <row r="8356" spans="1:3" x14ac:dyDescent="0.25">
      <c r="A8356" s="9">
        <v>39469</v>
      </c>
      <c r="B8356" s="9">
        <v>1</v>
      </c>
      <c r="C8356" s="9" t="s">
        <v>3148</v>
      </c>
    </row>
    <row r="8357" spans="1:3" x14ac:dyDescent="0.25">
      <c r="A8357" s="9">
        <v>39469</v>
      </c>
      <c r="B8357" s="9">
        <v>4</v>
      </c>
      <c r="C8357" s="9" t="s">
        <v>3151</v>
      </c>
    </row>
    <row r="8358" spans="1:3" x14ac:dyDescent="0.25">
      <c r="A8358" s="9">
        <v>39469</v>
      </c>
      <c r="B8358" s="9">
        <v>14</v>
      </c>
      <c r="C8358" s="9" t="s">
        <v>3178</v>
      </c>
    </row>
    <row r="8359" spans="1:3" x14ac:dyDescent="0.25">
      <c r="A8359" s="9">
        <v>39470</v>
      </c>
      <c r="B8359" s="9">
        <v>6</v>
      </c>
      <c r="C8359" s="9" t="s">
        <v>3153</v>
      </c>
    </row>
    <row r="8360" spans="1:3" x14ac:dyDescent="0.25">
      <c r="A8360" s="9">
        <v>39470</v>
      </c>
      <c r="B8360" s="9">
        <v>14</v>
      </c>
      <c r="C8360" s="9" t="s">
        <v>3178</v>
      </c>
    </row>
    <row r="8361" spans="1:3" x14ac:dyDescent="0.25">
      <c r="A8361" s="9">
        <v>39470</v>
      </c>
      <c r="B8361" s="9">
        <v>36</v>
      </c>
      <c r="C8361" s="9" t="s">
        <v>3163</v>
      </c>
    </row>
    <row r="8362" spans="1:3" x14ac:dyDescent="0.25">
      <c r="A8362" s="9">
        <v>39471</v>
      </c>
      <c r="B8362" s="9">
        <v>1</v>
      </c>
      <c r="C8362" s="9" t="s">
        <v>3148</v>
      </c>
    </row>
    <row r="8363" spans="1:3" x14ac:dyDescent="0.25">
      <c r="A8363" s="9">
        <v>39471</v>
      </c>
      <c r="B8363" s="9">
        <v>2</v>
      </c>
      <c r="C8363" s="9" t="s">
        <v>3149</v>
      </c>
    </row>
    <row r="8364" spans="1:3" x14ac:dyDescent="0.25">
      <c r="A8364" s="9">
        <v>39471</v>
      </c>
      <c r="B8364" s="9">
        <v>3</v>
      </c>
      <c r="C8364" s="9" t="s">
        <v>3150</v>
      </c>
    </row>
    <row r="8365" spans="1:3" x14ac:dyDescent="0.25">
      <c r="A8365" s="9">
        <v>39471</v>
      </c>
      <c r="B8365" s="9">
        <v>4</v>
      </c>
      <c r="C8365" s="9" t="s">
        <v>3151</v>
      </c>
    </row>
    <row r="8366" spans="1:3" x14ac:dyDescent="0.25">
      <c r="A8366" s="9">
        <v>39471</v>
      </c>
      <c r="B8366" s="9">
        <v>6</v>
      </c>
      <c r="C8366" s="9" t="s">
        <v>3153</v>
      </c>
    </row>
    <row r="8367" spans="1:3" x14ac:dyDescent="0.25">
      <c r="A8367" s="9">
        <v>39471</v>
      </c>
      <c r="B8367" s="9">
        <v>7</v>
      </c>
      <c r="C8367" s="9" t="s">
        <v>3161</v>
      </c>
    </row>
    <row r="8368" spans="1:3" x14ac:dyDescent="0.25">
      <c r="A8368" s="9">
        <v>39471</v>
      </c>
      <c r="B8368" s="9">
        <v>17</v>
      </c>
      <c r="C8368" s="9" t="s">
        <v>3173</v>
      </c>
    </row>
    <row r="8369" spans="1:3" x14ac:dyDescent="0.25">
      <c r="A8369" s="9">
        <v>39472</v>
      </c>
      <c r="B8369" s="9">
        <v>1</v>
      </c>
      <c r="C8369" s="9" t="s">
        <v>3148</v>
      </c>
    </row>
    <row r="8370" spans="1:3" x14ac:dyDescent="0.25">
      <c r="A8370" s="9">
        <v>39472</v>
      </c>
      <c r="B8370" s="9">
        <v>18</v>
      </c>
      <c r="C8370" s="9" t="s">
        <v>3194</v>
      </c>
    </row>
    <row r="8371" spans="1:3" x14ac:dyDescent="0.25">
      <c r="A8371" s="9">
        <v>39476</v>
      </c>
      <c r="B8371" s="9">
        <v>2</v>
      </c>
      <c r="C8371" s="9" t="s">
        <v>3149</v>
      </c>
    </row>
    <row r="8372" spans="1:3" x14ac:dyDescent="0.25">
      <c r="A8372" s="9">
        <v>39476</v>
      </c>
      <c r="B8372" s="9">
        <v>3</v>
      </c>
      <c r="C8372" s="9" t="s">
        <v>3150</v>
      </c>
    </row>
    <row r="8373" spans="1:3" x14ac:dyDescent="0.25">
      <c r="A8373" s="9">
        <v>39476</v>
      </c>
      <c r="B8373" s="9">
        <v>7</v>
      </c>
      <c r="C8373" s="9" t="s">
        <v>3161</v>
      </c>
    </row>
    <row r="8374" spans="1:3" x14ac:dyDescent="0.25">
      <c r="A8374" s="9">
        <v>39549</v>
      </c>
      <c r="B8374" s="9">
        <v>3</v>
      </c>
      <c r="C8374" s="9" t="s">
        <v>3150</v>
      </c>
    </row>
    <row r="8375" spans="1:3" x14ac:dyDescent="0.25">
      <c r="A8375" s="9">
        <v>39549</v>
      </c>
      <c r="B8375" s="9">
        <v>4</v>
      </c>
      <c r="C8375" s="9" t="s">
        <v>3151</v>
      </c>
    </row>
    <row r="8376" spans="1:3" x14ac:dyDescent="0.25">
      <c r="A8376" s="9">
        <v>39549</v>
      </c>
      <c r="B8376" s="9">
        <v>26</v>
      </c>
      <c r="C8376" s="9" t="s">
        <v>3168</v>
      </c>
    </row>
    <row r="8377" spans="1:3" x14ac:dyDescent="0.25">
      <c r="A8377" s="9">
        <v>39550</v>
      </c>
      <c r="B8377" s="9">
        <v>3</v>
      </c>
      <c r="C8377" s="9" t="s">
        <v>3150</v>
      </c>
    </row>
    <row r="8378" spans="1:3" x14ac:dyDescent="0.25">
      <c r="A8378" s="9">
        <v>39550</v>
      </c>
      <c r="B8378" s="9">
        <v>4</v>
      </c>
      <c r="C8378" s="9" t="s">
        <v>3151</v>
      </c>
    </row>
    <row r="8379" spans="1:3" x14ac:dyDescent="0.25">
      <c r="A8379" s="9">
        <v>39550</v>
      </c>
      <c r="B8379" s="9">
        <v>26</v>
      </c>
      <c r="C8379" s="9" t="s">
        <v>3168</v>
      </c>
    </row>
    <row r="8380" spans="1:3" x14ac:dyDescent="0.25">
      <c r="A8380" s="9">
        <v>39552</v>
      </c>
      <c r="B8380" s="9">
        <v>6</v>
      </c>
      <c r="C8380" s="9" t="s">
        <v>3153</v>
      </c>
    </row>
    <row r="8381" spans="1:3" x14ac:dyDescent="0.25">
      <c r="A8381" s="9">
        <v>39552</v>
      </c>
      <c r="B8381" s="9">
        <v>7</v>
      </c>
      <c r="C8381" s="9" t="s">
        <v>3161</v>
      </c>
    </row>
    <row r="8382" spans="1:3" x14ac:dyDescent="0.25">
      <c r="A8382" s="9">
        <v>39553</v>
      </c>
      <c r="B8382" s="9">
        <v>3</v>
      </c>
      <c r="C8382" s="9" t="s">
        <v>3150</v>
      </c>
    </row>
    <row r="8383" spans="1:3" x14ac:dyDescent="0.25">
      <c r="A8383" s="9">
        <v>39553</v>
      </c>
      <c r="B8383" s="9">
        <v>4</v>
      </c>
      <c r="C8383" s="9" t="s">
        <v>3151</v>
      </c>
    </row>
    <row r="8384" spans="1:3" x14ac:dyDescent="0.25">
      <c r="A8384" s="9">
        <v>39554</v>
      </c>
      <c r="B8384" s="9">
        <v>4</v>
      </c>
      <c r="C8384" s="9" t="s">
        <v>3151</v>
      </c>
    </row>
    <row r="8385" spans="1:3" x14ac:dyDescent="0.25">
      <c r="A8385" s="9">
        <v>39554</v>
      </c>
      <c r="B8385" s="9">
        <v>16</v>
      </c>
      <c r="C8385" s="9" t="s">
        <v>3184</v>
      </c>
    </row>
    <row r="8386" spans="1:3" x14ac:dyDescent="0.25">
      <c r="A8386" s="9">
        <v>39617</v>
      </c>
      <c r="B8386" s="9">
        <v>3</v>
      </c>
      <c r="C8386" s="9" t="s">
        <v>3150</v>
      </c>
    </row>
    <row r="8387" spans="1:3" x14ac:dyDescent="0.25">
      <c r="A8387" s="9">
        <v>39617</v>
      </c>
      <c r="B8387" s="9">
        <v>4</v>
      </c>
      <c r="C8387" s="9" t="s">
        <v>3151</v>
      </c>
    </row>
    <row r="8388" spans="1:3" x14ac:dyDescent="0.25">
      <c r="A8388" s="9">
        <v>39617</v>
      </c>
      <c r="B8388" s="9">
        <v>41</v>
      </c>
      <c r="C8388" s="9" t="s">
        <v>3186</v>
      </c>
    </row>
    <row r="8389" spans="1:3" x14ac:dyDescent="0.25">
      <c r="A8389" s="9">
        <v>39617</v>
      </c>
      <c r="B8389" s="9">
        <v>70</v>
      </c>
      <c r="C8389" s="9" t="s">
        <v>3198</v>
      </c>
    </row>
    <row r="8390" spans="1:3" x14ac:dyDescent="0.25">
      <c r="A8390" s="9">
        <v>39618</v>
      </c>
      <c r="B8390" s="9">
        <v>3</v>
      </c>
      <c r="C8390" s="9" t="s">
        <v>3150</v>
      </c>
    </row>
    <row r="8391" spans="1:3" x14ac:dyDescent="0.25">
      <c r="A8391" s="9">
        <v>39618</v>
      </c>
      <c r="B8391" s="9">
        <v>4</v>
      </c>
      <c r="C8391" s="9" t="s">
        <v>3151</v>
      </c>
    </row>
    <row r="8392" spans="1:3" x14ac:dyDescent="0.25">
      <c r="A8392" s="9">
        <v>39618</v>
      </c>
      <c r="B8392" s="9">
        <v>25</v>
      </c>
      <c r="C8392" s="9" t="s">
        <v>3167</v>
      </c>
    </row>
    <row r="8393" spans="1:3" x14ac:dyDescent="0.25">
      <c r="A8393" s="9">
        <v>39618</v>
      </c>
      <c r="B8393" s="9">
        <v>39</v>
      </c>
      <c r="C8393" s="9" t="s">
        <v>3171</v>
      </c>
    </row>
    <row r="8394" spans="1:3" x14ac:dyDescent="0.25">
      <c r="A8394" s="9">
        <v>39618</v>
      </c>
      <c r="B8394" s="9">
        <v>43</v>
      </c>
      <c r="C8394" s="9" t="s">
        <v>3199</v>
      </c>
    </row>
    <row r="8395" spans="1:3" x14ac:dyDescent="0.25">
      <c r="A8395" s="9">
        <v>39619</v>
      </c>
      <c r="B8395" s="9">
        <v>6</v>
      </c>
      <c r="C8395" s="9" t="s">
        <v>3153</v>
      </c>
    </row>
    <row r="8396" spans="1:3" x14ac:dyDescent="0.25">
      <c r="A8396" s="9">
        <v>39619</v>
      </c>
      <c r="B8396" s="9">
        <v>7</v>
      </c>
      <c r="C8396" s="9" t="s">
        <v>3161</v>
      </c>
    </row>
    <row r="8397" spans="1:3" x14ac:dyDescent="0.25">
      <c r="A8397" s="9">
        <v>39620</v>
      </c>
      <c r="B8397" s="9">
        <v>6</v>
      </c>
      <c r="C8397" s="9" t="s">
        <v>3153</v>
      </c>
    </row>
    <row r="8398" spans="1:3" x14ac:dyDescent="0.25">
      <c r="A8398" s="9">
        <v>39620</v>
      </c>
      <c r="B8398" s="9">
        <v>9</v>
      </c>
      <c r="C8398" s="9" t="s">
        <v>3155</v>
      </c>
    </row>
    <row r="8399" spans="1:3" x14ac:dyDescent="0.25">
      <c r="A8399" s="9">
        <v>39621</v>
      </c>
      <c r="B8399" s="9">
        <v>5</v>
      </c>
      <c r="C8399" s="9" t="s">
        <v>3152</v>
      </c>
    </row>
    <row r="8400" spans="1:3" x14ac:dyDescent="0.25">
      <c r="A8400" s="9">
        <v>39621</v>
      </c>
      <c r="B8400" s="9">
        <v>6</v>
      </c>
      <c r="C8400" s="9" t="s">
        <v>3153</v>
      </c>
    </row>
    <row r="8401" spans="1:3" x14ac:dyDescent="0.25">
      <c r="A8401" s="9">
        <v>39622</v>
      </c>
      <c r="B8401" s="9">
        <v>3</v>
      </c>
      <c r="C8401" s="9" t="s">
        <v>3150</v>
      </c>
    </row>
    <row r="8402" spans="1:3" x14ac:dyDescent="0.25">
      <c r="A8402" s="9">
        <v>39622</v>
      </c>
      <c r="B8402" s="9">
        <v>33</v>
      </c>
      <c r="C8402" s="9" t="s">
        <v>3162</v>
      </c>
    </row>
    <row r="8403" spans="1:3" x14ac:dyDescent="0.25">
      <c r="A8403" s="9">
        <v>39622</v>
      </c>
      <c r="B8403" s="9">
        <v>41</v>
      </c>
      <c r="C8403" s="9" t="s">
        <v>3186</v>
      </c>
    </row>
    <row r="8404" spans="1:3" x14ac:dyDescent="0.25">
      <c r="A8404" s="9">
        <v>39688</v>
      </c>
      <c r="B8404" s="9">
        <v>4</v>
      </c>
      <c r="C8404" s="9" t="s">
        <v>3151</v>
      </c>
    </row>
    <row r="8405" spans="1:3" x14ac:dyDescent="0.25">
      <c r="A8405" s="9">
        <v>39699</v>
      </c>
      <c r="B8405" s="9">
        <v>2</v>
      </c>
      <c r="C8405" s="9" t="s">
        <v>3149</v>
      </c>
    </row>
    <row r="8406" spans="1:3" x14ac:dyDescent="0.25">
      <c r="A8406" s="9">
        <v>39699</v>
      </c>
      <c r="B8406" s="9">
        <v>3</v>
      </c>
      <c r="C8406" s="9" t="s">
        <v>3150</v>
      </c>
    </row>
    <row r="8407" spans="1:3" x14ac:dyDescent="0.25">
      <c r="A8407" s="9">
        <v>39699</v>
      </c>
      <c r="B8407" s="9">
        <v>6</v>
      </c>
      <c r="C8407" s="9" t="s">
        <v>3153</v>
      </c>
    </row>
    <row r="8408" spans="1:3" x14ac:dyDescent="0.25">
      <c r="A8408" s="9">
        <v>39703</v>
      </c>
      <c r="B8408" s="9">
        <v>6</v>
      </c>
      <c r="C8408" s="9" t="s">
        <v>3153</v>
      </c>
    </row>
    <row r="8409" spans="1:3" x14ac:dyDescent="0.25">
      <c r="A8409" s="9">
        <v>39703</v>
      </c>
      <c r="B8409" s="9">
        <v>7</v>
      </c>
      <c r="C8409" s="9" t="s">
        <v>3161</v>
      </c>
    </row>
    <row r="8410" spans="1:3" x14ac:dyDescent="0.25">
      <c r="A8410" s="9">
        <v>39704</v>
      </c>
      <c r="B8410" s="9">
        <v>6</v>
      </c>
      <c r="C8410" s="9" t="s">
        <v>3153</v>
      </c>
    </row>
    <row r="8411" spans="1:3" x14ac:dyDescent="0.25">
      <c r="A8411" s="9">
        <v>39704</v>
      </c>
      <c r="B8411" s="9">
        <v>7</v>
      </c>
      <c r="C8411" s="9" t="s">
        <v>3161</v>
      </c>
    </row>
    <row r="8412" spans="1:3" x14ac:dyDescent="0.25">
      <c r="A8412" s="9">
        <v>39705</v>
      </c>
      <c r="B8412" s="9">
        <v>3</v>
      </c>
      <c r="C8412" s="9" t="s">
        <v>3150</v>
      </c>
    </row>
    <row r="8413" spans="1:3" x14ac:dyDescent="0.25">
      <c r="A8413" s="9">
        <v>39705</v>
      </c>
      <c r="B8413" s="9">
        <v>4</v>
      </c>
      <c r="C8413" s="9" t="s">
        <v>3151</v>
      </c>
    </row>
    <row r="8414" spans="1:3" x14ac:dyDescent="0.25">
      <c r="A8414" s="9">
        <v>39705</v>
      </c>
      <c r="B8414" s="9">
        <v>20</v>
      </c>
      <c r="C8414" s="9" t="s">
        <v>3174</v>
      </c>
    </row>
    <row r="8415" spans="1:3" x14ac:dyDescent="0.25">
      <c r="A8415" s="9">
        <v>39770</v>
      </c>
      <c r="B8415" s="9">
        <v>4</v>
      </c>
      <c r="C8415" s="9" t="s">
        <v>3151</v>
      </c>
    </row>
    <row r="8416" spans="1:3" x14ac:dyDescent="0.25">
      <c r="A8416" s="9">
        <v>39770</v>
      </c>
      <c r="B8416" s="9">
        <v>32</v>
      </c>
      <c r="C8416" s="9" t="s">
        <v>3158</v>
      </c>
    </row>
    <row r="8417" spans="1:3" x14ac:dyDescent="0.25">
      <c r="A8417" s="9">
        <v>39837</v>
      </c>
      <c r="B8417" s="9">
        <v>6</v>
      </c>
      <c r="C8417" s="9" t="s">
        <v>3153</v>
      </c>
    </row>
    <row r="8418" spans="1:3" x14ac:dyDescent="0.25">
      <c r="A8418" s="9">
        <v>39837</v>
      </c>
      <c r="B8418" s="9">
        <v>14</v>
      </c>
      <c r="C8418" s="9" t="s">
        <v>3178</v>
      </c>
    </row>
    <row r="8419" spans="1:3" x14ac:dyDescent="0.25">
      <c r="A8419" s="9">
        <v>39837</v>
      </c>
      <c r="B8419" s="9">
        <v>36</v>
      </c>
      <c r="C8419" s="9" t="s">
        <v>3163</v>
      </c>
    </row>
    <row r="8420" spans="1:3" x14ac:dyDescent="0.25">
      <c r="A8420" s="9">
        <v>39838</v>
      </c>
      <c r="B8420" s="9">
        <v>2</v>
      </c>
      <c r="C8420" s="9" t="s">
        <v>3149</v>
      </c>
    </row>
    <row r="8421" spans="1:3" x14ac:dyDescent="0.25">
      <c r="A8421" s="9">
        <v>39838</v>
      </c>
      <c r="B8421" s="9">
        <v>3</v>
      </c>
      <c r="C8421" s="9" t="s">
        <v>3150</v>
      </c>
    </row>
    <row r="8422" spans="1:3" x14ac:dyDescent="0.25">
      <c r="A8422" s="9">
        <v>39838</v>
      </c>
      <c r="B8422" s="9">
        <v>4</v>
      </c>
      <c r="C8422" s="9" t="s">
        <v>3151</v>
      </c>
    </row>
    <row r="8423" spans="1:3" x14ac:dyDescent="0.25">
      <c r="A8423" s="9">
        <v>39838</v>
      </c>
      <c r="B8423" s="9">
        <v>6</v>
      </c>
      <c r="C8423" s="9" t="s">
        <v>3153</v>
      </c>
    </row>
    <row r="8424" spans="1:3" x14ac:dyDescent="0.25">
      <c r="A8424" s="9">
        <v>39838</v>
      </c>
      <c r="B8424" s="9">
        <v>7</v>
      </c>
      <c r="C8424" s="9" t="s">
        <v>3161</v>
      </c>
    </row>
    <row r="8425" spans="1:3" x14ac:dyDescent="0.25">
      <c r="A8425" s="9">
        <v>39838</v>
      </c>
      <c r="B8425" s="9">
        <v>14</v>
      </c>
      <c r="C8425" s="9" t="s">
        <v>3178</v>
      </c>
    </row>
    <row r="8426" spans="1:3" x14ac:dyDescent="0.25">
      <c r="A8426" s="9">
        <v>39838</v>
      </c>
      <c r="B8426" s="9">
        <v>15</v>
      </c>
      <c r="C8426" s="9" t="s">
        <v>3185</v>
      </c>
    </row>
    <row r="8427" spans="1:3" x14ac:dyDescent="0.25">
      <c r="A8427" s="9">
        <v>39838</v>
      </c>
      <c r="B8427" s="9">
        <v>17</v>
      </c>
      <c r="C8427" s="9" t="s">
        <v>3173</v>
      </c>
    </row>
    <row r="8428" spans="1:3" x14ac:dyDescent="0.25">
      <c r="A8428" s="9">
        <v>39839</v>
      </c>
      <c r="B8428" s="9">
        <v>2</v>
      </c>
      <c r="C8428" s="9" t="s">
        <v>3149</v>
      </c>
    </row>
    <row r="8429" spans="1:3" x14ac:dyDescent="0.25">
      <c r="A8429" s="9">
        <v>39839</v>
      </c>
      <c r="B8429" s="9">
        <v>3</v>
      </c>
      <c r="C8429" s="9" t="s">
        <v>3150</v>
      </c>
    </row>
    <row r="8430" spans="1:3" x14ac:dyDescent="0.25">
      <c r="A8430" s="9">
        <v>39839</v>
      </c>
      <c r="B8430" s="9">
        <v>4</v>
      </c>
      <c r="C8430" s="9" t="s">
        <v>3151</v>
      </c>
    </row>
    <row r="8431" spans="1:3" x14ac:dyDescent="0.25">
      <c r="A8431" s="9">
        <v>39839</v>
      </c>
      <c r="B8431" s="9">
        <v>6</v>
      </c>
      <c r="C8431" s="9" t="s">
        <v>3153</v>
      </c>
    </row>
    <row r="8432" spans="1:3" x14ac:dyDescent="0.25">
      <c r="A8432" s="9">
        <v>39839</v>
      </c>
      <c r="B8432" s="9">
        <v>7</v>
      </c>
      <c r="C8432" s="9" t="s">
        <v>3161</v>
      </c>
    </row>
    <row r="8433" spans="1:3" x14ac:dyDescent="0.25">
      <c r="A8433" s="9">
        <v>39839</v>
      </c>
      <c r="B8433" s="9">
        <v>14</v>
      </c>
      <c r="C8433" s="9" t="s">
        <v>3178</v>
      </c>
    </row>
    <row r="8434" spans="1:3" x14ac:dyDescent="0.25">
      <c r="A8434" s="9">
        <v>39839</v>
      </c>
      <c r="B8434" s="9">
        <v>15</v>
      </c>
      <c r="C8434" s="9" t="s">
        <v>3185</v>
      </c>
    </row>
    <row r="8435" spans="1:3" x14ac:dyDescent="0.25">
      <c r="A8435" s="9">
        <v>39839</v>
      </c>
      <c r="B8435" s="9">
        <v>17</v>
      </c>
      <c r="C8435" s="9" t="s">
        <v>3173</v>
      </c>
    </row>
    <row r="8436" spans="1:3" x14ac:dyDescent="0.25">
      <c r="A8436" s="9">
        <v>39840</v>
      </c>
      <c r="B8436" s="9">
        <v>1</v>
      </c>
      <c r="C8436" s="9" t="s">
        <v>3148</v>
      </c>
    </row>
    <row r="8437" spans="1:3" x14ac:dyDescent="0.25">
      <c r="A8437" s="9">
        <v>39840</v>
      </c>
      <c r="B8437" s="9">
        <v>2</v>
      </c>
      <c r="C8437" s="9" t="s">
        <v>3149</v>
      </c>
    </row>
    <row r="8438" spans="1:3" x14ac:dyDescent="0.25">
      <c r="A8438" s="9">
        <v>39840</v>
      </c>
      <c r="B8438" s="9">
        <v>3</v>
      </c>
      <c r="C8438" s="9" t="s">
        <v>3150</v>
      </c>
    </row>
    <row r="8439" spans="1:3" x14ac:dyDescent="0.25">
      <c r="A8439" s="9">
        <v>39840</v>
      </c>
      <c r="B8439" s="9">
        <v>4</v>
      </c>
      <c r="C8439" s="9" t="s">
        <v>3151</v>
      </c>
    </row>
    <row r="8440" spans="1:3" x14ac:dyDescent="0.25">
      <c r="A8440" s="9">
        <v>39840</v>
      </c>
      <c r="B8440" s="9">
        <v>6</v>
      </c>
      <c r="C8440" s="9" t="s">
        <v>3153</v>
      </c>
    </row>
    <row r="8441" spans="1:3" x14ac:dyDescent="0.25">
      <c r="A8441" s="9">
        <v>39840</v>
      </c>
      <c r="B8441" s="9">
        <v>7</v>
      </c>
      <c r="C8441" s="9" t="s">
        <v>3161</v>
      </c>
    </row>
    <row r="8442" spans="1:3" x14ac:dyDescent="0.25">
      <c r="A8442" s="9">
        <v>39840</v>
      </c>
      <c r="B8442" s="9">
        <v>17</v>
      </c>
      <c r="C8442" s="9" t="s">
        <v>3173</v>
      </c>
    </row>
    <row r="8443" spans="1:3" x14ac:dyDescent="0.25">
      <c r="A8443" s="9">
        <v>39841</v>
      </c>
      <c r="B8443" s="9">
        <v>1</v>
      </c>
      <c r="C8443" s="9" t="s">
        <v>3148</v>
      </c>
    </row>
    <row r="8444" spans="1:3" x14ac:dyDescent="0.25">
      <c r="A8444" s="9">
        <v>39841</v>
      </c>
      <c r="B8444" s="9">
        <v>2</v>
      </c>
      <c r="C8444" s="9" t="s">
        <v>3149</v>
      </c>
    </row>
    <row r="8445" spans="1:3" x14ac:dyDescent="0.25">
      <c r="A8445" s="9">
        <v>39841</v>
      </c>
      <c r="B8445" s="9">
        <v>3</v>
      </c>
      <c r="C8445" s="9" t="s">
        <v>3150</v>
      </c>
    </row>
    <row r="8446" spans="1:3" x14ac:dyDescent="0.25">
      <c r="A8446" s="9">
        <v>39841</v>
      </c>
      <c r="B8446" s="9">
        <v>4</v>
      </c>
      <c r="C8446" s="9" t="s">
        <v>3151</v>
      </c>
    </row>
    <row r="8447" spans="1:3" x14ac:dyDescent="0.25">
      <c r="A8447" s="9">
        <v>39841</v>
      </c>
      <c r="B8447" s="9">
        <v>6</v>
      </c>
      <c r="C8447" s="9" t="s">
        <v>3153</v>
      </c>
    </row>
    <row r="8448" spans="1:3" x14ac:dyDescent="0.25">
      <c r="A8448" s="9">
        <v>39841</v>
      </c>
      <c r="B8448" s="9">
        <v>7</v>
      </c>
      <c r="C8448" s="9" t="s">
        <v>3161</v>
      </c>
    </row>
    <row r="8449" spans="1:3" x14ac:dyDescent="0.25">
      <c r="A8449" s="9">
        <v>39841</v>
      </c>
      <c r="B8449" s="9">
        <v>17</v>
      </c>
      <c r="C8449" s="9" t="s">
        <v>3173</v>
      </c>
    </row>
    <row r="8450" spans="1:3" x14ac:dyDescent="0.25">
      <c r="A8450" s="9">
        <v>39899</v>
      </c>
      <c r="B8450" s="9">
        <v>4</v>
      </c>
      <c r="C8450" s="9" t="s">
        <v>3151</v>
      </c>
    </row>
    <row r="8451" spans="1:3" x14ac:dyDescent="0.25">
      <c r="A8451" s="9">
        <v>39899</v>
      </c>
      <c r="B8451" s="9">
        <v>6</v>
      </c>
      <c r="C8451" s="9" t="s">
        <v>3153</v>
      </c>
    </row>
    <row r="8452" spans="1:3" x14ac:dyDescent="0.25">
      <c r="A8452" s="9">
        <v>39939</v>
      </c>
      <c r="B8452" s="9">
        <v>1</v>
      </c>
      <c r="C8452" s="9" t="s">
        <v>3148</v>
      </c>
    </row>
    <row r="8453" spans="1:3" x14ac:dyDescent="0.25">
      <c r="A8453" s="9">
        <v>39939</v>
      </c>
      <c r="B8453" s="9">
        <v>4</v>
      </c>
      <c r="C8453" s="9" t="s">
        <v>3151</v>
      </c>
    </row>
    <row r="8454" spans="1:3" x14ac:dyDescent="0.25">
      <c r="A8454" s="9">
        <v>39939</v>
      </c>
      <c r="B8454" s="9">
        <v>6</v>
      </c>
      <c r="C8454" s="9" t="s">
        <v>3153</v>
      </c>
    </row>
    <row r="8455" spans="1:3" x14ac:dyDescent="0.25">
      <c r="A8455" s="9">
        <v>39939</v>
      </c>
      <c r="B8455" s="9">
        <v>7</v>
      </c>
      <c r="C8455" s="9" t="s">
        <v>3161</v>
      </c>
    </row>
    <row r="8456" spans="1:3" x14ac:dyDescent="0.25">
      <c r="A8456" s="9">
        <v>39939</v>
      </c>
      <c r="B8456" s="9">
        <v>18</v>
      </c>
      <c r="C8456" s="9" t="s">
        <v>3194</v>
      </c>
    </row>
    <row r="8457" spans="1:3" x14ac:dyDescent="0.25">
      <c r="A8457" s="9">
        <v>39940</v>
      </c>
      <c r="B8457" s="9">
        <v>1</v>
      </c>
      <c r="C8457" s="9" t="s">
        <v>3148</v>
      </c>
    </row>
    <row r="8458" spans="1:3" x14ac:dyDescent="0.25">
      <c r="A8458" s="9">
        <v>39940</v>
      </c>
      <c r="B8458" s="9">
        <v>4</v>
      </c>
      <c r="C8458" s="9" t="s">
        <v>3151</v>
      </c>
    </row>
    <row r="8459" spans="1:3" x14ac:dyDescent="0.25">
      <c r="A8459" s="9">
        <v>39940</v>
      </c>
      <c r="B8459" s="9">
        <v>6</v>
      </c>
      <c r="C8459" s="9" t="s">
        <v>3153</v>
      </c>
    </row>
    <row r="8460" spans="1:3" x14ac:dyDescent="0.25">
      <c r="A8460" s="9">
        <v>39940</v>
      </c>
      <c r="B8460" s="9">
        <v>7</v>
      </c>
      <c r="C8460" s="9" t="s">
        <v>3161</v>
      </c>
    </row>
    <row r="8461" spans="1:3" x14ac:dyDescent="0.25">
      <c r="A8461" s="9">
        <v>39940</v>
      </c>
      <c r="B8461" s="9">
        <v>18</v>
      </c>
      <c r="C8461" s="9" t="s">
        <v>3194</v>
      </c>
    </row>
    <row r="8462" spans="1:3" x14ac:dyDescent="0.25">
      <c r="A8462" s="9">
        <v>39941</v>
      </c>
      <c r="B8462" s="9">
        <v>4</v>
      </c>
      <c r="C8462" s="9" t="s">
        <v>3151</v>
      </c>
    </row>
    <row r="8463" spans="1:3" x14ac:dyDescent="0.25">
      <c r="A8463" s="9">
        <v>39941</v>
      </c>
      <c r="B8463" s="9">
        <v>6</v>
      </c>
      <c r="C8463" s="9" t="s">
        <v>3153</v>
      </c>
    </row>
    <row r="8464" spans="1:3" x14ac:dyDescent="0.25">
      <c r="A8464" s="9">
        <v>39941</v>
      </c>
      <c r="B8464" s="9">
        <v>7</v>
      </c>
      <c r="C8464" s="9" t="s">
        <v>3161</v>
      </c>
    </row>
    <row r="8465" spans="1:3" x14ac:dyDescent="0.25">
      <c r="A8465" s="9">
        <v>39942</v>
      </c>
      <c r="B8465" s="9">
        <v>1</v>
      </c>
      <c r="C8465" s="9" t="s">
        <v>3148</v>
      </c>
    </row>
    <row r="8466" spans="1:3" x14ac:dyDescent="0.25">
      <c r="A8466" s="9">
        <v>39942</v>
      </c>
      <c r="B8466" s="9">
        <v>6</v>
      </c>
      <c r="C8466" s="9" t="s">
        <v>3153</v>
      </c>
    </row>
    <row r="8467" spans="1:3" x14ac:dyDescent="0.25">
      <c r="A8467" s="9">
        <v>39942</v>
      </c>
      <c r="B8467" s="9">
        <v>7</v>
      </c>
      <c r="C8467" s="9" t="s">
        <v>3161</v>
      </c>
    </row>
    <row r="8468" spans="1:3" x14ac:dyDescent="0.25">
      <c r="A8468" s="9">
        <v>39942</v>
      </c>
      <c r="B8468" s="9">
        <v>74</v>
      </c>
      <c r="C8468" s="9" t="s">
        <v>3204</v>
      </c>
    </row>
    <row r="8469" spans="1:3" x14ac:dyDescent="0.25">
      <c r="A8469" s="9">
        <v>39944</v>
      </c>
      <c r="B8469" s="9">
        <v>4</v>
      </c>
      <c r="C8469" s="9" t="s">
        <v>3151</v>
      </c>
    </row>
    <row r="8470" spans="1:3" x14ac:dyDescent="0.25">
      <c r="A8470" s="9">
        <v>39944</v>
      </c>
      <c r="B8470" s="9">
        <v>6</v>
      </c>
      <c r="C8470" s="9" t="s">
        <v>3153</v>
      </c>
    </row>
    <row r="8471" spans="1:3" x14ac:dyDescent="0.25">
      <c r="A8471" s="9">
        <v>39944</v>
      </c>
      <c r="B8471" s="9">
        <v>10</v>
      </c>
      <c r="C8471" s="9" t="s">
        <v>3172</v>
      </c>
    </row>
    <row r="8472" spans="1:3" x14ac:dyDescent="0.25">
      <c r="A8472" s="9">
        <v>39944</v>
      </c>
      <c r="B8472" s="9">
        <v>17</v>
      </c>
      <c r="C8472" s="9" t="s">
        <v>3173</v>
      </c>
    </row>
    <row r="8473" spans="1:3" x14ac:dyDescent="0.25">
      <c r="A8473" s="9">
        <v>39944</v>
      </c>
      <c r="B8473" s="9">
        <v>29</v>
      </c>
      <c r="C8473" s="9" t="s">
        <v>3201</v>
      </c>
    </row>
    <row r="8474" spans="1:3" x14ac:dyDescent="0.25">
      <c r="A8474" s="9">
        <v>39944</v>
      </c>
      <c r="B8474" s="9">
        <v>74</v>
      </c>
      <c r="C8474" s="9" t="s">
        <v>3204</v>
      </c>
    </row>
    <row r="8475" spans="1:3" x14ac:dyDescent="0.25">
      <c r="A8475" s="9">
        <v>39945</v>
      </c>
      <c r="B8475" s="9">
        <v>4</v>
      </c>
      <c r="C8475" s="9" t="s">
        <v>3151</v>
      </c>
    </row>
    <row r="8476" spans="1:3" x14ac:dyDescent="0.25">
      <c r="A8476" s="9">
        <v>39945</v>
      </c>
      <c r="B8476" s="9">
        <v>6</v>
      </c>
      <c r="C8476" s="9" t="s">
        <v>3153</v>
      </c>
    </row>
    <row r="8477" spans="1:3" x14ac:dyDescent="0.25">
      <c r="A8477" s="9">
        <v>39945</v>
      </c>
      <c r="B8477" s="9">
        <v>10</v>
      </c>
      <c r="C8477" s="9" t="s">
        <v>3172</v>
      </c>
    </row>
    <row r="8478" spans="1:3" x14ac:dyDescent="0.25">
      <c r="A8478" s="9">
        <v>39945</v>
      </c>
      <c r="B8478" s="9">
        <v>17</v>
      </c>
      <c r="C8478" s="9" t="s">
        <v>3173</v>
      </c>
    </row>
    <row r="8479" spans="1:3" x14ac:dyDescent="0.25">
      <c r="A8479" s="9">
        <v>39945</v>
      </c>
      <c r="B8479" s="9">
        <v>29</v>
      </c>
      <c r="C8479" s="9" t="s">
        <v>3201</v>
      </c>
    </row>
    <row r="8480" spans="1:3" x14ac:dyDescent="0.25">
      <c r="A8480" s="9">
        <v>39945</v>
      </c>
      <c r="B8480" s="9">
        <v>74</v>
      </c>
      <c r="C8480" s="9" t="s">
        <v>3204</v>
      </c>
    </row>
    <row r="8481" spans="1:3" x14ac:dyDescent="0.25">
      <c r="A8481" s="9">
        <v>39946</v>
      </c>
      <c r="B8481" s="9">
        <v>4</v>
      </c>
      <c r="C8481" s="9" t="s">
        <v>3151</v>
      </c>
    </row>
    <row r="8482" spans="1:3" x14ac:dyDescent="0.25">
      <c r="A8482" s="9">
        <v>39946</v>
      </c>
      <c r="B8482" s="9">
        <v>6</v>
      </c>
      <c r="C8482" s="9" t="s">
        <v>3153</v>
      </c>
    </row>
    <row r="8483" spans="1:3" x14ac:dyDescent="0.25">
      <c r="A8483" s="9">
        <v>39946</v>
      </c>
      <c r="B8483" s="9">
        <v>10</v>
      </c>
      <c r="C8483" s="9" t="s">
        <v>3172</v>
      </c>
    </row>
    <row r="8484" spans="1:3" x14ac:dyDescent="0.25">
      <c r="A8484" s="9">
        <v>39946</v>
      </c>
      <c r="B8484" s="9">
        <v>17</v>
      </c>
      <c r="C8484" s="9" t="s">
        <v>3173</v>
      </c>
    </row>
    <row r="8485" spans="1:3" x14ac:dyDescent="0.25">
      <c r="A8485" s="9">
        <v>39946</v>
      </c>
      <c r="B8485" s="9">
        <v>29</v>
      </c>
      <c r="C8485" s="9" t="s">
        <v>3201</v>
      </c>
    </row>
    <row r="8486" spans="1:3" x14ac:dyDescent="0.25">
      <c r="A8486" s="9">
        <v>39946</v>
      </c>
      <c r="B8486" s="9">
        <v>74</v>
      </c>
      <c r="C8486" s="9" t="s">
        <v>3204</v>
      </c>
    </row>
    <row r="8487" spans="1:3" x14ac:dyDescent="0.25">
      <c r="A8487" s="9">
        <v>39948</v>
      </c>
      <c r="B8487" s="9">
        <v>4</v>
      </c>
      <c r="C8487" s="9" t="s">
        <v>3151</v>
      </c>
    </row>
    <row r="8488" spans="1:3" x14ac:dyDescent="0.25">
      <c r="A8488" s="9">
        <v>39948</v>
      </c>
      <c r="B8488" s="9">
        <v>36</v>
      </c>
      <c r="C8488" s="9" t="s">
        <v>3163</v>
      </c>
    </row>
    <row r="8489" spans="1:3" x14ac:dyDescent="0.25">
      <c r="A8489" s="9">
        <v>39949</v>
      </c>
      <c r="B8489" s="9">
        <v>4</v>
      </c>
      <c r="C8489" s="9" t="s">
        <v>3151</v>
      </c>
    </row>
    <row r="8490" spans="1:3" x14ac:dyDescent="0.25">
      <c r="A8490" s="9">
        <v>39949</v>
      </c>
      <c r="B8490" s="9">
        <v>5</v>
      </c>
      <c r="C8490" s="9" t="s">
        <v>3152</v>
      </c>
    </row>
    <row r="8491" spans="1:3" x14ac:dyDescent="0.25">
      <c r="A8491" s="9">
        <v>39949</v>
      </c>
      <c r="B8491" s="9">
        <v>6</v>
      </c>
      <c r="C8491" s="9" t="s">
        <v>3153</v>
      </c>
    </row>
    <row r="8492" spans="1:3" x14ac:dyDescent="0.25">
      <c r="A8492" s="9">
        <v>39949</v>
      </c>
      <c r="B8492" s="9">
        <v>9</v>
      </c>
      <c r="C8492" s="9" t="s">
        <v>3155</v>
      </c>
    </row>
    <row r="8493" spans="1:3" x14ac:dyDescent="0.25">
      <c r="A8493" s="9">
        <v>39949</v>
      </c>
      <c r="B8493" s="9">
        <v>16</v>
      </c>
      <c r="C8493" s="9" t="s">
        <v>3184</v>
      </c>
    </row>
    <row r="8494" spans="1:3" x14ac:dyDescent="0.25">
      <c r="A8494" s="9">
        <v>39949</v>
      </c>
      <c r="B8494" s="9">
        <v>33</v>
      </c>
      <c r="C8494" s="9" t="s">
        <v>3162</v>
      </c>
    </row>
    <row r="8495" spans="1:3" x14ac:dyDescent="0.25">
      <c r="A8495" s="9">
        <v>39949</v>
      </c>
      <c r="B8495" s="9">
        <v>49</v>
      </c>
      <c r="C8495" s="9" t="s">
        <v>3200</v>
      </c>
    </row>
    <row r="8496" spans="1:3" x14ac:dyDescent="0.25">
      <c r="A8496" s="9">
        <v>39952</v>
      </c>
      <c r="B8496" s="9">
        <v>4</v>
      </c>
      <c r="C8496" s="9" t="s">
        <v>3151</v>
      </c>
    </row>
    <row r="8497" spans="1:3" x14ac:dyDescent="0.25">
      <c r="A8497" s="9">
        <v>39953</v>
      </c>
      <c r="B8497" s="9">
        <v>1</v>
      </c>
      <c r="C8497" s="9" t="s">
        <v>3148</v>
      </c>
    </row>
    <row r="8498" spans="1:3" x14ac:dyDescent="0.25">
      <c r="A8498" s="9">
        <v>39953</v>
      </c>
      <c r="B8498" s="9">
        <v>2</v>
      </c>
      <c r="C8498" s="9" t="s">
        <v>3149</v>
      </c>
    </row>
    <row r="8499" spans="1:3" x14ac:dyDescent="0.25">
      <c r="A8499" s="9">
        <v>39953</v>
      </c>
      <c r="B8499" s="9">
        <v>3</v>
      </c>
      <c r="C8499" s="9" t="s">
        <v>3150</v>
      </c>
    </row>
    <row r="8500" spans="1:3" x14ac:dyDescent="0.25">
      <c r="A8500" s="9">
        <v>39953</v>
      </c>
      <c r="B8500" s="9">
        <v>4</v>
      </c>
      <c r="C8500" s="9" t="s">
        <v>3151</v>
      </c>
    </row>
    <row r="8501" spans="1:3" x14ac:dyDescent="0.25">
      <c r="A8501" s="9">
        <v>39953</v>
      </c>
      <c r="B8501" s="9">
        <v>6</v>
      </c>
      <c r="C8501" s="9" t="s">
        <v>3153</v>
      </c>
    </row>
    <row r="8502" spans="1:3" x14ac:dyDescent="0.25">
      <c r="A8502" s="9">
        <v>39953</v>
      </c>
      <c r="B8502" s="9">
        <v>7</v>
      </c>
      <c r="C8502" s="9" t="s">
        <v>3161</v>
      </c>
    </row>
    <row r="8503" spans="1:3" x14ac:dyDescent="0.25">
      <c r="A8503" s="9">
        <v>39953</v>
      </c>
      <c r="B8503" s="9">
        <v>14</v>
      </c>
      <c r="C8503" s="9" t="s">
        <v>3178</v>
      </c>
    </row>
    <row r="8504" spans="1:3" x14ac:dyDescent="0.25">
      <c r="A8504" s="9">
        <v>39953</v>
      </c>
      <c r="B8504" s="9">
        <v>15</v>
      </c>
      <c r="C8504" s="9" t="s">
        <v>3185</v>
      </c>
    </row>
    <row r="8505" spans="1:3" x14ac:dyDescent="0.25">
      <c r="A8505" s="9">
        <v>39953</v>
      </c>
      <c r="B8505" s="9">
        <v>29</v>
      </c>
      <c r="C8505" s="9" t="s">
        <v>3201</v>
      </c>
    </row>
    <row r="8506" spans="1:3" x14ac:dyDescent="0.25">
      <c r="A8506" s="9">
        <v>39953</v>
      </c>
      <c r="B8506" s="9">
        <v>41</v>
      </c>
      <c r="C8506" s="9" t="s">
        <v>3186</v>
      </c>
    </row>
    <row r="8507" spans="1:3" x14ac:dyDescent="0.25">
      <c r="A8507" s="9">
        <v>39953</v>
      </c>
      <c r="B8507" s="9">
        <v>46</v>
      </c>
      <c r="C8507" s="9" t="s">
        <v>3181</v>
      </c>
    </row>
    <row r="8508" spans="1:3" x14ac:dyDescent="0.25">
      <c r="A8508" s="9">
        <v>39953</v>
      </c>
      <c r="B8508" s="9">
        <v>48</v>
      </c>
      <c r="C8508" s="9" t="s">
        <v>3165</v>
      </c>
    </row>
    <row r="8509" spans="1:3" x14ac:dyDescent="0.25">
      <c r="A8509" s="9">
        <v>39953</v>
      </c>
      <c r="B8509" s="9">
        <v>74</v>
      </c>
      <c r="C8509" s="9" t="s">
        <v>3204</v>
      </c>
    </row>
    <row r="8510" spans="1:3" x14ac:dyDescent="0.25">
      <c r="A8510" s="9">
        <v>39954</v>
      </c>
      <c r="B8510" s="9">
        <v>4</v>
      </c>
      <c r="C8510" s="9" t="s">
        <v>3151</v>
      </c>
    </row>
    <row r="8511" spans="1:3" x14ac:dyDescent="0.25">
      <c r="A8511" s="9">
        <v>39954</v>
      </c>
      <c r="B8511" s="9">
        <v>5</v>
      </c>
      <c r="C8511" s="9" t="s">
        <v>3152</v>
      </c>
    </row>
    <row r="8512" spans="1:3" x14ac:dyDescent="0.25">
      <c r="A8512" s="9">
        <v>39954</v>
      </c>
      <c r="B8512" s="9">
        <v>6</v>
      </c>
      <c r="C8512" s="9" t="s">
        <v>3153</v>
      </c>
    </row>
    <row r="8513" spans="1:3" x14ac:dyDescent="0.25">
      <c r="A8513" s="9">
        <v>39954</v>
      </c>
      <c r="B8513" s="9">
        <v>9</v>
      </c>
      <c r="C8513" s="9" t="s">
        <v>3155</v>
      </c>
    </row>
    <row r="8514" spans="1:3" x14ac:dyDescent="0.25">
      <c r="A8514" s="9">
        <v>39954</v>
      </c>
      <c r="B8514" s="9">
        <v>14</v>
      </c>
      <c r="C8514" s="9" t="s">
        <v>3178</v>
      </c>
    </row>
    <row r="8515" spans="1:3" x14ac:dyDescent="0.25">
      <c r="A8515" s="9">
        <v>40044</v>
      </c>
      <c r="B8515" s="9">
        <v>1</v>
      </c>
      <c r="C8515" s="9" t="s">
        <v>3148</v>
      </c>
    </row>
    <row r="8516" spans="1:3" x14ac:dyDescent="0.25">
      <c r="A8516" s="9">
        <v>40044</v>
      </c>
      <c r="B8516" s="9">
        <v>2</v>
      </c>
      <c r="C8516" s="9" t="s">
        <v>3149</v>
      </c>
    </row>
    <row r="8517" spans="1:3" x14ac:dyDescent="0.25">
      <c r="A8517" s="9">
        <v>40044</v>
      </c>
      <c r="B8517" s="9">
        <v>3</v>
      </c>
      <c r="C8517" s="9" t="s">
        <v>3150</v>
      </c>
    </row>
    <row r="8518" spans="1:3" x14ac:dyDescent="0.25">
      <c r="A8518" s="9">
        <v>40044</v>
      </c>
      <c r="B8518" s="9">
        <v>4</v>
      </c>
      <c r="C8518" s="9" t="s">
        <v>3151</v>
      </c>
    </row>
    <row r="8519" spans="1:3" x14ac:dyDescent="0.25">
      <c r="A8519" s="9">
        <v>40044</v>
      </c>
      <c r="B8519" s="9">
        <v>7</v>
      </c>
      <c r="C8519" s="9" t="s">
        <v>3161</v>
      </c>
    </row>
    <row r="8520" spans="1:3" x14ac:dyDescent="0.25">
      <c r="A8520" s="9">
        <v>40063</v>
      </c>
      <c r="B8520" s="9">
        <v>4</v>
      </c>
      <c r="C8520" s="9" t="s">
        <v>3151</v>
      </c>
    </row>
    <row r="8521" spans="1:3" x14ac:dyDescent="0.25">
      <c r="A8521" s="9">
        <v>40063</v>
      </c>
      <c r="B8521" s="9">
        <v>6</v>
      </c>
      <c r="C8521" s="9" t="s">
        <v>3153</v>
      </c>
    </row>
    <row r="8522" spans="1:3" x14ac:dyDescent="0.25">
      <c r="A8522" s="9">
        <v>40064</v>
      </c>
      <c r="B8522" s="9">
        <v>2</v>
      </c>
      <c r="C8522" s="9" t="s">
        <v>3149</v>
      </c>
    </row>
    <row r="8523" spans="1:3" x14ac:dyDescent="0.25">
      <c r="A8523" s="9">
        <v>40064</v>
      </c>
      <c r="B8523" s="9">
        <v>3</v>
      </c>
      <c r="C8523" s="9" t="s">
        <v>3150</v>
      </c>
    </row>
    <row r="8524" spans="1:3" x14ac:dyDescent="0.25">
      <c r="A8524" s="9">
        <v>40064</v>
      </c>
      <c r="B8524" s="9">
        <v>45</v>
      </c>
      <c r="C8524" s="9" t="s">
        <v>3183</v>
      </c>
    </row>
    <row r="8525" spans="1:3" x14ac:dyDescent="0.25">
      <c r="A8525" s="9">
        <v>40064</v>
      </c>
      <c r="B8525" s="9">
        <v>90</v>
      </c>
      <c r="C8525" s="9" t="s">
        <v>3202</v>
      </c>
    </row>
    <row r="8526" spans="1:3" x14ac:dyDescent="0.25">
      <c r="A8526" s="9">
        <v>40064</v>
      </c>
      <c r="B8526" s="9">
        <v>99</v>
      </c>
      <c r="C8526" s="9" t="s">
        <v>3180</v>
      </c>
    </row>
    <row r="8527" spans="1:3" x14ac:dyDescent="0.25">
      <c r="A8527" s="9">
        <v>40064</v>
      </c>
      <c r="B8527" s="9">
        <v>105</v>
      </c>
      <c r="C8527" s="9" t="s">
        <v>3245</v>
      </c>
    </row>
    <row r="8528" spans="1:3" x14ac:dyDescent="0.25">
      <c r="A8528" s="9">
        <v>40065</v>
      </c>
      <c r="B8528" s="9">
        <v>2</v>
      </c>
      <c r="C8528" s="9" t="s">
        <v>3149</v>
      </c>
    </row>
    <row r="8529" spans="1:3" x14ac:dyDescent="0.25">
      <c r="A8529" s="9">
        <v>40065</v>
      </c>
      <c r="B8529" s="9">
        <v>3</v>
      </c>
      <c r="C8529" s="9" t="s">
        <v>3150</v>
      </c>
    </row>
    <row r="8530" spans="1:3" x14ac:dyDescent="0.25">
      <c r="A8530" s="9">
        <v>40065</v>
      </c>
      <c r="B8530" s="9">
        <v>45</v>
      </c>
      <c r="C8530" s="9" t="s">
        <v>3183</v>
      </c>
    </row>
    <row r="8531" spans="1:3" x14ac:dyDescent="0.25">
      <c r="A8531" s="9">
        <v>40065</v>
      </c>
      <c r="B8531" s="9">
        <v>90</v>
      </c>
      <c r="C8531" s="9" t="s">
        <v>3202</v>
      </c>
    </row>
    <row r="8532" spans="1:3" x14ac:dyDescent="0.25">
      <c r="A8532" s="9">
        <v>40065</v>
      </c>
      <c r="B8532" s="9">
        <v>99</v>
      </c>
      <c r="C8532" s="9" t="s">
        <v>3180</v>
      </c>
    </row>
    <row r="8533" spans="1:3" x14ac:dyDescent="0.25">
      <c r="A8533" s="9">
        <v>40065</v>
      </c>
      <c r="B8533" s="9">
        <v>105</v>
      </c>
      <c r="C8533" s="9" t="s">
        <v>3245</v>
      </c>
    </row>
    <row r="8534" spans="1:3" x14ac:dyDescent="0.25">
      <c r="A8534" s="9">
        <v>40066</v>
      </c>
      <c r="B8534" s="9">
        <v>3</v>
      </c>
      <c r="C8534" s="9" t="s">
        <v>3150</v>
      </c>
    </row>
    <row r="8535" spans="1:3" x14ac:dyDescent="0.25">
      <c r="A8535" s="9">
        <v>40066</v>
      </c>
      <c r="B8535" s="9">
        <v>4</v>
      </c>
      <c r="C8535" s="9" t="s">
        <v>3151</v>
      </c>
    </row>
    <row r="8536" spans="1:3" x14ac:dyDescent="0.25">
      <c r="A8536" s="9">
        <v>40066</v>
      </c>
      <c r="B8536" s="9">
        <v>6</v>
      </c>
      <c r="C8536" s="9" t="s">
        <v>3153</v>
      </c>
    </row>
    <row r="8537" spans="1:3" x14ac:dyDescent="0.25">
      <c r="A8537" s="9">
        <v>40066</v>
      </c>
      <c r="B8537" s="9">
        <v>50</v>
      </c>
      <c r="C8537" s="9" t="s">
        <v>3195</v>
      </c>
    </row>
    <row r="8538" spans="1:3" x14ac:dyDescent="0.25">
      <c r="A8538" s="9">
        <v>40067</v>
      </c>
      <c r="B8538" s="9">
        <v>1</v>
      </c>
      <c r="C8538" s="9" t="s">
        <v>3148</v>
      </c>
    </row>
    <row r="8539" spans="1:3" x14ac:dyDescent="0.25">
      <c r="A8539" s="9">
        <v>40067</v>
      </c>
      <c r="B8539" s="9">
        <v>4</v>
      </c>
      <c r="C8539" s="9" t="s">
        <v>3151</v>
      </c>
    </row>
    <row r="8540" spans="1:3" x14ac:dyDescent="0.25">
      <c r="A8540" s="9">
        <v>40067</v>
      </c>
      <c r="B8540" s="9">
        <v>7</v>
      </c>
      <c r="C8540" s="9" t="s">
        <v>3161</v>
      </c>
    </row>
    <row r="8541" spans="1:3" x14ac:dyDescent="0.25">
      <c r="A8541" s="9">
        <v>40067</v>
      </c>
      <c r="B8541" s="9">
        <v>26</v>
      </c>
      <c r="C8541" s="9" t="s">
        <v>3168</v>
      </c>
    </row>
    <row r="8542" spans="1:3" x14ac:dyDescent="0.25">
      <c r="A8542" s="9">
        <v>40069</v>
      </c>
      <c r="B8542" s="9">
        <v>45</v>
      </c>
      <c r="C8542" s="9" t="s">
        <v>3183</v>
      </c>
    </row>
    <row r="8543" spans="1:3" x14ac:dyDescent="0.25">
      <c r="A8543" s="9">
        <v>40069</v>
      </c>
      <c r="B8543" s="9">
        <v>76</v>
      </c>
      <c r="C8543" s="9" t="s">
        <v>3190</v>
      </c>
    </row>
    <row r="8544" spans="1:3" x14ac:dyDescent="0.25">
      <c r="A8544" s="9">
        <v>40069</v>
      </c>
      <c r="B8544" s="9">
        <v>77</v>
      </c>
      <c r="C8544" s="9" t="s">
        <v>3223</v>
      </c>
    </row>
    <row r="8545" spans="1:3" x14ac:dyDescent="0.25">
      <c r="A8545" s="9">
        <v>40069</v>
      </c>
      <c r="B8545" s="9">
        <v>79</v>
      </c>
      <c r="C8545" s="9" t="s">
        <v>3192</v>
      </c>
    </row>
    <row r="8546" spans="1:3" x14ac:dyDescent="0.25">
      <c r="A8546" s="9">
        <v>40069</v>
      </c>
      <c r="B8546" s="9">
        <v>82</v>
      </c>
      <c r="C8546" s="9" t="s">
        <v>3213</v>
      </c>
    </row>
    <row r="8547" spans="1:3" x14ac:dyDescent="0.25">
      <c r="A8547" s="9">
        <v>40070</v>
      </c>
      <c r="B8547" s="9">
        <v>5</v>
      </c>
      <c r="C8547" s="9" t="s">
        <v>3152</v>
      </c>
    </row>
    <row r="8548" spans="1:3" x14ac:dyDescent="0.25">
      <c r="A8548" s="9">
        <v>40070</v>
      </c>
      <c r="B8548" s="9">
        <v>6</v>
      </c>
      <c r="C8548" s="9" t="s">
        <v>3153</v>
      </c>
    </row>
    <row r="8549" spans="1:3" x14ac:dyDescent="0.25">
      <c r="A8549" s="9">
        <v>40070</v>
      </c>
      <c r="B8549" s="9">
        <v>14</v>
      </c>
      <c r="C8549" s="9" t="s">
        <v>3178</v>
      </c>
    </row>
    <row r="8550" spans="1:3" x14ac:dyDescent="0.25">
      <c r="A8550" s="9">
        <v>40072</v>
      </c>
      <c r="B8550" s="9">
        <v>1</v>
      </c>
      <c r="C8550" s="9" t="s">
        <v>3148</v>
      </c>
    </row>
    <row r="8551" spans="1:3" x14ac:dyDescent="0.25">
      <c r="A8551" s="9">
        <v>40072</v>
      </c>
      <c r="B8551" s="9">
        <v>3</v>
      </c>
      <c r="C8551" s="9" t="s">
        <v>3150</v>
      </c>
    </row>
    <row r="8552" spans="1:3" x14ac:dyDescent="0.25">
      <c r="A8552" s="9">
        <v>40072</v>
      </c>
      <c r="B8552" s="9">
        <v>4</v>
      </c>
      <c r="C8552" s="9" t="s">
        <v>3151</v>
      </c>
    </row>
    <row r="8553" spans="1:3" x14ac:dyDescent="0.25">
      <c r="A8553" s="9">
        <v>40072</v>
      </c>
      <c r="B8553" s="9">
        <v>7</v>
      </c>
      <c r="C8553" s="9" t="s">
        <v>3161</v>
      </c>
    </row>
    <row r="8554" spans="1:3" x14ac:dyDescent="0.25">
      <c r="A8554" s="9">
        <v>40073</v>
      </c>
      <c r="B8554" s="9">
        <v>1</v>
      </c>
      <c r="C8554" s="9" t="s">
        <v>3148</v>
      </c>
    </row>
    <row r="8555" spans="1:3" x14ac:dyDescent="0.25">
      <c r="A8555" s="9">
        <v>40073</v>
      </c>
      <c r="B8555" s="9">
        <v>3</v>
      </c>
      <c r="C8555" s="9" t="s">
        <v>3150</v>
      </c>
    </row>
    <row r="8556" spans="1:3" x14ac:dyDescent="0.25">
      <c r="A8556" s="9">
        <v>40073</v>
      </c>
      <c r="B8556" s="9">
        <v>4</v>
      </c>
      <c r="C8556" s="9" t="s">
        <v>3151</v>
      </c>
    </row>
    <row r="8557" spans="1:3" x14ac:dyDescent="0.25">
      <c r="A8557" s="9">
        <v>40073</v>
      </c>
      <c r="B8557" s="9">
        <v>7</v>
      </c>
      <c r="C8557" s="9" t="s">
        <v>3161</v>
      </c>
    </row>
    <row r="8558" spans="1:3" x14ac:dyDescent="0.25">
      <c r="A8558" s="9">
        <v>40074</v>
      </c>
      <c r="B8558" s="9">
        <v>1</v>
      </c>
      <c r="C8558" s="9" t="s">
        <v>3148</v>
      </c>
    </row>
    <row r="8559" spans="1:3" x14ac:dyDescent="0.25">
      <c r="A8559" s="9">
        <v>40074</v>
      </c>
      <c r="B8559" s="9">
        <v>3</v>
      </c>
      <c r="C8559" s="9" t="s">
        <v>3150</v>
      </c>
    </row>
    <row r="8560" spans="1:3" x14ac:dyDescent="0.25">
      <c r="A8560" s="9">
        <v>40074</v>
      </c>
      <c r="B8560" s="9">
        <v>4</v>
      </c>
      <c r="C8560" s="9" t="s">
        <v>3151</v>
      </c>
    </row>
    <row r="8561" spans="1:3" x14ac:dyDescent="0.25">
      <c r="A8561" s="9">
        <v>40074</v>
      </c>
      <c r="B8561" s="9">
        <v>7</v>
      </c>
      <c r="C8561" s="9" t="s">
        <v>3161</v>
      </c>
    </row>
    <row r="8562" spans="1:3" x14ac:dyDescent="0.25">
      <c r="A8562" s="9">
        <v>40145</v>
      </c>
      <c r="B8562" s="9">
        <v>1</v>
      </c>
      <c r="C8562" s="9" t="s">
        <v>3148</v>
      </c>
    </row>
    <row r="8563" spans="1:3" x14ac:dyDescent="0.25">
      <c r="A8563" s="9">
        <v>40145</v>
      </c>
      <c r="B8563" s="9">
        <v>2</v>
      </c>
      <c r="C8563" s="9" t="s">
        <v>3149</v>
      </c>
    </row>
    <row r="8564" spans="1:3" x14ac:dyDescent="0.25">
      <c r="A8564" s="9">
        <v>40145</v>
      </c>
      <c r="B8564" s="9">
        <v>3</v>
      </c>
      <c r="C8564" s="9" t="s">
        <v>3150</v>
      </c>
    </row>
    <row r="8565" spans="1:3" x14ac:dyDescent="0.25">
      <c r="A8565" s="9">
        <v>40145</v>
      </c>
      <c r="B8565" s="9">
        <v>4</v>
      </c>
      <c r="C8565" s="9" t="s">
        <v>3151</v>
      </c>
    </row>
    <row r="8566" spans="1:3" x14ac:dyDescent="0.25">
      <c r="A8566" s="9">
        <v>40145</v>
      </c>
      <c r="B8566" s="9">
        <v>6</v>
      </c>
      <c r="C8566" s="9" t="s">
        <v>3153</v>
      </c>
    </row>
    <row r="8567" spans="1:3" x14ac:dyDescent="0.25">
      <c r="A8567" s="9">
        <v>40148</v>
      </c>
      <c r="B8567" s="9">
        <v>1</v>
      </c>
      <c r="C8567" s="9" t="s">
        <v>3148</v>
      </c>
    </row>
    <row r="8568" spans="1:3" x14ac:dyDescent="0.25">
      <c r="A8568" s="9">
        <v>40148</v>
      </c>
      <c r="B8568" s="9">
        <v>4</v>
      </c>
      <c r="C8568" s="9" t="s">
        <v>3151</v>
      </c>
    </row>
    <row r="8569" spans="1:3" x14ac:dyDescent="0.25">
      <c r="A8569" s="9">
        <v>40148</v>
      </c>
      <c r="B8569" s="9">
        <v>7</v>
      </c>
      <c r="C8569" s="9" t="s">
        <v>3161</v>
      </c>
    </row>
    <row r="8570" spans="1:3" x14ac:dyDescent="0.25">
      <c r="A8570" s="9">
        <v>40148</v>
      </c>
      <c r="B8570" s="9">
        <v>17</v>
      </c>
      <c r="C8570" s="9" t="s">
        <v>3173</v>
      </c>
    </row>
    <row r="8571" spans="1:3" x14ac:dyDescent="0.25">
      <c r="A8571" s="9">
        <v>40148</v>
      </c>
      <c r="B8571" s="9">
        <v>22</v>
      </c>
      <c r="C8571" s="9" t="s">
        <v>3157</v>
      </c>
    </row>
    <row r="8572" spans="1:3" x14ac:dyDescent="0.25">
      <c r="A8572" s="9">
        <v>40148</v>
      </c>
      <c r="B8572" s="9">
        <v>43</v>
      </c>
      <c r="C8572" s="9" t="s">
        <v>3199</v>
      </c>
    </row>
    <row r="8573" spans="1:3" x14ac:dyDescent="0.25">
      <c r="A8573" s="9">
        <v>40149</v>
      </c>
      <c r="B8573" s="9">
        <v>1</v>
      </c>
      <c r="C8573" s="9" t="s">
        <v>3148</v>
      </c>
    </row>
    <row r="8574" spans="1:3" x14ac:dyDescent="0.25">
      <c r="A8574" s="9">
        <v>40149</v>
      </c>
      <c r="B8574" s="9">
        <v>2</v>
      </c>
      <c r="C8574" s="9" t="s">
        <v>3149</v>
      </c>
    </row>
    <row r="8575" spans="1:3" x14ac:dyDescent="0.25">
      <c r="A8575" s="9">
        <v>40149</v>
      </c>
      <c r="B8575" s="9">
        <v>3</v>
      </c>
      <c r="C8575" s="9" t="s">
        <v>3150</v>
      </c>
    </row>
    <row r="8576" spans="1:3" x14ac:dyDescent="0.25">
      <c r="A8576" s="9">
        <v>40149</v>
      </c>
      <c r="B8576" s="9">
        <v>4</v>
      </c>
      <c r="C8576" s="9" t="s">
        <v>3151</v>
      </c>
    </row>
    <row r="8577" spans="1:3" x14ac:dyDescent="0.25">
      <c r="A8577" s="9">
        <v>40149</v>
      </c>
      <c r="B8577" s="9">
        <v>6</v>
      </c>
      <c r="C8577" s="9" t="s">
        <v>3153</v>
      </c>
    </row>
    <row r="8578" spans="1:3" x14ac:dyDescent="0.25">
      <c r="A8578" s="9">
        <v>40164</v>
      </c>
      <c r="B8578" s="9">
        <v>4</v>
      </c>
      <c r="C8578" s="9" t="s">
        <v>3151</v>
      </c>
    </row>
    <row r="8579" spans="1:3" x14ac:dyDescent="0.25">
      <c r="A8579" s="9">
        <v>40164</v>
      </c>
      <c r="B8579" s="9">
        <v>19</v>
      </c>
      <c r="C8579" s="9" t="s">
        <v>3170</v>
      </c>
    </row>
    <row r="8580" spans="1:3" x14ac:dyDescent="0.25">
      <c r="A8580" s="9">
        <v>40165</v>
      </c>
      <c r="B8580" s="9">
        <v>4</v>
      </c>
      <c r="C8580" s="9" t="s">
        <v>3151</v>
      </c>
    </row>
    <row r="8581" spans="1:3" x14ac:dyDescent="0.25">
      <c r="A8581" s="9">
        <v>40165</v>
      </c>
      <c r="B8581" s="9">
        <v>6</v>
      </c>
      <c r="C8581" s="9" t="s">
        <v>3153</v>
      </c>
    </row>
    <row r="8582" spans="1:3" x14ac:dyDescent="0.25">
      <c r="A8582" s="9">
        <v>40166</v>
      </c>
      <c r="B8582" s="9">
        <v>4</v>
      </c>
      <c r="C8582" s="9" t="s">
        <v>3151</v>
      </c>
    </row>
    <row r="8583" spans="1:3" x14ac:dyDescent="0.25">
      <c r="A8583" s="9">
        <v>40166</v>
      </c>
      <c r="B8583" s="9">
        <v>6</v>
      </c>
      <c r="C8583" s="9" t="s">
        <v>3153</v>
      </c>
    </row>
    <row r="8584" spans="1:3" x14ac:dyDescent="0.25">
      <c r="A8584" s="9">
        <v>40167</v>
      </c>
      <c r="B8584" s="9">
        <v>3</v>
      </c>
      <c r="C8584" s="9" t="s">
        <v>3150</v>
      </c>
    </row>
    <row r="8585" spans="1:3" x14ac:dyDescent="0.25">
      <c r="A8585" s="9">
        <v>40167</v>
      </c>
      <c r="B8585" s="9">
        <v>4</v>
      </c>
      <c r="C8585" s="9" t="s">
        <v>3151</v>
      </c>
    </row>
    <row r="8586" spans="1:3" x14ac:dyDescent="0.25">
      <c r="A8586" s="9">
        <v>40167</v>
      </c>
      <c r="B8586" s="9">
        <v>23</v>
      </c>
      <c r="C8586" s="9" t="s">
        <v>3212</v>
      </c>
    </row>
    <row r="8587" spans="1:3" x14ac:dyDescent="0.25">
      <c r="A8587" s="9">
        <v>40167</v>
      </c>
      <c r="B8587" s="9">
        <v>33</v>
      </c>
      <c r="C8587" s="9" t="s">
        <v>3162</v>
      </c>
    </row>
    <row r="8588" spans="1:3" x14ac:dyDescent="0.25">
      <c r="A8588" s="9">
        <v>40167</v>
      </c>
      <c r="B8588" s="9">
        <v>41</v>
      </c>
      <c r="C8588" s="9" t="s">
        <v>3186</v>
      </c>
    </row>
    <row r="8589" spans="1:3" x14ac:dyDescent="0.25">
      <c r="A8589" s="9">
        <v>40168</v>
      </c>
      <c r="B8589" s="9">
        <v>1</v>
      </c>
      <c r="C8589" s="9" t="s">
        <v>3148</v>
      </c>
    </row>
    <row r="8590" spans="1:3" x14ac:dyDescent="0.25">
      <c r="A8590" s="9">
        <v>40168</v>
      </c>
      <c r="B8590" s="9">
        <v>4</v>
      </c>
      <c r="C8590" s="9" t="s">
        <v>3151</v>
      </c>
    </row>
    <row r="8591" spans="1:3" x14ac:dyDescent="0.25">
      <c r="A8591" s="9">
        <v>40169</v>
      </c>
      <c r="B8591" s="9">
        <v>1</v>
      </c>
      <c r="C8591" s="9" t="s">
        <v>3148</v>
      </c>
    </row>
    <row r="8592" spans="1:3" x14ac:dyDescent="0.25">
      <c r="A8592" s="9">
        <v>40169</v>
      </c>
      <c r="B8592" s="9">
        <v>4</v>
      </c>
      <c r="C8592" s="9" t="s">
        <v>3151</v>
      </c>
    </row>
    <row r="8593" spans="1:3" x14ac:dyDescent="0.25">
      <c r="A8593" s="9">
        <v>40169</v>
      </c>
      <c r="B8593" s="9">
        <v>7</v>
      </c>
      <c r="C8593" s="9" t="s">
        <v>3161</v>
      </c>
    </row>
    <row r="8594" spans="1:3" x14ac:dyDescent="0.25">
      <c r="A8594" s="9">
        <v>40169</v>
      </c>
      <c r="B8594" s="9">
        <v>26</v>
      </c>
      <c r="C8594" s="9" t="s">
        <v>3168</v>
      </c>
    </row>
    <row r="8595" spans="1:3" x14ac:dyDescent="0.25">
      <c r="A8595" s="9">
        <v>40171</v>
      </c>
      <c r="B8595" s="9">
        <v>1</v>
      </c>
      <c r="C8595" s="9" t="s">
        <v>3148</v>
      </c>
    </row>
    <row r="8596" spans="1:3" x14ac:dyDescent="0.25">
      <c r="A8596" s="9">
        <v>40171</v>
      </c>
      <c r="B8596" s="9">
        <v>3</v>
      </c>
      <c r="C8596" s="9" t="s">
        <v>3150</v>
      </c>
    </row>
    <row r="8597" spans="1:3" x14ac:dyDescent="0.25">
      <c r="A8597" s="9">
        <v>40171</v>
      </c>
      <c r="B8597" s="9">
        <v>4</v>
      </c>
      <c r="C8597" s="9" t="s">
        <v>3151</v>
      </c>
    </row>
    <row r="8598" spans="1:3" x14ac:dyDescent="0.25">
      <c r="A8598" s="9">
        <v>40171</v>
      </c>
      <c r="B8598" s="9">
        <v>7</v>
      </c>
      <c r="C8598" s="9" t="s">
        <v>3161</v>
      </c>
    </row>
    <row r="8599" spans="1:3" x14ac:dyDescent="0.25">
      <c r="A8599" s="9">
        <v>40231</v>
      </c>
      <c r="B8599" s="9">
        <v>4</v>
      </c>
      <c r="C8599" s="9" t="s">
        <v>3151</v>
      </c>
    </row>
    <row r="8600" spans="1:3" x14ac:dyDescent="0.25">
      <c r="A8600" s="9">
        <v>40231</v>
      </c>
      <c r="B8600" s="9">
        <v>34</v>
      </c>
      <c r="C8600" s="9" t="s">
        <v>3159</v>
      </c>
    </row>
    <row r="8601" spans="1:3" x14ac:dyDescent="0.25">
      <c r="A8601" s="9">
        <v>40247</v>
      </c>
      <c r="B8601" s="9">
        <v>1</v>
      </c>
      <c r="C8601" s="9" t="s">
        <v>3148</v>
      </c>
    </row>
    <row r="8602" spans="1:3" x14ac:dyDescent="0.25">
      <c r="A8602" s="9">
        <v>40247</v>
      </c>
      <c r="B8602" s="9">
        <v>4</v>
      </c>
      <c r="C8602" s="9" t="s">
        <v>3151</v>
      </c>
    </row>
    <row r="8603" spans="1:3" x14ac:dyDescent="0.25">
      <c r="A8603" s="9">
        <v>40247</v>
      </c>
      <c r="B8603" s="9">
        <v>7</v>
      </c>
      <c r="C8603" s="9" t="s">
        <v>3161</v>
      </c>
    </row>
    <row r="8604" spans="1:3" x14ac:dyDescent="0.25">
      <c r="A8604" s="9">
        <v>40247</v>
      </c>
      <c r="B8604" s="9">
        <v>26</v>
      </c>
      <c r="C8604" s="9" t="s">
        <v>3168</v>
      </c>
    </row>
    <row r="8605" spans="1:3" x14ac:dyDescent="0.25">
      <c r="A8605" s="9">
        <v>40248</v>
      </c>
      <c r="B8605" s="9">
        <v>1</v>
      </c>
      <c r="C8605" s="9" t="s">
        <v>3148</v>
      </c>
    </row>
    <row r="8606" spans="1:3" x14ac:dyDescent="0.25">
      <c r="A8606" s="9">
        <v>40248</v>
      </c>
      <c r="B8606" s="9">
        <v>4</v>
      </c>
      <c r="C8606" s="9" t="s">
        <v>3151</v>
      </c>
    </row>
    <row r="8607" spans="1:3" x14ac:dyDescent="0.25">
      <c r="A8607" s="9">
        <v>40248</v>
      </c>
      <c r="B8607" s="9">
        <v>7</v>
      </c>
      <c r="C8607" s="9" t="s">
        <v>3161</v>
      </c>
    </row>
    <row r="8608" spans="1:3" x14ac:dyDescent="0.25">
      <c r="A8608" s="9">
        <v>40248</v>
      </c>
      <c r="B8608" s="9">
        <v>26</v>
      </c>
      <c r="C8608" s="9" t="s">
        <v>3168</v>
      </c>
    </row>
    <row r="8609" spans="1:3" x14ac:dyDescent="0.25">
      <c r="A8609" s="9">
        <v>40252</v>
      </c>
      <c r="B8609" s="9">
        <v>4</v>
      </c>
      <c r="C8609" s="9" t="s">
        <v>3151</v>
      </c>
    </row>
    <row r="8610" spans="1:3" x14ac:dyDescent="0.25">
      <c r="A8610" s="9">
        <v>40252</v>
      </c>
      <c r="B8610" s="9">
        <v>6</v>
      </c>
      <c r="C8610" s="9" t="s">
        <v>3153</v>
      </c>
    </row>
    <row r="8611" spans="1:3" x14ac:dyDescent="0.25">
      <c r="A8611" s="9">
        <v>40252</v>
      </c>
      <c r="B8611" s="9">
        <v>14</v>
      </c>
      <c r="C8611" s="9" t="s">
        <v>3178</v>
      </c>
    </row>
    <row r="8612" spans="1:3" x14ac:dyDescent="0.25">
      <c r="A8612" s="9">
        <v>40254</v>
      </c>
      <c r="B8612" s="9">
        <v>1</v>
      </c>
      <c r="C8612" s="9" t="s">
        <v>3148</v>
      </c>
    </row>
    <row r="8613" spans="1:3" x14ac:dyDescent="0.25">
      <c r="A8613" s="9">
        <v>40254</v>
      </c>
      <c r="B8613" s="9">
        <v>3</v>
      </c>
      <c r="C8613" s="9" t="s">
        <v>3150</v>
      </c>
    </row>
    <row r="8614" spans="1:3" x14ac:dyDescent="0.25">
      <c r="A8614" s="9">
        <v>40254</v>
      </c>
      <c r="B8614" s="9">
        <v>4</v>
      </c>
      <c r="C8614" s="9" t="s">
        <v>3151</v>
      </c>
    </row>
    <row r="8615" spans="1:3" x14ac:dyDescent="0.25">
      <c r="A8615" s="9">
        <v>40254</v>
      </c>
      <c r="B8615" s="9">
        <v>7</v>
      </c>
      <c r="C8615" s="9" t="s">
        <v>3161</v>
      </c>
    </row>
    <row r="8616" spans="1:3" x14ac:dyDescent="0.25">
      <c r="A8616" s="9">
        <v>40416</v>
      </c>
      <c r="B8616" s="9">
        <v>2</v>
      </c>
      <c r="C8616" s="9" t="s">
        <v>3149</v>
      </c>
    </row>
    <row r="8617" spans="1:3" x14ac:dyDescent="0.25">
      <c r="A8617" s="9">
        <v>40416</v>
      </c>
      <c r="B8617" s="9">
        <v>3</v>
      </c>
      <c r="C8617" s="9" t="s">
        <v>3150</v>
      </c>
    </row>
    <row r="8618" spans="1:3" x14ac:dyDescent="0.25">
      <c r="A8618" s="9">
        <v>40416</v>
      </c>
      <c r="B8618" s="9">
        <v>4</v>
      </c>
      <c r="C8618" s="9" t="s">
        <v>3151</v>
      </c>
    </row>
    <row r="8619" spans="1:3" x14ac:dyDescent="0.25">
      <c r="A8619" s="9">
        <v>40417</v>
      </c>
      <c r="B8619" s="9">
        <v>4</v>
      </c>
      <c r="C8619" s="9" t="s">
        <v>3151</v>
      </c>
    </row>
    <row r="8620" spans="1:3" x14ac:dyDescent="0.25">
      <c r="A8620" s="9">
        <v>40417</v>
      </c>
      <c r="B8620" s="9">
        <v>6</v>
      </c>
      <c r="C8620" s="9" t="s">
        <v>3153</v>
      </c>
    </row>
    <row r="8621" spans="1:3" x14ac:dyDescent="0.25">
      <c r="A8621" s="9">
        <v>40418</v>
      </c>
      <c r="B8621" s="9">
        <v>1</v>
      </c>
      <c r="C8621" s="9" t="s">
        <v>3148</v>
      </c>
    </row>
    <row r="8622" spans="1:3" x14ac:dyDescent="0.25">
      <c r="A8622" s="9">
        <v>40418</v>
      </c>
      <c r="B8622" s="9">
        <v>3</v>
      </c>
      <c r="C8622" s="9" t="s">
        <v>3150</v>
      </c>
    </row>
    <row r="8623" spans="1:3" x14ac:dyDescent="0.25">
      <c r="A8623" s="9">
        <v>40418</v>
      </c>
      <c r="B8623" s="9">
        <v>4</v>
      </c>
      <c r="C8623" s="9" t="s">
        <v>3151</v>
      </c>
    </row>
    <row r="8624" spans="1:3" x14ac:dyDescent="0.25">
      <c r="A8624" s="9">
        <v>40418</v>
      </c>
      <c r="B8624" s="9">
        <v>6</v>
      </c>
      <c r="C8624" s="9" t="s">
        <v>3153</v>
      </c>
    </row>
    <row r="8625" spans="1:3" x14ac:dyDescent="0.25">
      <c r="A8625" s="9">
        <v>40418</v>
      </c>
      <c r="B8625" s="9">
        <v>7</v>
      </c>
      <c r="C8625" s="9" t="s">
        <v>3161</v>
      </c>
    </row>
    <row r="8626" spans="1:3" x14ac:dyDescent="0.25">
      <c r="A8626" s="9">
        <v>40419</v>
      </c>
      <c r="B8626" s="9">
        <v>1</v>
      </c>
      <c r="C8626" s="9" t="s">
        <v>3148</v>
      </c>
    </row>
    <row r="8627" spans="1:3" x14ac:dyDescent="0.25">
      <c r="A8627" s="9">
        <v>40419</v>
      </c>
      <c r="B8627" s="9">
        <v>3</v>
      </c>
      <c r="C8627" s="9" t="s">
        <v>3150</v>
      </c>
    </row>
    <row r="8628" spans="1:3" x14ac:dyDescent="0.25">
      <c r="A8628" s="9">
        <v>40419</v>
      </c>
      <c r="B8628" s="9">
        <v>4</v>
      </c>
      <c r="C8628" s="9" t="s">
        <v>3151</v>
      </c>
    </row>
    <row r="8629" spans="1:3" x14ac:dyDescent="0.25">
      <c r="A8629" s="9">
        <v>40419</v>
      </c>
      <c r="B8629" s="9">
        <v>6</v>
      </c>
      <c r="C8629" s="9" t="s">
        <v>3153</v>
      </c>
    </row>
    <row r="8630" spans="1:3" x14ac:dyDescent="0.25">
      <c r="A8630" s="9">
        <v>40419</v>
      </c>
      <c r="B8630" s="9">
        <v>7</v>
      </c>
      <c r="C8630" s="9" t="s">
        <v>3161</v>
      </c>
    </row>
    <row r="8631" spans="1:3" x14ac:dyDescent="0.25">
      <c r="A8631" s="9">
        <v>40421</v>
      </c>
      <c r="B8631" s="9">
        <v>6</v>
      </c>
      <c r="C8631" s="9" t="s">
        <v>3153</v>
      </c>
    </row>
    <row r="8632" spans="1:3" x14ac:dyDescent="0.25">
      <c r="A8632" s="9">
        <v>40421</v>
      </c>
      <c r="B8632" s="9">
        <v>9</v>
      </c>
      <c r="C8632" s="9" t="s">
        <v>3155</v>
      </c>
    </row>
    <row r="8633" spans="1:3" x14ac:dyDescent="0.25">
      <c r="A8633" s="9">
        <v>40422</v>
      </c>
      <c r="B8633" s="9">
        <v>6</v>
      </c>
      <c r="C8633" s="9" t="s">
        <v>3153</v>
      </c>
    </row>
    <row r="8634" spans="1:3" x14ac:dyDescent="0.25">
      <c r="A8634" s="9">
        <v>40422</v>
      </c>
      <c r="B8634" s="9">
        <v>9</v>
      </c>
      <c r="C8634" s="9" t="s">
        <v>3155</v>
      </c>
    </row>
    <row r="8635" spans="1:3" x14ac:dyDescent="0.25">
      <c r="A8635" s="9">
        <v>40423</v>
      </c>
      <c r="B8635" s="9">
        <v>6</v>
      </c>
      <c r="C8635" s="9" t="s">
        <v>3153</v>
      </c>
    </row>
    <row r="8636" spans="1:3" x14ac:dyDescent="0.25">
      <c r="A8636" s="9">
        <v>40423</v>
      </c>
      <c r="B8636" s="9">
        <v>9</v>
      </c>
      <c r="C8636" s="9" t="s">
        <v>3155</v>
      </c>
    </row>
    <row r="8637" spans="1:3" x14ac:dyDescent="0.25">
      <c r="A8637" s="9">
        <v>40424</v>
      </c>
      <c r="B8637" s="9">
        <v>3</v>
      </c>
      <c r="C8637" s="9" t="s">
        <v>3150</v>
      </c>
    </row>
    <row r="8638" spans="1:3" x14ac:dyDescent="0.25">
      <c r="A8638" s="9">
        <v>40424</v>
      </c>
      <c r="B8638" s="9">
        <v>4</v>
      </c>
      <c r="C8638" s="9" t="s">
        <v>3151</v>
      </c>
    </row>
    <row r="8639" spans="1:3" x14ac:dyDescent="0.25">
      <c r="A8639" s="9">
        <v>40424</v>
      </c>
      <c r="B8639" s="9">
        <v>6</v>
      </c>
      <c r="C8639" s="9" t="s">
        <v>3153</v>
      </c>
    </row>
    <row r="8640" spans="1:3" x14ac:dyDescent="0.25">
      <c r="A8640" s="9">
        <v>40425</v>
      </c>
      <c r="B8640" s="9">
        <v>3</v>
      </c>
      <c r="C8640" s="9" t="s">
        <v>3150</v>
      </c>
    </row>
    <row r="8641" spans="1:3" x14ac:dyDescent="0.25">
      <c r="A8641" s="9">
        <v>40425</v>
      </c>
      <c r="B8641" s="9">
        <v>4</v>
      </c>
      <c r="C8641" s="9" t="s">
        <v>3151</v>
      </c>
    </row>
    <row r="8642" spans="1:3" x14ac:dyDescent="0.25">
      <c r="A8642" s="9">
        <v>40425</v>
      </c>
      <c r="B8642" s="9">
        <v>6</v>
      </c>
      <c r="C8642" s="9" t="s">
        <v>3153</v>
      </c>
    </row>
    <row r="8643" spans="1:3" x14ac:dyDescent="0.25">
      <c r="A8643" s="9">
        <v>40426</v>
      </c>
      <c r="B8643" s="9">
        <v>2</v>
      </c>
      <c r="C8643" s="9" t="s">
        <v>3149</v>
      </c>
    </row>
    <row r="8644" spans="1:3" x14ac:dyDescent="0.25">
      <c r="A8644" s="9">
        <v>40426</v>
      </c>
      <c r="B8644" s="9">
        <v>3</v>
      </c>
      <c r="C8644" s="9" t="s">
        <v>3150</v>
      </c>
    </row>
    <row r="8645" spans="1:3" x14ac:dyDescent="0.25">
      <c r="A8645" s="9">
        <v>40426</v>
      </c>
      <c r="B8645" s="9">
        <v>6</v>
      </c>
      <c r="C8645" s="9" t="s">
        <v>3153</v>
      </c>
    </row>
    <row r="8646" spans="1:3" x14ac:dyDescent="0.25">
      <c r="A8646" s="9">
        <v>40426</v>
      </c>
      <c r="B8646" s="9">
        <v>7</v>
      </c>
      <c r="C8646" s="9" t="s">
        <v>3161</v>
      </c>
    </row>
    <row r="8647" spans="1:3" x14ac:dyDescent="0.25">
      <c r="A8647" s="9">
        <v>40426</v>
      </c>
      <c r="B8647" s="9">
        <v>52</v>
      </c>
      <c r="C8647" s="9" t="s">
        <v>3176</v>
      </c>
    </row>
    <row r="8648" spans="1:3" x14ac:dyDescent="0.25">
      <c r="A8648" s="9">
        <v>40427</v>
      </c>
      <c r="B8648" s="9">
        <v>1</v>
      </c>
      <c r="C8648" s="9" t="s">
        <v>3148</v>
      </c>
    </row>
    <row r="8649" spans="1:3" x14ac:dyDescent="0.25">
      <c r="A8649" s="9">
        <v>40427</v>
      </c>
      <c r="B8649" s="9">
        <v>4</v>
      </c>
      <c r="C8649" s="9" t="s">
        <v>3151</v>
      </c>
    </row>
    <row r="8650" spans="1:3" x14ac:dyDescent="0.25">
      <c r="A8650" s="9">
        <v>40427</v>
      </c>
      <c r="B8650" s="9">
        <v>7</v>
      </c>
      <c r="C8650" s="9" t="s">
        <v>3161</v>
      </c>
    </row>
    <row r="8651" spans="1:3" x14ac:dyDescent="0.25">
      <c r="A8651" s="9">
        <v>40427</v>
      </c>
      <c r="B8651" s="9">
        <v>26</v>
      </c>
      <c r="C8651" s="9" t="s">
        <v>3168</v>
      </c>
    </row>
    <row r="8652" spans="1:3" x14ac:dyDescent="0.25">
      <c r="A8652" s="9">
        <v>40428</v>
      </c>
      <c r="B8652" s="9">
        <v>1</v>
      </c>
      <c r="C8652" s="9" t="s">
        <v>3148</v>
      </c>
    </row>
    <row r="8653" spans="1:3" x14ac:dyDescent="0.25">
      <c r="A8653" s="9">
        <v>40428</v>
      </c>
      <c r="B8653" s="9">
        <v>4</v>
      </c>
      <c r="C8653" s="9" t="s">
        <v>3151</v>
      </c>
    </row>
    <row r="8654" spans="1:3" x14ac:dyDescent="0.25">
      <c r="A8654" s="9">
        <v>40428</v>
      </c>
      <c r="B8654" s="9">
        <v>7</v>
      </c>
      <c r="C8654" s="9" t="s">
        <v>3161</v>
      </c>
    </row>
    <row r="8655" spans="1:3" x14ac:dyDescent="0.25">
      <c r="A8655" s="9">
        <v>40428</v>
      </c>
      <c r="B8655" s="9">
        <v>26</v>
      </c>
      <c r="C8655" s="9" t="s">
        <v>3168</v>
      </c>
    </row>
    <row r="8656" spans="1:3" x14ac:dyDescent="0.25">
      <c r="A8656" s="9">
        <v>40429</v>
      </c>
      <c r="B8656" s="9">
        <v>1</v>
      </c>
      <c r="C8656" s="9" t="s">
        <v>3148</v>
      </c>
    </row>
    <row r="8657" spans="1:3" x14ac:dyDescent="0.25">
      <c r="A8657" s="9">
        <v>40429</v>
      </c>
      <c r="B8657" s="9">
        <v>4</v>
      </c>
      <c r="C8657" s="9" t="s">
        <v>3151</v>
      </c>
    </row>
    <row r="8658" spans="1:3" x14ac:dyDescent="0.25">
      <c r="A8658" s="9">
        <v>40429</v>
      </c>
      <c r="B8658" s="9">
        <v>7</v>
      </c>
      <c r="C8658" s="9" t="s">
        <v>3161</v>
      </c>
    </row>
    <row r="8659" spans="1:3" x14ac:dyDescent="0.25">
      <c r="A8659" s="9">
        <v>40429</v>
      </c>
      <c r="B8659" s="9">
        <v>26</v>
      </c>
      <c r="C8659" s="9" t="s">
        <v>3168</v>
      </c>
    </row>
    <row r="8660" spans="1:3" x14ac:dyDescent="0.25">
      <c r="A8660" s="9">
        <v>40430</v>
      </c>
      <c r="B8660" s="9">
        <v>1</v>
      </c>
      <c r="C8660" s="9" t="s">
        <v>3148</v>
      </c>
    </row>
    <row r="8661" spans="1:3" x14ac:dyDescent="0.25">
      <c r="A8661" s="9">
        <v>40430</v>
      </c>
      <c r="B8661" s="9">
        <v>4</v>
      </c>
      <c r="C8661" s="9" t="s">
        <v>3151</v>
      </c>
    </row>
    <row r="8662" spans="1:3" x14ac:dyDescent="0.25">
      <c r="A8662" s="9">
        <v>40430</v>
      </c>
      <c r="B8662" s="9">
        <v>7</v>
      </c>
      <c r="C8662" s="9" t="s">
        <v>3161</v>
      </c>
    </row>
    <row r="8663" spans="1:3" x14ac:dyDescent="0.25">
      <c r="A8663" s="9">
        <v>40430</v>
      </c>
      <c r="B8663" s="9">
        <v>26</v>
      </c>
      <c r="C8663" s="9" t="s">
        <v>3168</v>
      </c>
    </row>
    <row r="8664" spans="1:3" x14ac:dyDescent="0.25">
      <c r="A8664" s="9">
        <v>40434</v>
      </c>
      <c r="B8664" s="9">
        <v>1</v>
      </c>
      <c r="C8664" s="9" t="s">
        <v>3148</v>
      </c>
    </row>
    <row r="8665" spans="1:3" x14ac:dyDescent="0.25">
      <c r="A8665" s="9">
        <v>40435</v>
      </c>
      <c r="B8665" s="9">
        <v>1</v>
      </c>
      <c r="C8665" s="9" t="s">
        <v>3148</v>
      </c>
    </row>
    <row r="8666" spans="1:3" x14ac:dyDescent="0.25">
      <c r="A8666" s="9">
        <v>40435</v>
      </c>
      <c r="B8666" s="9">
        <v>18</v>
      </c>
      <c r="C8666" s="9" t="s">
        <v>3194</v>
      </c>
    </row>
    <row r="8667" spans="1:3" x14ac:dyDescent="0.25">
      <c r="A8667" s="9">
        <v>40511</v>
      </c>
      <c r="B8667" s="9">
        <v>1</v>
      </c>
      <c r="C8667" s="9" t="s">
        <v>3148</v>
      </c>
    </row>
    <row r="8668" spans="1:3" x14ac:dyDescent="0.25">
      <c r="A8668" s="9">
        <v>40511</v>
      </c>
      <c r="B8668" s="9">
        <v>2</v>
      </c>
      <c r="C8668" s="9" t="s">
        <v>3149</v>
      </c>
    </row>
    <row r="8669" spans="1:3" x14ac:dyDescent="0.25">
      <c r="A8669" s="9">
        <v>40511</v>
      </c>
      <c r="B8669" s="9">
        <v>3</v>
      </c>
      <c r="C8669" s="9" t="s">
        <v>3150</v>
      </c>
    </row>
    <row r="8670" spans="1:3" x14ac:dyDescent="0.25">
      <c r="A8670" s="9">
        <v>40511</v>
      </c>
      <c r="B8670" s="9">
        <v>4</v>
      </c>
      <c r="C8670" s="9" t="s">
        <v>3151</v>
      </c>
    </row>
    <row r="8671" spans="1:3" x14ac:dyDescent="0.25">
      <c r="A8671" s="9">
        <v>40511</v>
      </c>
      <c r="B8671" s="9">
        <v>6</v>
      </c>
      <c r="C8671" s="9" t="s">
        <v>3153</v>
      </c>
    </row>
    <row r="8672" spans="1:3" x14ac:dyDescent="0.25">
      <c r="A8672" s="9">
        <v>40539</v>
      </c>
      <c r="B8672" s="9">
        <v>39</v>
      </c>
      <c r="C8672" s="9" t="s">
        <v>3171</v>
      </c>
    </row>
    <row r="8673" spans="1:3" x14ac:dyDescent="0.25">
      <c r="A8673" s="9">
        <v>40539</v>
      </c>
      <c r="B8673" s="9">
        <v>59</v>
      </c>
      <c r="C8673" s="9" t="s">
        <v>3220</v>
      </c>
    </row>
    <row r="8674" spans="1:3" x14ac:dyDescent="0.25">
      <c r="A8674" s="9">
        <v>40539</v>
      </c>
      <c r="B8674" s="9">
        <v>83</v>
      </c>
      <c r="C8674" s="9" t="s">
        <v>3206</v>
      </c>
    </row>
    <row r="8675" spans="1:3" x14ac:dyDescent="0.25">
      <c r="A8675" s="9">
        <v>40540</v>
      </c>
      <c r="B8675" s="9">
        <v>4</v>
      </c>
      <c r="C8675" s="9" t="s">
        <v>3151</v>
      </c>
    </row>
    <row r="8676" spans="1:3" x14ac:dyDescent="0.25">
      <c r="A8676" s="9">
        <v>40540</v>
      </c>
      <c r="B8676" s="9">
        <v>10</v>
      </c>
      <c r="C8676" s="9" t="s">
        <v>3172</v>
      </c>
    </row>
    <row r="8677" spans="1:3" x14ac:dyDescent="0.25">
      <c r="A8677" s="9">
        <v>40541</v>
      </c>
      <c r="B8677" s="9">
        <v>1</v>
      </c>
      <c r="C8677" s="9" t="s">
        <v>3148</v>
      </c>
    </row>
    <row r="8678" spans="1:3" x14ac:dyDescent="0.25">
      <c r="A8678" s="9">
        <v>40541</v>
      </c>
      <c r="B8678" s="9">
        <v>2</v>
      </c>
      <c r="C8678" s="9" t="s">
        <v>3149</v>
      </c>
    </row>
    <row r="8679" spans="1:3" x14ac:dyDescent="0.25">
      <c r="A8679" s="9">
        <v>40541</v>
      </c>
      <c r="B8679" s="9">
        <v>3</v>
      </c>
      <c r="C8679" s="9" t="s">
        <v>3150</v>
      </c>
    </row>
    <row r="8680" spans="1:3" x14ac:dyDescent="0.25">
      <c r="A8680" s="9">
        <v>40541</v>
      </c>
      <c r="B8680" s="9">
        <v>4</v>
      </c>
      <c r="C8680" s="9" t="s">
        <v>3151</v>
      </c>
    </row>
    <row r="8681" spans="1:3" x14ac:dyDescent="0.25">
      <c r="A8681" s="9">
        <v>40541</v>
      </c>
      <c r="B8681" s="9">
        <v>14</v>
      </c>
      <c r="C8681" s="9" t="s">
        <v>3178</v>
      </c>
    </row>
    <row r="8682" spans="1:3" x14ac:dyDescent="0.25">
      <c r="A8682" s="9">
        <v>40542</v>
      </c>
      <c r="B8682" s="9">
        <v>4</v>
      </c>
      <c r="C8682" s="9" t="s">
        <v>3151</v>
      </c>
    </row>
    <row r="8683" spans="1:3" x14ac:dyDescent="0.25">
      <c r="A8683" s="9">
        <v>40542</v>
      </c>
      <c r="B8683" s="9">
        <v>5</v>
      </c>
      <c r="C8683" s="9" t="s">
        <v>3152</v>
      </c>
    </row>
    <row r="8684" spans="1:3" x14ac:dyDescent="0.25">
      <c r="A8684" s="9">
        <v>40542</v>
      </c>
      <c r="B8684" s="9">
        <v>6</v>
      </c>
      <c r="C8684" s="9" t="s">
        <v>3153</v>
      </c>
    </row>
    <row r="8685" spans="1:3" x14ac:dyDescent="0.25">
      <c r="A8685" s="9">
        <v>40542</v>
      </c>
      <c r="B8685" s="9">
        <v>14</v>
      </c>
      <c r="C8685" s="9" t="s">
        <v>3178</v>
      </c>
    </row>
    <row r="8686" spans="1:3" x14ac:dyDescent="0.25">
      <c r="A8686" s="9">
        <v>40543</v>
      </c>
      <c r="B8686" s="9">
        <v>4</v>
      </c>
      <c r="C8686" s="9" t="s">
        <v>3151</v>
      </c>
    </row>
    <row r="8687" spans="1:3" x14ac:dyDescent="0.25">
      <c r="A8687" s="9">
        <v>40543</v>
      </c>
      <c r="B8687" s="9">
        <v>6</v>
      </c>
      <c r="C8687" s="9" t="s">
        <v>3153</v>
      </c>
    </row>
    <row r="8688" spans="1:3" x14ac:dyDescent="0.25">
      <c r="A8688" s="9">
        <v>40544</v>
      </c>
      <c r="B8688" s="9">
        <v>3</v>
      </c>
      <c r="C8688" s="9" t="s">
        <v>3150</v>
      </c>
    </row>
    <row r="8689" spans="1:3" x14ac:dyDescent="0.25">
      <c r="A8689" s="9">
        <v>40544</v>
      </c>
      <c r="B8689" s="9">
        <v>4</v>
      </c>
      <c r="C8689" s="9" t="s">
        <v>3151</v>
      </c>
    </row>
    <row r="8690" spans="1:3" x14ac:dyDescent="0.25">
      <c r="A8690" s="9">
        <v>40544</v>
      </c>
      <c r="B8690" s="9">
        <v>19</v>
      </c>
      <c r="C8690" s="9" t="s">
        <v>3170</v>
      </c>
    </row>
    <row r="8691" spans="1:3" x14ac:dyDescent="0.25">
      <c r="A8691" s="9">
        <v>40545</v>
      </c>
      <c r="B8691" s="9">
        <v>4</v>
      </c>
      <c r="C8691" s="9" t="s">
        <v>3151</v>
      </c>
    </row>
    <row r="8692" spans="1:3" x14ac:dyDescent="0.25">
      <c r="A8692" s="9">
        <v>40545</v>
      </c>
      <c r="B8692" s="9">
        <v>7</v>
      </c>
      <c r="C8692" s="9" t="s">
        <v>3161</v>
      </c>
    </row>
    <row r="8693" spans="1:3" x14ac:dyDescent="0.25">
      <c r="A8693" s="9">
        <v>40545</v>
      </c>
      <c r="B8693" s="9">
        <v>20</v>
      </c>
      <c r="C8693" s="9" t="s">
        <v>3174</v>
      </c>
    </row>
    <row r="8694" spans="1:3" x14ac:dyDescent="0.25">
      <c r="A8694" s="9">
        <v>40545</v>
      </c>
      <c r="B8694" s="9">
        <v>46</v>
      </c>
      <c r="C8694" s="9" t="s">
        <v>3181</v>
      </c>
    </row>
    <row r="8695" spans="1:3" x14ac:dyDescent="0.25">
      <c r="A8695" s="9">
        <v>40546</v>
      </c>
      <c r="B8695" s="9">
        <v>4</v>
      </c>
      <c r="C8695" s="9" t="s">
        <v>3151</v>
      </c>
    </row>
    <row r="8696" spans="1:3" x14ac:dyDescent="0.25">
      <c r="A8696" s="9">
        <v>40546</v>
      </c>
      <c r="B8696" s="9">
        <v>7</v>
      </c>
      <c r="C8696" s="9" t="s">
        <v>3161</v>
      </c>
    </row>
    <row r="8697" spans="1:3" x14ac:dyDescent="0.25">
      <c r="A8697" s="9">
        <v>40546</v>
      </c>
      <c r="B8697" s="9">
        <v>20</v>
      </c>
      <c r="C8697" s="9" t="s">
        <v>3174</v>
      </c>
    </row>
    <row r="8698" spans="1:3" x14ac:dyDescent="0.25">
      <c r="A8698" s="9">
        <v>40546</v>
      </c>
      <c r="B8698" s="9">
        <v>46</v>
      </c>
      <c r="C8698" s="9" t="s">
        <v>3181</v>
      </c>
    </row>
    <row r="8699" spans="1:3" x14ac:dyDescent="0.25">
      <c r="A8699" s="9">
        <v>40547</v>
      </c>
      <c r="B8699" s="9">
        <v>2</v>
      </c>
      <c r="C8699" s="9" t="s">
        <v>3149</v>
      </c>
    </row>
    <row r="8700" spans="1:3" x14ac:dyDescent="0.25">
      <c r="A8700" s="9">
        <v>40547</v>
      </c>
      <c r="B8700" s="9">
        <v>3</v>
      </c>
      <c r="C8700" s="9" t="s">
        <v>3150</v>
      </c>
    </row>
    <row r="8701" spans="1:3" x14ac:dyDescent="0.25">
      <c r="A8701" s="9">
        <v>40547</v>
      </c>
      <c r="B8701" s="9">
        <v>4</v>
      </c>
      <c r="C8701" s="9" t="s">
        <v>3151</v>
      </c>
    </row>
    <row r="8702" spans="1:3" x14ac:dyDescent="0.25">
      <c r="A8702" s="9">
        <v>40548</v>
      </c>
      <c r="B8702" s="9">
        <v>1</v>
      </c>
      <c r="C8702" s="9" t="s">
        <v>3148</v>
      </c>
    </row>
    <row r="8703" spans="1:3" x14ac:dyDescent="0.25">
      <c r="A8703" s="9">
        <v>40548</v>
      </c>
      <c r="B8703" s="9">
        <v>4</v>
      </c>
      <c r="C8703" s="9" t="s">
        <v>3151</v>
      </c>
    </row>
    <row r="8704" spans="1:3" x14ac:dyDescent="0.25">
      <c r="A8704" s="9">
        <v>40548</v>
      </c>
      <c r="B8704" s="9">
        <v>7</v>
      </c>
      <c r="C8704" s="9" t="s">
        <v>3161</v>
      </c>
    </row>
    <row r="8705" spans="1:3" x14ac:dyDescent="0.25">
      <c r="A8705" s="9">
        <v>40548</v>
      </c>
      <c r="B8705" s="9">
        <v>26</v>
      </c>
      <c r="C8705" s="9" t="s">
        <v>3168</v>
      </c>
    </row>
    <row r="8706" spans="1:3" x14ac:dyDescent="0.25">
      <c r="A8706" s="9">
        <v>40550</v>
      </c>
      <c r="B8706" s="9">
        <v>1</v>
      </c>
      <c r="C8706" s="9" t="s">
        <v>3148</v>
      </c>
    </row>
    <row r="8707" spans="1:3" x14ac:dyDescent="0.25">
      <c r="A8707" s="9">
        <v>40550</v>
      </c>
      <c r="B8707" s="9">
        <v>2</v>
      </c>
      <c r="C8707" s="9" t="s">
        <v>3149</v>
      </c>
    </row>
    <row r="8708" spans="1:3" x14ac:dyDescent="0.25">
      <c r="A8708" s="9">
        <v>40550</v>
      </c>
      <c r="B8708" s="9">
        <v>3</v>
      </c>
      <c r="C8708" s="9" t="s">
        <v>3150</v>
      </c>
    </row>
    <row r="8709" spans="1:3" x14ac:dyDescent="0.25">
      <c r="A8709" s="9">
        <v>40550</v>
      </c>
      <c r="B8709" s="9">
        <v>4</v>
      </c>
      <c r="C8709" s="9" t="s">
        <v>3151</v>
      </c>
    </row>
    <row r="8710" spans="1:3" x14ac:dyDescent="0.25">
      <c r="A8710" s="9">
        <v>40550</v>
      </c>
      <c r="B8710" s="9">
        <v>6</v>
      </c>
      <c r="C8710" s="9" t="s">
        <v>3153</v>
      </c>
    </row>
    <row r="8711" spans="1:3" x14ac:dyDescent="0.25">
      <c r="A8711" s="9">
        <v>40550</v>
      </c>
      <c r="B8711" s="9">
        <v>7</v>
      </c>
      <c r="C8711" s="9" t="s">
        <v>3161</v>
      </c>
    </row>
    <row r="8712" spans="1:3" x14ac:dyDescent="0.25">
      <c r="A8712" s="9">
        <v>40550</v>
      </c>
      <c r="B8712" s="9">
        <v>14</v>
      </c>
      <c r="C8712" s="9" t="s">
        <v>3178</v>
      </c>
    </row>
    <row r="8713" spans="1:3" x14ac:dyDescent="0.25">
      <c r="A8713" s="9">
        <v>40550</v>
      </c>
      <c r="B8713" s="9">
        <v>15</v>
      </c>
      <c r="C8713" s="9" t="s">
        <v>3185</v>
      </c>
    </row>
    <row r="8714" spans="1:3" x14ac:dyDescent="0.25">
      <c r="A8714" s="9">
        <v>40550</v>
      </c>
      <c r="B8714" s="9">
        <v>29</v>
      </c>
      <c r="C8714" s="9" t="s">
        <v>3201</v>
      </c>
    </row>
    <row r="8715" spans="1:3" x14ac:dyDescent="0.25">
      <c r="A8715" s="9">
        <v>40550</v>
      </c>
      <c r="B8715" s="9">
        <v>41</v>
      </c>
      <c r="C8715" s="9" t="s">
        <v>3186</v>
      </c>
    </row>
    <row r="8716" spans="1:3" x14ac:dyDescent="0.25">
      <c r="A8716" s="9">
        <v>40550</v>
      </c>
      <c r="B8716" s="9">
        <v>46</v>
      </c>
      <c r="C8716" s="9" t="s">
        <v>3181</v>
      </c>
    </row>
    <row r="8717" spans="1:3" x14ac:dyDescent="0.25">
      <c r="A8717" s="9">
        <v>40550</v>
      </c>
      <c r="B8717" s="9">
        <v>48</v>
      </c>
      <c r="C8717" s="9" t="s">
        <v>3165</v>
      </c>
    </row>
    <row r="8718" spans="1:3" x14ac:dyDescent="0.25">
      <c r="A8718" s="9">
        <v>40550</v>
      </c>
      <c r="B8718" s="9">
        <v>74</v>
      </c>
      <c r="C8718" s="9" t="s">
        <v>3204</v>
      </c>
    </row>
    <row r="8719" spans="1:3" x14ac:dyDescent="0.25">
      <c r="A8719" s="9">
        <v>40551</v>
      </c>
      <c r="B8719" s="9">
        <v>1</v>
      </c>
      <c r="C8719" s="9" t="s">
        <v>3148</v>
      </c>
    </row>
    <row r="8720" spans="1:3" x14ac:dyDescent="0.25">
      <c r="A8720" s="9">
        <v>40551</v>
      </c>
      <c r="B8720" s="9">
        <v>2</v>
      </c>
      <c r="C8720" s="9" t="s">
        <v>3149</v>
      </c>
    </row>
    <row r="8721" spans="1:3" x14ac:dyDescent="0.25">
      <c r="A8721" s="9">
        <v>40551</v>
      </c>
      <c r="B8721" s="9">
        <v>3</v>
      </c>
      <c r="C8721" s="9" t="s">
        <v>3150</v>
      </c>
    </row>
    <row r="8722" spans="1:3" x14ac:dyDescent="0.25">
      <c r="A8722" s="9">
        <v>40551</v>
      </c>
      <c r="B8722" s="9">
        <v>4</v>
      </c>
      <c r="C8722" s="9" t="s">
        <v>3151</v>
      </c>
    </row>
    <row r="8723" spans="1:3" x14ac:dyDescent="0.25">
      <c r="A8723" s="9">
        <v>40551</v>
      </c>
      <c r="B8723" s="9">
        <v>6</v>
      </c>
      <c r="C8723" s="9" t="s">
        <v>3153</v>
      </c>
    </row>
    <row r="8724" spans="1:3" x14ac:dyDescent="0.25">
      <c r="A8724" s="9">
        <v>40551</v>
      </c>
      <c r="B8724" s="9">
        <v>7</v>
      </c>
      <c r="C8724" s="9" t="s">
        <v>3161</v>
      </c>
    </row>
    <row r="8725" spans="1:3" x14ac:dyDescent="0.25">
      <c r="A8725" s="9">
        <v>40551</v>
      </c>
      <c r="B8725" s="9">
        <v>14</v>
      </c>
      <c r="C8725" s="9" t="s">
        <v>3178</v>
      </c>
    </row>
    <row r="8726" spans="1:3" x14ac:dyDescent="0.25">
      <c r="A8726" s="9">
        <v>40551</v>
      </c>
      <c r="B8726" s="9">
        <v>15</v>
      </c>
      <c r="C8726" s="9" t="s">
        <v>3185</v>
      </c>
    </row>
    <row r="8727" spans="1:3" x14ac:dyDescent="0.25">
      <c r="A8727" s="9">
        <v>40551</v>
      </c>
      <c r="B8727" s="9">
        <v>29</v>
      </c>
      <c r="C8727" s="9" t="s">
        <v>3201</v>
      </c>
    </row>
    <row r="8728" spans="1:3" x14ac:dyDescent="0.25">
      <c r="A8728" s="9">
        <v>40551</v>
      </c>
      <c r="B8728" s="9">
        <v>41</v>
      </c>
      <c r="C8728" s="9" t="s">
        <v>3186</v>
      </c>
    </row>
    <row r="8729" spans="1:3" x14ac:dyDescent="0.25">
      <c r="A8729" s="9">
        <v>40551</v>
      </c>
      <c r="B8729" s="9">
        <v>46</v>
      </c>
      <c r="C8729" s="9" t="s">
        <v>3181</v>
      </c>
    </row>
    <row r="8730" spans="1:3" x14ac:dyDescent="0.25">
      <c r="A8730" s="9">
        <v>40551</v>
      </c>
      <c r="B8730" s="9">
        <v>48</v>
      </c>
      <c r="C8730" s="9" t="s">
        <v>3165</v>
      </c>
    </row>
    <row r="8731" spans="1:3" x14ac:dyDescent="0.25">
      <c r="A8731" s="9">
        <v>40551</v>
      </c>
      <c r="B8731" s="9">
        <v>74</v>
      </c>
      <c r="C8731" s="9" t="s">
        <v>3204</v>
      </c>
    </row>
    <row r="8732" spans="1:3" x14ac:dyDescent="0.25">
      <c r="A8732" s="9">
        <v>40552</v>
      </c>
      <c r="B8732" s="9">
        <v>1</v>
      </c>
      <c r="C8732" s="9" t="s">
        <v>3148</v>
      </c>
    </row>
    <row r="8733" spans="1:3" x14ac:dyDescent="0.25">
      <c r="A8733" s="9">
        <v>40552</v>
      </c>
      <c r="B8733" s="9">
        <v>2</v>
      </c>
      <c r="C8733" s="9" t="s">
        <v>3149</v>
      </c>
    </row>
    <row r="8734" spans="1:3" x14ac:dyDescent="0.25">
      <c r="A8734" s="9">
        <v>40552</v>
      </c>
      <c r="B8734" s="9">
        <v>3</v>
      </c>
      <c r="C8734" s="9" t="s">
        <v>3150</v>
      </c>
    </row>
    <row r="8735" spans="1:3" x14ac:dyDescent="0.25">
      <c r="A8735" s="9">
        <v>40552</v>
      </c>
      <c r="B8735" s="9">
        <v>4</v>
      </c>
      <c r="C8735" s="9" t="s">
        <v>3151</v>
      </c>
    </row>
    <row r="8736" spans="1:3" x14ac:dyDescent="0.25">
      <c r="A8736" s="9">
        <v>40552</v>
      </c>
      <c r="B8736" s="9">
        <v>14</v>
      </c>
      <c r="C8736" s="9" t="s">
        <v>3178</v>
      </c>
    </row>
    <row r="8737" spans="1:3" x14ac:dyDescent="0.25">
      <c r="A8737" s="9">
        <v>40552</v>
      </c>
      <c r="B8737" s="9">
        <v>15</v>
      </c>
      <c r="C8737" s="9" t="s">
        <v>3185</v>
      </c>
    </row>
    <row r="8738" spans="1:3" x14ac:dyDescent="0.25">
      <c r="A8738" s="9">
        <v>40552</v>
      </c>
      <c r="B8738" s="9">
        <v>17</v>
      </c>
      <c r="C8738" s="9" t="s">
        <v>3173</v>
      </c>
    </row>
    <row r="8739" spans="1:3" x14ac:dyDescent="0.25">
      <c r="A8739" s="9">
        <v>40554</v>
      </c>
      <c r="B8739" s="9">
        <v>2</v>
      </c>
      <c r="C8739" s="9" t="s">
        <v>3149</v>
      </c>
    </row>
    <row r="8740" spans="1:3" x14ac:dyDescent="0.25">
      <c r="A8740" s="9">
        <v>40554</v>
      </c>
      <c r="B8740" s="9">
        <v>3</v>
      </c>
      <c r="C8740" s="9" t="s">
        <v>3150</v>
      </c>
    </row>
    <row r="8741" spans="1:3" x14ac:dyDescent="0.25">
      <c r="A8741" s="9">
        <v>40554</v>
      </c>
      <c r="B8741" s="9">
        <v>4</v>
      </c>
      <c r="C8741" s="9" t="s">
        <v>3151</v>
      </c>
    </row>
    <row r="8742" spans="1:3" x14ac:dyDescent="0.25">
      <c r="A8742" s="9">
        <v>40554</v>
      </c>
      <c r="B8742" s="9">
        <v>14</v>
      </c>
      <c r="C8742" s="9" t="s">
        <v>3178</v>
      </c>
    </row>
    <row r="8743" spans="1:3" x14ac:dyDescent="0.25">
      <c r="A8743" s="9">
        <v>40554</v>
      </c>
      <c r="B8743" s="9">
        <v>70</v>
      </c>
      <c r="C8743" s="9" t="s">
        <v>3198</v>
      </c>
    </row>
    <row r="8744" spans="1:3" x14ac:dyDescent="0.25">
      <c r="A8744" s="9">
        <v>40555</v>
      </c>
      <c r="B8744" s="9">
        <v>2</v>
      </c>
      <c r="C8744" s="9" t="s">
        <v>3149</v>
      </c>
    </row>
    <row r="8745" spans="1:3" x14ac:dyDescent="0.25">
      <c r="A8745" s="9">
        <v>40555</v>
      </c>
      <c r="B8745" s="9">
        <v>3</v>
      </c>
      <c r="C8745" s="9" t="s">
        <v>3150</v>
      </c>
    </row>
    <row r="8746" spans="1:3" x14ac:dyDescent="0.25">
      <c r="A8746" s="9">
        <v>40555</v>
      </c>
      <c r="B8746" s="9">
        <v>4</v>
      </c>
      <c r="C8746" s="9" t="s">
        <v>3151</v>
      </c>
    </row>
    <row r="8747" spans="1:3" x14ac:dyDescent="0.25">
      <c r="A8747" s="9">
        <v>40555</v>
      </c>
      <c r="B8747" s="9">
        <v>14</v>
      </c>
      <c r="C8747" s="9" t="s">
        <v>3178</v>
      </c>
    </row>
    <row r="8748" spans="1:3" x14ac:dyDescent="0.25">
      <c r="A8748" s="9">
        <v>40555</v>
      </c>
      <c r="B8748" s="9">
        <v>70</v>
      </c>
      <c r="C8748" s="9" t="s">
        <v>3198</v>
      </c>
    </row>
    <row r="8749" spans="1:3" x14ac:dyDescent="0.25">
      <c r="A8749" s="9">
        <v>40664</v>
      </c>
      <c r="B8749" s="9">
        <v>1</v>
      </c>
      <c r="C8749" s="9" t="s">
        <v>3148</v>
      </c>
    </row>
    <row r="8750" spans="1:3" x14ac:dyDescent="0.25">
      <c r="A8750" s="9">
        <v>40664</v>
      </c>
      <c r="B8750" s="9">
        <v>4</v>
      </c>
      <c r="C8750" s="9" t="s">
        <v>3151</v>
      </c>
    </row>
    <row r="8751" spans="1:3" x14ac:dyDescent="0.25">
      <c r="A8751" s="9">
        <v>40664</v>
      </c>
      <c r="B8751" s="9">
        <v>7</v>
      </c>
      <c r="C8751" s="9" t="s">
        <v>3161</v>
      </c>
    </row>
    <row r="8752" spans="1:3" x14ac:dyDescent="0.25">
      <c r="A8752" s="9">
        <v>40664</v>
      </c>
      <c r="B8752" s="9">
        <v>17</v>
      </c>
      <c r="C8752" s="9" t="s">
        <v>3173</v>
      </c>
    </row>
    <row r="8753" spans="1:3" x14ac:dyDescent="0.25">
      <c r="A8753" s="9">
        <v>40664</v>
      </c>
      <c r="B8753" s="9">
        <v>22</v>
      </c>
      <c r="C8753" s="9" t="s">
        <v>3157</v>
      </c>
    </row>
    <row r="8754" spans="1:3" x14ac:dyDescent="0.25">
      <c r="A8754" s="9">
        <v>40664</v>
      </c>
      <c r="B8754" s="9">
        <v>43</v>
      </c>
      <c r="C8754" s="9" t="s">
        <v>3199</v>
      </c>
    </row>
    <row r="8755" spans="1:3" x14ac:dyDescent="0.25">
      <c r="A8755" s="9">
        <v>40665</v>
      </c>
      <c r="B8755" s="9">
        <v>2</v>
      </c>
      <c r="C8755" s="9" t="s">
        <v>3149</v>
      </c>
    </row>
    <row r="8756" spans="1:3" x14ac:dyDescent="0.25">
      <c r="A8756" s="9">
        <v>40665</v>
      </c>
      <c r="B8756" s="9">
        <v>3</v>
      </c>
      <c r="C8756" s="9" t="s">
        <v>3150</v>
      </c>
    </row>
    <row r="8757" spans="1:3" x14ac:dyDescent="0.25">
      <c r="A8757" s="9">
        <v>40665</v>
      </c>
      <c r="B8757" s="9">
        <v>4</v>
      </c>
      <c r="C8757" s="9" t="s">
        <v>3151</v>
      </c>
    </row>
    <row r="8758" spans="1:3" x14ac:dyDescent="0.25">
      <c r="A8758" s="9">
        <v>40665</v>
      </c>
      <c r="B8758" s="9">
        <v>7</v>
      </c>
      <c r="C8758" s="9" t="s">
        <v>3161</v>
      </c>
    </row>
    <row r="8759" spans="1:3" x14ac:dyDescent="0.25">
      <c r="A8759" s="9">
        <v>40665</v>
      </c>
      <c r="B8759" s="9">
        <v>36</v>
      </c>
      <c r="C8759" s="9" t="s">
        <v>3163</v>
      </c>
    </row>
    <row r="8760" spans="1:3" x14ac:dyDescent="0.25">
      <c r="A8760" s="9">
        <v>40666</v>
      </c>
      <c r="B8760" s="9">
        <v>4</v>
      </c>
      <c r="C8760" s="9" t="s">
        <v>3151</v>
      </c>
    </row>
    <row r="8761" spans="1:3" x14ac:dyDescent="0.25">
      <c r="A8761" s="9">
        <v>40666</v>
      </c>
      <c r="B8761" s="9">
        <v>6</v>
      </c>
      <c r="C8761" s="9" t="s">
        <v>3153</v>
      </c>
    </row>
    <row r="8762" spans="1:3" x14ac:dyDescent="0.25">
      <c r="A8762" s="9">
        <v>40666</v>
      </c>
      <c r="B8762" s="9">
        <v>39</v>
      </c>
      <c r="C8762" s="9" t="s">
        <v>3171</v>
      </c>
    </row>
    <row r="8763" spans="1:3" x14ac:dyDescent="0.25">
      <c r="A8763" s="9">
        <v>40691</v>
      </c>
      <c r="B8763" s="9">
        <v>2</v>
      </c>
      <c r="C8763" s="9" t="s">
        <v>3149</v>
      </c>
    </row>
    <row r="8764" spans="1:3" x14ac:dyDescent="0.25">
      <c r="A8764" s="9">
        <v>40691</v>
      </c>
      <c r="B8764" s="9">
        <v>3</v>
      </c>
      <c r="C8764" s="9" t="s">
        <v>3150</v>
      </c>
    </row>
    <row r="8765" spans="1:3" x14ac:dyDescent="0.25">
      <c r="A8765" s="9">
        <v>40691</v>
      </c>
      <c r="B8765" s="9">
        <v>6</v>
      </c>
      <c r="C8765" s="9" t="s">
        <v>3153</v>
      </c>
    </row>
    <row r="8766" spans="1:3" x14ac:dyDescent="0.25">
      <c r="A8766" s="9">
        <v>40692</v>
      </c>
      <c r="B8766" s="9">
        <v>5</v>
      </c>
      <c r="C8766" s="9" t="s">
        <v>3152</v>
      </c>
    </row>
    <row r="8767" spans="1:3" x14ac:dyDescent="0.25">
      <c r="A8767" s="9">
        <v>40692</v>
      </c>
      <c r="B8767" s="9">
        <v>6</v>
      </c>
      <c r="C8767" s="9" t="s">
        <v>3153</v>
      </c>
    </row>
    <row r="8768" spans="1:3" x14ac:dyDescent="0.25">
      <c r="A8768" s="9">
        <v>40692</v>
      </c>
      <c r="B8768" s="9">
        <v>8</v>
      </c>
      <c r="C8768" s="9" t="s">
        <v>3154</v>
      </c>
    </row>
    <row r="8769" spans="1:3" x14ac:dyDescent="0.25">
      <c r="A8769" s="9">
        <v>40692</v>
      </c>
      <c r="B8769" s="9">
        <v>9</v>
      </c>
      <c r="C8769" s="9" t="s">
        <v>3155</v>
      </c>
    </row>
    <row r="8770" spans="1:3" x14ac:dyDescent="0.25">
      <c r="A8770" s="9">
        <v>40692</v>
      </c>
      <c r="B8770" s="9">
        <v>61</v>
      </c>
      <c r="C8770" s="9" t="s">
        <v>3160</v>
      </c>
    </row>
    <row r="8771" spans="1:3" x14ac:dyDescent="0.25">
      <c r="A8771" s="9">
        <v>40693</v>
      </c>
      <c r="B8771" s="9">
        <v>4</v>
      </c>
      <c r="C8771" s="9" t="s">
        <v>3151</v>
      </c>
    </row>
    <row r="8772" spans="1:3" x14ac:dyDescent="0.25">
      <c r="A8772" s="9">
        <v>40693</v>
      </c>
      <c r="B8772" s="9">
        <v>6</v>
      </c>
      <c r="C8772" s="9" t="s">
        <v>3153</v>
      </c>
    </row>
    <row r="8773" spans="1:3" x14ac:dyDescent="0.25">
      <c r="A8773" s="9">
        <v>40694</v>
      </c>
      <c r="B8773" s="9">
        <v>4</v>
      </c>
      <c r="C8773" s="9" t="s">
        <v>3151</v>
      </c>
    </row>
    <row r="8774" spans="1:3" x14ac:dyDescent="0.25">
      <c r="A8774" s="9">
        <v>40694</v>
      </c>
      <c r="B8774" s="9">
        <v>6</v>
      </c>
      <c r="C8774" s="9" t="s">
        <v>3153</v>
      </c>
    </row>
    <row r="8775" spans="1:3" x14ac:dyDescent="0.25">
      <c r="A8775" s="9">
        <v>40695</v>
      </c>
      <c r="B8775" s="9">
        <v>2</v>
      </c>
      <c r="C8775" s="9" t="s">
        <v>3149</v>
      </c>
    </row>
    <row r="8776" spans="1:3" x14ac:dyDescent="0.25">
      <c r="A8776" s="9">
        <v>40695</v>
      </c>
      <c r="B8776" s="9">
        <v>3</v>
      </c>
      <c r="C8776" s="9" t="s">
        <v>3150</v>
      </c>
    </row>
    <row r="8777" spans="1:3" x14ac:dyDescent="0.25">
      <c r="A8777" s="9">
        <v>40695</v>
      </c>
      <c r="B8777" s="9">
        <v>4</v>
      </c>
      <c r="C8777" s="9" t="s">
        <v>3151</v>
      </c>
    </row>
    <row r="8778" spans="1:3" x14ac:dyDescent="0.25">
      <c r="A8778" s="9">
        <v>40695</v>
      </c>
      <c r="B8778" s="9">
        <v>17</v>
      </c>
      <c r="C8778" s="9" t="s">
        <v>3173</v>
      </c>
    </row>
    <row r="8779" spans="1:3" x14ac:dyDescent="0.25">
      <c r="A8779" s="9">
        <v>40695</v>
      </c>
      <c r="B8779" s="9">
        <v>26</v>
      </c>
      <c r="C8779" s="9" t="s">
        <v>3168</v>
      </c>
    </row>
    <row r="8780" spans="1:3" x14ac:dyDescent="0.25">
      <c r="A8780" s="9">
        <v>40695</v>
      </c>
      <c r="B8780" s="9">
        <v>67</v>
      </c>
      <c r="C8780" s="9" t="s">
        <v>3177</v>
      </c>
    </row>
    <row r="8781" spans="1:3" x14ac:dyDescent="0.25">
      <c r="A8781" s="9">
        <v>40698</v>
      </c>
      <c r="B8781" s="9">
        <v>2</v>
      </c>
      <c r="C8781" s="9" t="s">
        <v>3149</v>
      </c>
    </row>
    <row r="8782" spans="1:3" x14ac:dyDescent="0.25">
      <c r="A8782" s="9">
        <v>40698</v>
      </c>
      <c r="B8782" s="9">
        <v>3</v>
      </c>
      <c r="C8782" s="9" t="s">
        <v>3150</v>
      </c>
    </row>
    <row r="8783" spans="1:3" x14ac:dyDescent="0.25">
      <c r="A8783" s="9">
        <v>40698</v>
      </c>
      <c r="B8783" s="9">
        <v>4</v>
      </c>
      <c r="C8783" s="9" t="s">
        <v>3151</v>
      </c>
    </row>
    <row r="8784" spans="1:3" x14ac:dyDescent="0.25">
      <c r="A8784" s="9">
        <v>40698</v>
      </c>
      <c r="B8784" s="9">
        <v>6</v>
      </c>
      <c r="C8784" s="9" t="s">
        <v>3153</v>
      </c>
    </row>
    <row r="8785" spans="1:3" x14ac:dyDescent="0.25">
      <c r="A8785" s="9">
        <v>40698</v>
      </c>
      <c r="B8785" s="9">
        <v>7</v>
      </c>
      <c r="C8785" s="9" t="s">
        <v>3161</v>
      </c>
    </row>
    <row r="8786" spans="1:3" x14ac:dyDescent="0.25">
      <c r="A8786" s="9">
        <v>40698</v>
      </c>
      <c r="B8786" s="9">
        <v>14</v>
      </c>
      <c r="C8786" s="9" t="s">
        <v>3178</v>
      </c>
    </row>
    <row r="8787" spans="1:3" x14ac:dyDescent="0.25">
      <c r="A8787" s="9">
        <v>40698</v>
      </c>
      <c r="B8787" s="9">
        <v>15</v>
      </c>
      <c r="C8787" s="9" t="s">
        <v>3185</v>
      </c>
    </row>
    <row r="8788" spans="1:3" x14ac:dyDescent="0.25">
      <c r="A8788" s="9">
        <v>40698</v>
      </c>
      <c r="B8788" s="9">
        <v>17</v>
      </c>
      <c r="C8788" s="9" t="s">
        <v>3173</v>
      </c>
    </row>
    <row r="8789" spans="1:3" x14ac:dyDescent="0.25">
      <c r="A8789" s="9">
        <v>40699</v>
      </c>
      <c r="B8789" s="9">
        <v>2</v>
      </c>
      <c r="C8789" s="9" t="s">
        <v>3149</v>
      </c>
    </row>
    <row r="8790" spans="1:3" x14ac:dyDescent="0.25">
      <c r="A8790" s="9">
        <v>40699</v>
      </c>
      <c r="B8790" s="9">
        <v>3</v>
      </c>
      <c r="C8790" s="9" t="s">
        <v>3150</v>
      </c>
    </row>
    <row r="8791" spans="1:3" x14ac:dyDescent="0.25">
      <c r="A8791" s="9">
        <v>40699</v>
      </c>
      <c r="B8791" s="9">
        <v>4</v>
      </c>
      <c r="C8791" s="9" t="s">
        <v>3151</v>
      </c>
    </row>
    <row r="8792" spans="1:3" x14ac:dyDescent="0.25">
      <c r="A8792" s="9">
        <v>40699</v>
      </c>
      <c r="B8792" s="9">
        <v>6</v>
      </c>
      <c r="C8792" s="9" t="s">
        <v>3153</v>
      </c>
    </row>
    <row r="8793" spans="1:3" x14ac:dyDescent="0.25">
      <c r="A8793" s="9">
        <v>40699</v>
      </c>
      <c r="B8793" s="9">
        <v>7</v>
      </c>
      <c r="C8793" s="9" t="s">
        <v>3161</v>
      </c>
    </row>
    <row r="8794" spans="1:3" x14ac:dyDescent="0.25">
      <c r="A8794" s="9">
        <v>40699</v>
      </c>
      <c r="B8794" s="9">
        <v>14</v>
      </c>
      <c r="C8794" s="9" t="s">
        <v>3178</v>
      </c>
    </row>
    <row r="8795" spans="1:3" x14ac:dyDescent="0.25">
      <c r="A8795" s="9">
        <v>40699</v>
      </c>
      <c r="B8795" s="9">
        <v>15</v>
      </c>
      <c r="C8795" s="9" t="s">
        <v>3185</v>
      </c>
    </row>
    <row r="8796" spans="1:3" x14ac:dyDescent="0.25">
      <c r="A8796" s="9">
        <v>40699</v>
      </c>
      <c r="B8796" s="9">
        <v>17</v>
      </c>
      <c r="C8796" s="9" t="s">
        <v>3173</v>
      </c>
    </row>
    <row r="8797" spans="1:3" x14ac:dyDescent="0.25">
      <c r="A8797" s="9">
        <v>40700</v>
      </c>
      <c r="B8797" s="9">
        <v>1</v>
      </c>
      <c r="C8797" s="9" t="s">
        <v>3148</v>
      </c>
    </row>
    <row r="8798" spans="1:3" x14ac:dyDescent="0.25">
      <c r="A8798" s="9">
        <v>40700</v>
      </c>
      <c r="B8798" s="9">
        <v>2</v>
      </c>
      <c r="C8798" s="9" t="s">
        <v>3149</v>
      </c>
    </row>
    <row r="8799" spans="1:3" x14ac:dyDescent="0.25">
      <c r="A8799" s="9">
        <v>40700</v>
      </c>
      <c r="B8799" s="9">
        <v>3</v>
      </c>
      <c r="C8799" s="9" t="s">
        <v>3150</v>
      </c>
    </row>
    <row r="8800" spans="1:3" x14ac:dyDescent="0.25">
      <c r="A8800" s="9">
        <v>40700</v>
      </c>
      <c r="B8800" s="9">
        <v>4</v>
      </c>
      <c r="C8800" s="9" t="s">
        <v>3151</v>
      </c>
    </row>
    <row r="8801" spans="1:3" x14ac:dyDescent="0.25">
      <c r="A8801" s="9">
        <v>40700</v>
      </c>
      <c r="B8801" s="9">
        <v>6</v>
      </c>
      <c r="C8801" s="9" t="s">
        <v>3153</v>
      </c>
    </row>
    <row r="8802" spans="1:3" x14ac:dyDescent="0.25">
      <c r="A8802" s="9">
        <v>40700</v>
      </c>
      <c r="B8802" s="9">
        <v>7</v>
      </c>
      <c r="C8802" s="9" t="s">
        <v>3161</v>
      </c>
    </row>
    <row r="8803" spans="1:3" x14ac:dyDescent="0.25">
      <c r="A8803" s="9">
        <v>40700</v>
      </c>
      <c r="B8803" s="9">
        <v>17</v>
      </c>
      <c r="C8803" s="9" t="s">
        <v>3173</v>
      </c>
    </row>
    <row r="8804" spans="1:3" x14ac:dyDescent="0.25">
      <c r="A8804" s="9">
        <v>40800</v>
      </c>
      <c r="B8804" s="9">
        <v>1</v>
      </c>
      <c r="C8804" s="9" t="s">
        <v>3148</v>
      </c>
    </row>
    <row r="8805" spans="1:3" x14ac:dyDescent="0.25">
      <c r="A8805" s="9">
        <v>40823</v>
      </c>
      <c r="B8805" s="9">
        <v>2</v>
      </c>
      <c r="C8805" s="9" t="s">
        <v>3149</v>
      </c>
    </row>
    <row r="8806" spans="1:3" x14ac:dyDescent="0.25">
      <c r="A8806" s="9">
        <v>40824</v>
      </c>
      <c r="B8806" s="9">
        <v>4</v>
      </c>
      <c r="C8806" s="9" t="s">
        <v>3151</v>
      </c>
    </row>
    <row r="8807" spans="1:3" x14ac:dyDescent="0.25">
      <c r="A8807" s="9">
        <v>40824</v>
      </c>
      <c r="B8807" s="9">
        <v>6</v>
      </c>
      <c r="C8807" s="9" t="s">
        <v>3153</v>
      </c>
    </row>
    <row r="8808" spans="1:3" x14ac:dyDescent="0.25">
      <c r="A8808" s="9">
        <v>40824</v>
      </c>
      <c r="B8808" s="9">
        <v>39</v>
      </c>
      <c r="C8808" s="9" t="s">
        <v>3171</v>
      </c>
    </row>
    <row r="8809" spans="1:3" x14ac:dyDescent="0.25">
      <c r="A8809" s="9">
        <v>40825</v>
      </c>
      <c r="B8809" s="9">
        <v>4</v>
      </c>
      <c r="C8809" s="9" t="s">
        <v>3151</v>
      </c>
    </row>
    <row r="8810" spans="1:3" x14ac:dyDescent="0.25">
      <c r="A8810" s="9">
        <v>40825</v>
      </c>
      <c r="B8810" s="9">
        <v>6</v>
      </c>
      <c r="C8810" s="9" t="s">
        <v>3153</v>
      </c>
    </row>
    <row r="8811" spans="1:3" x14ac:dyDescent="0.25">
      <c r="A8811" s="9">
        <v>40825</v>
      </c>
      <c r="B8811" s="9">
        <v>16</v>
      </c>
      <c r="C8811" s="9" t="s">
        <v>3184</v>
      </c>
    </row>
    <row r="8812" spans="1:3" x14ac:dyDescent="0.25">
      <c r="A8812" s="9">
        <v>40958</v>
      </c>
      <c r="B8812" s="9">
        <v>3</v>
      </c>
      <c r="C8812" s="9" t="s">
        <v>3150</v>
      </c>
    </row>
    <row r="8813" spans="1:3" x14ac:dyDescent="0.25">
      <c r="A8813" s="9">
        <v>40958</v>
      </c>
      <c r="B8813" s="9">
        <v>19</v>
      </c>
      <c r="C8813" s="9" t="s">
        <v>3170</v>
      </c>
    </row>
    <row r="8814" spans="1:3" x14ac:dyDescent="0.25">
      <c r="A8814" s="9">
        <v>40961</v>
      </c>
      <c r="B8814" s="9">
        <v>4</v>
      </c>
      <c r="C8814" s="9" t="s">
        <v>3151</v>
      </c>
    </row>
    <row r="8815" spans="1:3" x14ac:dyDescent="0.25">
      <c r="A8815" s="9">
        <v>40961</v>
      </c>
      <c r="B8815" s="9">
        <v>67</v>
      </c>
      <c r="C8815" s="9" t="s">
        <v>3177</v>
      </c>
    </row>
    <row r="8816" spans="1:3" x14ac:dyDescent="0.25">
      <c r="A8816" s="9">
        <v>41129</v>
      </c>
      <c r="B8816" s="9">
        <v>1</v>
      </c>
      <c r="C8816" s="9" t="s">
        <v>3148</v>
      </c>
    </row>
    <row r="8817" spans="1:3" x14ac:dyDescent="0.25">
      <c r="A8817" s="9">
        <v>41129</v>
      </c>
      <c r="B8817" s="9">
        <v>2</v>
      </c>
      <c r="C8817" s="9" t="s">
        <v>3149</v>
      </c>
    </row>
    <row r="8818" spans="1:3" x14ac:dyDescent="0.25">
      <c r="A8818" s="9">
        <v>41129</v>
      </c>
      <c r="B8818" s="9">
        <v>3</v>
      </c>
      <c r="C8818" s="9" t="s">
        <v>3150</v>
      </c>
    </row>
    <row r="8819" spans="1:3" x14ac:dyDescent="0.25">
      <c r="A8819" s="9">
        <v>41129</v>
      </c>
      <c r="B8819" s="9">
        <v>4</v>
      </c>
      <c r="C8819" s="9" t="s">
        <v>3151</v>
      </c>
    </row>
    <row r="8820" spans="1:3" x14ac:dyDescent="0.25">
      <c r="A8820" s="9">
        <v>41129</v>
      </c>
      <c r="B8820" s="9">
        <v>7</v>
      </c>
      <c r="C8820" s="9" t="s">
        <v>3161</v>
      </c>
    </row>
    <row r="8821" spans="1:3" x14ac:dyDescent="0.25">
      <c r="A8821" s="9">
        <v>41135</v>
      </c>
      <c r="B8821" s="9">
        <v>1</v>
      </c>
      <c r="C8821" s="9" t="s">
        <v>3148</v>
      </c>
    </row>
    <row r="8822" spans="1:3" x14ac:dyDescent="0.25">
      <c r="A8822" s="9">
        <v>41135</v>
      </c>
      <c r="B8822" s="9">
        <v>3</v>
      </c>
      <c r="C8822" s="9" t="s">
        <v>3150</v>
      </c>
    </row>
    <row r="8823" spans="1:3" x14ac:dyDescent="0.25">
      <c r="A8823" s="9">
        <v>41135</v>
      </c>
      <c r="B8823" s="9">
        <v>4</v>
      </c>
      <c r="C8823" s="9" t="s">
        <v>3151</v>
      </c>
    </row>
    <row r="8824" spans="1:3" x14ac:dyDescent="0.25">
      <c r="A8824" s="9">
        <v>41135</v>
      </c>
      <c r="B8824" s="9">
        <v>7</v>
      </c>
      <c r="C8824" s="9" t="s">
        <v>3161</v>
      </c>
    </row>
    <row r="8825" spans="1:3" x14ac:dyDescent="0.25">
      <c r="A8825" s="9">
        <v>41135</v>
      </c>
      <c r="B8825" s="9">
        <v>26</v>
      </c>
      <c r="C8825" s="9" t="s">
        <v>3168</v>
      </c>
    </row>
    <row r="8826" spans="1:3" x14ac:dyDescent="0.25">
      <c r="A8826" s="9">
        <v>41135</v>
      </c>
      <c r="B8826" s="9">
        <v>62</v>
      </c>
      <c r="C8826" s="9" t="s">
        <v>3196</v>
      </c>
    </row>
    <row r="8827" spans="1:3" x14ac:dyDescent="0.25">
      <c r="A8827" s="9">
        <v>41157</v>
      </c>
      <c r="B8827" s="9">
        <v>4</v>
      </c>
      <c r="C8827" s="9" t="s">
        <v>3151</v>
      </c>
    </row>
    <row r="8828" spans="1:3" x14ac:dyDescent="0.25">
      <c r="A8828" s="9">
        <v>41157</v>
      </c>
      <c r="B8828" s="9">
        <v>6</v>
      </c>
      <c r="C8828" s="9" t="s">
        <v>3153</v>
      </c>
    </row>
    <row r="8829" spans="1:3" x14ac:dyDescent="0.25">
      <c r="A8829" s="9">
        <v>41157</v>
      </c>
      <c r="B8829" s="9">
        <v>7</v>
      </c>
      <c r="C8829" s="9" t="s">
        <v>3161</v>
      </c>
    </row>
    <row r="8830" spans="1:3" x14ac:dyDescent="0.25">
      <c r="A8830" s="9">
        <v>41158</v>
      </c>
      <c r="B8830" s="9">
        <v>1</v>
      </c>
      <c r="C8830" s="9" t="s">
        <v>3148</v>
      </c>
    </row>
    <row r="8831" spans="1:3" x14ac:dyDescent="0.25">
      <c r="A8831" s="9">
        <v>41158</v>
      </c>
      <c r="B8831" s="9">
        <v>3</v>
      </c>
      <c r="C8831" s="9" t="s">
        <v>3150</v>
      </c>
    </row>
    <row r="8832" spans="1:3" x14ac:dyDescent="0.25">
      <c r="A8832" s="9">
        <v>41158</v>
      </c>
      <c r="B8832" s="9">
        <v>4</v>
      </c>
      <c r="C8832" s="9" t="s">
        <v>3151</v>
      </c>
    </row>
    <row r="8833" spans="1:3" x14ac:dyDescent="0.25">
      <c r="A8833" s="9">
        <v>41158</v>
      </c>
      <c r="B8833" s="9">
        <v>6</v>
      </c>
      <c r="C8833" s="9" t="s">
        <v>3153</v>
      </c>
    </row>
    <row r="8834" spans="1:3" x14ac:dyDescent="0.25">
      <c r="A8834" s="9">
        <v>41158</v>
      </c>
      <c r="B8834" s="9">
        <v>14</v>
      </c>
      <c r="C8834" s="9" t="s">
        <v>3178</v>
      </c>
    </row>
    <row r="8835" spans="1:3" x14ac:dyDescent="0.25">
      <c r="A8835" s="9">
        <v>41160</v>
      </c>
      <c r="B8835" s="9">
        <v>3</v>
      </c>
      <c r="C8835" s="9" t="s">
        <v>3150</v>
      </c>
    </row>
    <row r="8836" spans="1:3" x14ac:dyDescent="0.25">
      <c r="A8836" s="9">
        <v>41160</v>
      </c>
      <c r="B8836" s="9">
        <v>4</v>
      </c>
      <c r="C8836" s="9" t="s">
        <v>3151</v>
      </c>
    </row>
    <row r="8837" spans="1:3" x14ac:dyDescent="0.25">
      <c r="A8837" s="9">
        <v>41160</v>
      </c>
      <c r="B8837" s="9">
        <v>6</v>
      </c>
      <c r="C8837" s="9" t="s">
        <v>3153</v>
      </c>
    </row>
    <row r="8838" spans="1:3" x14ac:dyDescent="0.25">
      <c r="A8838" s="9">
        <v>41161</v>
      </c>
      <c r="B8838" s="9">
        <v>2</v>
      </c>
      <c r="C8838" s="9" t="s">
        <v>3149</v>
      </c>
    </row>
    <row r="8839" spans="1:3" x14ac:dyDescent="0.25">
      <c r="A8839" s="9">
        <v>41161</v>
      </c>
      <c r="B8839" s="9">
        <v>3</v>
      </c>
      <c r="C8839" s="9" t="s">
        <v>3150</v>
      </c>
    </row>
    <row r="8840" spans="1:3" x14ac:dyDescent="0.25">
      <c r="A8840" s="9">
        <v>41161</v>
      </c>
      <c r="B8840" s="9">
        <v>4</v>
      </c>
      <c r="C8840" s="9" t="s">
        <v>3151</v>
      </c>
    </row>
    <row r="8841" spans="1:3" x14ac:dyDescent="0.25">
      <c r="A8841" s="9">
        <v>41161</v>
      </c>
      <c r="B8841" s="9">
        <v>6</v>
      </c>
      <c r="C8841" s="9" t="s">
        <v>3153</v>
      </c>
    </row>
    <row r="8842" spans="1:3" x14ac:dyDescent="0.25">
      <c r="A8842" s="9">
        <v>41161</v>
      </c>
      <c r="B8842" s="9">
        <v>7</v>
      </c>
      <c r="C8842" s="9" t="s">
        <v>3161</v>
      </c>
    </row>
    <row r="8843" spans="1:3" x14ac:dyDescent="0.25">
      <c r="A8843" s="9">
        <v>41161</v>
      </c>
      <c r="B8843" s="9">
        <v>8</v>
      </c>
      <c r="C8843" s="9" t="s">
        <v>3154</v>
      </c>
    </row>
    <row r="8844" spans="1:3" x14ac:dyDescent="0.25">
      <c r="A8844" s="9">
        <v>41161</v>
      </c>
      <c r="B8844" s="9">
        <v>9</v>
      </c>
      <c r="C8844" s="9" t="s">
        <v>3155</v>
      </c>
    </row>
    <row r="8845" spans="1:3" x14ac:dyDescent="0.25">
      <c r="A8845" s="9">
        <v>41161</v>
      </c>
      <c r="B8845" s="9">
        <v>10</v>
      </c>
      <c r="C8845" s="9" t="s">
        <v>3172</v>
      </c>
    </row>
    <row r="8846" spans="1:3" x14ac:dyDescent="0.25">
      <c r="A8846" s="9">
        <v>41161</v>
      </c>
      <c r="B8846" s="9">
        <v>14</v>
      </c>
      <c r="C8846" s="9" t="s">
        <v>3178</v>
      </c>
    </row>
    <row r="8847" spans="1:3" x14ac:dyDescent="0.25">
      <c r="A8847" s="9">
        <v>41161</v>
      </c>
      <c r="B8847" s="9">
        <v>17</v>
      </c>
      <c r="C8847" s="9" t="s">
        <v>3173</v>
      </c>
    </row>
    <row r="8848" spans="1:3" x14ac:dyDescent="0.25">
      <c r="A8848" s="9">
        <v>41161</v>
      </c>
      <c r="B8848" s="9">
        <v>29</v>
      </c>
      <c r="C8848" s="9" t="s">
        <v>3201</v>
      </c>
    </row>
    <row r="8849" spans="1:3" x14ac:dyDescent="0.25">
      <c r="A8849" s="9">
        <v>41161</v>
      </c>
      <c r="B8849" s="9">
        <v>39</v>
      </c>
      <c r="C8849" s="9" t="s">
        <v>3171</v>
      </c>
    </row>
    <row r="8850" spans="1:3" x14ac:dyDescent="0.25">
      <c r="A8850" s="9">
        <v>41162</v>
      </c>
      <c r="B8850" s="9">
        <v>5</v>
      </c>
      <c r="C8850" s="9" t="s">
        <v>3152</v>
      </c>
    </row>
    <row r="8851" spans="1:3" x14ac:dyDescent="0.25">
      <c r="A8851" s="9">
        <v>41162</v>
      </c>
      <c r="B8851" s="9">
        <v>6</v>
      </c>
      <c r="C8851" s="9" t="s">
        <v>3153</v>
      </c>
    </row>
    <row r="8852" spans="1:3" x14ac:dyDescent="0.25">
      <c r="A8852" s="9">
        <v>41162</v>
      </c>
      <c r="B8852" s="9">
        <v>9</v>
      </c>
      <c r="C8852" s="9" t="s">
        <v>3155</v>
      </c>
    </row>
    <row r="8853" spans="1:3" x14ac:dyDescent="0.25">
      <c r="A8853" s="9">
        <v>41162</v>
      </c>
      <c r="B8853" s="9">
        <v>36</v>
      </c>
      <c r="C8853" s="9" t="s">
        <v>3163</v>
      </c>
    </row>
    <row r="8854" spans="1:3" x14ac:dyDescent="0.25">
      <c r="A8854" s="9">
        <v>41164</v>
      </c>
      <c r="B8854" s="9">
        <v>1</v>
      </c>
      <c r="C8854" s="9" t="s">
        <v>3148</v>
      </c>
    </row>
    <row r="8855" spans="1:3" x14ac:dyDescent="0.25">
      <c r="A8855" s="9">
        <v>41164</v>
      </c>
      <c r="B8855" s="9">
        <v>2</v>
      </c>
      <c r="C8855" s="9" t="s">
        <v>3149</v>
      </c>
    </row>
    <row r="8856" spans="1:3" x14ac:dyDescent="0.25">
      <c r="A8856" s="9">
        <v>41164</v>
      </c>
      <c r="B8856" s="9">
        <v>6</v>
      </c>
      <c r="C8856" s="9" t="s">
        <v>3153</v>
      </c>
    </row>
    <row r="8857" spans="1:3" x14ac:dyDescent="0.25">
      <c r="A8857" s="9">
        <v>41164</v>
      </c>
      <c r="B8857" s="9">
        <v>7</v>
      </c>
      <c r="C8857" s="9" t="s">
        <v>3161</v>
      </c>
    </row>
    <row r="8858" spans="1:3" x14ac:dyDescent="0.25">
      <c r="A8858" s="9">
        <v>41164</v>
      </c>
      <c r="B8858" s="9">
        <v>15</v>
      </c>
      <c r="C8858" s="9" t="s">
        <v>3185</v>
      </c>
    </row>
    <row r="8859" spans="1:3" x14ac:dyDescent="0.25">
      <c r="A8859" s="9">
        <v>41166</v>
      </c>
      <c r="B8859" s="9">
        <v>1</v>
      </c>
      <c r="C8859" s="9" t="s">
        <v>3148</v>
      </c>
    </row>
    <row r="8860" spans="1:3" x14ac:dyDescent="0.25">
      <c r="A8860" s="9">
        <v>41166</v>
      </c>
      <c r="B8860" s="9">
        <v>4</v>
      </c>
      <c r="C8860" s="9" t="s">
        <v>3151</v>
      </c>
    </row>
    <row r="8861" spans="1:3" x14ac:dyDescent="0.25">
      <c r="A8861" s="9">
        <v>41166</v>
      </c>
      <c r="B8861" s="9">
        <v>7</v>
      </c>
      <c r="C8861" s="9" t="s">
        <v>3161</v>
      </c>
    </row>
    <row r="8862" spans="1:3" x14ac:dyDescent="0.25">
      <c r="A8862" s="9">
        <v>41167</v>
      </c>
      <c r="B8862" s="9">
        <v>1</v>
      </c>
      <c r="C8862" s="9" t="s">
        <v>3148</v>
      </c>
    </row>
    <row r="8863" spans="1:3" x14ac:dyDescent="0.25">
      <c r="A8863" s="9">
        <v>41167</v>
      </c>
      <c r="B8863" s="9">
        <v>2</v>
      </c>
      <c r="C8863" s="9" t="s">
        <v>3149</v>
      </c>
    </row>
    <row r="8864" spans="1:3" x14ac:dyDescent="0.25">
      <c r="A8864" s="9">
        <v>41167</v>
      </c>
      <c r="B8864" s="9">
        <v>3</v>
      </c>
      <c r="C8864" s="9" t="s">
        <v>3150</v>
      </c>
    </row>
    <row r="8865" spans="1:3" x14ac:dyDescent="0.25">
      <c r="A8865" s="9">
        <v>41167</v>
      </c>
      <c r="B8865" s="9">
        <v>4</v>
      </c>
      <c r="C8865" s="9" t="s">
        <v>3151</v>
      </c>
    </row>
    <row r="8866" spans="1:3" x14ac:dyDescent="0.25">
      <c r="A8866" s="9">
        <v>41167</v>
      </c>
      <c r="B8866" s="9">
        <v>7</v>
      </c>
      <c r="C8866" s="9" t="s">
        <v>3161</v>
      </c>
    </row>
    <row r="8867" spans="1:3" x14ac:dyDescent="0.25">
      <c r="A8867" s="9">
        <v>41167</v>
      </c>
      <c r="B8867" s="9">
        <v>24</v>
      </c>
      <c r="C8867" s="9" t="s">
        <v>3166</v>
      </c>
    </row>
    <row r="8868" spans="1:3" x14ac:dyDescent="0.25">
      <c r="A8868" s="9">
        <v>41167</v>
      </c>
      <c r="B8868" s="9">
        <v>25</v>
      </c>
      <c r="C8868" s="9" t="s">
        <v>3167</v>
      </c>
    </row>
    <row r="8869" spans="1:3" x14ac:dyDescent="0.25">
      <c r="A8869" s="9">
        <v>41167</v>
      </c>
      <c r="B8869" s="9">
        <v>50</v>
      </c>
      <c r="C8869" s="9" t="s">
        <v>3195</v>
      </c>
    </row>
    <row r="8870" spans="1:3" x14ac:dyDescent="0.25">
      <c r="A8870" s="9">
        <v>41168</v>
      </c>
      <c r="B8870" s="9">
        <v>4</v>
      </c>
      <c r="C8870" s="9" t="s">
        <v>3151</v>
      </c>
    </row>
    <row r="8871" spans="1:3" x14ac:dyDescent="0.25">
      <c r="A8871" s="9">
        <v>41168</v>
      </c>
      <c r="B8871" s="9">
        <v>19</v>
      </c>
      <c r="C8871" s="9" t="s">
        <v>3170</v>
      </c>
    </row>
    <row r="8872" spans="1:3" x14ac:dyDescent="0.25">
      <c r="A8872" s="9">
        <v>41168</v>
      </c>
      <c r="B8872" s="9">
        <v>26</v>
      </c>
      <c r="C8872" s="9" t="s">
        <v>3168</v>
      </c>
    </row>
    <row r="8873" spans="1:3" x14ac:dyDescent="0.25">
      <c r="A8873" s="9">
        <v>41169</v>
      </c>
      <c r="B8873" s="9">
        <v>2</v>
      </c>
      <c r="C8873" s="9" t="s">
        <v>3149</v>
      </c>
    </row>
    <row r="8874" spans="1:3" x14ac:dyDescent="0.25">
      <c r="A8874" s="9">
        <v>41169</v>
      </c>
      <c r="B8874" s="9">
        <v>3</v>
      </c>
      <c r="C8874" s="9" t="s">
        <v>3150</v>
      </c>
    </row>
    <row r="8875" spans="1:3" x14ac:dyDescent="0.25">
      <c r="A8875" s="9">
        <v>41169</v>
      </c>
      <c r="B8875" s="9">
        <v>4</v>
      </c>
      <c r="C8875" s="9" t="s">
        <v>3151</v>
      </c>
    </row>
    <row r="8876" spans="1:3" x14ac:dyDescent="0.25">
      <c r="A8876" s="9">
        <v>41169</v>
      </c>
      <c r="B8876" s="9">
        <v>6</v>
      </c>
      <c r="C8876" s="9" t="s">
        <v>3153</v>
      </c>
    </row>
    <row r="8877" spans="1:3" x14ac:dyDescent="0.25">
      <c r="A8877" s="9">
        <v>41169</v>
      </c>
      <c r="B8877" s="9">
        <v>7</v>
      </c>
      <c r="C8877" s="9" t="s">
        <v>3161</v>
      </c>
    </row>
    <row r="8878" spans="1:3" x14ac:dyDescent="0.25">
      <c r="A8878" s="9">
        <v>41169</v>
      </c>
      <c r="B8878" s="9">
        <v>14</v>
      </c>
      <c r="C8878" s="9" t="s">
        <v>3178</v>
      </c>
    </row>
    <row r="8879" spans="1:3" x14ac:dyDescent="0.25">
      <c r="A8879" s="9">
        <v>41169</v>
      </c>
      <c r="B8879" s="9">
        <v>15</v>
      </c>
      <c r="C8879" s="9" t="s">
        <v>3185</v>
      </c>
    </row>
    <row r="8880" spans="1:3" x14ac:dyDescent="0.25">
      <c r="A8880" s="9">
        <v>41169</v>
      </c>
      <c r="B8880" s="9">
        <v>17</v>
      </c>
      <c r="C8880" s="9" t="s">
        <v>3173</v>
      </c>
    </row>
    <row r="8881" spans="1:3" x14ac:dyDescent="0.25">
      <c r="A8881" s="9">
        <v>41170</v>
      </c>
      <c r="B8881" s="9">
        <v>4</v>
      </c>
      <c r="C8881" s="9" t="s">
        <v>3151</v>
      </c>
    </row>
    <row r="8882" spans="1:3" x14ac:dyDescent="0.25">
      <c r="A8882" s="9">
        <v>41170</v>
      </c>
      <c r="B8882" s="9">
        <v>16</v>
      </c>
      <c r="C8882" s="9" t="s">
        <v>3184</v>
      </c>
    </row>
    <row r="8883" spans="1:3" x14ac:dyDescent="0.25">
      <c r="A8883" s="9">
        <v>41171</v>
      </c>
      <c r="B8883" s="9">
        <v>1</v>
      </c>
      <c r="C8883" s="9" t="s">
        <v>3148</v>
      </c>
    </row>
    <row r="8884" spans="1:3" x14ac:dyDescent="0.25">
      <c r="A8884" s="9">
        <v>41171</v>
      </c>
      <c r="B8884" s="9">
        <v>2</v>
      </c>
      <c r="C8884" s="9" t="s">
        <v>3149</v>
      </c>
    </row>
    <row r="8885" spans="1:3" x14ac:dyDescent="0.25">
      <c r="A8885" s="9">
        <v>41171</v>
      </c>
      <c r="B8885" s="9">
        <v>3</v>
      </c>
      <c r="C8885" s="9" t="s">
        <v>3150</v>
      </c>
    </row>
    <row r="8886" spans="1:3" x14ac:dyDescent="0.25">
      <c r="A8886" s="9">
        <v>41171</v>
      </c>
      <c r="B8886" s="9">
        <v>4</v>
      </c>
      <c r="C8886" s="9" t="s">
        <v>3151</v>
      </c>
    </row>
    <row r="8887" spans="1:3" x14ac:dyDescent="0.25">
      <c r="A8887" s="9">
        <v>41171</v>
      </c>
      <c r="B8887" s="9">
        <v>14</v>
      </c>
      <c r="C8887" s="9" t="s">
        <v>3178</v>
      </c>
    </row>
    <row r="8888" spans="1:3" x14ac:dyDescent="0.25">
      <c r="A8888" s="9">
        <v>41171</v>
      </c>
      <c r="B8888" s="9">
        <v>15</v>
      </c>
      <c r="C8888" s="9" t="s">
        <v>3185</v>
      </c>
    </row>
    <row r="8889" spans="1:3" x14ac:dyDescent="0.25">
      <c r="A8889" s="9">
        <v>41171</v>
      </c>
      <c r="B8889" s="9">
        <v>17</v>
      </c>
      <c r="C8889" s="9" t="s">
        <v>3173</v>
      </c>
    </row>
    <row r="8890" spans="1:3" x14ac:dyDescent="0.25">
      <c r="A8890" s="9">
        <v>41288</v>
      </c>
      <c r="B8890" s="9">
        <v>4</v>
      </c>
      <c r="C8890" s="9" t="s">
        <v>3151</v>
      </c>
    </row>
    <row r="8891" spans="1:3" x14ac:dyDescent="0.25">
      <c r="A8891" s="9">
        <v>41288</v>
      </c>
      <c r="B8891" s="9">
        <v>6</v>
      </c>
      <c r="C8891" s="9" t="s">
        <v>3153</v>
      </c>
    </row>
    <row r="8892" spans="1:3" x14ac:dyDescent="0.25">
      <c r="A8892" s="9">
        <v>41288</v>
      </c>
      <c r="B8892" s="9">
        <v>10</v>
      </c>
      <c r="C8892" s="9" t="s">
        <v>3172</v>
      </c>
    </row>
    <row r="8893" spans="1:3" x14ac:dyDescent="0.25">
      <c r="A8893" s="9">
        <v>41288</v>
      </c>
      <c r="B8893" s="9">
        <v>17</v>
      </c>
      <c r="C8893" s="9" t="s">
        <v>3173</v>
      </c>
    </row>
    <row r="8894" spans="1:3" x14ac:dyDescent="0.25">
      <c r="A8894" s="9">
        <v>41288</v>
      </c>
      <c r="B8894" s="9">
        <v>29</v>
      </c>
      <c r="C8894" s="9" t="s">
        <v>3201</v>
      </c>
    </row>
    <row r="8895" spans="1:3" x14ac:dyDescent="0.25">
      <c r="A8895" s="9">
        <v>41288</v>
      </c>
      <c r="B8895" s="9">
        <v>74</v>
      </c>
      <c r="C8895" s="9" t="s">
        <v>3204</v>
      </c>
    </row>
    <row r="8896" spans="1:3" x14ac:dyDescent="0.25">
      <c r="A8896" s="9">
        <v>41302</v>
      </c>
      <c r="B8896" s="9">
        <v>10</v>
      </c>
      <c r="C8896" s="9" t="s">
        <v>3172</v>
      </c>
    </row>
    <row r="8897" spans="1:3" x14ac:dyDescent="0.25">
      <c r="A8897" s="9">
        <v>41302</v>
      </c>
      <c r="B8897" s="9">
        <v>30</v>
      </c>
      <c r="C8897" s="9" t="s">
        <v>3182</v>
      </c>
    </row>
    <row r="8898" spans="1:3" x14ac:dyDescent="0.25">
      <c r="A8898" s="9">
        <v>41302</v>
      </c>
      <c r="B8898" s="9">
        <v>44</v>
      </c>
      <c r="C8898" s="9" t="s">
        <v>3215</v>
      </c>
    </row>
    <row r="8899" spans="1:3" x14ac:dyDescent="0.25">
      <c r="A8899" s="9">
        <v>41302</v>
      </c>
      <c r="B8899" s="9">
        <v>45</v>
      </c>
      <c r="C8899" s="9" t="s">
        <v>3183</v>
      </c>
    </row>
    <row r="8900" spans="1:3" x14ac:dyDescent="0.25">
      <c r="A8900" s="9">
        <v>41302</v>
      </c>
      <c r="B8900" s="9">
        <v>59</v>
      </c>
      <c r="C8900" s="9" t="s">
        <v>3220</v>
      </c>
    </row>
    <row r="8901" spans="1:3" x14ac:dyDescent="0.25">
      <c r="A8901" s="9">
        <v>41302</v>
      </c>
      <c r="B8901" s="9">
        <v>79</v>
      </c>
      <c r="C8901" s="9" t="s">
        <v>3192</v>
      </c>
    </row>
    <row r="8902" spans="1:3" x14ac:dyDescent="0.25">
      <c r="A8902" s="9">
        <v>41303</v>
      </c>
      <c r="B8902" s="9">
        <v>1</v>
      </c>
      <c r="C8902" s="9" t="s">
        <v>3148</v>
      </c>
    </row>
    <row r="8903" spans="1:3" x14ac:dyDescent="0.25">
      <c r="A8903" s="9">
        <v>41303</v>
      </c>
      <c r="B8903" s="9">
        <v>4</v>
      </c>
      <c r="C8903" s="9" t="s">
        <v>3151</v>
      </c>
    </row>
    <row r="8904" spans="1:3" x14ac:dyDescent="0.25">
      <c r="A8904" s="9">
        <v>41303</v>
      </c>
      <c r="B8904" s="9">
        <v>6</v>
      </c>
      <c r="C8904" s="9" t="s">
        <v>3153</v>
      </c>
    </row>
    <row r="8905" spans="1:3" x14ac:dyDescent="0.25">
      <c r="A8905" s="9">
        <v>41303</v>
      </c>
      <c r="B8905" s="9">
        <v>7</v>
      </c>
      <c r="C8905" s="9" t="s">
        <v>3161</v>
      </c>
    </row>
    <row r="8906" spans="1:3" x14ac:dyDescent="0.25">
      <c r="A8906" s="9">
        <v>41303</v>
      </c>
      <c r="B8906" s="9">
        <v>9</v>
      </c>
      <c r="C8906" s="9" t="s">
        <v>3155</v>
      </c>
    </row>
    <row r="8907" spans="1:3" x14ac:dyDescent="0.25">
      <c r="A8907" s="9">
        <v>41303</v>
      </c>
      <c r="B8907" s="9">
        <v>49</v>
      </c>
      <c r="C8907" s="9" t="s">
        <v>3200</v>
      </c>
    </row>
    <row r="8908" spans="1:3" x14ac:dyDescent="0.25">
      <c r="A8908" s="9">
        <v>41304</v>
      </c>
      <c r="B8908" s="9">
        <v>1</v>
      </c>
      <c r="C8908" s="9" t="s">
        <v>3148</v>
      </c>
    </row>
    <row r="8909" spans="1:3" x14ac:dyDescent="0.25">
      <c r="A8909" s="9">
        <v>41304</v>
      </c>
      <c r="B8909" s="9">
        <v>4</v>
      </c>
      <c r="C8909" s="9" t="s">
        <v>3151</v>
      </c>
    </row>
    <row r="8910" spans="1:3" x14ac:dyDescent="0.25">
      <c r="A8910" s="9">
        <v>41304</v>
      </c>
      <c r="B8910" s="9">
        <v>19</v>
      </c>
      <c r="C8910" s="9" t="s">
        <v>3170</v>
      </c>
    </row>
    <row r="8911" spans="1:3" x14ac:dyDescent="0.25">
      <c r="A8911" s="9">
        <v>41306</v>
      </c>
      <c r="B8911" s="9">
        <v>4</v>
      </c>
      <c r="C8911" s="9" t="s">
        <v>3151</v>
      </c>
    </row>
    <row r="8912" spans="1:3" x14ac:dyDescent="0.25">
      <c r="A8912" s="9">
        <v>41306</v>
      </c>
      <c r="B8912" s="9">
        <v>6</v>
      </c>
      <c r="C8912" s="9" t="s">
        <v>3153</v>
      </c>
    </row>
    <row r="8913" spans="1:3" x14ac:dyDescent="0.25">
      <c r="A8913" s="9">
        <v>41309</v>
      </c>
      <c r="B8913" s="9">
        <v>5</v>
      </c>
      <c r="C8913" s="9" t="s">
        <v>3152</v>
      </c>
    </row>
    <row r="8914" spans="1:3" x14ac:dyDescent="0.25">
      <c r="A8914" s="9">
        <v>41309</v>
      </c>
      <c r="B8914" s="9">
        <v>6</v>
      </c>
      <c r="C8914" s="9" t="s">
        <v>3153</v>
      </c>
    </row>
    <row r="8915" spans="1:3" x14ac:dyDescent="0.25">
      <c r="A8915" s="9">
        <v>41310</v>
      </c>
      <c r="B8915" s="9">
        <v>2</v>
      </c>
      <c r="C8915" s="9" t="s">
        <v>3149</v>
      </c>
    </row>
    <row r="8916" spans="1:3" x14ac:dyDescent="0.25">
      <c r="A8916" s="9">
        <v>41310</v>
      </c>
      <c r="B8916" s="9">
        <v>3</v>
      </c>
      <c r="C8916" s="9" t="s">
        <v>3150</v>
      </c>
    </row>
    <row r="8917" spans="1:3" x14ac:dyDescent="0.25">
      <c r="A8917" s="9">
        <v>41310</v>
      </c>
      <c r="B8917" s="9">
        <v>4</v>
      </c>
      <c r="C8917" s="9" t="s">
        <v>3151</v>
      </c>
    </row>
    <row r="8918" spans="1:3" x14ac:dyDescent="0.25">
      <c r="A8918" s="9">
        <v>41310</v>
      </c>
      <c r="B8918" s="9">
        <v>6</v>
      </c>
      <c r="C8918" s="9" t="s">
        <v>3153</v>
      </c>
    </row>
    <row r="8919" spans="1:3" x14ac:dyDescent="0.25">
      <c r="A8919" s="9">
        <v>41310</v>
      </c>
      <c r="B8919" s="9">
        <v>7</v>
      </c>
      <c r="C8919" s="9" t="s">
        <v>3161</v>
      </c>
    </row>
    <row r="8920" spans="1:3" x14ac:dyDescent="0.25">
      <c r="A8920" s="9">
        <v>41310</v>
      </c>
      <c r="B8920" s="9">
        <v>14</v>
      </c>
      <c r="C8920" s="9" t="s">
        <v>3178</v>
      </c>
    </row>
    <row r="8921" spans="1:3" x14ac:dyDescent="0.25">
      <c r="A8921" s="9">
        <v>41310</v>
      </c>
      <c r="B8921" s="9">
        <v>15</v>
      </c>
      <c r="C8921" s="9" t="s">
        <v>3185</v>
      </c>
    </row>
    <row r="8922" spans="1:3" x14ac:dyDescent="0.25">
      <c r="A8922" s="9">
        <v>41310</v>
      </c>
      <c r="B8922" s="9">
        <v>17</v>
      </c>
      <c r="C8922" s="9" t="s">
        <v>3173</v>
      </c>
    </row>
    <row r="8923" spans="1:3" x14ac:dyDescent="0.25">
      <c r="A8923" s="9">
        <v>41311</v>
      </c>
      <c r="B8923" s="9">
        <v>1</v>
      </c>
      <c r="C8923" s="9" t="s">
        <v>3148</v>
      </c>
    </row>
    <row r="8924" spans="1:3" x14ac:dyDescent="0.25">
      <c r="A8924" s="9">
        <v>41311</v>
      </c>
      <c r="B8924" s="9">
        <v>2</v>
      </c>
      <c r="C8924" s="9" t="s">
        <v>3149</v>
      </c>
    </row>
    <row r="8925" spans="1:3" x14ac:dyDescent="0.25">
      <c r="A8925" s="9">
        <v>41311</v>
      </c>
      <c r="B8925" s="9">
        <v>3</v>
      </c>
      <c r="C8925" s="9" t="s">
        <v>3150</v>
      </c>
    </row>
    <row r="8926" spans="1:3" x14ac:dyDescent="0.25">
      <c r="A8926" s="9">
        <v>41311</v>
      </c>
      <c r="B8926" s="9">
        <v>4</v>
      </c>
      <c r="C8926" s="9" t="s">
        <v>3151</v>
      </c>
    </row>
    <row r="8927" spans="1:3" x14ac:dyDescent="0.25">
      <c r="A8927" s="9">
        <v>41311</v>
      </c>
      <c r="B8927" s="9">
        <v>6</v>
      </c>
      <c r="C8927" s="9" t="s">
        <v>3153</v>
      </c>
    </row>
    <row r="8928" spans="1:3" x14ac:dyDescent="0.25">
      <c r="A8928" s="9">
        <v>41311</v>
      </c>
      <c r="B8928" s="9">
        <v>7</v>
      </c>
      <c r="C8928" s="9" t="s">
        <v>3161</v>
      </c>
    </row>
    <row r="8929" spans="1:3" x14ac:dyDescent="0.25">
      <c r="A8929" s="9">
        <v>41311</v>
      </c>
      <c r="B8929" s="9">
        <v>17</v>
      </c>
      <c r="C8929" s="9" t="s">
        <v>3173</v>
      </c>
    </row>
    <row r="8930" spans="1:3" x14ac:dyDescent="0.25">
      <c r="A8930" s="9">
        <v>41426</v>
      </c>
      <c r="B8930" s="9">
        <v>1</v>
      </c>
      <c r="C8930" s="9" t="s">
        <v>3148</v>
      </c>
    </row>
    <row r="8931" spans="1:3" x14ac:dyDescent="0.25">
      <c r="A8931" s="9">
        <v>41426</v>
      </c>
      <c r="B8931" s="9">
        <v>2</v>
      </c>
      <c r="C8931" s="9" t="s">
        <v>3149</v>
      </c>
    </row>
    <row r="8932" spans="1:3" x14ac:dyDescent="0.25">
      <c r="A8932" s="9">
        <v>41426</v>
      </c>
      <c r="B8932" s="9">
        <v>3</v>
      </c>
      <c r="C8932" s="9" t="s">
        <v>3150</v>
      </c>
    </row>
    <row r="8933" spans="1:3" x14ac:dyDescent="0.25">
      <c r="A8933" s="9">
        <v>41426</v>
      </c>
      <c r="B8933" s="9">
        <v>4</v>
      </c>
      <c r="C8933" s="9" t="s">
        <v>3151</v>
      </c>
    </row>
    <row r="8934" spans="1:3" x14ac:dyDescent="0.25">
      <c r="A8934" s="9">
        <v>41426</v>
      </c>
      <c r="B8934" s="9">
        <v>7</v>
      </c>
      <c r="C8934" s="9" t="s">
        <v>3161</v>
      </c>
    </row>
    <row r="8935" spans="1:3" x14ac:dyDescent="0.25">
      <c r="A8935" s="9">
        <v>41426</v>
      </c>
      <c r="B8935" s="9">
        <v>14</v>
      </c>
      <c r="C8935" s="9" t="s">
        <v>3178</v>
      </c>
    </row>
    <row r="8936" spans="1:3" x14ac:dyDescent="0.25">
      <c r="A8936" s="9">
        <v>41426</v>
      </c>
      <c r="B8936" s="9">
        <v>24</v>
      </c>
      <c r="C8936" s="9" t="s">
        <v>3166</v>
      </c>
    </row>
    <row r="8937" spans="1:3" x14ac:dyDescent="0.25">
      <c r="A8937" s="9">
        <v>41426</v>
      </c>
      <c r="B8937" s="9">
        <v>25</v>
      </c>
      <c r="C8937" s="9" t="s">
        <v>3167</v>
      </c>
    </row>
    <row r="8938" spans="1:3" x14ac:dyDescent="0.25">
      <c r="A8938" s="9">
        <v>41426</v>
      </c>
      <c r="B8938" s="9">
        <v>41</v>
      </c>
      <c r="C8938" s="9" t="s">
        <v>3186</v>
      </c>
    </row>
    <row r="8939" spans="1:3" x14ac:dyDescent="0.25">
      <c r="A8939" s="9">
        <v>41426</v>
      </c>
      <c r="B8939" s="9">
        <v>46</v>
      </c>
      <c r="C8939" s="9" t="s">
        <v>3181</v>
      </c>
    </row>
    <row r="8940" spans="1:3" x14ac:dyDescent="0.25">
      <c r="A8940" s="9">
        <v>41426</v>
      </c>
      <c r="B8940" s="9">
        <v>50</v>
      </c>
      <c r="C8940" s="9" t="s">
        <v>3195</v>
      </c>
    </row>
    <row r="8941" spans="1:3" x14ac:dyDescent="0.25">
      <c r="A8941" s="9">
        <v>41426</v>
      </c>
      <c r="B8941" s="9">
        <v>70</v>
      </c>
      <c r="C8941" s="9" t="s">
        <v>3198</v>
      </c>
    </row>
    <row r="8942" spans="1:3" x14ac:dyDescent="0.25">
      <c r="A8942" s="9">
        <v>41426</v>
      </c>
      <c r="B8942" s="9">
        <v>76</v>
      </c>
      <c r="C8942" s="9" t="s">
        <v>3190</v>
      </c>
    </row>
    <row r="8943" spans="1:3" x14ac:dyDescent="0.25">
      <c r="A8943" s="9">
        <v>41427</v>
      </c>
      <c r="B8943" s="9">
        <v>1</v>
      </c>
      <c r="C8943" s="9" t="s">
        <v>3148</v>
      </c>
    </row>
    <row r="8944" spans="1:3" x14ac:dyDescent="0.25">
      <c r="A8944" s="9">
        <v>41427</v>
      </c>
      <c r="B8944" s="9">
        <v>5</v>
      </c>
      <c r="C8944" s="9" t="s">
        <v>3152</v>
      </c>
    </row>
    <row r="8945" spans="1:3" x14ac:dyDescent="0.25">
      <c r="A8945" s="9">
        <v>41427</v>
      </c>
      <c r="B8945" s="9">
        <v>6</v>
      </c>
      <c r="C8945" s="9" t="s">
        <v>3153</v>
      </c>
    </row>
    <row r="8946" spans="1:3" x14ac:dyDescent="0.25">
      <c r="A8946" s="9">
        <v>41427</v>
      </c>
      <c r="B8946" s="9">
        <v>7</v>
      </c>
      <c r="C8946" s="9" t="s">
        <v>3161</v>
      </c>
    </row>
    <row r="8947" spans="1:3" x14ac:dyDescent="0.25">
      <c r="A8947" s="9">
        <v>41434</v>
      </c>
      <c r="B8947" s="9">
        <v>6</v>
      </c>
      <c r="C8947" s="9" t="s">
        <v>3153</v>
      </c>
    </row>
    <row r="8948" spans="1:3" x14ac:dyDescent="0.25">
      <c r="A8948" s="9">
        <v>41434</v>
      </c>
      <c r="B8948" s="9">
        <v>14</v>
      </c>
      <c r="C8948" s="9" t="s">
        <v>3178</v>
      </c>
    </row>
    <row r="8949" spans="1:3" x14ac:dyDescent="0.25">
      <c r="A8949" s="9">
        <v>41435</v>
      </c>
      <c r="B8949" s="9">
        <v>2</v>
      </c>
      <c r="C8949" s="9" t="s">
        <v>3149</v>
      </c>
    </row>
    <row r="8950" spans="1:3" x14ac:dyDescent="0.25">
      <c r="A8950" s="9">
        <v>41435</v>
      </c>
      <c r="B8950" s="9">
        <v>3</v>
      </c>
      <c r="C8950" s="9" t="s">
        <v>3150</v>
      </c>
    </row>
    <row r="8951" spans="1:3" x14ac:dyDescent="0.25">
      <c r="A8951" s="9">
        <v>41435</v>
      </c>
      <c r="B8951" s="9">
        <v>4</v>
      </c>
      <c r="C8951" s="9" t="s">
        <v>3151</v>
      </c>
    </row>
    <row r="8952" spans="1:3" x14ac:dyDescent="0.25">
      <c r="A8952" s="9">
        <v>41435</v>
      </c>
      <c r="B8952" s="9">
        <v>6</v>
      </c>
      <c r="C8952" s="9" t="s">
        <v>3153</v>
      </c>
    </row>
    <row r="8953" spans="1:3" x14ac:dyDescent="0.25">
      <c r="A8953" s="9">
        <v>41435</v>
      </c>
      <c r="B8953" s="9">
        <v>7</v>
      </c>
      <c r="C8953" s="9" t="s">
        <v>3161</v>
      </c>
    </row>
    <row r="8954" spans="1:3" x14ac:dyDescent="0.25">
      <c r="A8954" s="9">
        <v>41435</v>
      </c>
      <c r="B8954" s="9">
        <v>14</v>
      </c>
      <c r="C8954" s="9" t="s">
        <v>3178</v>
      </c>
    </row>
    <row r="8955" spans="1:3" x14ac:dyDescent="0.25">
      <c r="A8955" s="9">
        <v>41435</v>
      </c>
      <c r="B8955" s="9">
        <v>15</v>
      </c>
      <c r="C8955" s="9" t="s">
        <v>3185</v>
      </c>
    </row>
    <row r="8956" spans="1:3" x14ac:dyDescent="0.25">
      <c r="A8956" s="9">
        <v>41435</v>
      </c>
      <c r="B8956" s="9">
        <v>17</v>
      </c>
      <c r="C8956" s="9" t="s">
        <v>3173</v>
      </c>
    </row>
    <row r="8957" spans="1:3" x14ac:dyDescent="0.25">
      <c r="A8957" s="9">
        <v>41436</v>
      </c>
      <c r="B8957" s="9">
        <v>2</v>
      </c>
      <c r="C8957" s="9" t="s">
        <v>3149</v>
      </c>
    </row>
    <row r="8958" spans="1:3" x14ac:dyDescent="0.25">
      <c r="A8958" s="9">
        <v>41436</v>
      </c>
      <c r="B8958" s="9">
        <v>3</v>
      </c>
      <c r="C8958" s="9" t="s">
        <v>3150</v>
      </c>
    </row>
    <row r="8959" spans="1:3" x14ac:dyDescent="0.25">
      <c r="A8959" s="9">
        <v>41436</v>
      </c>
      <c r="B8959" s="9">
        <v>4</v>
      </c>
      <c r="C8959" s="9" t="s">
        <v>3151</v>
      </c>
    </row>
    <row r="8960" spans="1:3" x14ac:dyDescent="0.25">
      <c r="A8960" s="9">
        <v>41436</v>
      </c>
      <c r="B8960" s="9">
        <v>6</v>
      </c>
      <c r="C8960" s="9" t="s">
        <v>3153</v>
      </c>
    </row>
    <row r="8961" spans="1:3" x14ac:dyDescent="0.25">
      <c r="A8961" s="9">
        <v>41436</v>
      </c>
      <c r="B8961" s="9">
        <v>7</v>
      </c>
      <c r="C8961" s="9" t="s">
        <v>3161</v>
      </c>
    </row>
    <row r="8962" spans="1:3" x14ac:dyDescent="0.25">
      <c r="A8962" s="9">
        <v>41436</v>
      </c>
      <c r="B8962" s="9">
        <v>14</v>
      </c>
      <c r="C8962" s="9" t="s">
        <v>3178</v>
      </c>
    </row>
    <row r="8963" spans="1:3" x14ac:dyDescent="0.25">
      <c r="A8963" s="9">
        <v>41436</v>
      </c>
      <c r="B8963" s="9">
        <v>15</v>
      </c>
      <c r="C8963" s="9" t="s">
        <v>3185</v>
      </c>
    </row>
    <row r="8964" spans="1:3" x14ac:dyDescent="0.25">
      <c r="A8964" s="9">
        <v>41436</v>
      </c>
      <c r="B8964" s="9">
        <v>17</v>
      </c>
      <c r="C8964" s="9" t="s">
        <v>3173</v>
      </c>
    </row>
    <row r="8965" spans="1:3" x14ac:dyDescent="0.25">
      <c r="A8965" s="9">
        <v>41437</v>
      </c>
      <c r="B8965" s="9">
        <v>1</v>
      </c>
      <c r="C8965" s="9" t="s">
        <v>3148</v>
      </c>
    </row>
    <row r="8966" spans="1:3" x14ac:dyDescent="0.25">
      <c r="A8966" s="9">
        <v>41437</v>
      </c>
      <c r="B8966" s="9">
        <v>2</v>
      </c>
      <c r="C8966" s="9" t="s">
        <v>3149</v>
      </c>
    </row>
    <row r="8967" spans="1:3" x14ac:dyDescent="0.25">
      <c r="A8967" s="9">
        <v>41437</v>
      </c>
      <c r="B8967" s="9">
        <v>3</v>
      </c>
      <c r="C8967" s="9" t="s">
        <v>3150</v>
      </c>
    </row>
    <row r="8968" spans="1:3" x14ac:dyDescent="0.25">
      <c r="A8968" s="9">
        <v>41437</v>
      </c>
      <c r="B8968" s="9">
        <v>4</v>
      </c>
      <c r="C8968" s="9" t="s">
        <v>3151</v>
      </c>
    </row>
    <row r="8969" spans="1:3" x14ac:dyDescent="0.25">
      <c r="A8969" s="9">
        <v>41437</v>
      </c>
      <c r="B8969" s="9">
        <v>6</v>
      </c>
      <c r="C8969" s="9" t="s">
        <v>3153</v>
      </c>
    </row>
    <row r="8970" spans="1:3" x14ac:dyDescent="0.25">
      <c r="A8970" s="9">
        <v>41437</v>
      </c>
      <c r="B8970" s="9">
        <v>7</v>
      </c>
      <c r="C8970" s="9" t="s">
        <v>3161</v>
      </c>
    </row>
    <row r="8971" spans="1:3" x14ac:dyDescent="0.25">
      <c r="A8971" s="9">
        <v>41437</v>
      </c>
      <c r="B8971" s="9">
        <v>10</v>
      </c>
      <c r="C8971" s="9" t="s">
        <v>3172</v>
      </c>
    </row>
    <row r="8972" spans="1:3" x14ac:dyDescent="0.25">
      <c r="A8972" s="9">
        <v>41437</v>
      </c>
      <c r="B8972" s="9">
        <v>17</v>
      </c>
      <c r="C8972" s="9" t="s">
        <v>3173</v>
      </c>
    </row>
    <row r="8973" spans="1:3" x14ac:dyDescent="0.25">
      <c r="A8973" s="9">
        <v>41437</v>
      </c>
      <c r="B8973" s="9">
        <v>39</v>
      </c>
      <c r="C8973" s="9" t="s">
        <v>3171</v>
      </c>
    </row>
    <row r="8974" spans="1:3" x14ac:dyDescent="0.25">
      <c r="A8974" s="9">
        <v>41438</v>
      </c>
      <c r="B8974" s="9">
        <v>1</v>
      </c>
      <c r="C8974" s="9" t="s">
        <v>3148</v>
      </c>
    </row>
    <row r="8975" spans="1:3" x14ac:dyDescent="0.25">
      <c r="A8975" s="9">
        <v>41438</v>
      </c>
      <c r="B8975" s="9">
        <v>2</v>
      </c>
      <c r="C8975" s="9" t="s">
        <v>3149</v>
      </c>
    </row>
    <row r="8976" spans="1:3" x14ac:dyDescent="0.25">
      <c r="A8976" s="9">
        <v>41438</v>
      </c>
      <c r="B8976" s="9">
        <v>3</v>
      </c>
      <c r="C8976" s="9" t="s">
        <v>3150</v>
      </c>
    </row>
    <row r="8977" spans="1:3" x14ac:dyDescent="0.25">
      <c r="A8977" s="9">
        <v>41438</v>
      </c>
      <c r="B8977" s="9">
        <v>4</v>
      </c>
      <c r="C8977" s="9" t="s">
        <v>3151</v>
      </c>
    </row>
    <row r="8978" spans="1:3" x14ac:dyDescent="0.25">
      <c r="A8978" s="9">
        <v>41438</v>
      </c>
      <c r="B8978" s="9">
        <v>6</v>
      </c>
      <c r="C8978" s="9" t="s">
        <v>3153</v>
      </c>
    </row>
    <row r="8979" spans="1:3" x14ac:dyDescent="0.25">
      <c r="A8979" s="9">
        <v>41438</v>
      </c>
      <c r="B8979" s="9">
        <v>7</v>
      </c>
      <c r="C8979" s="9" t="s">
        <v>3161</v>
      </c>
    </row>
    <row r="8980" spans="1:3" x14ac:dyDescent="0.25">
      <c r="A8980" s="9">
        <v>41438</v>
      </c>
      <c r="B8980" s="9">
        <v>17</v>
      </c>
      <c r="C8980" s="9" t="s">
        <v>3173</v>
      </c>
    </row>
    <row r="8981" spans="1:3" x14ac:dyDescent="0.25">
      <c r="A8981" s="9">
        <v>41439</v>
      </c>
      <c r="B8981" s="9">
        <v>2</v>
      </c>
      <c r="C8981" s="9" t="s">
        <v>3149</v>
      </c>
    </row>
    <row r="8982" spans="1:3" x14ac:dyDescent="0.25">
      <c r="A8982" s="9">
        <v>41439</v>
      </c>
      <c r="B8982" s="9">
        <v>3</v>
      </c>
      <c r="C8982" s="9" t="s">
        <v>3150</v>
      </c>
    </row>
    <row r="8983" spans="1:3" x14ac:dyDescent="0.25">
      <c r="A8983" s="9">
        <v>41439</v>
      </c>
      <c r="B8983" s="9">
        <v>4</v>
      </c>
      <c r="C8983" s="9" t="s">
        <v>3151</v>
      </c>
    </row>
    <row r="8984" spans="1:3" x14ac:dyDescent="0.25">
      <c r="A8984" s="9">
        <v>41439</v>
      </c>
      <c r="B8984" s="9">
        <v>6</v>
      </c>
      <c r="C8984" s="9" t="s">
        <v>3153</v>
      </c>
    </row>
    <row r="8985" spans="1:3" x14ac:dyDescent="0.25">
      <c r="A8985" s="9">
        <v>41439</v>
      </c>
      <c r="B8985" s="9">
        <v>7</v>
      </c>
      <c r="C8985" s="9" t="s">
        <v>3161</v>
      </c>
    </row>
    <row r="8986" spans="1:3" x14ac:dyDescent="0.25">
      <c r="A8986" s="9">
        <v>41439</v>
      </c>
      <c r="B8986" s="9">
        <v>14</v>
      </c>
      <c r="C8986" s="9" t="s">
        <v>3178</v>
      </c>
    </row>
    <row r="8987" spans="1:3" x14ac:dyDescent="0.25">
      <c r="A8987" s="9">
        <v>41439</v>
      </c>
      <c r="B8987" s="9">
        <v>15</v>
      </c>
      <c r="C8987" s="9" t="s">
        <v>3185</v>
      </c>
    </row>
    <row r="8988" spans="1:3" x14ac:dyDescent="0.25">
      <c r="A8988" s="9">
        <v>41439</v>
      </c>
      <c r="B8988" s="9">
        <v>17</v>
      </c>
      <c r="C8988" s="9" t="s">
        <v>3173</v>
      </c>
    </row>
    <row r="8989" spans="1:3" x14ac:dyDescent="0.25">
      <c r="A8989" s="9">
        <v>41440</v>
      </c>
      <c r="B8989" s="9">
        <v>1</v>
      </c>
      <c r="C8989" s="9" t="s">
        <v>3148</v>
      </c>
    </row>
    <row r="8990" spans="1:3" x14ac:dyDescent="0.25">
      <c r="A8990" s="9">
        <v>41440</v>
      </c>
      <c r="B8990" s="9">
        <v>2</v>
      </c>
      <c r="C8990" s="9" t="s">
        <v>3149</v>
      </c>
    </row>
    <row r="8991" spans="1:3" x14ac:dyDescent="0.25">
      <c r="A8991" s="9">
        <v>41440</v>
      </c>
      <c r="B8991" s="9">
        <v>3</v>
      </c>
      <c r="C8991" s="9" t="s">
        <v>3150</v>
      </c>
    </row>
    <row r="8992" spans="1:3" x14ac:dyDescent="0.25">
      <c r="A8992" s="9">
        <v>41440</v>
      </c>
      <c r="B8992" s="9">
        <v>4</v>
      </c>
      <c r="C8992" s="9" t="s">
        <v>3151</v>
      </c>
    </row>
    <row r="8993" spans="1:3" x14ac:dyDescent="0.25">
      <c r="A8993" s="9">
        <v>41440</v>
      </c>
      <c r="B8993" s="9">
        <v>14</v>
      </c>
      <c r="C8993" s="9" t="s">
        <v>3178</v>
      </c>
    </row>
    <row r="8994" spans="1:3" x14ac:dyDescent="0.25">
      <c r="A8994" s="9">
        <v>41440</v>
      </c>
      <c r="B8994" s="9">
        <v>15</v>
      </c>
      <c r="C8994" s="9" t="s">
        <v>3185</v>
      </c>
    </row>
    <row r="8995" spans="1:3" x14ac:dyDescent="0.25">
      <c r="A8995" s="9">
        <v>41440</v>
      </c>
      <c r="B8995" s="9">
        <v>17</v>
      </c>
      <c r="C8995" s="9" t="s">
        <v>3173</v>
      </c>
    </row>
    <row r="8996" spans="1:3" x14ac:dyDescent="0.25">
      <c r="A8996" s="9">
        <v>41562</v>
      </c>
      <c r="B8996" s="9">
        <v>1</v>
      </c>
      <c r="C8996" s="9" t="s">
        <v>3148</v>
      </c>
    </row>
    <row r="8997" spans="1:3" x14ac:dyDescent="0.25">
      <c r="A8997" s="9">
        <v>41562</v>
      </c>
      <c r="B8997" s="9">
        <v>2</v>
      </c>
      <c r="C8997" s="9" t="s">
        <v>3149</v>
      </c>
    </row>
    <row r="8998" spans="1:3" x14ac:dyDescent="0.25">
      <c r="A8998" s="9">
        <v>41562</v>
      </c>
      <c r="B8998" s="9">
        <v>3</v>
      </c>
      <c r="C8998" s="9" t="s">
        <v>3150</v>
      </c>
    </row>
    <row r="8999" spans="1:3" x14ac:dyDescent="0.25">
      <c r="A8999" s="9">
        <v>41562</v>
      </c>
      <c r="B8999" s="9">
        <v>4</v>
      </c>
      <c r="C8999" s="9" t="s">
        <v>3151</v>
      </c>
    </row>
    <row r="9000" spans="1:3" x14ac:dyDescent="0.25">
      <c r="A9000" s="9">
        <v>41562</v>
      </c>
      <c r="B9000" s="9">
        <v>7</v>
      </c>
      <c r="C9000" s="9" t="s">
        <v>3161</v>
      </c>
    </row>
    <row r="9001" spans="1:3" x14ac:dyDescent="0.25">
      <c r="A9001" s="9">
        <v>41562</v>
      </c>
      <c r="B9001" s="9">
        <v>14</v>
      </c>
      <c r="C9001" s="9" t="s">
        <v>3178</v>
      </c>
    </row>
    <row r="9002" spans="1:3" x14ac:dyDescent="0.25">
      <c r="A9002" s="9">
        <v>41562</v>
      </c>
      <c r="B9002" s="9">
        <v>24</v>
      </c>
      <c r="C9002" s="9" t="s">
        <v>3166</v>
      </c>
    </row>
    <row r="9003" spans="1:3" x14ac:dyDescent="0.25">
      <c r="A9003" s="9">
        <v>41562</v>
      </c>
      <c r="B9003" s="9">
        <v>25</v>
      </c>
      <c r="C9003" s="9" t="s">
        <v>3167</v>
      </c>
    </row>
    <row r="9004" spans="1:3" x14ac:dyDescent="0.25">
      <c r="A9004" s="9">
        <v>41562</v>
      </c>
      <c r="B9004" s="9">
        <v>41</v>
      </c>
      <c r="C9004" s="9" t="s">
        <v>3186</v>
      </c>
    </row>
    <row r="9005" spans="1:3" x14ac:dyDescent="0.25">
      <c r="A9005" s="9">
        <v>41562</v>
      </c>
      <c r="B9005" s="9">
        <v>46</v>
      </c>
      <c r="C9005" s="9" t="s">
        <v>3181</v>
      </c>
    </row>
    <row r="9006" spans="1:3" x14ac:dyDescent="0.25">
      <c r="A9006" s="9">
        <v>41562</v>
      </c>
      <c r="B9006" s="9">
        <v>50</v>
      </c>
      <c r="C9006" s="9" t="s">
        <v>3195</v>
      </c>
    </row>
    <row r="9007" spans="1:3" x14ac:dyDescent="0.25">
      <c r="A9007" s="9">
        <v>41562</v>
      </c>
      <c r="B9007" s="9">
        <v>70</v>
      </c>
      <c r="C9007" s="9" t="s">
        <v>3198</v>
      </c>
    </row>
    <row r="9008" spans="1:3" x14ac:dyDescent="0.25">
      <c r="A9008" s="9">
        <v>41562</v>
      </c>
      <c r="B9008" s="9">
        <v>76</v>
      </c>
      <c r="C9008" s="9" t="s">
        <v>3190</v>
      </c>
    </row>
    <row r="9009" spans="1:3" x14ac:dyDescent="0.25">
      <c r="A9009" s="9">
        <v>41563</v>
      </c>
      <c r="B9009" s="9">
        <v>2</v>
      </c>
      <c r="C9009" s="9" t="s">
        <v>3149</v>
      </c>
    </row>
    <row r="9010" spans="1:3" x14ac:dyDescent="0.25">
      <c r="A9010" s="9">
        <v>41563</v>
      </c>
      <c r="B9010" s="9">
        <v>3</v>
      </c>
      <c r="C9010" s="9" t="s">
        <v>3150</v>
      </c>
    </row>
    <row r="9011" spans="1:3" x14ac:dyDescent="0.25">
      <c r="A9011" s="9">
        <v>41563</v>
      </c>
      <c r="B9011" s="9">
        <v>6</v>
      </c>
      <c r="C9011" s="9" t="s">
        <v>3153</v>
      </c>
    </row>
    <row r="9012" spans="1:3" x14ac:dyDescent="0.25">
      <c r="A9012" s="9">
        <v>41563</v>
      </c>
      <c r="B9012" s="9">
        <v>7</v>
      </c>
      <c r="C9012" s="9" t="s">
        <v>3161</v>
      </c>
    </row>
    <row r="9013" spans="1:3" x14ac:dyDescent="0.25">
      <c r="A9013" s="9">
        <v>41563</v>
      </c>
      <c r="B9013" s="9">
        <v>52</v>
      </c>
      <c r="C9013" s="9" t="s">
        <v>3176</v>
      </c>
    </row>
    <row r="9014" spans="1:3" x14ac:dyDescent="0.25">
      <c r="A9014" s="9">
        <v>41564</v>
      </c>
      <c r="B9014" s="9">
        <v>1</v>
      </c>
      <c r="C9014" s="9" t="s">
        <v>3148</v>
      </c>
    </row>
    <row r="9015" spans="1:3" x14ac:dyDescent="0.25">
      <c r="A9015" s="9">
        <v>41564</v>
      </c>
      <c r="B9015" s="9">
        <v>2</v>
      </c>
      <c r="C9015" s="9" t="s">
        <v>3149</v>
      </c>
    </row>
    <row r="9016" spans="1:3" x14ac:dyDescent="0.25">
      <c r="A9016" s="9">
        <v>41564</v>
      </c>
      <c r="B9016" s="9">
        <v>3</v>
      </c>
      <c r="C9016" s="9" t="s">
        <v>3150</v>
      </c>
    </row>
    <row r="9017" spans="1:3" x14ac:dyDescent="0.25">
      <c r="A9017" s="9">
        <v>41564</v>
      </c>
      <c r="B9017" s="9">
        <v>7</v>
      </c>
      <c r="C9017" s="9" t="s">
        <v>3161</v>
      </c>
    </row>
    <row r="9018" spans="1:3" x14ac:dyDescent="0.25">
      <c r="A9018" s="9">
        <v>41564</v>
      </c>
      <c r="B9018" s="9">
        <v>53</v>
      </c>
      <c r="C9018" s="9" t="s">
        <v>3214</v>
      </c>
    </row>
    <row r="9019" spans="1:3" x14ac:dyDescent="0.25">
      <c r="A9019" s="9">
        <v>41565</v>
      </c>
      <c r="B9019" s="9">
        <v>1</v>
      </c>
      <c r="C9019" s="9" t="s">
        <v>3148</v>
      </c>
    </row>
    <row r="9020" spans="1:3" x14ac:dyDescent="0.25">
      <c r="A9020" s="9">
        <v>41565</v>
      </c>
      <c r="B9020" s="9">
        <v>2</v>
      </c>
      <c r="C9020" s="9" t="s">
        <v>3149</v>
      </c>
    </row>
    <row r="9021" spans="1:3" x14ac:dyDescent="0.25">
      <c r="A9021" s="9">
        <v>41565</v>
      </c>
      <c r="B9021" s="9">
        <v>3</v>
      </c>
      <c r="C9021" s="9" t="s">
        <v>3150</v>
      </c>
    </row>
    <row r="9022" spans="1:3" x14ac:dyDescent="0.25">
      <c r="A9022" s="9">
        <v>41565</v>
      </c>
      <c r="B9022" s="9">
        <v>7</v>
      </c>
      <c r="C9022" s="9" t="s">
        <v>3161</v>
      </c>
    </row>
    <row r="9023" spans="1:3" x14ac:dyDescent="0.25">
      <c r="A9023" s="9">
        <v>41565</v>
      </c>
      <c r="B9023" s="9">
        <v>53</v>
      </c>
      <c r="C9023" s="9" t="s">
        <v>3214</v>
      </c>
    </row>
    <row r="9024" spans="1:3" x14ac:dyDescent="0.25">
      <c r="A9024" s="9">
        <v>41566</v>
      </c>
      <c r="B9024" s="9">
        <v>1</v>
      </c>
      <c r="C9024" s="9" t="s">
        <v>3148</v>
      </c>
    </row>
    <row r="9025" spans="1:3" x14ac:dyDescent="0.25">
      <c r="A9025" s="9">
        <v>41566</v>
      </c>
      <c r="B9025" s="9">
        <v>2</v>
      </c>
      <c r="C9025" s="9" t="s">
        <v>3149</v>
      </c>
    </row>
    <row r="9026" spans="1:3" x14ac:dyDescent="0.25">
      <c r="A9026" s="9">
        <v>41566</v>
      </c>
      <c r="B9026" s="9">
        <v>3</v>
      </c>
      <c r="C9026" s="9" t="s">
        <v>3150</v>
      </c>
    </row>
    <row r="9027" spans="1:3" x14ac:dyDescent="0.25">
      <c r="A9027" s="9">
        <v>41566</v>
      </c>
      <c r="B9027" s="9">
        <v>7</v>
      </c>
      <c r="C9027" s="9" t="s">
        <v>3161</v>
      </c>
    </row>
    <row r="9028" spans="1:3" x14ac:dyDescent="0.25">
      <c r="A9028" s="9">
        <v>41566</v>
      </c>
      <c r="B9028" s="9">
        <v>53</v>
      </c>
      <c r="C9028" s="9" t="s">
        <v>3214</v>
      </c>
    </row>
    <row r="9029" spans="1:3" x14ac:dyDescent="0.25">
      <c r="A9029" s="9">
        <v>41567</v>
      </c>
      <c r="B9029" s="9">
        <v>1</v>
      </c>
      <c r="C9029" s="9" t="s">
        <v>3148</v>
      </c>
    </row>
    <row r="9030" spans="1:3" x14ac:dyDescent="0.25">
      <c r="A9030" s="9">
        <v>41567</v>
      </c>
      <c r="B9030" s="9">
        <v>6</v>
      </c>
      <c r="C9030" s="9" t="s">
        <v>3153</v>
      </c>
    </row>
    <row r="9031" spans="1:3" x14ac:dyDescent="0.25">
      <c r="A9031" s="9">
        <v>41567</v>
      </c>
      <c r="B9031" s="9">
        <v>7</v>
      </c>
      <c r="C9031" s="9" t="s">
        <v>3161</v>
      </c>
    </row>
    <row r="9032" spans="1:3" x14ac:dyDescent="0.25">
      <c r="A9032" s="9">
        <v>41573</v>
      </c>
      <c r="B9032" s="9">
        <v>2</v>
      </c>
      <c r="C9032" s="9" t="s">
        <v>3149</v>
      </c>
    </row>
    <row r="9033" spans="1:3" x14ac:dyDescent="0.25">
      <c r="A9033" s="9">
        <v>41573</v>
      </c>
      <c r="B9033" s="9">
        <v>3</v>
      </c>
      <c r="C9033" s="9" t="s">
        <v>3150</v>
      </c>
    </row>
    <row r="9034" spans="1:3" x14ac:dyDescent="0.25">
      <c r="A9034" s="9">
        <v>41573</v>
      </c>
      <c r="B9034" s="9">
        <v>4</v>
      </c>
      <c r="C9034" s="9" t="s">
        <v>3151</v>
      </c>
    </row>
    <row r="9035" spans="1:3" x14ac:dyDescent="0.25">
      <c r="A9035" s="9">
        <v>41576</v>
      </c>
      <c r="B9035" s="9">
        <v>2</v>
      </c>
      <c r="C9035" s="9" t="s">
        <v>3149</v>
      </c>
    </row>
    <row r="9036" spans="1:3" x14ac:dyDescent="0.25">
      <c r="A9036" s="9">
        <v>41576</v>
      </c>
      <c r="B9036" s="9">
        <v>3</v>
      </c>
      <c r="C9036" s="9" t="s">
        <v>3150</v>
      </c>
    </row>
    <row r="9037" spans="1:3" x14ac:dyDescent="0.25">
      <c r="A9037" s="9">
        <v>41576</v>
      </c>
      <c r="B9037" s="9">
        <v>4</v>
      </c>
      <c r="C9037" s="9" t="s">
        <v>3151</v>
      </c>
    </row>
    <row r="9038" spans="1:3" x14ac:dyDescent="0.25">
      <c r="A9038" s="9">
        <v>41576</v>
      </c>
      <c r="B9038" s="9">
        <v>6</v>
      </c>
      <c r="C9038" s="9" t="s">
        <v>3153</v>
      </c>
    </row>
    <row r="9039" spans="1:3" x14ac:dyDescent="0.25">
      <c r="A9039" s="9">
        <v>41576</v>
      </c>
      <c r="B9039" s="9">
        <v>7</v>
      </c>
      <c r="C9039" s="9" t="s">
        <v>3161</v>
      </c>
    </row>
    <row r="9040" spans="1:3" x14ac:dyDescent="0.25">
      <c r="A9040" s="9">
        <v>41576</v>
      </c>
      <c r="B9040" s="9">
        <v>14</v>
      </c>
      <c r="C9040" s="9" t="s">
        <v>3178</v>
      </c>
    </row>
    <row r="9041" spans="1:3" x14ac:dyDescent="0.25">
      <c r="A9041" s="9">
        <v>41576</v>
      </c>
      <c r="B9041" s="9">
        <v>15</v>
      </c>
      <c r="C9041" s="9" t="s">
        <v>3185</v>
      </c>
    </row>
    <row r="9042" spans="1:3" x14ac:dyDescent="0.25">
      <c r="A9042" s="9">
        <v>41576</v>
      </c>
      <c r="B9042" s="9">
        <v>17</v>
      </c>
      <c r="C9042" s="9" t="s">
        <v>3173</v>
      </c>
    </row>
    <row r="9043" spans="1:3" x14ac:dyDescent="0.25">
      <c r="A9043" s="9">
        <v>41577</v>
      </c>
      <c r="B9043" s="9">
        <v>1</v>
      </c>
      <c r="C9043" s="9" t="s">
        <v>3148</v>
      </c>
    </row>
    <row r="9044" spans="1:3" x14ac:dyDescent="0.25">
      <c r="A9044" s="9">
        <v>41577</v>
      </c>
      <c r="B9044" s="9">
        <v>2</v>
      </c>
      <c r="C9044" s="9" t="s">
        <v>3149</v>
      </c>
    </row>
    <row r="9045" spans="1:3" x14ac:dyDescent="0.25">
      <c r="A9045" s="9">
        <v>41577</v>
      </c>
      <c r="B9045" s="9">
        <v>3</v>
      </c>
      <c r="C9045" s="9" t="s">
        <v>3150</v>
      </c>
    </row>
    <row r="9046" spans="1:3" x14ac:dyDescent="0.25">
      <c r="A9046" s="9">
        <v>41577</v>
      </c>
      <c r="B9046" s="9">
        <v>4</v>
      </c>
      <c r="C9046" s="9" t="s">
        <v>3151</v>
      </c>
    </row>
    <row r="9047" spans="1:3" x14ac:dyDescent="0.25">
      <c r="A9047" s="9">
        <v>41577</v>
      </c>
      <c r="B9047" s="9">
        <v>6</v>
      </c>
      <c r="C9047" s="9" t="s">
        <v>3153</v>
      </c>
    </row>
    <row r="9048" spans="1:3" x14ac:dyDescent="0.25">
      <c r="A9048" s="9">
        <v>41577</v>
      </c>
      <c r="B9048" s="9">
        <v>7</v>
      </c>
      <c r="C9048" s="9" t="s">
        <v>3161</v>
      </c>
    </row>
    <row r="9049" spans="1:3" x14ac:dyDescent="0.25">
      <c r="A9049" s="9">
        <v>41577</v>
      </c>
      <c r="B9049" s="9">
        <v>10</v>
      </c>
      <c r="C9049" s="9" t="s">
        <v>3172</v>
      </c>
    </row>
    <row r="9050" spans="1:3" x14ac:dyDescent="0.25">
      <c r="A9050" s="9">
        <v>41577</v>
      </c>
      <c r="B9050" s="9">
        <v>17</v>
      </c>
      <c r="C9050" s="9" t="s">
        <v>3173</v>
      </c>
    </row>
    <row r="9051" spans="1:3" x14ac:dyDescent="0.25">
      <c r="A9051" s="9">
        <v>41577</v>
      </c>
      <c r="B9051" s="9">
        <v>39</v>
      </c>
      <c r="C9051" s="9" t="s">
        <v>3171</v>
      </c>
    </row>
    <row r="9052" spans="1:3" x14ac:dyDescent="0.25">
      <c r="A9052" s="9">
        <v>41578</v>
      </c>
      <c r="B9052" s="9">
        <v>2</v>
      </c>
      <c r="C9052" s="9" t="s">
        <v>3149</v>
      </c>
    </row>
    <row r="9053" spans="1:3" x14ac:dyDescent="0.25">
      <c r="A9053" s="9">
        <v>41578</v>
      </c>
      <c r="B9053" s="9">
        <v>3</v>
      </c>
      <c r="C9053" s="9" t="s">
        <v>3150</v>
      </c>
    </row>
    <row r="9054" spans="1:3" x14ac:dyDescent="0.25">
      <c r="A9054" s="9">
        <v>41578</v>
      </c>
      <c r="B9054" s="9">
        <v>4</v>
      </c>
      <c r="C9054" s="9" t="s">
        <v>3151</v>
      </c>
    </row>
    <row r="9055" spans="1:3" x14ac:dyDescent="0.25">
      <c r="A9055" s="9">
        <v>41578</v>
      </c>
      <c r="B9055" s="9">
        <v>6</v>
      </c>
      <c r="C9055" s="9" t="s">
        <v>3153</v>
      </c>
    </row>
    <row r="9056" spans="1:3" x14ac:dyDescent="0.25">
      <c r="A9056" s="9">
        <v>41578</v>
      </c>
      <c r="B9056" s="9">
        <v>7</v>
      </c>
      <c r="C9056" s="9" t="s">
        <v>3161</v>
      </c>
    </row>
    <row r="9057" spans="1:3" x14ac:dyDescent="0.25">
      <c r="A9057" s="9">
        <v>41578</v>
      </c>
      <c r="B9057" s="9">
        <v>14</v>
      </c>
      <c r="C9057" s="9" t="s">
        <v>3178</v>
      </c>
    </row>
    <row r="9058" spans="1:3" x14ac:dyDescent="0.25">
      <c r="A9058" s="9">
        <v>41578</v>
      </c>
      <c r="B9058" s="9">
        <v>15</v>
      </c>
      <c r="C9058" s="9" t="s">
        <v>3185</v>
      </c>
    </row>
    <row r="9059" spans="1:3" x14ac:dyDescent="0.25">
      <c r="A9059" s="9">
        <v>41578</v>
      </c>
      <c r="B9059" s="9">
        <v>17</v>
      </c>
      <c r="C9059" s="9" t="s">
        <v>3173</v>
      </c>
    </row>
    <row r="9060" spans="1:3" x14ac:dyDescent="0.25">
      <c r="A9060" s="9">
        <v>41654</v>
      </c>
      <c r="B9060" s="9">
        <v>1</v>
      </c>
      <c r="C9060" s="9" t="s">
        <v>3148</v>
      </c>
    </row>
    <row r="9061" spans="1:3" x14ac:dyDescent="0.25">
      <c r="A9061" s="9">
        <v>41654</v>
      </c>
      <c r="B9061" s="9">
        <v>3</v>
      </c>
      <c r="C9061" s="9" t="s">
        <v>3150</v>
      </c>
    </row>
    <row r="9062" spans="1:3" x14ac:dyDescent="0.25">
      <c r="A9062" s="9">
        <v>41654</v>
      </c>
      <c r="B9062" s="9">
        <v>4</v>
      </c>
      <c r="C9062" s="9" t="s">
        <v>3151</v>
      </c>
    </row>
    <row r="9063" spans="1:3" x14ac:dyDescent="0.25">
      <c r="A9063" s="9">
        <v>41654</v>
      </c>
      <c r="B9063" s="9">
        <v>6</v>
      </c>
      <c r="C9063" s="9" t="s">
        <v>3153</v>
      </c>
    </row>
    <row r="9064" spans="1:3" x14ac:dyDescent="0.25">
      <c r="A9064" s="9">
        <v>41654</v>
      </c>
      <c r="B9064" s="9">
        <v>7</v>
      </c>
      <c r="C9064" s="9" t="s">
        <v>3161</v>
      </c>
    </row>
    <row r="9065" spans="1:3" x14ac:dyDescent="0.25">
      <c r="A9065" s="9">
        <v>41654</v>
      </c>
      <c r="B9065" s="9">
        <v>66</v>
      </c>
      <c r="C9065" s="9" t="s">
        <v>3234</v>
      </c>
    </row>
    <row r="9066" spans="1:3" x14ac:dyDescent="0.25">
      <c r="A9066" s="9">
        <v>41655</v>
      </c>
      <c r="B9066" s="9">
        <v>1</v>
      </c>
      <c r="C9066" s="9" t="s">
        <v>3148</v>
      </c>
    </row>
    <row r="9067" spans="1:3" x14ac:dyDescent="0.25">
      <c r="A9067" s="9">
        <v>41655</v>
      </c>
      <c r="B9067" s="9">
        <v>3</v>
      </c>
      <c r="C9067" s="9" t="s">
        <v>3150</v>
      </c>
    </row>
    <row r="9068" spans="1:3" x14ac:dyDescent="0.25">
      <c r="A9068" s="9">
        <v>41655</v>
      </c>
      <c r="B9068" s="9">
        <v>4</v>
      </c>
      <c r="C9068" s="9" t="s">
        <v>3151</v>
      </c>
    </row>
    <row r="9069" spans="1:3" x14ac:dyDescent="0.25">
      <c r="A9069" s="9">
        <v>41655</v>
      </c>
      <c r="B9069" s="9">
        <v>6</v>
      </c>
      <c r="C9069" s="9" t="s">
        <v>3153</v>
      </c>
    </row>
    <row r="9070" spans="1:3" x14ac:dyDescent="0.25">
      <c r="A9070" s="9">
        <v>41655</v>
      </c>
      <c r="B9070" s="9">
        <v>7</v>
      </c>
      <c r="C9070" s="9" t="s">
        <v>3161</v>
      </c>
    </row>
    <row r="9071" spans="1:3" x14ac:dyDescent="0.25">
      <c r="A9071" s="9">
        <v>41655</v>
      </c>
      <c r="B9071" s="9">
        <v>66</v>
      </c>
      <c r="C9071" s="9" t="s">
        <v>3234</v>
      </c>
    </row>
    <row r="9072" spans="1:3" x14ac:dyDescent="0.25">
      <c r="A9072" s="9">
        <v>41656</v>
      </c>
      <c r="B9072" s="9">
        <v>4</v>
      </c>
      <c r="C9072" s="9" t="s">
        <v>3151</v>
      </c>
    </row>
    <row r="9073" spans="1:3" x14ac:dyDescent="0.25">
      <c r="A9073" s="9">
        <v>41657</v>
      </c>
      <c r="B9073" s="9">
        <v>3</v>
      </c>
      <c r="C9073" s="9" t="s">
        <v>3150</v>
      </c>
    </row>
    <row r="9074" spans="1:3" x14ac:dyDescent="0.25">
      <c r="A9074" s="9">
        <v>41657</v>
      </c>
      <c r="B9074" s="9">
        <v>4</v>
      </c>
      <c r="C9074" s="9" t="s">
        <v>3151</v>
      </c>
    </row>
    <row r="9075" spans="1:3" x14ac:dyDescent="0.25">
      <c r="A9075" s="9">
        <v>41657</v>
      </c>
      <c r="B9075" s="9">
        <v>26</v>
      </c>
      <c r="C9075" s="9" t="s">
        <v>3168</v>
      </c>
    </row>
    <row r="9076" spans="1:3" x14ac:dyDescent="0.25">
      <c r="A9076" s="9">
        <v>41658</v>
      </c>
      <c r="B9076" s="9">
        <v>2</v>
      </c>
      <c r="C9076" s="9" t="s">
        <v>3149</v>
      </c>
    </row>
    <row r="9077" spans="1:3" x14ac:dyDescent="0.25">
      <c r="A9077" s="9">
        <v>41658</v>
      </c>
      <c r="B9077" s="9">
        <v>3</v>
      </c>
      <c r="C9077" s="9" t="s">
        <v>3150</v>
      </c>
    </row>
    <row r="9078" spans="1:3" x14ac:dyDescent="0.25">
      <c r="A9078" s="9">
        <v>41658</v>
      </c>
      <c r="B9078" s="9">
        <v>4</v>
      </c>
      <c r="C9078" s="9" t="s">
        <v>3151</v>
      </c>
    </row>
    <row r="9079" spans="1:3" x14ac:dyDescent="0.25">
      <c r="A9079" s="9">
        <v>41658</v>
      </c>
      <c r="B9079" s="9">
        <v>6</v>
      </c>
      <c r="C9079" s="9" t="s">
        <v>3153</v>
      </c>
    </row>
    <row r="9080" spans="1:3" x14ac:dyDescent="0.25">
      <c r="A9080" s="9">
        <v>41658</v>
      </c>
      <c r="B9080" s="9">
        <v>7</v>
      </c>
      <c r="C9080" s="9" t="s">
        <v>3161</v>
      </c>
    </row>
    <row r="9081" spans="1:3" x14ac:dyDescent="0.25">
      <c r="A9081" s="9">
        <v>41658</v>
      </c>
      <c r="B9081" s="9">
        <v>14</v>
      </c>
      <c r="C9081" s="9" t="s">
        <v>3178</v>
      </c>
    </row>
    <row r="9082" spans="1:3" x14ac:dyDescent="0.25">
      <c r="A9082" s="9">
        <v>41658</v>
      </c>
      <c r="B9082" s="9">
        <v>15</v>
      </c>
      <c r="C9082" s="9" t="s">
        <v>3185</v>
      </c>
    </row>
    <row r="9083" spans="1:3" x14ac:dyDescent="0.25">
      <c r="A9083" s="9">
        <v>41658</v>
      </c>
      <c r="B9083" s="9">
        <v>17</v>
      </c>
      <c r="C9083" s="9" t="s">
        <v>3173</v>
      </c>
    </row>
    <row r="9084" spans="1:3" x14ac:dyDescent="0.25">
      <c r="A9084" s="9">
        <v>41659</v>
      </c>
      <c r="B9084" s="9">
        <v>1</v>
      </c>
      <c r="C9084" s="9" t="s">
        <v>3148</v>
      </c>
    </row>
    <row r="9085" spans="1:3" x14ac:dyDescent="0.25">
      <c r="A9085" s="9">
        <v>41659</v>
      </c>
      <c r="B9085" s="9">
        <v>2</v>
      </c>
      <c r="C9085" s="9" t="s">
        <v>3149</v>
      </c>
    </row>
    <row r="9086" spans="1:3" x14ac:dyDescent="0.25">
      <c r="A9086" s="9">
        <v>41659</v>
      </c>
      <c r="B9086" s="9">
        <v>3</v>
      </c>
      <c r="C9086" s="9" t="s">
        <v>3150</v>
      </c>
    </row>
    <row r="9087" spans="1:3" x14ac:dyDescent="0.25">
      <c r="A9087" s="9">
        <v>41659</v>
      </c>
      <c r="B9087" s="9">
        <v>4</v>
      </c>
      <c r="C9087" s="9" t="s">
        <v>3151</v>
      </c>
    </row>
    <row r="9088" spans="1:3" x14ac:dyDescent="0.25">
      <c r="A9088" s="9">
        <v>41659</v>
      </c>
      <c r="B9088" s="9">
        <v>6</v>
      </c>
      <c r="C9088" s="9" t="s">
        <v>3153</v>
      </c>
    </row>
    <row r="9089" spans="1:3" x14ac:dyDescent="0.25">
      <c r="A9089" s="9">
        <v>41659</v>
      </c>
      <c r="B9089" s="9">
        <v>7</v>
      </c>
      <c r="C9089" s="9" t="s">
        <v>3161</v>
      </c>
    </row>
    <row r="9090" spans="1:3" x14ac:dyDescent="0.25">
      <c r="A9090" s="9">
        <v>41659</v>
      </c>
      <c r="B9090" s="9">
        <v>10</v>
      </c>
      <c r="C9090" s="9" t="s">
        <v>3172</v>
      </c>
    </row>
    <row r="9091" spans="1:3" x14ac:dyDescent="0.25">
      <c r="A9091" s="9">
        <v>41659</v>
      </c>
      <c r="B9091" s="9">
        <v>17</v>
      </c>
      <c r="C9091" s="9" t="s">
        <v>3173</v>
      </c>
    </row>
    <row r="9092" spans="1:3" x14ac:dyDescent="0.25">
      <c r="A9092" s="9">
        <v>41659</v>
      </c>
      <c r="B9092" s="9">
        <v>39</v>
      </c>
      <c r="C9092" s="9" t="s">
        <v>3171</v>
      </c>
    </row>
    <row r="9093" spans="1:3" x14ac:dyDescent="0.25">
      <c r="A9093" s="9">
        <v>41660</v>
      </c>
      <c r="B9093" s="9">
        <v>1</v>
      </c>
      <c r="C9093" s="9" t="s">
        <v>3148</v>
      </c>
    </row>
    <row r="9094" spans="1:3" x14ac:dyDescent="0.25">
      <c r="A9094" s="9">
        <v>41660</v>
      </c>
      <c r="B9094" s="9">
        <v>2</v>
      </c>
      <c r="C9094" s="9" t="s">
        <v>3149</v>
      </c>
    </row>
    <row r="9095" spans="1:3" x14ac:dyDescent="0.25">
      <c r="A9095" s="9">
        <v>41660</v>
      </c>
      <c r="B9095" s="9">
        <v>3</v>
      </c>
      <c r="C9095" s="9" t="s">
        <v>3150</v>
      </c>
    </row>
    <row r="9096" spans="1:3" x14ac:dyDescent="0.25">
      <c r="A9096" s="9">
        <v>41660</v>
      </c>
      <c r="B9096" s="9">
        <v>4</v>
      </c>
      <c r="C9096" s="9" t="s">
        <v>3151</v>
      </c>
    </row>
    <row r="9097" spans="1:3" x14ac:dyDescent="0.25">
      <c r="A9097" s="9">
        <v>41660</v>
      </c>
      <c r="B9097" s="9">
        <v>6</v>
      </c>
      <c r="C9097" s="9" t="s">
        <v>3153</v>
      </c>
    </row>
    <row r="9098" spans="1:3" x14ac:dyDescent="0.25">
      <c r="A9098" s="9">
        <v>41660</v>
      </c>
      <c r="B9098" s="9">
        <v>7</v>
      </c>
      <c r="C9098" s="9" t="s">
        <v>3161</v>
      </c>
    </row>
    <row r="9099" spans="1:3" x14ac:dyDescent="0.25">
      <c r="A9099" s="9">
        <v>41660</v>
      </c>
      <c r="B9099" s="9">
        <v>17</v>
      </c>
      <c r="C9099" s="9" t="s">
        <v>3173</v>
      </c>
    </row>
    <row r="9100" spans="1:3" x14ac:dyDescent="0.25">
      <c r="A9100" s="9">
        <v>41661</v>
      </c>
      <c r="B9100" s="9">
        <v>16</v>
      </c>
      <c r="C9100" s="9" t="s">
        <v>3184</v>
      </c>
    </row>
    <row r="9101" spans="1:3" x14ac:dyDescent="0.25">
      <c r="A9101" s="9">
        <v>41663</v>
      </c>
      <c r="B9101" s="9">
        <v>1</v>
      </c>
      <c r="C9101" s="9" t="s">
        <v>3148</v>
      </c>
    </row>
    <row r="9102" spans="1:3" x14ac:dyDescent="0.25">
      <c r="A9102" s="9">
        <v>41663</v>
      </c>
      <c r="B9102" s="9">
        <v>3</v>
      </c>
      <c r="C9102" s="9" t="s">
        <v>3150</v>
      </c>
    </row>
    <row r="9103" spans="1:3" x14ac:dyDescent="0.25">
      <c r="A9103" s="9">
        <v>41663</v>
      </c>
      <c r="B9103" s="9">
        <v>7</v>
      </c>
      <c r="C9103" s="9" t="s">
        <v>3161</v>
      </c>
    </row>
    <row r="9104" spans="1:3" x14ac:dyDescent="0.25">
      <c r="A9104" s="9">
        <v>41663</v>
      </c>
      <c r="B9104" s="9">
        <v>16</v>
      </c>
      <c r="C9104" s="9" t="s">
        <v>3184</v>
      </c>
    </row>
    <row r="9105" spans="1:3" x14ac:dyDescent="0.25">
      <c r="A9105" s="9">
        <v>41663</v>
      </c>
      <c r="B9105" s="9">
        <v>57</v>
      </c>
      <c r="C9105" s="9" t="s">
        <v>3231</v>
      </c>
    </row>
    <row r="9106" spans="1:3" x14ac:dyDescent="0.25">
      <c r="A9106" s="9">
        <v>41670</v>
      </c>
      <c r="B9106" s="9">
        <v>2</v>
      </c>
      <c r="C9106" s="9" t="s">
        <v>3149</v>
      </c>
    </row>
    <row r="9107" spans="1:3" x14ac:dyDescent="0.25">
      <c r="A9107" s="9">
        <v>41670</v>
      </c>
      <c r="B9107" s="9">
        <v>3</v>
      </c>
      <c r="C9107" s="9" t="s">
        <v>3150</v>
      </c>
    </row>
    <row r="9108" spans="1:3" x14ac:dyDescent="0.25">
      <c r="A9108" s="9">
        <v>41670</v>
      </c>
      <c r="B9108" s="9">
        <v>10</v>
      </c>
      <c r="C9108" s="9" t="s">
        <v>3172</v>
      </c>
    </row>
    <row r="9109" spans="1:3" x14ac:dyDescent="0.25">
      <c r="A9109" s="9">
        <v>41670</v>
      </c>
      <c r="B9109" s="9">
        <v>16</v>
      </c>
      <c r="C9109" s="9" t="s">
        <v>3184</v>
      </c>
    </row>
    <row r="9110" spans="1:3" x14ac:dyDescent="0.25">
      <c r="A9110" s="9">
        <v>41670</v>
      </c>
      <c r="B9110" s="9">
        <v>33</v>
      </c>
      <c r="C9110" s="9" t="s">
        <v>3162</v>
      </c>
    </row>
    <row r="9111" spans="1:3" x14ac:dyDescent="0.25">
      <c r="A9111" s="9">
        <v>41670</v>
      </c>
      <c r="B9111" s="9">
        <v>45</v>
      </c>
      <c r="C9111" s="9" t="s">
        <v>3183</v>
      </c>
    </row>
    <row r="9112" spans="1:3" x14ac:dyDescent="0.25">
      <c r="A9112" s="9">
        <v>41670</v>
      </c>
      <c r="B9112" s="9">
        <v>62</v>
      </c>
      <c r="C9112" s="9" t="s">
        <v>3196</v>
      </c>
    </row>
    <row r="9113" spans="1:3" x14ac:dyDescent="0.25">
      <c r="A9113" s="9">
        <v>41674</v>
      </c>
      <c r="B9113" s="9">
        <v>2</v>
      </c>
      <c r="C9113" s="9" t="s">
        <v>3149</v>
      </c>
    </row>
    <row r="9114" spans="1:3" x14ac:dyDescent="0.25">
      <c r="A9114" s="9">
        <v>41674</v>
      </c>
      <c r="B9114" s="9">
        <v>3</v>
      </c>
      <c r="C9114" s="9" t="s">
        <v>3150</v>
      </c>
    </row>
    <row r="9115" spans="1:3" x14ac:dyDescent="0.25">
      <c r="A9115" s="9">
        <v>41674</v>
      </c>
      <c r="B9115" s="9">
        <v>4</v>
      </c>
      <c r="C9115" s="9" t="s">
        <v>3151</v>
      </c>
    </row>
    <row r="9116" spans="1:3" x14ac:dyDescent="0.25">
      <c r="A9116" s="9">
        <v>43263</v>
      </c>
      <c r="B9116" s="9">
        <v>7</v>
      </c>
      <c r="C9116" s="9" t="s">
        <v>3161</v>
      </c>
    </row>
    <row r="9117" spans="1:3" x14ac:dyDescent="0.25">
      <c r="A9117" s="9">
        <v>43263</v>
      </c>
      <c r="B9117" s="9">
        <v>17</v>
      </c>
      <c r="C9117" s="9" t="s">
        <v>3173</v>
      </c>
    </row>
    <row r="9118" spans="1:3" x14ac:dyDescent="0.25">
      <c r="A9118" s="9">
        <v>43263</v>
      </c>
      <c r="B9118" s="9">
        <v>39</v>
      </c>
      <c r="C9118" s="9" t="s">
        <v>3171</v>
      </c>
    </row>
    <row r="9119" spans="1:3" x14ac:dyDescent="0.25">
      <c r="A9119" s="9">
        <v>43445</v>
      </c>
      <c r="B9119" s="9">
        <v>1</v>
      </c>
      <c r="C9119" s="9" t="s">
        <v>3148</v>
      </c>
    </row>
    <row r="9120" spans="1:3" x14ac:dyDescent="0.25">
      <c r="A9120" s="9">
        <v>43445</v>
      </c>
      <c r="B9120" s="9">
        <v>3</v>
      </c>
      <c r="C9120" s="9" t="s">
        <v>3150</v>
      </c>
    </row>
    <row r="9121" spans="1:3" x14ac:dyDescent="0.25">
      <c r="A9121" s="9">
        <v>43445</v>
      </c>
      <c r="B9121" s="9">
        <v>46</v>
      </c>
      <c r="C9121" s="9" t="s">
        <v>3181</v>
      </c>
    </row>
    <row r="9122" spans="1:3" x14ac:dyDescent="0.25">
      <c r="A9122" s="9">
        <v>43445</v>
      </c>
      <c r="B9122" s="9">
        <v>61</v>
      </c>
      <c r="C9122" s="9" t="s">
        <v>3160</v>
      </c>
    </row>
    <row r="9123" spans="1:3" x14ac:dyDescent="0.25">
      <c r="A9123" s="9">
        <v>43445</v>
      </c>
      <c r="B9123" s="9">
        <v>70</v>
      </c>
      <c r="C9123" s="9" t="s">
        <v>3198</v>
      </c>
    </row>
    <row r="9124" spans="1:3" x14ac:dyDescent="0.25">
      <c r="A9124" s="9">
        <v>43446</v>
      </c>
      <c r="B9124" s="9">
        <v>1</v>
      </c>
      <c r="C9124" s="9" t="s">
        <v>3148</v>
      </c>
    </row>
    <row r="9125" spans="1:3" x14ac:dyDescent="0.25">
      <c r="A9125" s="9">
        <v>43446</v>
      </c>
      <c r="B9125" s="9">
        <v>3</v>
      </c>
      <c r="C9125" s="9" t="s">
        <v>3150</v>
      </c>
    </row>
    <row r="9126" spans="1:3" x14ac:dyDescent="0.25">
      <c r="A9126" s="9">
        <v>43446</v>
      </c>
      <c r="B9126" s="9">
        <v>46</v>
      </c>
      <c r="C9126" s="9" t="s">
        <v>3181</v>
      </c>
    </row>
    <row r="9127" spans="1:3" x14ac:dyDescent="0.25">
      <c r="A9127" s="9">
        <v>43446</v>
      </c>
      <c r="B9127" s="9">
        <v>61</v>
      </c>
      <c r="C9127" s="9" t="s">
        <v>3160</v>
      </c>
    </row>
    <row r="9128" spans="1:3" x14ac:dyDescent="0.25">
      <c r="A9128" s="9">
        <v>43446</v>
      </c>
      <c r="B9128" s="9">
        <v>70</v>
      </c>
      <c r="C9128" s="9" t="s">
        <v>3198</v>
      </c>
    </row>
    <row r="9129" spans="1:3" x14ac:dyDescent="0.25">
      <c r="A9129" s="9">
        <v>43447</v>
      </c>
      <c r="B9129" s="9">
        <v>1</v>
      </c>
      <c r="C9129" s="9" t="s">
        <v>3148</v>
      </c>
    </row>
    <row r="9130" spans="1:3" x14ac:dyDescent="0.25">
      <c r="A9130" s="9">
        <v>43447</v>
      </c>
      <c r="B9130" s="9">
        <v>3</v>
      </c>
      <c r="C9130" s="9" t="s">
        <v>3150</v>
      </c>
    </row>
    <row r="9131" spans="1:3" x14ac:dyDescent="0.25">
      <c r="A9131" s="9">
        <v>43447</v>
      </c>
      <c r="B9131" s="9">
        <v>46</v>
      </c>
      <c r="C9131" s="9" t="s">
        <v>3181</v>
      </c>
    </row>
    <row r="9132" spans="1:3" x14ac:dyDescent="0.25">
      <c r="A9132" s="9">
        <v>43447</v>
      </c>
      <c r="B9132" s="9">
        <v>61</v>
      </c>
      <c r="C9132" s="9" t="s">
        <v>3160</v>
      </c>
    </row>
    <row r="9133" spans="1:3" x14ac:dyDescent="0.25">
      <c r="A9133" s="9">
        <v>43447</v>
      </c>
      <c r="B9133" s="9">
        <v>70</v>
      </c>
      <c r="C9133" s="9" t="s">
        <v>3198</v>
      </c>
    </row>
    <row r="9134" spans="1:3" x14ac:dyDescent="0.25">
      <c r="A9134" s="9">
        <v>43448</v>
      </c>
      <c r="B9134" s="9">
        <v>1</v>
      </c>
      <c r="C9134" s="9" t="s">
        <v>3148</v>
      </c>
    </row>
    <row r="9135" spans="1:3" x14ac:dyDescent="0.25">
      <c r="A9135" s="9">
        <v>43448</v>
      </c>
      <c r="B9135" s="9">
        <v>3</v>
      </c>
      <c r="C9135" s="9" t="s">
        <v>3150</v>
      </c>
    </row>
    <row r="9136" spans="1:3" x14ac:dyDescent="0.25">
      <c r="A9136" s="9">
        <v>43448</v>
      </c>
      <c r="B9136" s="9">
        <v>46</v>
      </c>
      <c r="C9136" s="9" t="s">
        <v>3181</v>
      </c>
    </row>
    <row r="9137" spans="1:3" x14ac:dyDescent="0.25">
      <c r="A9137" s="9">
        <v>43448</v>
      </c>
      <c r="B9137" s="9">
        <v>61</v>
      </c>
      <c r="C9137" s="9" t="s">
        <v>3160</v>
      </c>
    </row>
    <row r="9138" spans="1:3" x14ac:dyDescent="0.25">
      <c r="A9138" s="9">
        <v>43448</v>
      </c>
      <c r="B9138" s="9">
        <v>70</v>
      </c>
      <c r="C9138" s="9" t="s">
        <v>3198</v>
      </c>
    </row>
    <row r="9139" spans="1:3" x14ac:dyDescent="0.25">
      <c r="A9139" s="9">
        <v>43449</v>
      </c>
      <c r="B9139" s="9">
        <v>1</v>
      </c>
      <c r="C9139" s="9" t="s">
        <v>3148</v>
      </c>
    </row>
    <row r="9140" spans="1:3" x14ac:dyDescent="0.25">
      <c r="A9140" s="9">
        <v>43449</v>
      </c>
      <c r="B9140" s="9">
        <v>6</v>
      </c>
      <c r="C9140" s="9" t="s">
        <v>3153</v>
      </c>
    </row>
    <row r="9141" spans="1:3" x14ac:dyDescent="0.25">
      <c r="A9141" s="9">
        <v>43449</v>
      </c>
      <c r="B9141" s="9">
        <v>7</v>
      </c>
      <c r="C9141" s="9" t="s">
        <v>3161</v>
      </c>
    </row>
    <row r="9142" spans="1:3" x14ac:dyDescent="0.25">
      <c r="A9142" s="9">
        <v>43449</v>
      </c>
      <c r="B9142" s="9">
        <v>16</v>
      </c>
      <c r="C9142" s="9" t="s">
        <v>3184</v>
      </c>
    </row>
    <row r="9143" spans="1:3" x14ac:dyDescent="0.25">
      <c r="A9143" s="9">
        <v>43449</v>
      </c>
      <c r="B9143" s="9">
        <v>20</v>
      </c>
      <c r="C9143" s="9" t="s">
        <v>3174</v>
      </c>
    </row>
    <row r="9144" spans="1:3" x14ac:dyDescent="0.25">
      <c r="A9144" s="9">
        <v>43449</v>
      </c>
      <c r="B9144" s="9">
        <v>29</v>
      </c>
      <c r="C9144" s="9" t="s">
        <v>3201</v>
      </c>
    </row>
    <row r="9145" spans="1:3" x14ac:dyDescent="0.25">
      <c r="A9145" s="9">
        <v>43449</v>
      </c>
      <c r="B9145" s="9">
        <v>32</v>
      </c>
      <c r="C9145" s="9" t="s">
        <v>3158</v>
      </c>
    </row>
    <row r="9146" spans="1:3" x14ac:dyDescent="0.25">
      <c r="A9146" s="9">
        <v>43491</v>
      </c>
      <c r="B9146" s="9">
        <v>1</v>
      </c>
      <c r="C9146" s="9" t="s">
        <v>3148</v>
      </c>
    </row>
    <row r="9147" spans="1:3" x14ac:dyDescent="0.25">
      <c r="A9147" s="9">
        <v>43491</v>
      </c>
      <c r="B9147" s="9">
        <v>3</v>
      </c>
      <c r="C9147" s="9" t="s">
        <v>3150</v>
      </c>
    </row>
    <row r="9148" spans="1:3" x14ac:dyDescent="0.25">
      <c r="A9148" s="9">
        <v>43491</v>
      </c>
      <c r="B9148" s="9">
        <v>46</v>
      </c>
      <c r="C9148" s="9" t="s">
        <v>3181</v>
      </c>
    </row>
    <row r="9149" spans="1:3" x14ac:dyDescent="0.25">
      <c r="A9149" s="9">
        <v>43491</v>
      </c>
      <c r="B9149" s="9">
        <v>61</v>
      </c>
      <c r="C9149" s="9" t="s">
        <v>3160</v>
      </c>
    </row>
    <row r="9150" spans="1:3" x14ac:dyDescent="0.25">
      <c r="A9150" s="9">
        <v>43491</v>
      </c>
      <c r="B9150" s="9">
        <v>70</v>
      </c>
      <c r="C9150" s="9" t="s">
        <v>3198</v>
      </c>
    </row>
    <row r="9151" spans="1:3" x14ac:dyDescent="0.25">
      <c r="A9151" s="9">
        <v>43531</v>
      </c>
      <c r="B9151" s="9">
        <v>1</v>
      </c>
      <c r="C9151" s="9" t="s">
        <v>3148</v>
      </c>
    </row>
    <row r="9152" spans="1:3" x14ac:dyDescent="0.25">
      <c r="A9152" s="9">
        <v>43531</v>
      </c>
      <c r="B9152" s="9">
        <v>3</v>
      </c>
      <c r="C9152" s="9" t="s">
        <v>3150</v>
      </c>
    </row>
    <row r="9153" spans="1:3" x14ac:dyDescent="0.25">
      <c r="A9153" s="9">
        <v>43531</v>
      </c>
      <c r="B9153" s="9">
        <v>46</v>
      </c>
      <c r="C9153" s="9" t="s">
        <v>3181</v>
      </c>
    </row>
    <row r="9154" spans="1:3" x14ac:dyDescent="0.25">
      <c r="A9154" s="9">
        <v>43531</v>
      </c>
      <c r="B9154" s="9">
        <v>61</v>
      </c>
      <c r="C9154" s="9" t="s">
        <v>3160</v>
      </c>
    </row>
    <row r="9155" spans="1:3" x14ac:dyDescent="0.25">
      <c r="A9155" s="9">
        <v>43531</v>
      </c>
      <c r="B9155" s="9">
        <v>70</v>
      </c>
      <c r="C9155" s="9" t="s">
        <v>3198</v>
      </c>
    </row>
    <row r="9156" spans="1:3" x14ac:dyDescent="0.25">
      <c r="A9156" s="9">
        <v>43552</v>
      </c>
      <c r="B9156" s="9">
        <v>1</v>
      </c>
      <c r="C9156" s="9" t="s">
        <v>3148</v>
      </c>
    </row>
    <row r="9157" spans="1:3" x14ac:dyDescent="0.25">
      <c r="A9157" s="9">
        <v>43552</v>
      </c>
      <c r="B9157" s="9">
        <v>2</v>
      </c>
      <c r="C9157" s="9" t="s">
        <v>3149</v>
      </c>
    </row>
    <row r="9158" spans="1:3" x14ac:dyDescent="0.25">
      <c r="A9158" s="9">
        <v>43552</v>
      </c>
      <c r="B9158" s="9">
        <v>3</v>
      </c>
      <c r="C9158" s="9" t="s">
        <v>3150</v>
      </c>
    </row>
    <row r="9159" spans="1:3" x14ac:dyDescent="0.25">
      <c r="A9159" s="9">
        <v>43552</v>
      </c>
      <c r="B9159" s="9">
        <v>4</v>
      </c>
      <c r="C9159" s="9" t="s">
        <v>3151</v>
      </c>
    </row>
    <row r="9160" spans="1:3" x14ac:dyDescent="0.25">
      <c r="A9160" s="9">
        <v>43552</v>
      </c>
      <c r="B9160" s="9">
        <v>6</v>
      </c>
      <c r="C9160" s="9" t="s">
        <v>3153</v>
      </c>
    </row>
    <row r="9161" spans="1:3" x14ac:dyDescent="0.25">
      <c r="A9161" s="9">
        <v>43552</v>
      </c>
      <c r="B9161" s="9">
        <v>51</v>
      </c>
      <c r="C9161" s="9" t="s">
        <v>3207</v>
      </c>
    </row>
    <row r="9162" spans="1:3" x14ac:dyDescent="0.25">
      <c r="A9162" s="9">
        <v>43663</v>
      </c>
      <c r="B9162" s="9">
        <v>1</v>
      </c>
      <c r="C9162" s="9" t="s">
        <v>3148</v>
      </c>
    </row>
    <row r="9163" spans="1:3" x14ac:dyDescent="0.25">
      <c r="A9163" s="9">
        <v>43663</v>
      </c>
      <c r="B9163" s="9">
        <v>2</v>
      </c>
      <c r="C9163" s="9" t="s">
        <v>3149</v>
      </c>
    </row>
    <row r="9164" spans="1:3" x14ac:dyDescent="0.25">
      <c r="A9164" s="9">
        <v>43663</v>
      </c>
      <c r="B9164" s="9">
        <v>3</v>
      </c>
      <c r="C9164" s="9" t="s">
        <v>3150</v>
      </c>
    </row>
    <row r="9165" spans="1:3" x14ac:dyDescent="0.25">
      <c r="A9165" s="9">
        <v>43663</v>
      </c>
      <c r="B9165" s="9">
        <v>4</v>
      </c>
      <c r="C9165" s="9" t="s">
        <v>3151</v>
      </c>
    </row>
    <row r="9166" spans="1:3" x14ac:dyDescent="0.25">
      <c r="A9166" s="9">
        <v>43663</v>
      </c>
      <c r="B9166" s="9">
        <v>5</v>
      </c>
      <c r="C9166" s="9" t="s">
        <v>3152</v>
      </c>
    </row>
    <row r="9167" spans="1:3" x14ac:dyDescent="0.25">
      <c r="A9167" s="9">
        <v>43663</v>
      </c>
      <c r="B9167" s="9">
        <v>6</v>
      </c>
      <c r="C9167" s="9" t="s">
        <v>3153</v>
      </c>
    </row>
    <row r="9168" spans="1:3" x14ac:dyDescent="0.25">
      <c r="A9168" s="9">
        <v>43663</v>
      </c>
      <c r="B9168" s="9">
        <v>7</v>
      </c>
      <c r="C9168" s="9" t="s">
        <v>3161</v>
      </c>
    </row>
    <row r="9169" spans="1:3" x14ac:dyDescent="0.25">
      <c r="A9169" s="9">
        <v>43663</v>
      </c>
      <c r="B9169" s="9">
        <v>15</v>
      </c>
      <c r="C9169" s="9" t="s">
        <v>3185</v>
      </c>
    </row>
    <row r="9170" spans="1:3" x14ac:dyDescent="0.25">
      <c r="A9170" s="9">
        <v>43663</v>
      </c>
      <c r="B9170" s="9">
        <v>61</v>
      </c>
      <c r="C9170" s="9" t="s">
        <v>3160</v>
      </c>
    </row>
    <row r="9171" spans="1:3" x14ac:dyDescent="0.25">
      <c r="A9171" s="9">
        <v>43666</v>
      </c>
      <c r="B9171" s="9">
        <v>4</v>
      </c>
      <c r="C9171" s="9" t="s">
        <v>3151</v>
      </c>
    </row>
    <row r="9172" spans="1:3" x14ac:dyDescent="0.25">
      <c r="A9172" s="9">
        <v>43666</v>
      </c>
      <c r="B9172" s="9">
        <v>6</v>
      </c>
      <c r="C9172" s="9" t="s">
        <v>3153</v>
      </c>
    </row>
    <row r="9173" spans="1:3" x14ac:dyDescent="0.25">
      <c r="A9173" s="9">
        <v>43666</v>
      </c>
      <c r="B9173" s="9">
        <v>34</v>
      </c>
      <c r="C9173" s="9" t="s">
        <v>3159</v>
      </c>
    </row>
    <row r="9174" spans="1:3" x14ac:dyDescent="0.25">
      <c r="A9174" s="9">
        <v>43689</v>
      </c>
      <c r="B9174" s="9">
        <v>4</v>
      </c>
      <c r="C9174" s="9" t="s">
        <v>3151</v>
      </c>
    </row>
    <row r="9175" spans="1:3" x14ac:dyDescent="0.25">
      <c r="A9175" s="9">
        <v>43689</v>
      </c>
      <c r="B9175" s="9">
        <v>6</v>
      </c>
      <c r="C9175" s="9" t="s">
        <v>3153</v>
      </c>
    </row>
    <row r="9176" spans="1:3" x14ac:dyDescent="0.25">
      <c r="A9176" s="9">
        <v>43689</v>
      </c>
      <c r="B9176" s="9">
        <v>8</v>
      </c>
      <c r="C9176" s="9" t="s">
        <v>3154</v>
      </c>
    </row>
    <row r="9177" spans="1:3" x14ac:dyDescent="0.25">
      <c r="A9177" s="9">
        <v>43689</v>
      </c>
      <c r="B9177" s="9">
        <v>9</v>
      </c>
      <c r="C9177" s="9" t="s">
        <v>3155</v>
      </c>
    </row>
    <row r="9178" spans="1:3" x14ac:dyDescent="0.25">
      <c r="A9178" s="9">
        <v>43689</v>
      </c>
      <c r="B9178" s="9">
        <v>49</v>
      </c>
      <c r="C9178" s="9" t="s">
        <v>3200</v>
      </c>
    </row>
    <row r="9179" spans="1:3" x14ac:dyDescent="0.25">
      <c r="A9179" s="9">
        <v>43690</v>
      </c>
      <c r="B9179" s="9">
        <v>4</v>
      </c>
      <c r="C9179" s="9" t="s">
        <v>3151</v>
      </c>
    </row>
    <row r="9180" spans="1:3" x14ac:dyDescent="0.25">
      <c r="A9180" s="9">
        <v>43690</v>
      </c>
      <c r="B9180" s="9">
        <v>5</v>
      </c>
      <c r="C9180" s="9" t="s">
        <v>3152</v>
      </c>
    </row>
    <row r="9181" spans="1:3" x14ac:dyDescent="0.25">
      <c r="A9181" s="9">
        <v>43690</v>
      </c>
      <c r="B9181" s="9">
        <v>6</v>
      </c>
      <c r="C9181" s="9" t="s">
        <v>3153</v>
      </c>
    </row>
    <row r="9182" spans="1:3" x14ac:dyDescent="0.25">
      <c r="A9182" s="9">
        <v>43690</v>
      </c>
      <c r="B9182" s="9">
        <v>7</v>
      </c>
      <c r="C9182" s="9" t="s">
        <v>3161</v>
      </c>
    </row>
    <row r="9183" spans="1:3" x14ac:dyDescent="0.25">
      <c r="A9183" s="9">
        <v>43690</v>
      </c>
      <c r="B9183" s="9">
        <v>36</v>
      </c>
      <c r="C9183" s="9" t="s">
        <v>3163</v>
      </c>
    </row>
    <row r="9184" spans="1:3" x14ac:dyDescent="0.25">
      <c r="A9184" s="9">
        <v>43691</v>
      </c>
      <c r="B9184" s="9">
        <v>4</v>
      </c>
      <c r="C9184" s="9" t="s">
        <v>3151</v>
      </c>
    </row>
    <row r="9185" spans="1:3" x14ac:dyDescent="0.25">
      <c r="A9185" s="9">
        <v>43691</v>
      </c>
      <c r="B9185" s="9">
        <v>6</v>
      </c>
      <c r="C9185" s="9" t="s">
        <v>3153</v>
      </c>
    </row>
    <row r="9186" spans="1:3" x14ac:dyDescent="0.25">
      <c r="A9186" s="9">
        <v>43692</v>
      </c>
      <c r="B9186" s="9">
        <v>1</v>
      </c>
      <c r="C9186" s="9" t="s">
        <v>3148</v>
      </c>
    </row>
    <row r="9187" spans="1:3" x14ac:dyDescent="0.25">
      <c r="A9187" s="9">
        <v>43692</v>
      </c>
      <c r="B9187" s="9">
        <v>2</v>
      </c>
      <c r="C9187" s="9" t="s">
        <v>3149</v>
      </c>
    </row>
    <row r="9188" spans="1:3" x14ac:dyDescent="0.25">
      <c r="A9188" s="9">
        <v>43692</v>
      </c>
      <c r="B9188" s="9">
        <v>3</v>
      </c>
      <c r="C9188" s="9" t="s">
        <v>3150</v>
      </c>
    </row>
    <row r="9189" spans="1:3" x14ac:dyDescent="0.25">
      <c r="A9189" s="9">
        <v>43692</v>
      </c>
      <c r="B9189" s="9">
        <v>4</v>
      </c>
      <c r="C9189" s="9" t="s">
        <v>3151</v>
      </c>
    </row>
    <row r="9190" spans="1:3" x14ac:dyDescent="0.25">
      <c r="A9190" s="9">
        <v>43693</v>
      </c>
      <c r="B9190" s="9">
        <v>6</v>
      </c>
      <c r="C9190" s="9" t="s">
        <v>3153</v>
      </c>
    </row>
    <row r="9191" spans="1:3" x14ac:dyDescent="0.25">
      <c r="A9191" s="9">
        <v>43705</v>
      </c>
      <c r="B9191" s="9">
        <v>1</v>
      </c>
      <c r="C9191" s="9" t="s">
        <v>3148</v>
      </c>
    </row>
    <row r="9192" spans="1:3" x14ac:dyDescent="0.25">
      <c r="A9192" s="9">
        <v>43705</v>
      </c>
      <c r="B9192" s="9">
        <v>4</v>
      </c>
      <c r="C9192" s="9" t="s">
        <v>3151</v>
      </c>
    </row>
    <row r="9193" spans="1:3" x14ac:dyDescent="0.25">
      <c r="A9193" s="9">
        <v>43705</v>
      </c>
      <c r="B9193" s="9">
        <v>6</v>
      </c>
      <c r="C9193" s="9" t="s">
        <v>3153</v>
      </c>
    </row>
    <row r="9194" spans="1:3" x14ac:dyDescent="0.25">
      <c r="A9194" s="9">
        <v>43715</v>
      </c>
      <c r="B9194" s="9">
        <v>2</v>
      </c>
      <c r="C9194" s="9" t="s">
        <v>3149</v>
      </c>
    </row>
    <row r="9195" spans="1:3" x14ac:dyDescent="0.25">
      <c r="A9195" s="9">
        <v>43715</v>
      </c>
      <c r="B9195" s="9">
        <v>3</v>
      </c>
      <c r="C9195" s="9" t="s">
        <v>3150</v>
      </c>
    </row>
    <row r="9196" spans="1:3" x14ac:dyDescent="0.25">
      <c r="A9196" s="9">
        <v>43715</v>
      </c>
      <c r="B9196" s="9">
        <v>4</v>
      </c>
      <c r="C9196" s="9" t="s">
        <v>3151</v>
      </c>
    </row>
    <row r="9197" spans="1:3" x14ac:dyDescent="0.25">
      <c r="A9197" s="9">
        <v>43715</v>
      </c>
      <c r="B9197" s="9">
        <v>24</v>
      </c>
      <c r="C9197" s="9" t="s">
        <v>3166</v>
      </c>
    </row>
    <row r="9198" spans="1:3" x14ac:dyDescent="0.25">
      <c r="A9198" s="9">
        <v>43715</v>
      </c>
      <c r="B9198" s="9">
        <v>33</v>
      </c>
      <c r="C9198" s="9" t="s">
        <v>3162</v>
      </c>
    </row>
    <row r="9199" spans="1:3" x14ac:dyDescent="0.25">
      <c r="A9199" s="9">
        <v>43715</v>
      </c>
      <c r="B9199" s="9">
        <v>34</v>
      </c>
      <c r="C9199" s="9" t="s">
        <v>3159</v>
      </c>
    </row>
    <row r="9200" spans="1:3" x14ac:dyDescent="0.25">
      <c r="A9200" s="9">
        <v>43715</v>
      </c>
      <c r="B9200" s="9">
        <v>41</v>
      </c>
      <c r="C9200" s="9" t="s">
        <v>3186</v>
      </c>
    </row>
    <row r="9201" spans="1:3" x14ac:dyDescent="0.25">
      <c r="A9201" s="9">
        <v>43715</v>
      </c>
      <c r="B9201" s="9">
        <v>44</v>
      </c>
      <c r="C9201" s="9" t="s">
        <v>3215</v>
      </c>
    </row>
    <row r="9202" spans="1:3" x14ac:dyDescent="0.25">
      <c r="A9202" s="9">
        <v>43715</v>
      </c>
      <c r="B9202" s="9">
        <v>51</v>
      </c>
      <c r="C9202" s="9" t="s">
        <v>3207</v>
      </c>
    </row>
    <row r="9203" spans="1:3" x14ac:dyDescent="0.25">
      <c r="A9203" s="9">
        <v>43715</v>
      </c>
      <c r="B9203" s="9">
        <v>59</v>
      </c>
      <c r="C9203" s="9" t="s">
        <v>3220</v>
      </c>
    </row>
    <row r="9204" spans="1:3" x14ac:dyDescent="0.25">
      <c r="A9204" s="9">
        <v>43715</v>
      </c>
      <c r="B9204" s="9">
        <v>60</v>
      </c>
      <c r="C9204" s="9" t="s">
        <v>3237</v>
      </c>
    </row>
    <row r="9205" spans="1:3" x14ac:dyDescent="0.25">
      <c r="A9205" s="9">
        <v>43715</v>
      </c>
      <c r="B9205" s="9">
        <v>69</v>
      </c>
      <c r="C9205" s="9" t="s">
        <v>3197</v>
      </c>
    </row>
    <row r="9206" spans="1:3" x14ac:dyDescent="0.25">
      <c r="A9206" s="9">
        <v>43715</v>
      </c>
      <c r="B9206" s="9">
        <v>76</v>
      </c>
      <c r="C9206" s="9" t="s">
        <v>3190</v>
      </c>
    </row>
    <row r="9207" spans="1:3" x14ac:dyDescent="0.25">
      <c r="A9207" s="9">
        <v>43715</v>
      </c>
      <c r="B9207" s="9">
        <v>92</v>
      </c>
      <c r="C9207" s="9" t="s">
        <v>3225</v>
      </c>
    </row>
    <row r="9208" spans="1:3" x14ac:dyDescent="0.25">
      <c r="A9208" s="9">
        <v>43716</v>
      </c>
      <c r="B9208" s="9">
        <v>2</v>
      </c>
      <c r="C9208" s="9" t="s">
        <v>3149</v>
      </c>
    </row>
    <row r="9209" spans="1:3" x14ac:dyDescent="0.25">
      <c r="A9209" s="9">
        <v>43716</v>
      </c>
      <c r="B9209" s="9">
        <v>3</v>
      </c>
      <c r="C9209" s="9" t="s">
        <v>3150</v>
      </c>
    </row>
    <row r="9210" spans="1:3" x14ac:dyDescent="0.25">
      <c r="A9210" s="9">
        <v>43716</v>
      </c>
      <c r="B9210" s="9">
        <v>4</v>
      </c>
      <c r="C9210" s="9" t="s">
        <v>3151</v>
      </c>
    </row>
    <row r="9211" spans="1:3" x14ac:dyDescent="0.25">
      <c r="A9211" s="9">
        <v>43716</v>
      </c>
      <c r="B9211" s="9">
        <v>14</v>
      </c>
      <c r="C9211" s="9" t="s">
        <v>3178</v>
      </c>
    </row>
    <row r="9212" spans="1:3" x14ac:dyDescent="0.25">
      <c r="A9212" s="9">
        <v>43716</v>
      </c>
      <c r="B9212" s="9">
        <v>34</v>
      </c>
      <c r="C9212" s="9" t="s">
        <v>3159</v>
      </c>
    </row>
    <row r="9213" spans="1:3" x14ac:dyDescent="0.25">
      <c r="A9213" s="9">
        <v>43716</v>
      </c>
      <c r="B9213" s="9">
        <v>52</v>
      </c>
      <c r="C9213" s="9" t="s">
        <v>3176</v>
      </c>
    </row>
    <row r="9214" spans="1:3" x14ac:dyDescent="0.25">
      <c r="A9214" s="9">
        <v>43716</v>
      </c>
      <c r="B9214" s="9">
        <v>69</v>
      </c>
      <c r="C9214" s="9" t="s">
        <v>3197</v>
      </c>
    </row>
    <row r="9215" spans="1:3" x14ac:dyDescent="0.25">
      <c r="A9215" s="9">
        <v>43717</v>
      </c>
      <c r="B9215" s="9">
        <v>3</v>
      </c>
      <c r="C9215" s="9" t="s">
        <v>3150</v>
      </c>
    </row>
    <row r="9216" spans="1:3" x14ac:dyDescent="0.25">
      <c r="A9216" s="9">
        <v>43717</v>
      </c>
      <c r="B9216" s="9">
        <v>4</v>
      </c>
      <c r="C9216" s="9" t="s">
        <v>3151</v>
      </c>
    </row>
    <row r="9217" spans="1:3" x14ac:dyDescent="0.25">
      <c r="A9217" s="9">
        <v>43717</v>
      </c>
      <c r="B9217" s="9">
        <v>10</v>
      </c>
      <c r="C9217" s="9" t="s">
        <v>3172</v>
      </c>
    </row>
    <row r="9218" spans="1:3" x14ac:dyDescent="0.25">
      <c r="A9218" s="9">
        <v>43717</v>
      </c>
      <c r="B9218" s="9">
        <v>11</v>
      </c>
      <c r="C9218" s="9" t="s">
        <v>3216</v>
      </c>
    </row>
    <row r="9219" spans="1:3" x14ac:dyDescent="0.25">
      <c r="A9219" s="9">
        <v>43717</v>
      </c>
      <c r="B9219" s="9">
        <v>26</v>
      </c>
      <c r="C9219" s="9" t="s">
        <v>3168</v>
      </c>
    </row>
    <row r="9220" spans="1:3" x14ac:dyDescent="0.25">
      <c r="A9220" s="9">
        <v>43717</v>
      </c>
      <c r="B9220" s="9">
        <v>87</v>
      </c>
      <c r="C9220" s="9" t="s">
        <v>3238</v>
      </c>
    </row>
    <row r="9221" spans="1:3" x14ac:dyDescent="0.25">
      <c r="A9221" s="9">
        <v>43718</v>
      </c>
      <c r="B9221" s="9">
        <v>2</v>
      </c>
      <c r="C9221" s="9" t="s">
        <v>3149</v>
      </c>
    </row>
    <row r="9222" spans="1:3" x14ac:dyDescent="0.25">
      <c r="A9222" s="9">
        <v>43718</v>
      </c>
      <c r="B9222" s="9">
        <v>3</v>
      </c>
      <c r="C9222" s="9" t="s">
        <v>3150</v>
      </c>
    </row>
    <row r="9223" spans="1:3" x14ac:dyDescent="0.25">
      <c r="A9223" s="9">
        <v>43718</v>
      </c>
      <c r="B9223" s="9">
        <v>4</v>
      </c>
      <c r="C9223" s="9" t="s">
        <v>3151</v>
      </c>
    </row>
    <row r="9224" spans="1:3" x14ac:dyDescent="0.25">
      <c r="A9224" s="9">
        <v>43719</v>
      </c>
      <c r="B9224" s="9">
        <v>1</v>
      </c>
      <c r="C9224" s="9" t="s">
        <v>3148</v>
      </c>
    </row>
    <row r="9225" spans="1:3" x14ac:dyDescent="0.25">
      <c r="A9225" s="9">
        <v>43719</v>
      </c>
      <c r="B9225" s="9">
        <v>4</v>
      </c>
      <c r="C9225" s="9" t="s">
        <v>3151</v>
      </c>
    </row>
    <row r="9226" spans="1:3" x14ac:dyDescent="0.25">
      <c r="A9226" s="9">
        <v>43719</v>
      </c>
      <c r="B9226" s="9">
        <v>7</v>
      </c>
      <c r="C9226" s="9" t="s">
        <v>3161</v>
      </c>
    </row>
    <row r="9227" spans="1:3" x14ac:dyDescent="0.25">
      <c r="A9227" s="9">
        <v>43719</v>
      </c>
      <c r="B9227" s="9">
        <v>19</v>
      </c>
      <c r="C9227" s="9" t="s">
        <v>3170</v>
      </c>
    </row>
    <row r="9228" spans="1:3" x14ac:dyDescent="0.25">
      <c r="A9228" s="9">
        <v>43719</v>
      </c>
      <c r="B9228" s="9">
        <v>22</v>
      </c>
      <c r="C9228" s="9" t="s">
        <v>3157</v>
      </c>
    </row>
    <row r="9229" spans="1:3" x14ac:dyDescent="0.25">
      <c r="A9229" s="9">
        <v>43719</v>
      </c>
      <c r="B9229" s="9">
        <v>52</v>
      </c>
      <c r="C9229" s="9" t="s">
        <v>3176</v>
      </c>
    </row>
    <row r="9230" spans="1:3" x14ac:dyDescent="0.25">
      <c r="A9230" s="9">
        <v>43767</v>
      </c>
      <c r="B9230" s="9">
        <v>1</v>
      </c>
      <c r="C9230" s="9" t="s">
        <v>3148</v>
      </c>
    </row>
    <row r="9231" spans="1:3" x14ac:dyDescent="0.25">
      <c r="A9231" s="9">
        <v>43767</v>
      </c>
      <c r="B9231" s="9">
        <v>4</v>
      </c>
      <c r="C9231" s="9" t="s">
        <v>3151</v>
      </c>
    </row>
    <row r="9232" spans="1:3" x14ac:dyDescent="0.25">
      <c r="A9232" s="9">
        <v>43767</v>
      </c>
      <c r="B9232" s="9">
        <v>6</v>
      </c>
      <c r="C9232" s="9" t="s">
        <v>3153</v>
      </c>
    </row>
    <row r="9233" spans="1:3" x14ac:dyDescent="0.25">
      <c r="A9233" s="9">
        <v>43767</v>
      </c>
      <c r="B9233" s="9">
        <v>46</v>
      </c>
      <c r="C9233" s="9" t="s">
        <v>3181</v>
      </c>
    </row>
    <row r="9234" spans="1:3" x14ac:dyDescent="0.25">
      <c r="A9234" s="9">
        <v>43767</v>
      </c>
      <c r="B9234" s="9">
        <v>50</v>
      </c>
      <c r="C9234" s="9" t="s">
        <v>3195</v>
      </c>
    </row>
    <row r="9235" spans="1:3" x14ac:dyDescent="0.25">
      <c r="A9235" s="9">
        <v>43768</v>
      </c>
      <c r="B9235" s="9">
        <v>3</v>
      </c>
      <c r="C9235" s="9" t="s">
        <v>3150</v>
      </c>
    </row>
    <row r="9236" spans="1:3" x14ac:dyDescent="0.25">
      <c r="A9236" s="9">
        <v>43768</v>
      </c>
      <c r="B9236" s="9">
        <v>4</v>
      </c>
      <c r="C9236" s="9" t="s">
        <v>3151</v>
      </c>
    </row>
    <row r="9237" spans="1:3" x14ac:dyDescent="0.25">
      <c r="A9237" s="9">
        <v>43768</v>
      </c>
      <c r="B9237" s="9">
        <v>19</v>
      </c>
      <c r="C9237" s="9" t="s">
        <v>3170</v>
      </c>
    </row>
    <row r="9238" spans="1:3" x14ac:dyDescent="0.25">
      <c r="A9238" s="9">
        <v>43769</v>
      </c>
      <c r="B9238" s="9">
        <v>1</v>
      </c>
      <c r="C9238" s="9" t="s">
        <v>3148</v>
      </c>
    </row>
    <row r="9239" spans="1:3" x14ac:dyDescent="0.25">
      <c r="A9239" s="9">
        <v>43769</v>
      </c>
      <c r="B9239" s="9">
        <v>2</v>
      </c>
      <c r="C9239" s="9" t="s">
        <v>3149</v>
      </c>
    </row>
    <row r="9240" spans="1:3" x14ac:dyDescent="0.25">
      <c r="A9240" s="9">
        <v>43769</v>
      </c>
      <c r="B9240" s="9">
        <v>3</v>
      </c>
      <c r="C9240" s="9" t="s">
        <v>3150</v>
      </c>
    </row>
    <row r="9241" spans="1:3" x14ac:dyDescent="0.25">
      <c r="A9241" s="9">
        <v>43769</v>
      </c>
      <c r="B9241" s="9">
        <v>4</v>
      </c>
      <c r="C9241" s="9" t="s">
        <v>3151</v>
      </c>
    </row>
    <row r="9242" spans="1:3" x14ac:dyDescent="0.25">
      <c r="A9242" s="9">
        <v>43769</v>
      </c>
      <c r="B9242" s="9">
        <v>7</v>
      </c>
      <c r="C9242" s="9" t="s">
        <v>3161</v>
      </c>
    </row>
    <row r="9243" spans="1:3" x14ac:dyDescent="0.25">
      <c r="A9243" s="9">
        <v>43769</v>
      </c>
      <c r="B9243" s="9">
        <v>26</v>
      </c>
      <c r="C9243" s="9" t="s">
        <v>3168</v>
      </c>
    </row>
    <row r="9244" spans="1:3" x14ac:dyDescent="0.25">
      <c r="A9244" s="9">
        <v>43770</v>
      </c>
      <c r="B9244" s="9">
        <v>1</v>
      </c>
      <c r="C9244" s="9" t="s">
        <v>3148</v>
      </c>
    </row>
    <row r="9245" spans="1:3" x14ac:dyDescent="0.25">
      <c r="A9245" s="9">
        <v>43770</v>
      </c>
      <c r="B9245" s="9">
        <v>4</v>
      </c>
      <c r="C9245" s="9" t="s">
        <v>3151</v>
      </c>
    </row>
    <row r="9246" spans="1:3" x14ac:dyDescent="0.25">
      <c r="A9246" s="9">
        <v>43770</v>
      </c>
      <c r="B9246" s="9">
        <v>7</v>
      </c>
      <c r="C9246" s="9" t="s">
        <v>3161</v>
      </c>
    </row>
    <row r="9247" spans="1:3" x14ac:dyDescent="0.25">
      <c r="A9247" s="9">
        <v>43770</v>
      </c>
      <c r="B9247" s="9">
        <v>16</v>
      </c>
      <c r="C9247" s="9" t="s">
        <v>3184</v>
      </c>
    </row>
    <row r="9248" spans="1:3" x14ac:dyDescent="0.25">
      <c r="A9248" s="9">
        <v>43770</v>
      </c>
      <c r="B9248" s="9">
        <v>25</v>
      </c>
      <c r="C9248" s="9" t="s">
        <v>3167</v>
      </c>
    </row>
    <row r="9249" spans="1:3" x14ac:dyDescent="0.25">
      <c r="A9249" s="9">
        <v>43770</v>
      </c>
      <c r="B9249" s="9">
        <v>39</v>
      </c>
      <c r="C9249" s="9" t="s">
        <v>3171</v>
      </c>
    </row>
    <row r="9250" spans="1:3" x14ac:dyDescent="0.25">
      <c r="A9250" s="9">
        <v>43770</v>
      </c>
      <c r="B9250" s="9">
        <v>43</v>
      </c>
      <c r="C9250" s="9" t="s">
        <v>3199</v>
      </c>
    </row>
    <row r="9251" spans="1:3" x14ac:dyDescent="0.25">
      <c r="A9251" s="9">
        <v>43770</v>
      </c>
      <c r="B9251" s="9">
        <v>74</v>
      </c>
      <c r="C9251" s="9" t="s">
        <v>3204</v>
      </c>
    </row>
    <row r="9252" spans="1:3" x14ac:dyDescent="0.25">
      <c r="A9252" s="9">
        <v>43771</v>
      </c>
      <c r="B9252" s="9">
        <v>2</v>
      </c>
      <c r="C9252" s="9" t="s">
        <v>3149</v>
      </c>
    </row>
    <row r="9253" spans="1:3" x14ac:dyDescent="0.25">
      <c r="A9253" s="9">
        <v>43771</v>
      </c>
      <c r="B9253" s="9">
        <v>3</v>
      </c>
      <c r="C9253" s="9" t="s">
        <v>3150</v>
      </c>
    </row>
    <row r="9254" spans="1:3" x14ac:dyDescent="0.25">
      <c r="A9254" s="9">
        <v>43771</v>
      </c>
      <c r="B9254" s="9">
        <v>6</v>
      </c>
      <c r="C9254" s="9" t="s">
        <v>3153</v>
      </c>
    </row>
    <row r="9255" spans="1:3" x14ac:dyDescent="0.25">
      <c r="A9255" s="9">
        <v>43771</v>
      </c>
      <c r="B9255" s="9">
        <v>7</v>
      </c>
      <c r="C9255" s="9" t="s">
        <v>3161</v>
      </c>
    </row>
    <row r="9256" spans="1:3" x14ac:dyDescent="0.25">
      <c r="A9256" s="9">
        <v>43771</v>
      </c>
      <c r="B9256" s="9">
        <v>32</v>
      </c>
      <c r="C9256" s="9" t="s">
        <v>3158</v>
      </c>
    </row>
    <row r="9257" spans="1:3" x14ac:dyDescent="0.25">
      <c r="A9257" s="9">
        <v>43772</v>
      </c>
      <c r="B9257" s="9">
        <v>1</v>
      </c>
      <c r="C9257" s="9" t="s">
        <v>3148</v>
      </c>
    </row>
    <row r="9258" spans="1:3" x14ac:dyDescent="0.25">
      <c r="A9258" s="9">
        <v>43772</v>
      </c>
      <c r="B9258" s="9">
        <v>2</v>
      </c>
      <c r="C9258" s="9" t="s">
        <v>3149</v>
      </c>
    </row>
    <row r="9259" spans="1:3" x14ac:dyDescent="0.25">
      <c r="A9259" s="9">
        <v>43772</v>
      </c>
      <c r="B9259" s="9">
        <v>4</v>
      </c>
      <c r="C9259" s="9" t="s">
        <v>3151</v>
      </c>
    </row>
    <row r="9260" spans="1:3" x14ac:dyDescent="0.25">
      <c r="A9260" s="9">
        <v>43772</v>
      </c>
      <c r="B9260" s="9">
        <v>6</v>
      </c>
      <c r="C9260" s="9" t="s">
        <v>3153</v>
      </c>
    </row>
    <row r="9261" spans="1:3" x14ac:dyDescent="0.25">
      <c r="A9261" s="9">
        <v>43772</v>
      </c>
      <c r="B9261" s="9">
        <v>9</v>
      </c>
      <c r="C9261" s="9" t="s">
        <v>3155</v>
      </c>
    </row>
    <row r="9262" spans="1:3" x14ac:dyDescent="0.25">
      <c r="A9262" s="9">
        <v>43772</v>
      </c>
      <c r="B9262" s="9">
        <v>20</v>
      </c>
      <c r="C9262" s="9" t="s">
        <v>3174</v>
      </c>
    </row>
    <row r="9263" spans="1:3" x14ac:dyDescent="0.25">
      <c r="A9263" s="9">
        <v>43795</v>
      </c>
      <c r="B9263" s="9">
        <v>1</v>
      </c>
      <c r="C9263" s="9" t="s">
        <v>3148</v>
      </c>
    </row>
    <row r="9264" spans="1:3" x14ac:dyDescent="0.25">
      <c r="A9264" s="9">
        <v>43795</v>
      </c>
      <c r="B9264" s="9">
        <v>4</v>
      </c>
      <c r="C9264" s="9" t="s">
        <v>3151</v>
      </c>
    </row>
    <row r="9265" spans="1:3" x14ac:dyDescent="0.25">
      <c r="A9265" s="9">
        <v>43795</v>
      </c>
      <c r="B9265" s="9">
        <v>5</v>
      </c>
      <c r="C9265" s="9" t="s">
        <v>3152</v>
      </c>
    </row>
    <row r="9266" spans="1:3" x14ac:dyDescent="0.25">
      <c r="A9266" s="9">
        <v>43795</v>
      </c>
      <c r="B9266" s="9">
        <v>6</v>
      </c>
      <c r="C9266" s="9" t="s">
        <v>3153</v>
      </c>
    </row>
    <row r="9267" spans="1:3" x14ac:dyDescent="0.25">
      <c r="A9267" s="9">
        <v>43796</v>
      </c>
      <c r="B9267" s="9">
        <v>1</v>
      </c>
      <c r="C9267" s="9" t="s">
        <v>3148</v>
      </c>
    </row>
    <row r="9268" spans="1:3" x14ac:dyDescent="0.25">
      <c r="A9268" s="9">
        <v>43796</v>
      </c>
      <c r="B9268" s="9">
        <v>7</v>
      </c>
      <c r="C9268" s="9" t="s">
        <v>3161</v>
      </c>
    </row>
    <row r="9269" spans="1:3" x14ac:dyDescent="0.25">
      <c r="A9269" s="9">
        <v>43798</v>
      </c>
      <c r="B9269" s="9">
        <v>1</v>
      </c>
      <c r="C9269" s="9" t="s">
        <v>3148</v>
      </c>
    </row>
    <row r="9270" spans="1:3" x14ac:dyDescent="0.25">
      <c r="A9270" s="9">
        <v>43798</v>
      </c>
      <c r="B9270" s="9">
        <v>4</v>
      </c>
      <c r="C9270" s="9" t="s">
        <v>3151</v>
      </c>
    </row>
    <row r="9271" spans="1:3" x14ac:dyDescent="0.25">
      <c r="A9271" s="9">
        <v>43798</v>
      </c>
      <c r="B9271" s="9">
        <v>6</v>
      </c>
      <c r="C9271" s="9" t="s">
        <v>3153</v>
      </c>
    </row>
    <row r="9272" spans="1:3" x14ac:dyDescent="0.25">
      <c r="A9272" s="9">
        <v>43798</v>
      </c>
      <c r="B9272" s="9">
        <v>14</v>
      </c>
      <c r="C9272" s="9" t="s">
        <v>3178</v>
      </c>
    </row>
    <row r="9273" spans="1:3" x14ac:dyDescent="0.25">
      <c r="A9273" s="9">
        <v>43798</v>
      </c>
      <c r="B9273" s="9">
        <v>53</v>
      </c>
      <c r="C9273" s="9" t="s">
        <v>3214</v>
      </c>
    </row>
    <row r="9274" spans="1:3" x14ac:dyDescent="0.25">
      <c r="A9274" s="9">
        <v>43820</v>
      </c>
      <c r="B9274" s="9">
        <v>3</v>
      </c>
      <c r="C9274" s="9" t="s">
        <v>3150</v>
      </c>
    </row>
    <row r="9275" spans="1:3" x14ac:dyDescent="0.25">
      <c r="A9275" s="9">
        <v>43820</v>
      </c>
      <c r="B9275" s="9">
        <v>4</v>
      </c>
      <c r="C9275" s="9" t="s">
        <v>3151</v>
      </c>
    </row>
    <row r="9276" spans="1:3" x14ac:dyDescent="0.25">
      <c r="A9276" s="9">
        <v>43820</v>
      </c>
      <c r="B9276" s="9">
        <v>13</v>
      </c>
      <c r="C9276" s="9" t="s">
        <v>3179</v>
      </c>
    </row>
    <row r="9277" spans="1:3" x14ac:dyDescent="0.25">
      <c r="A9277" s="9">
        <v>43820</v>
      </c>
      <c r="B9277" s="9">
        <v>58</v>
      </c>
      <c r="C9277" s="9" t="s">
        <v>3209</v>
      </c>
    </row>
    <row r="9278" spans="1:3" x14ac:dyDescent="0.25">
      <c r="A9278" s="9">
        <v>43821</v>
      </c>
      <c r="B9278" s="9">
        <v>7</v>
      </c>
      <c r="C9278" s="9" t="s">
        <v>3161</v>
      </c>
    </row>
    <row r="9279" spans="1:3" x14ac:dyDescent="0.25">
      <c r="A9279" s="9">
        <v>43822</v>
      </c>
      <c r="B9279" s="9">
        <v>3</v>
      </c>
      <c r="C9279" s="9" t="s">
        <v>3150</v>
      </c>
    </row>
    <row r="9280" spans="1:3" x14ac:dyDescent="0.25">
      <c r="A9280" s="9">
        <v>43822</v>
      </c>
      <c r="B9280" s="9">
        <v>4</v>
      </c>
      <c r="C9280" s="9" t="s">
        <v>3151</v>
      </c>
    </row>
    <row r="9281" spans="1:3" x14ac:dyDescent="0.25">
      <c r="A9281" s="9">
        <v>43822</v>
      </c>
      <c r="B9281" s="9">
        <v>23</v>
      </c>
      <c r="C9281" s="9" t="s">
        <v>3212</v>
      </c>
    </row>
    <row r="9282" spans="1:3" x14ac:dyDescent="0.25">
      <c r="A9282" s="9">
        <v>43823</v>
      </c>
      <c r="B9282" s="9">
        <v>1</v>
      </c>
      <c r="C9282" s="9" t="s">
        <v>3148</v>
      </c>
    </row>
    <row r="9283" spans="1:3" x14ac:dyDescent="0.25">
      <c r="A9283" s="9">
        <v>43823</v>
      </c>
      <c r="B9283" s="9">
        <v>3</v>
      </c>
      <c r="C9283" s="9" t="s">
        <v>3150</v>
      </c>
    </row>
    <row r="9284" spans="1:3" x14ac:dyDescent="0.25">
      <c r="A9284" s="9">
        <v>43823</v>
      </c>
      <c r="B9284" s="9">
        <v>4</v>
      </c>
      <c r="C9284" s="9" t="s">
        <v>3151</v>
      </c>
    </row>
    <row r="9285" spans="1:3" x14ac:dyDescent="0.25">
      <c r="A9285" s="9">
        <v>43823</v>
      </c>
      <c r="B9285" s="9">
        <v>6</v>
      </c>
      <c r="C9285" s="9" t="s">
        <v>3153</v>
      </c>
    </row>
    <row r="9286" spans="1:3" x14ac:dyDescent="0.25">
      <c r="A9286" s="9">
        <v>43823</v>
      </c>
      <c r="B9286" s="9">
        <v>7</v>
      </c>
      <c r="C9286" s="9" t="s">
        <v>3161</v>
      </c>
    </row>
    <row r="9287" spans="1:3" x14ac:dyDescent="0.25">
      <c r="A9287" s="9">
        <v>43823</v>
      </c>
      <c r="B9287" s="9">
        <v>11</v>
      </c>
      <c r="C9287" s="9" t="s">
        <v>3216</v>
      </c>
    </row>
    <row r="9288" spans="1:3" x14ac:dyDescent="0.25">
      <c r="A9288" s="9">
        <v>43823</v>
      </c>
      <c r="B9288" s="9">
        <v>20</v>
      </c>
      <c r="C9288" s="9" t="s">
        <v>3174</v>
      </c>
    </row>
    <row r="9289" spans="1:3" x14ac:dyDescent="0.25">
      <c r="A9289" s="9">
        <v>43823</v>
      </c>
      <c r="B9289" s="9">
        <v>32</v>
      </c>
      <c r="C9289" s="9" t="s">
        <v>3158</v>
      </c>
    </row>
    <row r="9290" spans="1:3" x14ac:dyDescent="0.25">
      <c r="A9290" s="9">
        <v>43824</v>
      </c>
      <c r="B9290" s="9">
        <v>1</v>
      </c>
      <c r="C9290" s="9" t="s">
        <v>3148</v>
      </c>
    </row>
    <row r="9291" spans="1:3" x14ac:dyDescent="0.25">
      <c r="A9291" s="9">
        <v>43824</v>
      </c>
      <c r="B9291" s="9">
        <v>3</v>
      </c>
      <c r="C9291" s="9" t="s">
        <v>3150</v>
      </c>
    </row>
    <row r="9292" spans="1:3" x14ac:dyDescent="0.25">
      <c r="A9292" s="9">
        <v>43824</v>
      </c>
      <c r="B9292" s="9">
        <v>4</v>
      </c>
      <c r="C9292" s="9" t="s">
        <v>3151</v>
      </c>
    </row>
    <row r="9293" spans="1:3" x14ac:dyDescent="0.25">
      <c r="A9293" s="9">
        <v>43824</v>
      </c>
      <c r="B9293" s="9">
        <v>7</v>
      </c>
      <c r="C9293" s="9" t="s">
        <v>3161</v>
      </c>
    </row>
    <row r="9294" spans="1:3" x14ac:dyDescent="0.25">
      <c r="A9294" s="9">
        <v>43824</v>
      </c>
      <c r="B9294" s="9">
        <v>11</v>
      </c>
      <c r="C9294" s="9" t="s">
        <v>3216</v>
      </c>
    </row>
    <row r="9295" spans="1:3" x14ac:dyDescent="0.25">
      <c r="A9295" s="9">
        <v>43824</v>
      </c>
      <c r="B9295" s="9">
        <v>20</v>
      </c>
      <c r="C9295" s="9" t="s">
        <v>3174</v>
      </c>
    </row>
    <row r="9296" spans="1:3" x14ac:dyDescent="0.25">
      <c r="A9296" s="9">
        <v>43824</v>
      </c>
      <c r="B9296" s="9">
        <v>32</v>
      </c>
      <c r="C9296" s="9" t="s">
        <v>3158</v>
      </c>
    </row>
    <row r="9297" spans="1:3" x14ac:dyDescent="0.25">
      <c r="A9297" s="9">
        <v>43825</v>
      </c>
      <c r="B9297" s="9">
        <v>3</v>
      </c>
      <c r="C9297" s="9" t="s">
        <v>3150</v>
      </c>
    </row>
    <row r="9298" spans="1:3" x14ac:dyDescent="0.25">
      <c r="A9298" s="9">
        <v>43825</v>
      </c>
      <c r="B9298" s="9">
        <v>4</v>
      </c>
      <c r="C9298" s="9" t="s">
        <v>3151</v>
      </c>
    </row>
    <row r="9299" spans="1:3" x14ac:dyDescent="0.25">
      <c r="A9299" s="9">
        <v>43825</v>
      </c>
      <c r="B9299" s="9">
        <v>6</v>
      </c>
      <c r="C9299" s="9" t="s">
        <v>3153</v>
      </c>
    </row>
    <row r="9300" spans="1:3" x14ac:dyDescent="0.25">
      <c r="A9300" s="9">
        <v>43825</v>
      </c>
      <c r="B9300" s="9">
        <v>7</v>
      </c>
      <c r="C9300" s="9" t="s">
        <v>3161</v>
      </c>
    </row>
    <row r="9301" spans="1:3" x14ac:dyDescent="0.25">
      <c r="A9301" s="9">
        <v>43825</v>
      </c>
      <c r="B9301" s="9">
        <v>46</v>
      </c>
      <c r="C9301" s="9" t="s">
        <v>3181</v>
      </c>
    </row>
    <row r="9302" spans="1:3" x14ac:dyDescent="0.25">
      <c r="A9302" s="9">
        <v>43825</v>
      </c>
      <c r="B9302" s="9">
        <v>61</v>
      </c>
      <c r="C9302" s="9" t="s">
        <v>3160</v>
      </c>
    </row>
    <row r="9303" spans="1:3" x14ac:dyDescent="0.25">
      <c r="A9303" s="9">
        <v>43828</v>
      </c>
      <c r="B9303" s="9">
        <v>4</v>
      </c>
      <c r="C9303" s="9" t="s">
        <v>3151</v>
      </c>
    </row>
    <row r="9304" spans="1:3" x14ac:dyDescent="0.25">
      <c r="A9304" s="9">
        <v>43828</v>
      </c>
      <c r="B9304" s="9">
        <v>6</v>
      </c>
      <c r="C9304" s="9" t="s">
        <v>3153</v>
      </c>
    </row>
    <row r="9305" spans="1:3" x14ac:dyDescent="0.25">
      <c r="A9305" s="9">
        <v>43828</v>
      </c>
      <c r="B9305" s="9">
        <v>14</v>
      </c>
      <c r="C9305" s="9" t="s">
        <v>3178</v>
      </c>
    </row>
    <row r="9306" spans="1:3" x14ac:dyDescent="0.25">
      <c r="A9306" s="9">
        <v>43830</v>
      </c>
      <c r="B9306" s="9">
        <v>4</v>
      </c>
      <c r="C9306" s="9" t="s">
        <v>3151</v>
      </c>
    </row>
    <row r="9307" spans="1:3" x14ac:dyDescent="0.25">
      <c r="A9307" s="9">
        <v>43883</v>
      </c>
      <c r="B9307" s="9">
        <v>1</v>
      </c>
      <c r="C9307" s="9" t="s">
        <v>3148</v>
      </c>
    </row>
    <row r="9308" spans="1:3" x14ac:dyDescent="0.25">
      <c r="A9308" s="9">
        <v>43885</v>
      </c>
      <c r="B9308" s="9">
        <v>1</v>
      </c>
      <c r="C9308" s="9" t="s">
        <v>3148</v>
      </c>
    </row>
    <row r="9309" spans="1:3" x14ac:dyDescent="0.25">
      <c r="A9309" s="9">
        <v>43885</v>
      </c>
      <c r="B9309" s="9">
        <v>4</v>
      </c>
      <c r="C9309" s="9" t="s">
        <v>3151</v>
      </c>
    </row>
    <row r="9310" spans="1:3" x14ac:dyDescent="0.25">
      <c r="A9310" s="9">
        <v>43885</v>
      </c>
      <c r="B9310" s="9">
        <v>7</v>
      </c>
      <c r="C9310" s="9" t="s">
        <v>3161</v>
      </c>
    </row>
    <row r="9311" spans="1:3" x14ac:dyDescent="0.25">
      <c r="A9311" s="9">
        <v>43885</v>
      </c>
      <c r="B9311" s="9">
        <v>10</v>
      </c>
      <c r="C9311" s="9" t="s">
        <v>3172</v>
      </c>
    </row>
    <row r="9312" spans="1:3" x14ac:dyDescent="0.25">
      <c r="A9312" s="9">
        <v>43885</v>
      </c>
      <c r="B9312" s="9">
        <v>13</v>
      </c>
      <c r="C9312" s="9" t="s">
        <v>3179</v>
      </c>
    </row>
    <row r="9313" spans="1:3" x14ac:dyDescent="0.25">
      <c r="A9313" s="9">
        <v>43886</v>
      </c>
      <c r="B9313" s="9">
        <v>6</v>
      </c>
      <c r="C9313" s="9" t="s">
        <v>3153</v>
      </c>
    </row>
    <row r="9314" spans="1:3" x14ac:dyDescent="0.25">
      <c r="A9314" s="9">
        <v>43886</v>
      </c>
      <c r="B9314" s="9">
        <v>8</v>
      </c>
      <c r="C9314" s="9" t="s">
        <v>3154</v>
      </c>
    </row>
    <row r="9315" spans="1:3" x14ac:dyDescent="0.25">
      <c r="A9315" s="9">
        <v>43886</v>
      </c>
      <c r="B9315" s="9">
        <v>9</v>
      </c>
      <c r="C9315" s="9" t="s">
        <v>3155</v>
      </c>
    </row>
    <row r="9316" spans="1:3" x14ac:dyDescent="0.25">
      <c r="A9316" s="9">
        <v>43887</v>
      </c>
      <c r="B9316" s="9">
        <v>3</v>
      </c>
      <c r="C9316" s="9" t="s">
        <v>3150</v>
      </c>
    </row>
    <row r="9317" spans="1:3" x14ac:dyDescent="0.25">
      <c r="A9317" s="9">
        <v>43887</v>
      </c>
      <c r="B9317" s="9">
        <v>4</v>
      </c>
      <c r="C9317" s="9" t="s">
        <v>3151</v>
      </c>
    </row>
    <row r="9318" spans="1:3" x14ac:dyDescent="0.25">
      <c r="A9318" s="9">
        <v>43887</v>
      </c>
      <c r="B9318" s="9">
        <v>7</v>
      </c>
      <c r="C9318" s="9" t="s">
        <v>3161</v>
      </c>
    </row>
    <row r="9319" spans="1:3" x14ac:dyDescent="0.25">
      <c r="A9319" s="9">
        <v>43887</v>
      </c>
      <c r="B9319" s="9">
        <v>83</v>
      </c>
      <c r="C9319" s="9" t="s">
        <v>3206</v>
      </c>
    </row>
    <row r="9320" spans="1:3" x14ac:dyDescent="0.25">
      <c r="A9320" s="9">
        <v>43888</v>
      </c>
      <c r="B9320" s="9">
        <v>3</v>
      </c>
      <c r="C9320" s="9" t="s">
        <v>3150</v>
      </c>
    </row>
    <row r="9321" spans="1:3" x14ac:dyDescent="0.25">
      <c r="A9321" s="9">
        <v>43888</v>
      </c>
      <c r="B9321" s="9">
        <v>4</v>
      </c>
      <c r="C9321" s="9" t="s">
        <v>3151</v>
      </c>
    </row>
    <row r="9322" spans="1:3" x14ac:dyDescent="0.25">
      <c r="A9322" s="9">
        <v>43888</v>
      </c>
      <c r="B9322" s="9">
        <v>5</v>
      </c>
      <c r="C9322" s="9" t="s">
        <v>3152</v>
      </c>
    </row>
    <row r="9323" spans="1:3" x14ac:dyDescent="0.25">
      <c r="A9323" s="9">
        <v>43888</v>
      </c>
      <c r="B9323" s="9">
        <v>6</v>
      </c>
      <c r="C9323" s="9" t="s">
        <v>3153</v>
      </c>
    </row>
    <row r="9324" spans="1:3" x14ac:dyDescent="0.25">
      <c r="A9324" s="9">
        <v>43888</v>
      </c>
      <c r="B9324" s="9">
        <v>7</v>
      </c>
      <c r="C9324" s="9" t="s">
        <v>3161</v>
      </c>
    </row>
    <row r="9325" spans="1:3" x14ac:dyDescent="0.25">
      <c r="A9325" s="9">
        <v>43888</v>
      </c>
      <c r="B9325" s="9">
        <v>9</v>
      </c>
      <c r="C9325" s="9" t="s">
        <v>3155</v>
      </c>
    </row>
    <row r="9326" spans="1:3" x14ac:dyDescent="0.25">
      <c r="A9326" s="9">
        <v>43888</v>
      </c>
      <c r="B9326" s="9">
        <v>32</v>
      </c>
      <c r="C9326" s="9" t="s">
        <v>3158</v>
      </c>
    </row>
    <row r="9327" spans="1:3" x14ac:dyDescent="0.25">
      <c r="A9327" s="9">
        <v>43889</v>
      </c>
      <c r="B9327" s="9">
        <v>4</v>
      </c>
      <c r="C9327" s="9" t="s">
        <v>3151</v>
      </c>
    </row>
    <row r="9328" spans="1:3" x14ac:dyDescent="0.25">
      <c r="A9328" s="9">
        <v>43889</v>
      </c>
      <c r="B9328" s="9">
        <v>6</v>
      </c>
      <c r="C9328" s="9" t="s">
        <v>3153</v>
      </c>
    </row>
    <row r="9329" spans="1:3" x14ac:dyDescent="0.25">
      <c r="A9329" s="9">
        <v>43889</v>
      </c>
      <c r="B9329" s="9">
        <v>34</v>
      </c>
      <c r="C9329" s="9" t="s">
        <v>3159</v>
      </c>
    </row>
    <row r="9330" spans="1:3" x14ac:dyDescent="0.25">
      <c r="A9330" s="9">
        <v>43890</v>
      </c>
      <c r="B9330" s="9">
        <v>4</v>
      </c>
      <c r="C9330" s="9" t="s">
        <v>3151</v>
      </c>
    </row>
    <row r="9331" spans="1:3" x14ac:dyDescent="0.25">
      <c r="A9331" s="9">
        <v>43890</v>
      </c>
      <c r="B9331" s="9">
        <v>6</v>
      </c>
      <c r="C9331" s="9" t="s">
        <v>3153</v>
      </c>
    </row>
    <row r="9332" spans="1:3" x14ac:dyDescent="0.25">
      <c r="A9332" s="9">
        <v>43890</v>
      </c>
      <c r="B9332" s="9">
        <v>34</v>
      </c>
      <c r="C9332" s="9" t="s">
        <v>3159</v>
      </c>
    </row>
    <row r="9333" spans="1:3" x14ac:dyDescent="0.25">
      <c r="A9333" s="9">
        <v>43891</v>
      </c>
      <c r="B9333" s="9">
        <v>4</v>
      </c>
      <c r="C9333" s="9" t="s">
        <v>3151</v>
      </c>
    </row>
    <row r="9334" spans="1:3" x14ac:dyDescent="0.25">
      <c r="A9334" s="9">
        <v>43891</v>
      </c>
      <c r="B9334" s="9">
        <v>6</v>
      </c>
      <c r="C9334" s="9" t="s">
        <v>3153</v>
      </c>
    </row>
    <row r="9335" spans="1:3" x14ac:dyDescent="0.25">
      <c r="A9335" s="9">
        <v>43892</v>
      </c>
      <c r="B9335" s="9">
        <v>1</v>
      </c>
      <c r="C9335" s="9" t="s">
        <v>3148</v>
      </c>
    </row>
    <row r="9336" spans="1:3" x14ac:dyDescent="0.25">
      <c r="A9336" s="9">
        <v>43892</v>
      </c>
      <c r="B9336" s="9">
        <v>3</v>
      </c>
      <c r="C9336" s="9" t="s">
        <v>3150</v>
      </c>
    </row>
    <row r="9337" spans="1:3" x14ac:dyDescent="0.25">
      <c r="A9337" s="9">
        <v>43892</v>
      </c>
      <c r="B9337" s="9">
        <v>4</v>
      </c>
      <c r="C9337" s="9" t="s">
        <v>3151</v>
      </c>
    </row>
    <row r="9338" spans="1:3" x14ac:dyDescent="0.25">
      <c r="A9338" s="9">
        <v>43892</v>
      </c>
      <c r="B9338" s="9">
        <v>7</v>
      </c>
      <c r="C9338" s="9" t="s">
        <v>3161</v>
      </c>
    </row>
    <row r="9339" spans="1:3" x14ac:dyDescent="0.25">
      <c r="A9339" s="9">
        <v>43892</v>
      </c>
      <c r="B9339" s="9">
        <v>11</v>
      </c>
      <c r="C9339" s="9" t="s">
        <v>3216</v>
      </c>
    </row>
    <row r="9340" spans="1:3" x14ac:dyDescent="0.25">
      <c r="A9340" s="9">
        <v>43892</v>
      </c>
      <c r="B9340" s="9">
        <v>20</v>
      </c>
      <c r="C9340" s="9" t="s">
        <v>3174</v>
      </c>
    </row>
    <row r="9341" spans="1:3" x14ac:dyDescent="0.25">
      <c r="A9341" s="9">
        <v>43892</v>
      </c>
      <c r="B9341" s="9">
        <v>32</v>
      </c>
      <c r="C9341" s="9" t="s">
        <v>3158</v>
      </c>
    </row>
    <row r="9342" spans="1:3" x14ac:dyDescent="0.25">
      <c r="A9342" s="9">
        <v>43893</v>
      </c>
      <c r="B9342" s="9">
        <v>5</v>
      </c>
      <c r="C9342" s="9" t="s">
        <v>3152</v>
      </c>
    </row>
    <row r="9343" spans="1:3" x14ac:dyDescent="0.25">
      <c r="A9343" s="9">
        <v>43893</v>
      </c>
      <c r="B9343" s="9">
        <v>6</v>
      </c>
      <c r="C9343" s="9" t="s">
        <v>3153</v>
      </c>
    </row>
    <row r="9344" spans="1:3" x14ac:dyDescent="0.25">
      <c r="A9344" s="9">
        <v>43893</v>
      </c>
      <c r="B9344" s="9">
        <v>9</v>
      </c>
      <c r="C9344" s="9" t="s">
        <v>3155</v>
      </c>
    </row>
    <row r="9345" spans="1:3" x14ac:dyDescent="0.25">
      <c r="A9345" s="9">
        <v>43894</v>
      </c>
      <c r="B9345" s="9">
        <v>1</v>
      </c>
      <c r="C9345" s="9" t="s">
        <v>3148</v>
      </c>
    </row>
    <row r="9346" spans="1:3" x14ac:dyDescent="0.25">
      <c r="A9346" s="9">
        <v>43894</v>
      </c>
      <c r="B9346" s="9">
        <v>4</v>
      </c>
      <c r="C9346" s="9" t="s">
        <v>3151</v>
      </c>
    </row>
    <row r="9347" spans="1:3" x14ac:dyDescent="0.25">
      <c r="A9347" s="9">
        <v>43894</v>
      </c>
      <c r="B9347" s="9">
        <v>6</v>
      </c>
      <c r="C9347" s="9" t="s">
        <v>3153</v>
      </c>
    </row>
    <row r="9348" spans="1:3" x14ac:dyDescent="0.25">
      <c r="A9348" s="9">
        <v>43894</v>
      </c>
      <c r="B9348" s="9">
        <v>14</v>
      </c>
      <c r="C9348" s="9" t="s">
        <v>3178</v>
      </c>
    </row>
    <row r="9349" spans="1:3" x14ac:dyDescent="0.25">
      <c r="A9349" s="9">
        <v>43894</v>
      </c>
      <c r="B9349" s="9">
        <v>61</v>
      </c>
      <c r="C9349" s="9" t="s">
        <v>3160</v>
      </c>
    </row>
    <row r="9350" spans="1:3" x14ac:dyDescent="0.25">
      <c r="A9350" s="9">
        <v>43897</v>
      </c>
      <c r="B9350" s="9">
        <v>1</v>
      </c>
      <c r="C9350" s="9" t="s">
        <v>3148</v>
      </c>
    </row>
    <row r="9351" spans="1:3" x14ac:dyDescent="0.25">
      <c r="A9351" s="9">
        <v>43897</v>
      </c>
      <c r="B9351" s="9">
        <v>4</v>
      </c>
      <c r="C9351" s="9" t="s">
        <v>3151</v>
      </c>
    </row>
    <row r="9352" spans="1:3" x14ac:dyDescent="0.25">
      <c r="A9352" s="9">
        <v>43897</v>
      </c>
      <c r="B9352" s="9">
        <v>6</v>
      </c>
      <c r="C9352" s="9" t="s">
        <v>3153</v>
      </c>
    </row>
    <row r="9353" spans="1:3" x14ac:dyDescent="0.25">
      <c r="A9353" s="9">
        <v>43899</v>
      </c>
      <c r="B9353" s="9">
        <v>4</v>
      </c>
      <c r="C9353" s="9" t="s">
        <v>3151</v>
      </c>
    </row>
    <row r="9354" spans="1:3" x14ac:dyDescent="0.25">
      <c r="A9354" s="9">
        <v>43899</v>
      </c>
      <c r="B9354" s="9">
        <v>5</v>
      </c>
      <c r="C9354" s="9" t="s">
        <v>3152</v>
      </c>
    </row>
    <row r="9355" spans="1:3" x14ac:dyDescent="0.25">
      <c r="A9355" s="9">
        <v>43899</v>
      </c>
      <c r="B9355" s="9">
        <v>6</v>
      </c>
      <c r="C9355" s="9" t="s">
        <v>3153</v>
      </c>
    </row>
    <row r="9356" spans="1:3" x14ac:dyDescent="0.25">
      <c r="A9356" s="9">
        <v>43899</v>
      </c>
      <c r="B9356" s="9">
        <v>8</v>
      </c>
      <c r="C9356" s="9" t="s">
        <v>3154</v>
      </c>
    </row>
    <row r="9357" spans="1:3" x14ac:dyDescent="0.25">
      <c r="A9357" s="9">
        <v>43899</v>
      </c>
      <c r="B9357" s="9">
        <v>61</v>
      </c>
      <c r="C9357" s="9" t="s">
        <v>3160</v>
      </c>
    </row>
    <row r="9358" spans="1:3" x14ac:dyDescent="0.25">
      <c r="A9358" s="9">
        <v>43940</v>
      </c>
      <c r="B9358" s="9">
        <v>4</v>
      </c>
      <c r="C9358" s="9" t="s">
        <v>3151</v>
      </c>
    </row>
    <row r="9359" spans="1:3" x14ac:dyDescent="0.25">
      <c r="A9359" s="9">
        <v>43940</v>
      </c>
      <c r="B9359" s="9">
        <v>5</v>
      </c>
      <c r="C9359" s="9" t="s">
        <v>3152</v>
      </c>
    </row>
    <row r="9360" spans="1:3" x14ac:dyDescent="0.25">
      <c r="A9360" s="9">
        <v>43940</v>
      </c>
      <c r="B9360" s="9">
        <v>14</v>
      </c>
      <c r="C9360" s="9" t="s">
        <v>3178</v>
      </c>
    </row>
    <row r="9361" spans="1:3" x14ac:dyDescent="0.25">
      <c r="A9361" s="9">
        <v>43952</v>
      </c>
      <c r="B9361" s="9">
        <v>4</v>
      </c>
      <c r="C9361" s="9" t="s">
        <v>3151</v>
      </c>
    </row>
    <row r="9362" spans="1:3" x14ac:dyDescent="0.25">
      <c r="A9362" s="9">
        <v>43953</v>
      </c>
      <c r="B9362" s="9">
        <v>2</v>
      </c>
      <c r="C9362" s="9" t="s">
        <v>3149</v>
      </c>
    </row>
    <row r="9363" spans="1:3" x14ac:dyDescent="0.25">
      <c r="A9363" s="9">
        <v>43953</v>
      </c>
      <c r="B9363" s="9">
        <v>3</v>
      </c>
      <c r="C9363" s="9" t="s">
        <v>3150</v>
      </c>
    </row>
    <row r="9364" spans="1:3" x14ac:dyDescent="0.25">
      <c r="A9364" s="9">
        <v>43953</v>
      </c>
      <c r="B9364" s="9">
        <v>4</v>
      </c>
      <c r="C9364" s="9" t="s">
        <v>3151</v>
      </c>
    </row>
    <row r="9365" spans="1:3" x14ac:dyDescent="0.25">
      <c r="A9365" s="9">
        <v>43953</v>
      </c>
      <c r="B9365" s="9">
        <v>14</v>
      </c>
      <c r="C9365" s="9" t="s">
        <v>3178</v>
      </c>
    </row>
    <row r="9366" spans="1:3" x14ac:dyDescent="0.25">
      <c r="A9366" s="9">
        <v>43954</v>
      </c>
      <c r="B9366" s="9">
        <v>2</v>
      </c>
      <c r="C9366" s="9" t="s">
        <v>3149</v>
      </c>
    </row>
    <row r="9367" spans="1:3" x14ac:dyDescent="0.25">
      <c r="A9367" s="9">
        <v>43954</v>
      </c>
      <c r="B9367" s="9">
        <v>4</v>
      </c>
      <c r="C9367" s="9" t="s">
        <v>3151</v>
      </c>
    </row>
    <row r="9368" spans="1:3" x14ac:dyDescent="0.25">
      <c r="A9368" s="9">
        <v>43954</v>
      </c>
      <c r="B9368" s="9">
        <v>6</v>
      </c>
      <c r="C9368" s="9" t="s">
        <v>3153</v>
      </c>
    </row>
    <row r="9369" spans="1:3" x14ac:dyDescent="0.25">
      <c r="A9369" s="9">
        <v>43955</v>
      </c>
      <c r="B9369" s="9">
        <v>1</v>
      </c>
      <c r="C9369" s="9" t="s">
        <v>3148</v>
      </c>
    </row>
    <row r="9370" spans="1:3" x14ac:dyDescent="0.25">
      <c r="A9370" s="9">
        <v>43955</v>
      </c>
      <c r="B9370" s="9">
        <v>5</v>
      </c>
      <c r="C9370" s="9" t="s">
        <v>3152</v>
      </c>
    </row>
    <row r="9371" spans="1:3" x14ac:dyDescent="0.25">
      <c r="A9371" s="9">
        <v>43955</v>
      </c>
      <c r="B9371" s="9">
        <v>6</v>
      </c>
      <c r="C9371" s="9" t="s">
        <v>3153</v>
      </c>
    </row>
    <row r="9372" spans="1:3" x14ac:dyDescent="0.25">
      <c r="A9372" s="9">
        <v>43955</v>
      </c>
      <c r="B9372" s="9">
        <v>8</v>
      </c>
      <c r="C9372" s="9" t="s">
        <v>3154</v>
      </c>
    </row>
    <row r="9373" spans="1:3" x14ac:dyDescent="0.25">
      <c r="A9373" s="9">
        <v>43955</v>
      </c>
      <c r="B9373" s="9">
        <v>9</v>
      </c>
      <c r="C9373" s="9" t="s">
        <v>3155</v>
      </c>
    </row>
    <row r="9374" spans="1:3" x14ac:dyDescent="0.25">
      <c r="A9374" s="9">
        <v>43955</v>
      </c>
      <c r="B9374" s="9">
        <v>14</v>
      </c>
      <c r="C9374" s="9" t="s">
        <v>3178</v>
      </c>
    </row>
    <row r="9375" spans="1:3" x14ac:dyDescent="0.25">
      <c r="A9375" s="9">
        <v>43973</v>
      </c>
      <c r="B9375" s="9">
        <v>9</v>
      </c>
      <c r="C9375" s="9" t="s">
        <v>3155</v>
      </c>
    </row>
    <row r="9376" spans="1:3" x14ac:dyDescent="0.25">
      <c r="A9376" s="9">
        <v>43973</v>
      </c>
      <c r="B9376" s="9">
        <v>19</v>
      </c>
      <c r="C9376" s="9" t="s">
        <v>3170</v>
      </c>
    </row>
    <row r="9377" spans="1:3" x14ac:dyDescent="0.25">
      <c r="A9377" s="9">
        <v>43973</v>
      </c>
      <c r="B9377" s="9">
        <v>61</v>
      </c>
      <c r="C9377" s="9" t="s">
        <v>3160</v>
      </c>
    </row>
    <row r="9378" spans="1:3" x14ac:dyDescent="0.25">
      <c r="A9378" s="9">
        <v>43974</v>
      </c>
      <c r="B9378" s="9">
        <v>6</v>
      </c>
      <c r="C9378" s="9" t="s">
        <v>3153</v>
      </c>
    </row>
    <row r="9379" spans="1:3" x14ac:dyDescent="0.25">
      <c r="A9379" s="9">
        <v>43975</v>
      </c>
      <c r="B9379" s="9">
        <v>2</v>
      </c>
      <c r="C9379" s="9" t="s">
        <v>3149</v>
      </c>
    </row>
    <row r="9380" spans="1:3" x14ac:dyDescent="0.25">
      <c r="A9380" s="9">
        <v>43975</v>
      </c>
      <c r="B9380" s="9">
        <v>3</v>
      </c>
      <c r="C9380" s="9" t="s">
        <v>3150</v>
      </c>
    </row>
    <row r="9381" spans="1:3" x14ac:dyDescent="0.25">
      <c r="A9381" s="9">
        <v>43975</v>
      </c>
      <c r="B9381" s="9">
        <v>4</v>
      </c>
      <c r="C9381" s="9" t="s">
        <v>3151</v>
      </c>
    </row>
    <row r="9382" spans="1:3" x14ac:dyDescent="0.25">
      <c r="A9382" s="9">
        <v>43975</v>
      </c>
      <c r="B9382" s="9">
        <v>6</v>
      </c>
      <c r="C9382" s="9" t="s">
        <v>3153</v>
      </c>
    </row>
    <row r="9383" spans="1:3" x14ac:dyDescent="0.25">
      <c r="A9383" s="9">
        <v>43975</v>
      </c>
      <c r="B9383" s="9">
        <v>39</v>
      </c>
      <c r="C9383" s="9" t="s">
        <v>3171</v>
      </c>
    </row>
    <row r="9384" spans="1:3" x14ac:dyDescent="0.25">
      <c r="A9384" s="9">
        <v>43976</v>
      </c>
      <c r="B9384" s="9">
        <v>1</v>
      </c>
      <c r="C9384" s="9" t="s">
        <v>3148</v>
      </c>
    </row>
    <row r="9385" spans="1:3" x14ac:dyDescent="0.25">
      <c r="A9385" s="9">
        <v>43976</v>
      </c>
      <c r="B9385" s="9">
        <v>4</v>
      </c>
      <c r="C9385" s="9" t="s">
        <v>3151</v>
      </c>
    </row>
    <row r="9386" spans="1:3" x14ac:dyDescent="0.25">
      <c r="A9386" s="9">
        <v>43976</v>
      </c>
      <c r="B9386" s="9">
        <v>6</v>
      </c>
      <c r="C9386" s="9" t="s">
        <v>3153</v>
      </c>
    </row>
    <row r="9387" spans="1:3" x14ac:dyDescent="0.25">
      <c r="A9387" s="9">
        <v>43978</v>
      </c>
      <c r="B9387" s="9">
        <v>4</v>
      </c>
      <c r="C9387" s="9" t="s">
        <v>3151</v>
      </c>
    </row>
    <row r="9388" spans="1:3" x14ac:dyDescent="0.25">
      <c r="A9388" s="9">
        <v>43979</v>
      </c>
      <c r="B9388" s="9">
        <v>4</v>
      </c>
      <c r="C9388" s="9" t="s">
        <v>3151</v>
      </c>
    </row>
    <row r="9389" spans="1:3" x14ac:dyDescent="0.25">
      <c r="A9389" s="9">
        <v>43979</v>
      </c>
      <c r="B9389" s="9">
        <v>5</v>
      </c>
      <c r="C9389" s="9" t="s">
        <v>3152</v>
      </c>
    </row>
    <row r="9390" spans="1:3" x14ac:dyDescent="0.25">
      <c r="A9390" s="9">
        <v>43979</v>
      </c>
      <c r="B9390" s="9">
        <v>6</v>
      </c>
      <c r="C9390" s="9" t="s">
        <v>3153</v>
      </c>
    </row>
    <row r="9391" spans="1:3" x14ac:dyDescent="0.25">
      <c r="A9391" s="9">
        <v>43979</v>
      </c>
      <c r="B9391" s="9">
        <v>9</v>
      </c>
      <c r="C9391" s="9" t="s">
        <v>3155</v>
      </c>
    </row>
    <row r="9392" spans="1:3" x14ac:dyDescent="0.25">
      <c r="A9392" s="9">
        <v>43979</v>
      </c>
      <c r="B9392" s="9">
        <v>22</v>
      </c>
      <c r="C9392" s="9" t="s">
        <v>3157</v>
      </c>
    </row>
    <row r="9393" spans="1:3" x14ac:dyDescent="0.25">
      <c r="A9393" s="9">
        <v>43979</v>
      </c>
      <c r="B9393" s="9">
        <v>31</v>
      </c>
      <c r="C9393" s="9" t="s">
        <v>3169</v>
      </c>
    </row>
    <row r="9394" spans="1:3" x14ac:dyDescent="0.25">
      <c r="A9394" s="9">
        <v>43979</v>
      </c>
      <c r="B9394" s="9">
        <v>49</v>
      </c>
      <c r="C9394" s="9" t="s">
        <v>3200</v>
      </c>
    </row>
    <row r="9395" spans="1:3" x14ac:dyDescent="0.25">
      <c r="A9395" s="9">
        <v>43979</v>
      </c>
      <c r="B9395" s="9">
        <v>52</v>
      </c>
      <c r="C9395" s="9" t="s">
        <v>3176</v>
      </c>
    </row>
    <row r="9396" spans="1:3" x14ac:dyDescent="0.25">
      <c r="A9396" s="9">
        <v>43980</v>
      </c>
      <c r="B9396" s="9">
        <v>1</v>
      </c>
      <c r="C9396" s="9" t="s">
        <v>3148</v>
      </c>
    </row>
    <row r="9397" spans="1:3" x14ac:dyDescent="0.25">
      <c r="A9397" s="9">
        <v>43980</v>
      </c>
      <c r="B9397" s="9">
        <v>4</v>
      </c>
      <c r="C9397" s="9" t="s">
        <v>3151</v>
      </c>
    </row>
    <row r="9398" spans="1:3" x14ac:dyDescent="0.25">
      <c r="A9398" s="9">
        <v>43980</v>
      </c>
      <c r="B9398" s="9">
        <v>7</v>
      </c>
      <c r="C9398" s="9" t="s">
        <v>3161</v>
      </c>
    </row>
    <row r="9399" spans="1:3" x14ac:dyDescent="0.25">
      <c r="A9399" s="9">
        <v>43981</v>
      </c>
      <c r="B9399" s="9">
        <v>1</v>
      </c>
      <c r="C9399" s="9" t="s">
        <v>3148</v>
      </c>
    </row>
    <row r="9400" spans="1:3" x14ac:dyDescent="0.25">
      <c r="A9400" s="9">
        <v>43981</v>
      </c>
      <c r="B9400" s="9">
        <v>7</v>
      </c>
      <c r="C9400" s="9" t="s">
        <v>3161</v>
      </c>
    </row>
    <row r="9401" spans="1:3" x14ac:dyDescent="0.25">
      <c r="A9401" s="9">
        <v>43981</v>
      </c>
      <c r="B9401" s="9">
        <v>68</v>
      </c>
      <c r="C9401" s="9" t="s">
        <v>3211</v>
      </c>
    </row>
    <row r="9402" spans="1:3" x14ac:dyDescent="0.25">
      <c r="A9402" s="9">
        <v>43982</v>
      </c>
      <c r="B9402" s="9">
        <v>1</v>
      </c>
      <c r="C9402" s="9" t="s">
        <v>3148</v>
      </c>
    </row>
    <row r="9403" spans="1:3" x14ac:dyDescent="0.25">
      <c r="A9403" s="9">
        <v>43982</v>
      </c>
      <c r="B9403" s="9">
        <v>7</v>
      </c>
      <c r="C9403" s="9" t="s">
        <v>3161</v>
      </c>
    </row>
    <row r="9404" spans="1:3" x14ac:dyDescent="0.25">
      <c r="A9404" s="9">
        <v>43982</v>
      </c>
      <c r="B9404" s="9">
        <v>68</v>
      </c>
      <c r="C9404" s="9" t="s">
        <v>3211</v>
      </c>
    </row>
    <row r="9405" spans="1:3" x14ac:dyDescent="0.25">
      <c r="A9405" s="9">
        <v>43983</v>
      </c>
      <c r="B9405" s="9">
        <v>1</v>
      </c>
      <c r="C9405" s="9" t="s">
        <v>3148</v>
      </c>
    </row>
    <row r="9406" spans="1:3" x14ac:dyDescent="0.25">
      <c r="A9406" s="9">
        <v>43983</v>
      </c>
      <c r="B9406" s="9">
        <v>7</v>
      </c>
      <c r="C9406" s="9" t="s">
        <v>3161</v>
      </c>
    </row>
    <row r="9407" spans="1:3" x14ac:dyDescent="0.25">
      <c r="A9407" s="9">
        <v>43983</v>
      </c>
      <c r="B9407" s="9">
        <v>68</v>
      </c>
      <c r="C9407" s="9" t="s">
        <v>3211</v>
      </c>
    </row>
    <row r="9408" spans="1:3" x14ac:dyDescent="0.25">
      <c r="A9408" s="9">
        <v>43984</v>
      </c>
      <c r="B9408" s="9">
        <v>1</v>
      </c>
      <c r="C9408" s="9" t="s">
        <v>3148</v>
      </c>
    </row>
    <row r="9409" spans="1:3" x14ac:dyDescent="0.25">
      <c r="A9409" s="9">
        <v>43984</v>
      </c>
      <c r="B9409" s="9">
        <v>4</v>
      </c>
      <c r="C9409" s="9" t="s">
        <v>3151</v>
      </c>
    </row>
    <row r="9410" spans="1:3" x14ac:dyDescent="0.25">
      <c r="A9410" s="9">
        <v>43984</v>
      </c>
      <c r="B9410" s="9">
        <v>6</v>
      </c>
      <c r="C9410" s="9" t="s">
        <v>3153</v>
      </c>
    </row>
    <row r="9411" spans="1:3" x14ac:dyDescent="0.25">
      <c r="A9411" s="9">
        <v>43985</v>
      </c>
      <c r="B9411" s="9">
        <v>4</v>
      </c>
      <c r="C9411" s="9" t="s">
        <v>3151</v>
      </c>
    </row>
    <row r="9412" spans="1:3" x14ac:dyDescent="0.25">
      <c r="A9412" s="9">
        <v>43986</v>
      </c>
      <c r="B9412" s="9">
        <v>1</v>
      </c>
      <c r="C9412" s="9" t="s">
        <v>3148</v>
      </c>
    </row>
    <row r="9413" spans="1:3" x14ac:dyDescent="0.25">
      <c r="A9413" s="9">
        <v>43986</v>
      </c>
      <c r="B9413" s="9">
        <v>3</v>
      </c>
      <c r="C9413" s="9" t="s">
        <v>3150</v>
      </c>
    </row>
    <row r="9414" spans="1:3" x14ac:dyDescent="0.25">
      <c r="A9414" s="9">
        <v>43986</v>
      </c>
      <c r="B9414" s="9">
        <v>4</v>
      </c>
      <c r="C9414" s="9" t="s">
        <v>3151</v>
      </c>
    </row>
    <row r="9415" spans="1:3" x14ac:dyDescent="0.25">
      <c r="A9415" s="9">
        <v>43986</v>
      </c>
      <c r="B9415" s="9">
        <v>7</v>
      </c>
      <c r="C9415" s="9" t="s">
        <v>3161</v>
      </c>
    </row>
    <row r="9416" spans="1:3" x14ac:dyDescent="0.25">
      <c r="A9416" s="9">
        <v>43987</v>
      </c>
      <c r="B9416" s="9">
        <v>1</v>
      </c>
      <c r="C9416" s="9" t="s">
        <v>3148</v>
      </c>
    </row>
    <row r="9417" spans="1:3" x14ac:dyDescent="0.25">
      <c r="A9417" s="9">
        <v>43987</v>
      </c>
      <c r="B9417" s="9">
        <v>6</v>
      </c>
      <c r="C9417" s="9" t="s">
        <v>3153</v>
      </c>
    </row>
    <row r="9418" spans="1:3" x14ac:dyDescent="0.25">
      <c r="A9418" s="9">
        <v>43987</v>
      </c>
      <c r="B9418" s="9">
        <v>7</v>
      </c>
      <c r="C9418" s="9" t="s">
        <v>3161</v>
      </c>
    </row>
    <row r="9419" spans="1:3" x14ac:dyDescent="0.25">
      <c r="A9419" s="9">
        <v>43987</v>
      </c>
      <c r="B9419" s="9">
        <v>9</v>
      </c>
      <c r="C9419" s="9" t="s">
        <v>3155</v>
      </c>
    </row>
    <row r="9420" spans="1:3" x14ac:dyDescent="0.25">
      <c r="A9420" s="9">
        <v>43987</v>
      </c>
      <c r="B9420" s="9">
        <v>18</v>
      </c>
      <c r="C9420" s="9" t="s">
        <v>3194</v>
      </c>
    </row>
    <row r="9421" spans="1:3" x14ac:dyDescent="0.25">
      <c r="A9421" s="9">
        <v>43988</v>
      </c>
      <c r="B9421" s="9">
        <v>1</v>
      </c>
      <c r="C9421" s="9" t="s">
        <v>3148</v>
      </c>
    </row>
    <row r="9422" spans="1:3" x14ac:dyDescent="0.25">
      <c r="A9422" s="9">
        <v>43988</v>
      </c>
      <c r="B9422" s="9">
        <v>6</v>
      </c>
      <c r="C9422" s="9" t="s">
        <v>3153</v>
      </c>
    </row>
    <row r="9423" spans="1:3" x14ac:dyDescent="0.25">
      <c r="A9423" s="9">
        <v>43989</v>
      </c>
      <c r="B9423" s="9">
        <v>1</v>
      </c>
      <c r="C9423" s="9" t="s">
        <v>3148</v>
      </c>
    </row>
    <row r="9424" spans="1:3" x14ac:dyDescent="0.25">
      <c r="A9424" s="9">
        <v>43989</v>
      </c>
      <c r="B9424" s="9">
        <v>4</v>
      </c>
      <c r="C9424" s="9" t="s">
        <v>3151</v>
      </c>
    </row>
    <row r="9425" spans="1:3" x14ac:dyDescent="0.25">
      <c r="A9425" s="9">
        <v>43989</v>
      </c>
      <c r="B9425" s="9">
        <v>7</v>
      </c>
      <c r="C9425" s="9" t="s">
        <v>3161</v>
      </c>
    </row>
    <row r="9426" spans="1:3" x14ac:dyDescent="0.25">
      <c r="A9426" s="9">
        <v>43991</v>
      </c>
      <c r="B9426" s="9">
        <v>4</v>
      </c>
      <c r="C9426" s="9" t="s">
        <v>3151</v>
      </c>
    </row>
    <row r="9427" spans="1:3" x14ac:dyDescent="0.25">
      <c r="A9427" s="9">
        <v>43991</v>
      </c>
      <c r="B9427" s="9">
        <v>20</v>
      </c>
      <c r="C9427" s="9" t="s">
        <v>3174</v>
      </c>
    </row>
    <row r="9428" spans="1:3" x14ac:dyDescent="0.25">
      <c r="A9428" s="9">
        <v>43991</v>
      </c>
      <c r="B9428" s="9">
        <v>43</v>
      </c>
      <c r="C9428" s="9" t="s">
        <v>3199</v>
      </c>
    </row>
    <row r="9429" spans="1:3" x14ac:dyDescent="0.25">
      <c r="A9429" s="9">
        <v>43992</v>
      </c>
      <c r="B9429" s="9">
        <v>1</v>
      </c>
      <c r="C9429" s="9" t="s">
        <v>3148</v>
      </c>
    </row>
    <row r="9430" spans="1:3" x14ac:dyDescent="0.25">
      <c r="A9430" s="9">
        <v>43992</v>
      </c>
      <c r="B9430" s="9">
        <v>3</v>
      </c>
      <c r="C9430" s="9" t="s">
        <v>3150</v>
      </c>
    </row>
    <row r="9431" spans="1:3" x14ac:dyDescent="0.25">
      <c r="A9431" s="9">
        <v>43992</v>
      </c>
      <c r="B9431" s="9">
        <v>4</v>
      </c>
      <c r="C9431" s="9" t="s">
        <v>3151</v>
      </c>
    </row>
    <row r="9432" spans="1:3" x14ac:dyDescent="0.25">
      <c r="A9432" s="9">
        <v>43992</v>
      </c>
      <c r="B9432" s="9">
        <v>6</v>
      </c>
      <c r="C9432" s="9" t="s">
        <v>3153</v>
      </c>
    </row>
    <row r="9433" spans="1:3" x14ac:dyDescent="0.25">
      <c r="A9433" s="9">
        <v>43992</v>
      </c>
      <c r="B9433" s="9">
        <v>7</v>
      </c>
      <c r="C9433" s="9" t="s">
        <v>3161</v>
      </c>
    </row>
    <row r="9434" spans="1:3" x14ac:dyDescent="0.25">
      <c r="A9434" s="9">
        <v>43993</v>
      </c>
      <c r="B9434" s="9">
        <v>4</v>
      </c>
      <c r="C9434" s="9" t="s">
        <v>3151</v>
      </c>
    </row>
    <row r="9435" spans="1:3" x14ac:dyDescent="0.25">
      <c r="A9435" s="9">
        <v>43994</v>
      </c>
      <c r="B9435" s="9">
        <v>2</v>
      </c>
      <c r="C9435" s="9" t="s">
        <v>3149</v>
      </c>
    </row>
    <row r="9436" spans="1:3" x14ac:dyDescent="0.25">
      <c r="A9436" s="9">
        <v>43994</v>
      </c>
      <c r="B9436" s="9">
        <v>3</v>
      </c>
      <c r="C9436" s="9" t="s">
        <v>3150</v>
      </c>
    </row>
    <row r="9437" spans="1:3" x14ac:dyDescent="0.25">
      <c r="A9437" s="9">
        <v>43994</v>
      </c>
      <c r="B9437" s="9">
        <v>4</v>
      </c>
      <c r="C9437" s="9" t="s">
        <v>3151</v>
      </c>
    </row>
    <row r="9438" spans="1:3" x14ac:dyDescent="0.25">
      <c r="A9438" s="9">
        <v>43994</v>
      </c>
      <c r="B9438" s="9">
        <v>10</v>
      </c>
      <c r="C9438" s="9" t="s">
        <v>3172</v>
      </c>
    </row>
    <row r="9439" spans="1:3" x14ac:dyDescent="0.25">
      <c r="A9439" s="9">
        <v>43994</v>
      </c>
      <c r="B9439" s="9">
        <v>15</v>
      </c>
      <c r="C9439" s="9" t="s">
        <v>3185</v>
      </c>
    </row>
    <row r="9440" spans="1:3" x14ac:dyDescent="0.25">
      <c r="A9440" s="9">
        <v>43994</v>
      </c>
      <c r="B9440" s="9">
        <v>19</v>
      </c>
      <c r="C9440" s="9" t="s">
        <v>3170</v>
      </c>
    </row>
    <row r="9441" spans="1:3" x14ac:dyDescent="0.25">
      <c r="A9441" s="9">
        <v>43995</v>
      </c>
      <c r="B9441" s="9">
        <v>4</v>
      </c>
      <c r="C9441" s="9" t="s">
        <v>3151</v>
      </c>
    </row>
    <row r="9442" spans="1:3" x14ac:dyDescent="0.25">
      <c r="A9442" s="9">
        <v>43995</v>
      </c>
      <c r="B9442" s="9">
        <v>6</v>
      </c>
      <c r="C9442" s="9" t="s">
        <v>3153</v>
      </c>
    </row>
    <row r="9443" spans="1:3" x14ac:dyDescent="0.25">
      <c r="A9443" s="9">
        <v>43995</v>
      </c>
      <c r="B9443" s="9">
        <v>9</v>
      </c>
      <c r="C9443" s="9" t="s">
        <v>3155</v>
      </c>
    </row>
    <row r="9444" spans="1:3" x14ac:dyDescent="0.25">
      <c r="A9444" s="9">
        <v>43995</v>
      </c>
      <c r="B9444" s="9">
        <v>15</v>
      </c>
      <c r="C9444" s="9" t="s">
        <v>3185</v>
      </c>
    </row>
    <row r="9445" spans="1:3" x14ac:dyDescent="0.25">
      <c r="A9445" s="9">
        <v>43995</v>
      </c>
      <c r="B9445" s="9">
        <v>68</v>
      </c>
      <c r="C9445" s="9" t="s">
        <v>3211</v>
      </c>
    </row>
    <row r="9446" spans="1:3" x14ac:dyDescent="0.25">
      <c r="A9446" s="9">
        <v>43996</v>
      </c>
      <c r="B9446" s="9">
        <v>1</v>
      </c>
      <c r="C9446" s="9" t="s">
        <v>3148</v>
      </c>
    </row>
    <row r="9447" spans="1:3" x14ac:dyDescent="0.25">
      <c r="A9447" s="9">
        <v>43996</v>
      </c>
      <c r="B9447" s="9">
        <v>2</v>
      </c>
      <c r="C9447" s="9" t="s">
        <v>3149</v>
      </c>
    </row>
    <row r="9448" spans="1:3" x14ac:dyDescent="0.25">
      <c r="A9448" s="9">
        <v>43996</v>
      </c>
      <c r="B9448" s="9">
        <v>3</v>
      </c>
      <c r="C9448" s="9" t="s">
        <v>3150</v>
      </c>
    </row>
    <row r="9449" spans="1:3" x14ac:dyDescent="0.25">
      <c r="A9449" s="9">
        <v>43996</v>
      </c>
      <c r="B9449" s="9">
        <v>4</v>
      </c>
      <c r="C9449" s="9" t="s">
        <v>3151</v>
      </c>
    </row>
    <row r="9450" spans="1:3" x14ac:dyDescent="0.25">
      <c r="A9450" s="9">
        <v>43996</v>
      </c>
      <c r="B9450" s="9">
        <v>6</v>
      </c>
      <c r="C9450" s="9" t="s">
        <v>3153</v>
      </c>
    </row>
    <row r="9451" spans="1:3" x14ac:dyDescent="0.25">
      <c r="A9451" s="9">
        <v>43997</v>
      </c>
      <c r="B9451" s="9">
        <v>4</v>
      </c>
      <c r="C9451" s="9" t="s">
        <v>3151</v>
      </c>
    </row>
    <row r="9452" spans="1:3" x14ac:dyDescent="0.25">
      <c r="A9452" s="9">
        <v>43997</v>
      </c>
      <c r="B9452" s="9">
        <v>29</v>
      </c>
      <c r="C9452" s="9" t="s">
        <v>3201</v>
      </c>
    </row>
    <row r="9453" spans="1:3" x14ac:dyDescent="0.25">
      <c r="A9453" s="9">
        <v>43998</v>
      </c>
      <c r="B9453" s="9">
        <v>2</v>
      </c>
      <c r="C9453" s="9" t="s">
        <v>3149</v>
      </c>
    </row>
    <row r="9454" spans="1:3" x14ac:dyDescent="0.25">
      <c r="A9454" s="9">
        <v>43998</v>
      </c>
      <c r="B9454" s="9">
        <v>3</v>
      </c>
      <c r="C9454" s="9" t="s">
        <v>3150</v>
      </c>
    </row>
    <row r="9455" spans="1:3" x14ac:dyDescent="0.25">
      <c r="A9455" s="9">
        <v>43998</v>
      </c>
      <c r="B9455" s="9">
        <v>4</v>
      </c>
      <c r="C9455" s="9" t="s">
        <v>3151</v>
      </c>
    </row>
    <row r="9456" spans="1:3" x14ac:dyDescent="0.25">
      <c r="A9456" s="9">
        <v>43998</v>
      </c>
      <c r="B9456" s="9">
        <v>34</v>
      </c>
      <c r="C9456" s="9" t="s">
        <v>3159</v>
      </c>
    </row>
    <row r="9457" spans="1:3" x14ac:dyDescent="0.25">
      <c r="A9457" s="9">
        <v>44018</v>
      </c>
      <c r="B9457" s="9">
        <v>4</v>
      </c>
      <c r="C9457" s="9" t="s">
        <v>3151</v>
      </c>
    </row>
    <row r="9458" spans="1:3" x14ac:dyDescent="0.25">
      <c r="A9458" s="9">
        <v>44019</v>
      </c>
      <c r="B9458" s="9">
        <v>4</v>
      </c>
      <c r="C9458" s="9" t="s">
        <v>3151</v>
      </c>
    </row>
    <row r="9459" spans="1:3" x14ac:dyDescent="0.25">
      <c r="A9459" s="9">
        <v>44019</v>
      </c>
      <c r="B9459" s="9">
        <v>6</v>
      </c>
      <c r="C9459" s="9" t="s">
        <v>3153</v>
      </c>
    </row>
    <row r="9460" spans="1:3" x14ac:dyDescent="0.25">
      <c r="A9460" s="9">
        <v>44019</v>
      </c>
      <c r="B9460" s="9">
        <v>7</v>
      </c>
      <c r="C9460" s="9" t="s">
        <v>3161</v>
      </c>
    </row>
    <row r="9461" spans="1:3" x14ac:dyDescent="0.25">
      <c r="A9461" s="9">
        <v>44019</v>
      </c>
      <c r="B9461" s="9">
        <v>11</v>
      </c>
      <c r="C9461" s="9" t="s">
        <v>3216</v>
      </c>
    </row>
    <row r="9462" spans="1:3" x14ac:dyDescent="0.25">
      <c r="A9462" s="9">
        <v>44019</v>
      </c>
      <c r="B9462" s="9">
        <v>28</v>
      </c>
      <c r="C9462" s="9" t="s">
        <v>3175</v>
      </c>
    </row>
    <row r="9463" spans="1:3" x14ac:dyDescent="0.25">
      <c r="A9463" s="9">
        <v>44019</v>
      </c>
      <c r="B9463" s="9">
        <v>34</v>
      </c>
      <c r="C9463" s="9" t="s">
        <v>3159</v>
      </c>
    </row>
    <row r="9464" spans="1:3" x14ac:dyDescent="0.25">
      <c r="A9464" s="9">
        <v>44019</v>
      </c>
      <c r="B9464" s="9">
        <v>52</v>
      </c>
      <c r="C9464" s="9" t="s">
        <v>3176</v>
      </c>
    </row>
    <row r="9465" spans="1:3" x14ac:dyDescent="0.25">
      <c r="A9465" s="9">
        <v>44019</v>
      </c>
      <c r="B9465" s="9">
        <v>61</v>
      </c>
      <c r="C9465" s="9" t="s">
        <v>3160</v>
      </c>
    </row>
    <row r="9466" spans="1:3" x14ac:dyDescent="0.25">
      <c r="A9466" s="9">
        <v>44022</v>
      </c>
      <c r="B9466" s="9">
        <v>2</v>
      </c>
      <c r="C9466" s="9" t="s">
        <v>3149</v>
      </c>
    </row>
    <row r="9467" spans="1:3" x14ac:dyDescent="0.25">
      <c r="A9467" s="9">
        <v>44022</v>
      </c>
      <c r="B9467" s="9">
        <v>3</v>
      </c>
      <c r="C9467" s="9" t="s">
        <v>3150</v>
      </c>
    </row>
    <row r="9468" spans="1:3" x14ac:dyDescent="0.25">
      <c r="A9468" s="9">
        <v>44022</v>
      </c>
      <c r="B9468" s="9">
        <v>4</v>
      </c>
      <c r="C9468" s="9" t="s">
        <v>3151</v>
      </c>
    </row>
    <row r="9469" spans="1:3" x14ac:dyDescent="0.25">
      <c r="A9469" s="9">
        <v>44022</v>
      </c>
      <c r="B9469" s="9">
        <v>14</v>
      </c>
      <c r="C9469" s="9" t="s">
        <v>3178</v>
      </c>
    </row>
    <row r="9470" spans="1:3" x14ac:dyDescent="0.25">
      <c r="A9470" s="9">
        <v>44044</v>
      </c>
      <c r="B9470" s="9">
        <v>5</v>
      </c>
      <c r="C9470" s="9" t="s">
        <v>3152</v>
      </c>
    </row>
    <row r="9471" spans="1:3" x14ac:dyDescent="0.25">
      <c r="A9471" s="9">
        <v>44044</v>
      </c>
      <c r="B9471" s="9">
        <v>6</v>
      </c>
      <c r="C9471" s="9" t="s">
        <v>3153</v>
      </c>
    </row>
    <row r="9472" spans="1:3" x14ac:dyDescent="0.25">
      <c r="A9472" s="9">
        <v>44044</v>
      </c>
      <c r="B9472" s="9">
        <v>9</v>
      </c>
      <c r="C9472" s="9" t="s">
        <v>3155</v>
      </c>
    </row>
    <row r="9473" spans="1:3" x14ac:dyDescent="0.25">
      <c r="A9473" s="9">
        <v>44044</v>
      </c>
      <c r="B9473" s="9">
        <v>14</v>
      </c>
      <c r="C9473" s="9" t="s">
        <v>3178</v>
      </c>
    </row>
    <row r="9474" spans="1:3" x14ac:dyDescent="0.25">
      <c r="A9474" s="9">
        <v>44045</v>
      </c>
      <c r="B9474" s="9">
        <v>1</v>
      </c>
      <c r="C9474" s="9" t="s">
        <v>3148</v>
      </c>
    </row>
    <row r="9475" spans="1:3" x14ac:dyDescent="0.25">
      <c r="A9475" s="9">
        <v>44045</v>
      </c>
      <c r="B9475" s="9">
        <v>2</v>
      </c>
      <c r="C9475" s="9" t="s">
        <v>3149</v>
      </c>
    </row>
    <row r="9476" spans="1:3" x14ac:dyDescent="0.25">
      <c r="A9476" s="9">
        <v>44045</v>
      </c>
      <c r="B9476" s="9">
        <v>3</v>
      </c>
      <c r="C9476" s="9" t="s">
        <v>3150</v>
      </c>
    </row>
    <row r="9477" spans="1:3" x14ac:dyDescent="0.25">
      <c r="A9477" s="9">
        <v>44045</v>
      </c>
      <c r="B9477" s="9">
        <v>4</v>
      </c>
      <c r="C9477" s="9" t="s">
        <v>3151</v>
      </c>
    </row>
    <row r="9478" spans="1:3" x14ac:dyDescent="0.25">
      <c r="A9478" s="9">
        <v>44045</v>
      </c>
      <c r="B9478" s="9">
        <v>6</v>
      </c>
      <c r="C9478" s="9" t="s">
        <v>3153</v>
      </c>
    </row>
    <row r="9479" spans="1:3" x14ac:dyDescent="0.25">
      <c r="A9479" s="9">
        <v>44045</v>
      </c>
      <c r="B9479" s="9">
        <v>7</v>
      </c>
      <c r="C9479" s="9" t="s">
        <v>3161</v>
      </c>
    </row>
    <row r="9480" spans="1:3" x14ac:dyDescent="0.25">
      <c r="A9480" s="9">
        <v>44045</v>
      </c>
      <c r="B9480" s="9">
        <v>19</v>
      </c>
      <c r="C9480" s="9" t="s">
        <v>3170</v>
      </c>
    </row>
    <row r="9481" spans="1:3" x14ac:dyDescent="0.25">
      <c r="A9481" s="9">
        <v>44046</v>
      </c>
      <c r="B9481" s="9">
        <v>1</v>
      </c>
      <c r="C9481" s="9" t="s">
        <v>3148</v>
      </c>
    </row>
    <row r="9482" spans="1:3" x14ac:dyDescent="0.25">
      <c r="A9482" s="9">
        <v>44046</v>
      </c>
      <c r="B9482" s="9">
        <v>3</v>
      </c>
      <c r="C9482" s="9" t="s">
        <v>3150</v>
      </c>
    </row>
    <row r="9483" spans="1:3" x14ac:dyDescent="0.25">
      <c r="A9483" s="9">
        <v>44046</v>
      </c>
      <c r="B9483" s="9">
        <v>4</v>
      </c>
      <c r="C9483" s="9" t="s">
        <v>3151</v>
      </c>
    </row>
    <row r="9484" spans="1:3" x14ac:dyDescent="0.25">
      <c r="A9484" s="9">
        <v>44046</v>
      </c>
      <c r="B9484" s="9">
        <v>6</v>
      </c>
      <c r="C9484" s="9" t="s">
        <v>3153</v>
      </c>
    </row>
    <row r="9485" spans="1:3" x14ac:dyDescent="0.25">
      <c r="A9485" s="9">
        <v>44046</v>
      </c>
      <c r="B9485" s="9">
        <v>7</v>
      </c>
      <c r="C9485" s="9" t="s">
        <v>3161</v>
      </c>
    </row>
    <row r="9486" spans="1:3" x14ac:dyDescent="0.25">
      <c r="A9486" s="9">
        <v>44047</v>
      </c>
      <c r="B9486" s="9">
        <v>3</v>
      </c>
      <c r="C9486" s="9" t="s">
        <v>3150</v>
      </c>
    </row>
    <row r="9487" spans="1:3" x14ac:dyDescent="0.25">
      <c r="A9487" s="9">
        <v>44047</v>
      </c>
      <c r="B9487" s="9">
        <v>4</v>
      </c>
      <c r="C9487" s="9" t="s">
        <v>3151</v>
      </c>
    </row>
    <row r="9488" spans="1:3" x14ac:dyDescent="0.25">
      <c r="A9488" s="9">
        <v>44047</v>
      </c>
      <c r="B9488" s="9">
        <v>6</v>
      </c>
      <c r="C9488" s="9" t="s">
        <v>3153</v>
      </c>
    </row>
    <row r="9489" spans="1:3" x14ac:dyDescent="0.25">
      <c r="A9489" s="9">
        <v>44047</v>
      </c>
      <c r="B9489" s="9">
        <v>7</v>
      </c>
      <c r="C9489" s="9" t="s">
        <v>3161</v>
      </c>
    </row>
    <row r="9490" spans="1:3" x14ac:dyDescent="0.25">
      <c r="A9490" s="9">
        <v>44047</v>
      </c>
      <c r="B9490" s="9">
        <v>14</v>
      </c>
      <c r="C9490" s="9" t="s">
        <v>3178</v>
      </c>
    </row>
    <row r="9491" spans="1:3" x14ac:dyDescent="0.25">
      <c r="A9491" s="9">
        <v>44048</v>
      </c>
      <c r="B9491" s="9">
        <v>1</v>
      </c>
      <c r="C9491" s="9" t="s">
        <v>3148</v>
      </c>
    </row>
    <row r="9492" spans="1:3" x14ac:dyDescent="0.25">
      <c r="A9492" s="9">
        <v>44048</v>
      </c>
      <c r="B9492" s="9">
        <v>6</v>
      </c>
      <c r="C9492" s="9" t="s">
        <v>3153</v>
      </c>
    </row>
    <row r="9493" spans="1:3" x14ac:dyDescent="0.25">
      <c r="A9493" s="9">
        <v>44048</v>
      </c>
      <c r="B9493" s="9">
        <v>7</v>
      </c>
      <c r="C9493" s="9" t="s">
        <v>3161</v>
      </c>
    </row>
    <row r="9494" spans="1:3" x14ac:dyDescent="0.25">
      <c r="A9494" s="9">
        <v>44049</v>
      </c>
      <c r="B9494" s="9">
        <v>1</v>
      </c>
      <c r="C9494" s="9" t="s">
        <v>3148</v>
      </c>
    </row>
    <row r="9495" spans="1:3" x14ac:dyDescent="0.25">
      <c r="A9495" s="9">
        <v>44049</v>
      </c>
      <c r="B9495" s="9">
        <v>2</v>
      </c>
      <c r="C9495" s="9" t="s">
        <v>3149</v>
      </c>
    </row>
    <row r="9496" spans="1:3" x14ac:dyDescent="0.25">
      <c r="A9496" s="9">
        <v>44049</v>
      </c>
      <c r="B9496" s="9">
        <v>3</v>
      </c>
      <c r="C9496" s="9" t="s">
        <v>3150</v>
      </c>
    </row>
    <row r="9497" spans="1:3" x14ac:dyDescent="0.25">
      <c r="A9497" s="9">
        <v>44049</v>
      </c>
      <c r="B9497" s="9">
        <v>4</v>
      </c>
      <c r="C9497" s="9" t="s">
        <v>3151</v>
      </c>
    </row>
    <row r="9498" spans="1:3" x14ac:dyDescent="0.25">
      <c r="A9498" s="9">
        <v>44049</v>
      </c>
      <c r="B9498" s="9">
        <v>6</v>
      </c>
      <c r="C9498" s="9" t="s">
        <v>3153</v>
      </c>
    </row>
    <row r="9499" spans="1:3" x14ac:dyDescent="0.25">
      <c r="A9499" s="9">
        <v>44049</v>
      </c>
      <c r="B9499" s="9">
        <v>26</v>
      </c>
      <c r="C9499" s="9" t="s">
        <v>3168</v>
      </c>
    </row>
    <row r="9500" spans="1:3" x14ac:dyDescent="0.25">
      <c r="A9500" s="9">
        <v>44050</v>
      </c>
      <c r="B9500" s="9">
        <v>2</v>
      </c>
      <c r="C9500" s="9" t="s">
        <v>3149</v>
      </c>
    </row>
    <row r="9501" spans="1:3" x14ac:dyDescent="0.25">
      <c r="A9501" s="9">
        <v>44050</v>
      </c>
      <c r="B9501" s="9">
        <v>3</v>
      </c>
      <c r="C9501" s="9" t="s">
        <v>3150</v>
      </c>
    </row>
    <row r="9502" spans="1:3" x14ac:dyDescent="0.25">
      <c r="A9502" s="9">
        <v>44050</v>
      </c>
      <c r="B9502" s="9">
        <v>4</v>
      </c>
      <c r="C9502" s="9" t="s">
        <v>3151</v>
      </c>
    </row>
    <row r="9503" spans="1:3" x14ac:dyDescent="0.25">
      <c r="A9503" s="9">
        <v>44050</v>
      </c>
      <c r="B9503" s="9">
        <v>6</v>
      </c>
      <c r="C9503" s="9" t="s">
        <v>3153</v>
      </c>
    </row>
    <row r="9504" spans="1:3" x14ac:dyDescent="0.25">
      <c r="A9504" s="9">
        <v>44051</v>
      </c>
      <c r="B9504" s="9">
        <v>4</v>
      </c>
      <c r="C9504" s="9" t="s">
        <v>3151</v>
      </c>
    </row>
    <row r="9505" spans="1:3" x14ac:dyDescent="0.25">
      <c r="A9505" s="9">
        <v>44051</v>
      </c>
      <c r="B9505" s="9">
        <v>9</v>
      </c>
      <c r="C9505" s="9" t="s">
        <v>3155</v>
      </c>
    </row>
    <row r="9506" spans="1:3" x14ac:dyDescent="0.25">
      <c r="A9506" s="9">
        <v>44051</v>
      </c>
      <c r="B9506" s="9">
        <v>61</v>
      </c>
      <c r="C9506" s="9" t="s">
        <v>3160</v>
      </c>
    </row>
    <row r="9507" spans="1:3" x14ac:dyDescent="0.25">
      <c r="A9507" s="9">
        <v>44052</v>
      </c>
      <c r="B9507" s="9">
        <v>4</v>
      </c>
      <c r="C9507" s="9" t="s">
        <v>3151</v>
      </c>
    </row>
    <row r="9508" spans="1:3" x14ac:dyDescent="0.25">
      <c r="A9508" s="9">
        <v>44052</v>
      </c>
      <c r="B9508" s="9">
        <v>7</v>
      </c>
      <c r="C9508" s="9" t="s">
        <v>3161</v>
      </c>
    </row>
    <row r="9509" spans="1:3" x14ac:dyDescent="0.25">
      <c r="A9509" s="9">
        <v>44053</v>
      </c>
      <c r="B9509" s="9">
        <v>1</v>
      </c>
      <c r="C9509" s="9" t="s">
        <v>3148</v>
      </c>
    </row>
    <row r="9510" spans="1:3" x14ac:dyDescent="0.25">
      <c r="A9510" s="9">
        <v>44053</v>
      </c>
      <c r="B9510" s="9">
        <v>2</v>
      </c>
      <c r="C9510" s="9" t="s">
        <v>3149</v>
      </c>
    </row>
    <row r="9511" spans="1:3" x14ac:dyDescent="0.25">
      <c r="A9511" s="9">
        <v>44053</v>
      </c>
      <c r="B9511" s="9">
        <v>3</v>
      </c>
      <c r="C9511" s="9" t="s">
        <v>3150</v>
      </c>
    </row>
    <row r="9512" spans="1:3" x14ac:dyDescent="0.25">
      <c r="A9512" s="9">
        <v>44053</v>
      </c>
      <c r="B9512" s="9">
        <v>4</v>
      </c>
      <c r="C9512" s="9" t="s">
        <v>3151</v>
      </c>
    </row>
    <row r="9513" spans="1:3" x14ac:dyDescent="0.25">
      <c r="A9513" s="9">
        <v>44053</v>
      </c>
      <c r="B9513" s="9">
        <v>5</v>
      </c>
      <c r="C9513" s="9" t="s">
        <v>3152</v>
      </c>
    </row>
    <row r="9514" spans="1:3" x14ac:dyDescent="0.25">
      <c r="A9514" s="9">
        <v>44053</v>
      </c>
      <c r="B9514" s="9">
        <v>6</v>
      </c>
      <c r="C9514" s="9" t="s">
        <v>3153</v>
      </c>
    </row>
    <row r="9515" spans="1:3" x14ac:dyDescent="0.25">
      <c r="A9515" s="9">
        <v>44053</v>
      </c>
      <c r="B9515" s="9">
        <v>14</v>
      </c>
      <c r="C9515" s="9" t="s">
        <v>3178</v>
      </c>
    </row>
    <row r="9516" spans="1:3" x14ac:dyDescent="0.25">
      <c r="A9516" s="9">
        <v>44054</v>
      </c>
      <c r="B9516" s="9">
        <v>1</v>
      </c>
      <c r="C9516" s="9" t="s">
        <v>3148</v>
      </c>
    </row>
    <row r="9517" spans="1:3" x14ac:dyDescent="0.25">
      <c r="A9517" s="9">
        <v>44054</v>
      </c>
      <c r="B9517" s="9">
        <v>2</v>
      </c>
      <c r="C9517" s="9" t="s">
        <v>3149</v>
      </c>
    </row>
    <row r="9518" spans="1:3" x14ac:dyDescent="0.25">
      <c r="A9518" s="9">
        <v>44054</v>
      </c>
      <c r="B9518" s="9">
        <v>3</v>
      </c>
      <c r="C9518" s="9" t="s">
        <v>3150</v>
      </c>
    </row>
    <row r="9519" spans="1:3" x14ac:dyDescent="0.25">
      <c r="A9519" s="9">
        <v>44054</v>
      </c>
      <c r="B9519" s="9">
        <v>4</v>
      </c>
      <c r="C9519" s="9" t="s">
        <v>3151</v>
      </c>
    </row>
    <row r="9520" spans="1:3" x14ac:dyDescent="0.25">
      <c r="A9520" s="9">
        <v>44054</v>
      </c>
      <c r="B9520" s="9">
        <v>5</v>
      </c>
      <c r="C9520" s="9" t="s">
        <v>3152</v>
      </c>
    </row>
    <row r="9521" spans="1:3" x14ac:dyDescent="0.25">
      <c r="A9521" s="9">
        <v>44054</v>
      </c>
      <c r="B9521" s="9">
        <v>6</v>
      </c>
      <c r="C9521" s="9" t="s">
        <v>3153</v>
      </c>
    </row>
    <row r="9522" spans="1:3" x14ac:dyDescent="0.25">
      <c r="A9522" s="9">
        <v>44054</v>
      </c>
      <c r="B9522" s="9">
        <v>14</v>
      </c>
      <c r="C9522" s="9" t="s">
        <v>3178</v>
      </c>
    </row>
    <row r="9523" spans="1:3" x14ac:dyDescent="0.25">
      <c r="A9523" s="9">
        <v>44055</v>
      </c>
      <c r="B9523" s="9">
        <v>4</v>
      </c>
      <c r="C9523" s="9" t="s">
        <v>3151</v>
      </c>
    </row>
    <row r="9524" spans="1:3" x14ac:dyDescent="0.25">
      <c r="A9524" s="9">
        <v>44055</v>
      </c>
      <c r="B9524" s="9">
        <v>6</v>
      </c>
      <c r="C9524" s="9" t="s">
        <v>3153</v>
      </c>
    </row>
    <row r="9525" spans="1:3" x14ac:dyDescent="0.25">
      <c r="A9525" s="9">
        <v>44055</v>
      </c>
      <c r="B9525" s="9">
        <v>50</v>
      </c>
      <c r="C9525" s="9" t="s">
        <v>3195</v>
      </c>
    </row>
    <row r="9526" spans="1:3" x14ac:dyDescent="0.25">
      <c r="A9526" s="9">
        <v>44056</v>
      </c>
      <c r="B9526" s="9">
        <v>1</v>
      </c>
      <c r="C9526" s="9" t="s">
        <v>3148</v>
      </c>
    </row>
    <row r="9527" spans="1:3" x14ac:dyDescent="0.25">
      <c r="A9527" s="9">
        <v>44056</v>
      </c>
      <c r="B9527" s="9">
        <v>2</v>
      </c>
      <c r="C9527" s="9" t="s">
        <v>3149</v>
      </c>
    </row>
    <row r="9528" spans="1:3" x14ac:dyDescent="0.25">
      <c r="A9528" s="9">
        <v>44056</v>
      </c>
      <c r="B9528" s="9">
        <v>3</v>
      </c>
      <c r="C9528" s="9" t="s">
        <v>3150</v>
      </c>
    </row>
    <row r="9529" spans="1:3" x14ac:dyDescent="0.25">
      <c r="A9529" s="9">
        <v>44056</v>
      </c>
      <c r="B9529" s="9">
        <v>4</v>
      </c>
      <c r="C9529" s="9" t="s">
        <v>3151</v>
      </c>
    </row>
    <row r="9530" spans="1:3" x14ac:dyDescent="0.25">
      <c r="A9530" s="9">
        <v>44057</v>
      </c>
      <c r="B9530" s="9">
        <v>1</v>
      </c>
      <c r="C9530" s="9" t="s">
        <v>3148</v>
      </c>
    </row>
    <row r="9531" spans="1:3" x14ac:dyDescent="0.25">
      <c r="A9531" s="9">
        <v>44057</v>
      </c>
      <c r="B9531" s="9">
        <v>2</v>
      </c>
      <c r="C9531" s="9" t="s">
        <v>3149</v>
      </c>
    </row>
    <row r="9532" spans="1:3" x14ac:dyDescent="0.25">
      <c r="A9532" s="9">
        <v>44057</v>
      </c>
      <c r="B9532" s="9">
        <v>3</v>
      </c>
      <c r="C9532" s="9" t="s">
        <v>3150</v>
      </c>
    </row>
    <row r="9533" spans="1:3" x14ac:dyDescent="0.25">
      <c r="A9533" s="9">
        <v>44057</v>
      </c>
      <c r="B9533" s="9">
        <v>4</v>
      </c>
      <c r="C9533" s="9" t="s">
        <v>3151</v>
      </c>
    </row>
    <row r="9534" spans="1:3" x14ac:dyDescent="0.25">
      <c r="A9534" s="9">
        <v>44057</v>
      </c>
      <c r="B9534" s="9">
        <v>5</v>
      </c>
      <c r="C9534" s="9" t="s">
        <v>3152</v>
      </c>
    </row>
    <row r="9535" spans="1:3" x14ac:dyDescent="0.25">
      <c r="A9535" s="9">
        <v>44057</v>
      </c>
      <c r="B9535" s="9">
        <v>6</v>
      </c>
      <c r="C9535" s="9" t="s">
        <v>3153</v>
      </c>
    </row>
    <row r="9536" spans="1:3" x14ac:dyDescent="0.25">
      <c r="A9536" s="9">
        <v>44057</v>
      </c>
      <c r="B9536" s="9">
        <v>14</v>
      </c>
      <c r="C9536" s="9" t="s">
        <v>3178</v>
      </c>
    </row>
    <row r="9537" spans="1:3" x14ac:dyDescent="0.25">
      <c r="A9537" s="9">
        <v>44057</v>
      </c>
      <c r="B9537" s="9">
        <v>25</v>
      </c>
      <c r="C9537" s="9" t="s">
        <v>3167</v>
      </c>
    </row>
    <row r="9538" spans="1:3" x14ac:dyDescent="0.25">
      <c r="A9538" s="9">
        <v>44057</v>
      </c>
      <c r="B9538" s="9">
        <v>29</v>
      </c>
      <c r="C9538" s="9" t="s">
        <v>3201</v>
      </c>
    </row>
    <row r="9539" spans="1:3" x14ac:dyDescent="0.25">
      <c r="A9539" s="9">
        <v>44057</v>
      </c>
      <c r="B9539" s="9">
        <v>53</v>
      </c>
      <c r="C9539" s="9" t="s">
        <v>3214</v>
      </c>
    </row>
    <row r="9540" spans="1:3" x14ac:dyDescent="0.25">
      <c r="A9540" s="9">
        <v>44058</v>
      </c>
      <c r="B9540" s="9">
        <v>1</v>
      </c>
      <c r="C9540" s="9" t="s">
        <v>3148</v>
      </c>
    </row>
    <row r="9541" spans="1:3" x14ac:dyDescent="0.25">
      <c r="A9541" s="9">
        <v>44058</v>
      </c>
      <c r="B9541" s="9">
        <v>2</v>
      </c>
      <c r="C9541" s="9" t="s">
        <v>3149</v>
      </c>
    </row>
    <row r="9542" spans="1:3" x14ac:dyDescent="0.25">
      <c r="A9542" s="9">
        <v>44058</v>
      </c>
      <c r="B9542" s="9">
        <v>4</v>
      </c>
      <c r="C9542" s="9" t="s">
        <v>3151</v>
      </c>
    </row>
    <row r="9543" spans="1:3" x14ac:dyDescent="0.25">
      <c r="A9543" s="9">
        <v>44058</v>
      </c>
      <c r="B9543" s="9">
        <v>7</v>
      </c>
      <c r="C9543" s="9" t="s">
        <v>3161</v>
      </c>
    </row>
    <row r="9544" spans="1:3" x14ac:dyDescent="0.25">
      <c r="A9544" s="9">
        <v>44058</v>
      </c>
      <c r="B9544" s="9">
        <v>14</v>
      </c>
      <c r="C9544" s="9" t="s">
        <v>3178</v>
      </c>
    </row>
    <row r="9545" spans="1:3" x14ac:dyDescent="0.25">
      <c r="A9545" s="9">
        <v>44058</v>
      </c>
      <c r="B9545" s="9">
        <v>15</v>
      </c>
      <c r="C9545" s="9" t="s">
        <v>3185</v>
      </c>
    </row>
    <row r="9546" spans="1:3" x14ac:dyDescent="0.25">
      <c r="A9546" s="9">
        <v>44059</v>
      </c>
      <c r="B9546" s="9">
        <v>1</v>
      </c>
      <c r="C9546" s="9" t="s">
        <v>3148</v>
      </c>
    </row>
    <row r="9547" spans="1:3" x14ac:dyDescent="0.25">
      <c r="A9547" s="9">
        <v>44059</v>
      </c>
      <c r="B9547" s="9">
        <v>4</v>
      </c>
      <c r="C9547" s="9" t="s">
        <v>3151</v>
      </c>
    </row>
    <row r="9548" spans="1:3" x14ac:dyDescent="0.25">
      <c r="A9548" s="9">
        <v>44059</v>
      </c>
      <c r="B9548" s="9">
        <v>17</v>
      </c>
      <c r="C9548" s="9" t="s">
        <v>3173</v>
      </c>
    </row>
    <row r="9549" spans="1:3" x14ac:dyDescent="0.25">
      <c r="A9549" s="9">
        <v>44059</v>
      </c>
      <c r="B9549" s="9">
        <v>51</v>
      </c>
      <c r="C9549" s="9" t="s">
        <v>3207</v>
      </c>
    </row>
    <row r="9550" spans="1:3" x14ac:dyDescent="0.25">
      <c r="A9550" s="9">
        <v>44060</v>
      </c>
      <c r="B9550" s="9">
        <v>4</v>
      </c>
      <c r="C9550" s="9" t="s">
        <v>3151</v>
      </c>
    </row>
    <row r="9551" spans="1:3" x14ac:dyDescent="0.25">
      <c r="A9551" s="9">
        <v>44060</v>
      </c>
      <c r="B9551" s="9">
        <v>6</v>
      </c>
      <c r="C9551" s="9" t="s">
        <v>3153</v>
      </c>
    </row>
    <row r="9552" spans="1:3" x14ac:dyDescent="0.25">
      <c r="A9552" s="9">
        <v>44061</v>
      </c>
      <c r="B9552" s="9">
        <v>2</v>
      </c>
      <c r="C9552" s="9" t="s">
        <v>3149</v>
      </c>
    </row>
    <row r="9553" spans="1:3" x14ac:dyDescent="0.25">
      <c r="A9553" s="9">
        <v>44061</v>
      </c>
      <c r="B9553" s="9">
        <v>3</v>
      </c>
      <c r="C9553" s="9" t="s">
        <v>3150</v>
      </c>
    </row>
    <row r="9554" spans="1:3" x14ac:dyDescent="0.25">
      <c r="A9554" s="9">
        <v>44061</v>
      </c>
      <c r="B9554" s="9">
        <v>4</v>
      </c>
      <c r="C9554" s="9" t="s">
        <v>3151</v>
      </c>
    </row>
    <row r="9555" spans="1:3" x14ac:dyDescent="0.25">
      <c r="A9555" s="9">
        <v>44061</v>
      </c>
      <c r="B9555" s="9">
        <v>46</v>
      </c>
      <c r="C9555" s="9" t="s">
        <v>3181</v>
      </c>
    </row>
    <row r="9556" spans="1:3" x14ac:dyDescent="0.25">
      <c r="A9556" s="9">
        <v>44063</v>
      </c>
      <c r="B9556" s="9">
        <v>1</v>
      </c>
      <c r="C9556" s="9" t="s">
        <v>3148</v>
      </c>
    </row>
    <row r="9557" spans="1:3" x14ac:dyDescent="0.25">
      <c r="A9557" s="9">
        <v>44063</v>
      </c>
      <c r="B9557" s="9">
        <v>5</v>
      </c>
      <c r="C9557" s="9" t="s">
        <v>3152</v>
      </c>
    </row>
    <row r="9558" spans="1:3" x14ac:dyDescent="0.25">
      <c r="A9558" s="9">
        <v>44063</v>
      </c>
      <c r="B9558" s="9">
        <v>6</v>
      </c>
      <c r="C9558" s="9" t="s">
        <v>3153</v>
      </c>
    </row>
    <row r="9559" spans="1:3" x14ac:dyDescent="0.25">
      <c r="A9559" s="9">
        <v>44063</v>
      </c>
      <c r="B9559" s="9">
        <v>7</v>
      </c>
      <c r="C9559" s="9" t="s">
        <v>3161</v>
      </c>
    </row>
    <row r="9560" spans="1:3" x14ac:dyDescent="0.25">
      <c r="A9560" s="9">
        <v>44063</v>
      </c>
      <c r="B9560" s="9">
        <v>9</v>
      </c>
      <c r="C9560" s="9" t="s">
        <v>3155</v>
      </c>
    </row>
    <row r="9561" spans="1:3" x14ac:dyDescent="0.25">
      <c r="A9561" s="9">
        <v>44063</v>
      </c>
      <c r="B9561" s="9">
        <v>36</v>
      </c>
      <c r="C9561" s="9" t="s">
        <v>3163</v>
      </c>
    </row>
    <row r="9562" spans="1:3" x14ac:dyDescent="0.25">
      <c r="A9562" s="9">
        <v>44063</v>
      </c>
      <c r="B9562" s="9">
        <v>49</v>
      </c>
      <c r="C9562" s="9" t="s">
        <v>3200</v>
      </c>
    </row>
    <row r="9563" spans="1:3" x14ac:dyDescent="0.25">
      <c r="A9563" s="9">
        <v>44063</v>
      </c>
      <c r="B9563" s="9">
        <v>61</v>
      </c>
      <c r="C9563" s="9" t="s">
        <v>3160</v>
      </c>
    </row>
    <row r="9564" spans="1:3" x14ac:dyDescent="0.25">
      <c r="A9564" s="9">
        <v>44064</v>
      </c>
      <c r="B9564" s="9">
        <v>2</v>
      </c>
      <c r="C9564" s="9" t="s">
        <v>3149</v>
      </c>
    </row>
    <row r="9565" spans="1:3" x14ac:dyDescent="0.25">
      <c r="A9565" s="9">
        <v>44064</v>
      </c>
      <c r="B9565" s="9">
        <v>4</v>
      </c>
      <c r="C9565" s="9" t="s">
        <v>3151</v>
      </c>
    </row>
    <row r="9566" spans="1:3" x14ac:dyDescent="0.25">
      <c r="A9566" s="9">
        <v>44064</v>
      </c>
      <c r="B9566" s="9">
        <v>6</v>
      </c>
      <c r="C9566" s="9" t="s">
        <v>3153</v>
      </c>
    </row>
    <row r="9567" spans="1:3" x14ac:dyDescent="0.25">
      <c r="A9567" s="9">
        <v>44064</v>
      </c>
      <c r="B9567" s="9">
        <v>7</v>
      </c>
      <c r="C9567" s="9" t="s">
        <v>3161</v>
      </c>
    </row>
    <row r="9568" spans="1:3" x14ac:dyDescent="0.25">
      <c r="A9568" s="9">
        <v>44064</v>
      </c>
      <c r="B9568" s="9">
        <v>14</v>
      </c>
      <c r="C9568" s="9" t="s">
        <v>3178</v>
      </c>
    </row>
    <row r="9569" spans="1:3" x14ac:dyDescent="0.25">
      <c r="A9569" s="9">
        <v>44065</v>
      </c>
      <c r="B9569" s="9">
        <v>1</v>
      </c>
      <c r="C9569" s="9" t="s">
        <v>3148</v>
      </c>
    </row>
    <row r="9570" spans="1:3" x14ac:dyDescent="0.25">
      <c r="A9570" s="9">
        <v>44065</v>
      </c>
      <c r="B9570" s="9">
        <v>2</v>
      </c>
      <c r="C9570" s="9" t="s">
        <v>3149</v>
      </c>
    </row>
    <row r="9571" spans="1:3" x14ac:dyDescent="0.25">
      <c r="A9571" s="9">
        <v>44065</v>
      </c>
      <c r="B9571" s="9">
        <v>3</v>
      </c>
      <c r="C9571" s="9" t="s">
        <v>3150</v>
      </c>
    </row>
    <row r="9572" spans="1:3" x14ac:dyDescent="0.25">
      <c r="A9572" s="9">
        <v>44065</v>
      </c>
      <c r="B9572" s="9">
        <v>6</v>
      </c>
      <c r="C9572" s="9" t="s">
        <v>3153</v>
      </c>
    </row>
    <row r="9573" spans="1:3" x14ac:dyDescent="0.25">
      <c r="A9573" s="9">
        <v>44065</v>
      </c>
      <c r="B9573" s="9">
        <v>7</v>
      </c>
      <c r="C9573" s="9" t="s">
        <v>3161</v>
      </c>
    </row>
    <row r="9574" spans="1:3" x14ac:dyDescent="0.25">
      <c r="A9574" s="9">
        <v>44065</v>
      </c>
      <c r="B9574" s="9">
        <v>19</v>
      </c>
      <c r="C9574" s="9" t="s">
        <v>3170</v>
      </c>
    </row>
    <row r="9575" spans="1:3" x14ac:dyDescent="0.25">
      <c r="A9575" s="9">
        <v>44066</v>
      </c>
      <c r="B9575" s="9">
        <v>4</v>
      </c>
      <c r="C9575" s="9" t="s">
        <v>3151</v>
      </c>
    </row>
    <row r="9576" spans="1:3" x14ac:dyDescent="0.25">
      <c r="A9576" s="9">
        <v>44066</v>
      </c>
      <c r="B9576" s="9">
        <v>86</v>
      </c>
      <c r="C9576" s="9" t="s">
        <v>3203</v>
      </c>
    </row>
    <row r="9577" spans="1:3" x14ac:dyDescent="0.25">
      <c r="A9577" s="9">
        <v>44067</v>
      </c>
      <c r="B9577" s="9">
        <v>1</v>
      </c>
      <c r="C9577" s="9" t="s">
        <v>3148</v>
      </c>
    </row>
    <row r="9578" spans="1:3" x14ac:dyDescent="0.25">
      <c r="A9578" s="9">
        <v>44067</v>
      </c>
      <c r="B9578" s="9">
        <v>3</v>
      </c>
      <c r="C9578" s="9" t="s">
        <v>3150</v>
      </c>
    </row>
    <row r="9579" spans="1:3" x14ac:dyDescent="0.25">
      <c r="A9579" s="9">
        <v>44067</v>
      </c>
      <c r="B9579" s="9">
        <v>4</v>
      </c>
      <c r="C9579" s="9" t="s">
        <v>3151</v>
      </c>
    </row>
    <row r="9580" spans="1:3" x14ac:dyDescent="0.25">
      <c r="A9580" s="9">
        <v>44067</v>
      </c>
      <c r="B9580" s="9">
        <v>19</v>
      </c>
      <c r="C9580" s="9" t="s">
        <v>3170</v>
      </c>
    </row>
    <row r="9581" spans="1:3" x14ac:dyDescent="0.25">
      <c r="A9581" s="9">
        <v>44067</v>
      </c>
      <c r="B9581" s="9">
        <v>33</v>
      </c>
      <c r="C9581" s="9" t="s">
        <v>3162</v>
      </c>
    </row>
    <row r="9582" spans="1:3" x14ac:dyDescent="0.25">
      <c r="A9582" s="9">
        <v>44067</v>
      </c>
      <c r="B9582" s="9">
        <v>51</v>
      </c>
      <c r="C9582" s="9" t="s">
        <v>3207</v>
      </c>
    </row>
    <row r="9583" spans="1:3" x14ac:dyDescent="0.25">
      <c r="A9583" s="9">
        <v>44067</v>
      </c>
      <c r="B9583" s="9">
        <v>69</v>
      </c>
      <c r="C9583" s="9" t="s">
        <v>3197</v>
      </c>
    </row>
    <row r="9584" spans="1:3" x14ac:dyDescent="0.25">
      <c r="A9584" s="9">
        <v>44082</v>
      </c>
      <c r="B9584" s="9">
        <v>4</v>
      </c>
      <c r="C9584" s="9" t="s">
        <v>3151</v>
      </c>
    </row>
    <row r="9585" spans="1:3" x14ac:dyDescent="0.25">
      <c r="A9585" s="9">
        <v>44082</v>
      </c>
      <c r="B9585" s="9">
        <v>22</v>
      </c>
      <c r="C9585" s="9" t="s">
        <v>3157</v>
      </c>
    </row>
    <row r="9586" spans="1:3" x14ac:dyDescent="0.25">
      <c r="A9586" s="9">
        <v>44082</v>
      </c>
      <c r="B9586" s="9">
        <v>31</v>
      </c>
      <c r="C9586" s="9" t="s">
        <v>3169</v>
      </c>
    </row>
    <row r="9587" spans="1:3" x14ac:dyDescent="0.25">
      <c r="A9587" s="9">
        <v>44084</v>
      </c>
      <c r="B9587" s="9">
        <v>3</v>
      </c>
      <c r="C9587" s="9" t="s">
        <v>3150</v>
      </c>
    </row>
    <row r="9588" spans="1:3" x14ac:dyDescent="0.25">
      <c r="A9588" s="9">
        <v>44084</v>
      </c>
      <c r="B9588" s="9">
        <v>70</v>
      </c>
      <c r="C9588" s="9" t="s">
        <v>3198</v>
      </c>
    </row>
    <row r="9589" spans="1:3" x14ac:dyDescent="0.25">
      <c r="A9589" s="9">
        <v>44117</v>
      </c>
      <c r="B9589" s="9">
        <v>4</v>
      </c>
      <c r="C9589" s="9" t="s">
        <v>3151</v>
      </c>
    </row>
    <row r="9590" spans="1:3" x14ac:dyDescent="0.25">
      <c r="A9590" s="9">
        <v>44117</v>
      </c>
      <c r="B9590" s="9">
        <v>6</v>
      </c>
      <c r="C9590" s="9" t="s">
        <v>3153</v>
      </c>
    </row>
    <row r="9591" spans="1:3" x14ac:dyDescent="0.25">
      <c r="A9591" s="9">
        <v>44117</v>
      </c>
      <c r="B9591" s="9">
        <v>7</v>
      </c>
      <c r="C9591" s="9" t="s">
        <v>3161</v>
      </c>
    </row>
    <row r="9592" spans="1:3" x14ac:dyDescent="0.25">
      <c r="A9592" s="9">
        <v>44118</v>
      </c>
      <c r="B9592" s="9">
        <v>1</v>
      </c>
      <c r="C9592" s="9" t="s">
        <v>3148</v>
      </c>
    </row>
    <row r="9593" spans="1:3" x14ac:dyDescent="0.25">
      <c r="A9593" s="9">
        <v>44118</v>
      </c>
      <c r="B9593" s="9">
        <v>4</v>
      </c>
      <c r="C9593" s="9" t="s">
        <v>3151</v>
      </c>
    </row>
    <row r="9594" spans="1:3" x14ac:dyDescent="0.25">
      <c r="A9594" s="9">
        <v>44118</v>
      </c>
      <c r="B9594" s="9">
        <v>38</v>
      </c>
      <c r="C9594" s="9" t="s">
        <v>3164</v>
      </c>
    </row>
    <row r="9595" spans="1:3" x14ac:dyDescent="0.25">
      <c r="A9595" s="9">
        <v>44118</v>
      </c>
      <c r="B9595" s="9">
        <v>51</v>
      </c>
      <c r="C9595" s="9" t="s">
        <v>3207</v>
      </c>
    </row>
    <row r="9596" spans="1:3" x14ac:dyDescent="0.25">
      <c r="A9596" s="9">
        <v>44118</v>
      </c>
      <c r="B9596" s="9">
        <v>81</v>
      </c>
      <c r="C9596" s="9" t="s">
        <v>3229</v>
      </c>
    </row>
    <row r="9597" spans="1:3" x14ac:dyDescent="0.25">
      <c r="A9597" s="9">
        <v>44119</v>
      </c>
      <c r="B9597" s="9">
        <v>6</v>
      </c>
      <c r="C9597" s="9" t="s">
        <v>3153</v>
      </c>
    </row>
    <row r="9598" spans="1:3" x14ac:dyDescent="0.25">
      <c r="A9598" s="9">
        <v>44120</v>
      </c>
      <c r="B9598" s="9">
        <v>1</v>
      </c>
      <c r="C9598" s="9" t="s">
        <v>3148</v>
      </c>
    </row>
    <row r="9599" spans="1:3" x14ac:dyDescent="0.25">
      <c r="A9599" s="9">
        <v>44120</v>
      </c>
      <c r="B9599" s="9">
        <v>2</v>
      </c>
      <c r="C9599" s="9" t="s">
        <v>3149</v>
      </c>
    </row>
    <row r="9600" spans="1:3" x14ac:dyDescent="0.25">
      <c r="A9600" s="9">
        <v>44120</v>
      </c>
      <c r="B9600" s="9">
        <v>4</v>
      </c>
      <c r="C9600" s="9" t="s">
        <v>3151</v>
      </c>
    </row>
    <row r="9601" spans="1:3" x14ac:dyDescent="0.25">
      <c r="A9601" s="9">
        <v>44120</v>
      </c>
      <c r="B9601" s="9">
        <v>6</v>
      </c>
      <c r="C9601" s="9" t="s">
        <v>3153</v>
      </c>
    </row>
    <row r="9602" spans="1:3" x14ac:dyDescent="0.25">
      <c r="A9602" s="9">
        <v>44120</v>
      </c>
      <c r="B9602" s="9">
        <v>36</v>
      </c>
      <c r="C9602" s="9" t="s">
        <v>3163</v>
      </c>
    </row>
    <row r="9603" spans="1:3" x14ac:dyDescent="0.25">
      <c r="A9603" s="9">
        <v>44121</v>
      </c>
      <c r="B9603" s="9">
        <v>1</v>
      </c>
      <c r="C9603" s="9" t="s">
        <v>3148</v>
      </c>
    </row>
    <row r="9604" spans="1:3" x14ac:dyDescent="0.25">
      <c r="A9604" s="9">
        <v>44121</v>
      </c>
      <c r="B9604" s="9">
        <v>2</v>
      </c>
      <c r="C9604" s="9" t="s">
        <v>3149</v>
      </c>
    </row>
    <row r="9605" spans="1:3" x14ac:dyDescent="0.25">
      <c r="A9605" s="9">
        <v>44121</v>
      </c>
      <c r="B9605" s="9">
        <v>3</v>
      </c>
      <c r="C9605" s="9" t="s">
        <v>3150</v>
      </c>
    </row>
    <row r="9606" spans="1:3" x14ac:dyDescent="0.25">
      <c r="A9606" s="9">
        <v>44121</v>
      </c>
      <c r="B9606" s="9">
        <v>4</v>
      </c>
      <c r="C9606" s="9" t="s">
        <v>3151</v>
      </c>
    </row>
    <row r="9607" spans="1:3" x14ac:dyDescent="0.25">
      <c r="A9607" s="9">
        <v>44121</v>
      </c>
      <c r="B9607" s="9">
        <v>11</v>
      </c>
      <c r="C9607" s="9" t="s">
        <v>3216</v>
      </c>
    </row>
    <row r="9608" spans="1:3" x14ac:dyDescent="0.25">
      <c r="A9608" s="9">
        <v>44121</v>
      </c>
      <c r="B9608" s="9">
        <v>16</v>
      </c>
      <c r="C9608" s="9" t="s">
        <v>3184</v>
      </c>
    </row>
    <row r="9609" spans="1:3" x14ac:dyDescent="0.25">
      <c r="A9609" s="9">
        <v>44123</v>
      </c>
      <c r="B9609" s="9">
        <v>3</v>
      </c>
      <c r="C9609" s="9" t="s">
        <v>3150</v>
      </c>
    </row>
    <row r="9610" spans="1:3" x14ac:dyDescent="0.25">
      <c r="A9610" s="9">
        <v>44123</v>
      </c>
      <c r="B9610" s="9">
        <v>4</v>
      </c>
      <c r="C9610" s="9" t="s">
        <v>3151</v>
      </c>
    </row>
    <row r="9611" spans="1:3" x14ac:dyDescent="0.25">
      <c r="A9611" s="9">
        <v>44123</v>
      </c>
      <c r="B9611" s="9">
        <v>5</v>
      </c>
      <c r="C9611" s="9" t="s">
        <v>3152</v>
      </c>
    </row>
    <row r="9612" spans="1:3" x14ac:dyDescent="0.25">
      <c r="A9612" s="9">
        <v>44123</v>
      </c>
      <c r="B9612" s="9">
        <v>6</v>
      </c>
      <c r="C9612" s="9" t="s">
        <v>3153</v>
      </c>
    </row>
    <row r="9613" spans="1:3" x14ac:dyDescent="0.25">
      <c r="A9613" s="9">
        <v>44123</v>
      </c>
      <c r="B9613" s="9">
        <v>7</v>
      </c>
      <c r="C9613" s="9" t="s">
        <v>3161</v>
      </c>
    </row>
    <row r="9614" spans="1:3" x14ac:dyDescent="0.25">
      <c r="A9614" s="9">
        <v>44123</v>
      </c>
      <c r="B9614" s="9">
        <v>8</v>
      </c>
      <c r="C9614" s="9" t="s">
        <v>3154</v>
      </c>
    </row>
    <row r="9615" spans="1:3" x14ac:dyDescent="0.25">
      <c r="A9615" s="9">
        <v>44123</v>
      </c>
      <c r="B9615" s="9">
        <v>39</v>
      </c>
      <c r="C9615" s="9" t="s">
        <v>3171</v>
      </c>
    </row>
    <row r="9616" spans="1:3" x14ac:dyDescent="0.25">
      <c r="A9616" s="9">
        <v>44123</v>
      </c>
      <c r="B9616" s="9">
        <v>58</v>
      </c>
      <c r="C9616" s="9" t="s">
        <v>3209</v>
      </c>
    </row>
    <row r="9617" spans="1:3" x14ac:dyDescent="0.25">
      <c r="A9617" s="9">
        <v>44123</v>
      </c>
      <c r="B9617" s="9">
        <v>83</v>
      </c>
      <c r="C9617" s="9" t="s">
        <v>3206</v>
      </c>
    </row>
    <row r="9618" spans="1:3" x14ac:dyDescent="0.25">
      <c r="A9618" s="9">
        <v>44124</v>
      </c>
      <c r="B9618" s="9">
        <v>4</v>
      </c>
      <c r="C9618" s="9" t="s">
        <v>3151</v>
      </c>
    </row>
    <row r="9619" spans="1:3" x14ac:dyDescent="0.25">
      <c r="A9619" s="9">
        <v>44124</v>
      </c>
      <c r="B9619" s="9">
        <v>6</v>
      </c>
      <c r="C9619" s="9" t="s">
        <v>3153</v>
      </c>
    </row>
    <row r="9620" spans="1:3" x14ac:dyDescent="0.25">
      <c r="A9620" s="9">
        <v>44124</v>
      </c>
      <c r="B9620" s="9">
        <v>10</v>
      </c>
      <c r="C9620" s="9" t="s">
        <v>3172</v>
      </c>
    </row>
    <row r="9621" spans="1:3" x14ac:dyDescent="0.25">
      <c r="A9621" s="9">
        <v>44124</v>
      </c>
      <c r="B9621" s="9">
        <v>17</v>
      </c>
      <c r="C9621" s="9" t="s">
        <v>3173</v>
      </c>
    </row>
    <row r="9622" spans="1:3" x14ac:dyDescent="0.25">
      <c r="A9622" s="9">
        <v>44124</v>
      </c>
      <c r="B9622" s="9">
        <v>29</v>
      </c>
      <c r="C9622" s="9" t="s">
        <v>3201</v>
      </c>
    </row>
    <row r="9623" spans="1:3" x14ac:dyDescent="0.25">
      <c r="A9623" s="9">
        <v>44124</v>
      </c>
      <c r="B9623" s="9">
        <v>74</v>
      </c>
      <c r="C9623" s="9" t="s">
        <v>3204</v>
      </c>
    </row>
    <row r="9624" spans="1:3" x14ac:dyDescent="0.25">
      <c r="A9624" s="9">
        <v>44125</v>
      </c>
      <c r="B9624" s="9">
        <v>2</v>
      </c>
      <c r="C9624" s="9" t="s">
        <v>3149</v>
      </c>
    </row>
    <row r="9625" spans="1:3" x14ac:dyDescent="0.25">
      <c r="A9625" s="9">
        <v>44125</v>
      </c>
      <c r="B9625" s="9">
        <v>3</v>
      </c>
      <c r="C9625" s="9" t="s">
        <v>3150</v>
      </c>
    </row>
    <row r="9626" spans="1:3" x14ac:dyDescent="0.25">
      <c r="A9626" s="9">
        <v>44125</v>
      </c>
      <c r="B9626" s="9">
        <v>4</v>
      </c>
      <c r="C9626" s="9" t="s">
        <v>3151</v>
      </c>
    </row>
    <row r="9627" spans="1:3" x14ac:dyDescent="0.25">
      <c r="A9627" s="9">
        <v>44125</v>
      </c>
      <c r="B9627" s="9">
        <v>17</v>
      </c>
      <c r="C9627" s="9" t="s">
        <v>3173</v>
      </c>
    </row>
    <row r="9628" spans="1:3" x14ac:dyDescent="0.25">
      <c r="A9628" s="9">
        <v>44125</v>
      </c>
      <c r="B9628" s="9">
        <v>53</v>
      </c>
      <c r="C9628" s="9" t="s">
        <v>3214</v>
      </c>
    </row>
    <row r="9629" spans="1:3" x14ac:dyDescent="0.25">
      <c r="A9629" s="9">
        <v>44125</v>
      </c>
      <c r="B9629" s="9">
        <v>63</v>
      </c>
      <c r="C9629" s="9" t="s">
        <v>3188</v>
      </c>
    </row>
    <row r="9630" spans="1:3" x14ac:dyDescent="0.25">
      <c r="A9630" s="9">
        <v>44125</v>
      </c>
      <c r="B9630" s="9">
        <v>65</v>
      </c>
      <c r="C9630" s="9" t="s">
        <v>3189</v>
      </c>
    </row>
    <row r="9631" spans="1:3" x14ac:dyDescent="0.25">
      <c r="A9631" s="9">
        <v>44126</v>
      </c>
      <c r="B9631" s="9">
        <v>6</v>
      </c>
      <c r="C9631" s="9" t="s">
        <v>3153</v>
      </c>
    </row>
    <row r="9632" spans="1:3" x14ac:dyDescent="0.25">
      <c r="A9632" s="9">
        <v>44126</v>
      </c>
      <c r="B9632" s="9">
        <v>7</v>
      </c>
      <c r="C9632" s="9" t="s">
        <v>3161</v>
      </c>
    </row>
    <row r="9633" spans="1:3" x14ac:dyDescent="0.25">
      <c r="A9633" s="9">
        <v>44127</v>
      </c>
      <c r="B9633" s="9">
        <v>1</v>
      </c>
      <c r="C9633" s="9" t="s">
        <v>3148</v>
      </c>
    </row>
    <row r="9634" spans="1:3" x14ac:dyDescent="0.25">
      <c r="A9634" s="9">
        <v>44127</v>
      </c>
      <c r="B9634" s="9">
        <v>2</v>
      </c>
      <c r="C9634" s="9" t="s">
        <v>3149</v>
      </c>
    </row>
    <row r="9635" spans="1:3" x14ac:dyDescent="0.25">
      <c r="A9635" s="9">
        <v>44127</v>
      </c>
      <c r="B9635" s="9">
        <v>6</v>
      </c>
      <c r="C9635" s="9" t="s">
        <v>3153</v>
      </c>
    </row>
    <row r="9636" spans="1:3" x14ac:dyDescent="0.25">
      <c r="A9636" s="9">
        <v>44127</v>
      </c>
      <c r="B9636" s="9">
        <v>7</v>
      </c>
      <c r="C9636" s="9" t="s">
        <v>3161</v>
      </c>
    </row>
    <row r="9637" spans="1:3" x14ac:dyDescent="0.25">
      <c r="A9637" s="9">
        <v>44128</v>
      </c>
      <c r="B9637" s="9">
        <v>2</v>
      </c>
      <c r="C9637" s="9" t="s">
        <v>3149</v>
      </c>
    </row>
    <row r="9638" spans="1:3" x14ac:dyDescent="0.25">
      <c r="A9638" s="9">
        <v>44128</v>
      </c>
      <c r="B9638" s="9">
        <v>3</v>
      </c>
      <c r="C9638" s="9" t="s">
        <v>3150</v>
      </c>
    </row>
    <row r="9639" spans="1:3" x14ac:dyDescent="0.25">
      <c r="A9639" s="9">
        <v>44128</v>
      </c>
      <c r="B9639" s="9">
        <v>4</v>
      </c>
      <c r="C9639" s="9" t="s">
        <v>3151</v>
      </c>
    </row>
    <row r="9640" spans="1:3" x14ac:dyDescent="0.25">
      <c r="A9640" s="9">
        <v>44128</v>
      </c>
      <c r="B9640" s="9">
        <v>14</v>
      </c>
      <c r="C9640" s="9" t="s">
        <v>3178</v>
      </c>
    </row>
    <row r="9641" spans="1:3" x14ac:dyDescent="0.25">
      <c r="A9641" s="9">
        <v>44129</v>
      </c>
      <c r="B9641" s="9">
        <v>4</v>
      </c>
      <c r="C9641" s="9" t="s">
        <v>3151</v>
      </c>
    </row>
    <row r="9642" spans="1:3" x14ac:dyDescent="0.25">
      <c r="A9642" s="9">
        <v>44130</v>
      </c>
      <c r="B9642" s="9">
        <v>1</v>
      </c>
      <c r="C9642" s="9" t="s">
        <v>3148</v>
      </c>
    </row>
    <row r="9643" spans="1:3" x14ac:dyDescent="0.25">
      <c r="A9643" s="9">
        <v>44130</v>
      </c>
      <c r="B9643" s="9">
        <v>4</v>
      </c>
      <c r="C9643" s="9" t="s">
        <v>3151</v>
      </c>
    </row>
    <row r="9644" spans="1:3" x14ac:dyDescent="0.25">
      <c r="A9644" s="9">
        <v>44130</v>
      </c>
      <c r="B9644" s="9">
        <v>13</v>
      </c>
      <c r="C9644" s="9" t="s">
        <v>3179</v>
      </c>
    </row>
    <row r="9645" spans="1:3" x14ac:dyDescent="0.25">
      <c r="A9645" s="9">
        <v>44130</v>
      </c>
      <c r="B9645" s="9">
        <v>17</v>
      </c>
      <c r="C9645" s="9" t="s">
        <v>3173</v>
      </c>
    </row>
    <row r="9646" spans="1:3" x14ac:dyDescent="0.25">
      <c r="A9646" s="9">
        <v>44130</v>
      </c>
      <c r="B9646" s="9">
        <v>26</v>
      </c>
      <c r="C9646" s="9" t="s">
        <v>3168</v>
      </c>
    </row>
    <row r="9647" spans="1:3" x14ac:dyDescent="0.25">
      <c r="A9647" s="9">
        <v>44130</v>
      </c>
      <c r="B9647" s="9">
        <v>50</v>
      </c>
      <c r="C9647" s="9" t="s">
        <v>3195</v>
      </c>
    </row>
    <row r="9648" spans="1:3" x14ac:dyDescent="0.25">
      <c r="A9648" s="9">
        <v>44130</v>
      </c>
      <c r="B9648" s="9">
        <v>55</v>
      </c>
      <c r="C9648" s="9" t="s">
        <v>3208</v>
      </c>
    </row>
    <row r="9649" spans="1:3" x14ac:dyDescent="0.25">
      <c r="A9649" s="9">
        <v>44131</v>
      </c>
      <c r="B9649" s="9">
        <v>4</v>
      </c>
      <c r="C9649" s="9" t="s">
        <v>3151</v>
      </c>
    </row>
    <row r="9650" spans="1:3" x14ac:dyDescent="0.25">
      <c r="A9650" s="9">
        <v>44131</v>
      </c>
      <c r="B9650" s="9">
        <v>14</v>
      </c>
      <c r="C9650" s="9" t="s">
        <v>3178</v>
      </c>
    </row>
    <row r="9651" spans="1:3" x14ac:dyDescent="0.25">
      <c r="A9651" s="9">
        <v>44133</v>
      </c>
      <c r="B9651" s="9">
        <v>1</v>
      </c>
      <c r="C9651" s="9" t="s">
        <v>3148</v>
      </c>
    </row>
    <row r="9652" spans="1:3" x14ac:dyDescent="0.25">
      <c r="A9652" s="9">
        <v>44133</v>
      </c>
      <c r="B9652" s="9">
        <v>3</v>
      </c>
      <c r="C9652" s="9" t="s">
        <v>3150</v>
      </c>
    </row>
    <row r="9653" spans="1:3" x14ac:dyDescent="0.25">
      <c r="A9653" s="9">
        <v>44133</v>
      </c>
      <c r="B9653" s="9">
        <v>4</v>
      </c>
      <c r="C9653" s="9" t="s">
        <v>3151</v>
      </c>
    </row>
    <row r="9654" spans="1:3" x14ac:dyDescent="0.25">
      <c r="A9654" s="9">
        <v>44133</v>
      </c>
      <c r="B9654" s="9">
        <v>7</v>
      </c>
      <c r="C9654" s="9" t="s">
        <v>3161</v>
      </c>
    </row>
    <row r="9655" spans="1:3" x14ac:dyDescent="0.25">
      <c r="A9655" s="9">
        <v>44133</v>
      </c>
      <c r="B9655" s="9">
        <v>11</v>
      </c>
      <c r="C9655" s="9" t="s">
        <v>3216</v>
      </c>
    </row>
    <row r="9656" spans="1:3" x14ac:dyDescent="0.25">
      <c r="A9656" s="9">
        <v>44133</v>
      </c>
      <c r="B9656" s="9">
        <v>20</v>
      </c>
      <c r="C9656" s="9" t="s">
        <v>3174</v>
      </c>
    </row>
    <row r="9657" spans="1:3" x14ac:dyDescent="0.25">
      <c r="A9657" s="9">
        <v>44133</v>
      </c>
      <c r="B9657" s="9">
        <v>32</v>
      </c>
      <c r="C9657" s="9" t="s">
        <v>3158</v>
      </c>
    </row>
    <row r="9658" spans="1:3" x14ac:dyDescent="0.25">
      <c r="A9658" s="9">
        <v>44135</v>
      </c>
      <c r="B9658" s="9">
        <v>3</v>
      </c>
      <c r="C9658" s="9" t="s">
        <v>3150</v>
      </c>
    </row>
    <row r="9659" spans="1:3" x14ac:dyDescent="0.25">
      <c r="A9659" s="9">
        <v>44135</v>
      </c>
      <c r="B9659" s="9">
        <v>4</v>
      </c>
      <c r="C9659" s="9" t="s">
        <v>3151</v>
      </c>
    </row>
    <row r="9660" spans="1:3" x14ac:dyDescent="0.25">
      <c r="A9660" s="9">
        <v>44135</v>
      </c>
      <c r="B9660" s="9">
        <v>6</v>
      </c>
      <c r="C9660" s="9" t="s">
        <v>3153</v>
      </c>
    </row>
    <row r="9661" spans="1:3" x14ac:dyDescent="0.25">
      <c r="A9661" s="9">
        <v>44135</v>
      </c>
      <c r="B9661" s="9">
        <v>14</v>
      </c>
      <c r="C9661" s="9" t="s">
        <v>3178</v>
      </c>
    </row>
    <row r="9662" spans="1:3" x14ac:dyDescent="0.25">
      <c r="A9662" s="9">
        <v>44135</v>
      </c>
      <c r="B9662" s="9">
        <v>52</v>
      </c>
      <c r="C9662" s="9" t="s">
        <v>3176</v>
      </c>
    </row>
    <row r="9663" spans="1:3" x14ac:dyDescent="0.25">
      <c r="A9663" s="9">
        <v>44136</v>
      </c>
      <c r="B9663" s="9">
        <v>4</v>
      </c>
      <c r="C9663" s="9" t="s">
        <v>3151</v>
      </c>
    </row>
    <row r="9664" spans="1:3" x14ac:dyDescent="0.25">
      <c r="A9664" s="9">
        <v>44136</v>
      </c>
      <c r="B9664" s="9">
        <v>9</v>
      </c>
      <c r="C9664" s="9" t="s">
        <v>3155</v>
      </c>
    </row>
    <row r="9665" spans="1:3" x14ac:dyDescent="0.25">
      <c r="A9665" s="9">
        <v>44207</v>
      </c>
      <c r="B9665" s="9">
        <v>1</v>
      </c>
      <c r="C9665" s="9" t="s">
        <v>3148</v>
      </c>
    </row>
    <row r="9666" spans="1:3" x14ac:dyDescent="0.25">
      <c r="A9666" s="9">
        <v>44207</v>
      </c>
      <c r="B9666" s="9">
        <v>4</v>
      </c>
      <c r="C9666" s="9" t="s">
        <v>3151</v>
      </c>
    </row>
    <row r="9667" spans="1:3" x14ac:dyDescent="0.25">
      <c r="A9667" s="9">
        <v>44207</v>
      </c>
      <c r="B9667" s="9">
        <v>6</v>
      </c>
      <c r="C9667" s="9" t="s">
        <v>3153</v>
      </c>
    </row>
    <row r="9668" spans="1:3" x14ac:dyDescent="0.25">
      <c r="A9668" s="9">
        <v>44207</v>
      </c>
      <c r="B9668" s="9">
        <v>7</v>
      </c>
      <c r="C9668" s="9" t="s">
        <v>3161</v>
      </c>
    </row>
    <row r="9669" spans="1:3" x14ac:dyDescent="0.25">
      <c r="A9669" s="9">
        <v>44207</v>
      </c>
      <c r="B9669" s="9">
        <v>18</v>
      </c>
      <c r="C9669" s="9" t="s">
        <v>3194</v>
      </c>
    </row>
    <row r="9670" spans="1:3" x14ac:dyDescent="0.25">
      <c r="A9670" s="9">
        <v>44208</v>
      </c>
      <c r="B9670" s="9">
        <v>4</v>
      </c>
      <c r="C9670" s="9" t="s">
        <v>3151</v>
      </c>
    </row>
    <row r="9671" spans="1:3" x14ac:dyDescent="0.25">
      <c r="A9671" s="9">
        <v>44208</v>
      </c>
      <c r="B9671" s="9">
        <v>6</v>
      </c>
      <c r="C9671" s="9" t="s">
        <v>3153</v>
      </c>
    </row>
    <row r="9672" spans="1:3" x14ac:dyDescent="0.25">
      <c r="A9672" s="9">
        <v>44208</v>
      </c>
      <c r="B9672" s="9">
        <v>7</v>
      </c>
      <c r="C9672" s="9" t="s">
        <v>3161</v>
      </c>
    </row>
    <row r="9673" spans="1:3" x14ac:dyDescent="0.25">
      <c r="A9673" s="9">
        <v>44209</v>
      </c>
      <c r="B9673" s="9">
        <v>1</v>
      </c>
      <c r="C9673" s="9" t="s">
        <v>3148</v>
      </c>
    </row>
    <row r="9674" spans="1:3" x14ac:dyDescent="0.25">
      <c r="A9674" s="9">
        <v>44209</v>
      </c>
      <c r="B9674" s="9">
        <v>2</v>
      </c>
      <c r="C9674" s="9" t="s">
        <v>3149</v>
      </c>
    </row>
    <row r="9675" spans="1:3" x14ac:dyDescent="0.25">
      <c r="A9675" s="9">
        <v>44209</v>
      </c>
      <c r="B9675" s="9">
        <v>4</v>
      </c>
      <c r="C9675" s="9" t="s">
        <v>3151</v>
      </c>
    </row>
    <row r="9676" spans="1:3" x14ac:dyDescent="0.25">
      <c r="A9676" s="9">
        <v>44209</v>
      </c>
      <c r="B9676" s="9">
        <v>5</v>
      </c>
      <c r="C9676" s="9" t="s">
        <v>3152</v>
      </c>
    </row>
    <row r="9677" spans="1:3" x14ac:dyDescent="0.25">
      <c r="A9677" s="9">
        <v>44209</v>
      </c>
      <c r="B9677" s="9">
        <v>6</v>
      </c>
      <c r="C9677" s="9" t="s">
        <v>3153</v>
      </c>
    </row>
    <row r="9678" spans="1:3" x14ac:dyDescent="0.25">
      <c r="A9678" s="9">
        <v>44209</v>
      </c>
      <c r="B9678" s="9">
        <v>7</v>
      </c>
      <c r="C9678" s="9" t="s">
        <v>3161</v>
      </c>
    </row>
    <row r="9679" spans="1:3" x14ac:dyDescent="0.25">
      <c r="A9679" s="9">
        <v>44209</v>
      </c>
      <c r="B9679" s="9">
        <v>9</v>
      </c>
      <c r="C9679" s="9" t="s">
        <v>3155</v>
      </c>
    </row>
    <row r="9680" spans="1:3" x14ac:dyDescent="0.25">
      <c r="A9680" s="9">
        <v>44209</v>
      </c>
      <c r="B9680" s="9">
        <v>14</v>
      </c>
      <c r="C9680" s="9" t="s">
        <v>3178</v>
      </c>
    </row>
    <row r="9681" spans="1:3" x14ac:dyDescent="0.25">
      <c r="A9681" s="9">
        <v>44209</v>
      </c>
      <c r="B9681" s="9">
        <v>15</v>
      </c>
      <c r="C9681" s="9" t="s">
        <v>3185</v>
      </c>
    </row>
    <row r="9682" spans="1:3" x14ac:dyDescent="0.25">
      <c r="A9682" s="9">
        <v>44209</v>
      </c>
      <c r="B9682" s="9">
        <v>80</v>
      </c>
      <c r="C9682" s="9" t="s">
        <v>3221</v>
      </c>
    </row>
    <row r="9683" spans="1:3" x14ac:dyDescent="0.25">
      <c r="A9683" s="9">
        <v>44211</v>
      </c>
      <c r="B9683" s="9">
        <v>2</v>
      </c>
      <c r="C9683" s="9" t="s">
        <v>3149</v>
      </c>
    </row>
    <row r="9684" spans="1:3" x14ac:dyDescent="0.25">
      <c r="A9684" s="9">
        <v>44211</v>
      </c>
      <c r="B9684" s="9">
        <v>3</v>
      </c>
      <c r="C9684" s="9" t="s">
        <v>3150</v>
      </c>
    </row>
    <row r="9685" spans="1:3" x14ac:dyDescent="0.25">
      <c r="A9685" s="9">
        <v>44211</v>
      </c>
      <c r="B9685" s="9">
        <v>4</v>
      </c>
      <c r="C9685" s="9" t="s">
        <v>3151</v>
      </c>
    </row>
    <row r="9686" spans="1:3" x14ac:dyDescent="0.25">
      <c r="A9686" s="9">
        <v>44211</v>
      </c>
      <c r="B9686" s="9">
        <v>14</v>
      </c>
      <c r="C9686" s="9" t="s">
        <v>3178</v>
      </c>
    </row>
    <row r="9687" spans="1:3" x14ac:dyDescent="0.25">
      <c r="A9687" s="9">
        <v>44212</v>
      </c>
      <c r="B9687" s="9">
        <v>4</v>
      </c>
      <c r="C9687" s="9" t="s">
        <v>3151</v>
      </c>
    </row>
    <row r="9688" spans="1:3" x14ac:dyDescent="0.25">
      <c r="A9688" s="9">
        <v>44212</v>
      </c>
      <c r="B9688" s="9">
        <v>6</v>
      </c>
      <c r="C9688" s="9" t="s">
        <v>3153</v>
      </c>
    </row>
    <row r="9689" spans="1:3" x14ac:dyDescent="0.25">
      <c r="A9689" s="9">
        <v>44213</v>
      </c>
      <c r="B9689" s="9">
        <v>4</v>
      </c>
      <c r="C9689" s="9" t="s">
        <v>3151</v>
      </c>
    </row>
    <row r="9690" spans="1:3" x14ac:dyDescent="0.25">
      <c r="A9690" s="9">
        <v>44213</v>
      </c>
      <c r="B9690" s="9">
        <v>10</v>
      </c>
      <c r="C9690" s="9" t="s">
        <v>3172</v>
      </c>
    </row>
    <row r="9691" spans="1:3" x14ac:dyDescent="0.25">
      <c r="A9691" s="9">
        <v>44213</v>
      </c>
      <c r="B9691" s="9">
        <v>36</v>
      </c>
      <c r="C9691" s="9" t="s">
        <v>3163</v>
      </c>
    </row>
    <row r="9692" spans="1:3" x14ac:dyDescent="0.25">
      <c r="A9692" s="9">
        <v>44213</v>
      </c>
      <c r="B9692" s="9">
        <v>53</v>
      </c>
      <c r="C9692" s="9" t="s">
        <v>3214</v>
      </c>
    </row>
    <row r="9693" spans="1:3" x14ac:dyDescent="0.25">
      <c r="A9693" s="9">
        <v>44213</v>
      </c>
      <c r="B9693" s="9">
        <v>57</v>
      </c>
      <c r="C9693" s="9" t="s">
        <v>3231</v>
      </c>
    </row>
    <row r="9694" spans="1:3" x14ac:dyDescent="0.25">
      <c r="A9694" s="9">
        <v>44214</v>
      </c>
      <c r="B9694" s="9">
        <v>4</v>
      </c>
      <c r="C9694" s="9" t="s">
        <v>3151</v>
      </c>
    </row>
    <row r="9695" spans="1:3" x14ac:dyDescent="0.25">
      <c r="A9695" s="9">
        <v>44214</v>
      </c>
      <c r="B9695" s="9">
        <v>6</v>
      </c>
      <c r="C9695" s="9" t="s">
        <v>3153</v>
      </c>
    </row>
    <row r="9696" spans="1:3" x14ac:dyDescent="0.25">
      <c r="A9696" s="9">
        <v>44214</v>
      </c>
      <c r="B9696" s="9">
        <v>7</v>
      </c>
      <c r="C9696" s="9" t="s">
        <v>3161</v>
      </c>
    </row>
    <row r="9697" spans="1:3" x14ac:dyDescent="0.25">
      <c r="A9697" s="9">
        <v>44214</v>
      </c>
      <c r="B9697" s="9">
        <v>22</v>
      </c>
      <c r="C9697" s="9" t="s">
        <v>3157</v>
      </c>
    </row>
    <row r="9698" spans="1:3" x14ac:dyDescent="0.25">
      <c r="A9698" s="9">
        <v>44215</v>
      </c>
      <c r="B9698" s="9">
        <v>1</v>
      </c>
      <c r="C9698" s="9" t="s">
        <v>3148</v>
      </c>
    </row>
    <row r="9699" spans="1:3" x14ac:dyDescent="0.25">
      <c r="A9699" s="9">
        <v>44215</v>
      </c>
      <c r="B9699" s="9">
        <v>3</v>
      </c>
      <c r="C9699" s="9" t="s">
        <v>3150</v>
      </c>
    </row>
    <row r="9700" spans="1:3" x14ac:dyDescent="0.25">
      <c r="A9700" s="9">
        <v>44215</v>
      </c>
      <c r="B9700" s="9">
        <v>4</v>
      </c>
      <c r="C9700" s="9" t="s">
        <v>3151</v>
      </c>
    </row>
    <row r="9701" spans="1:3" x14ac:dyDescent="0.25">
      <c r="A9701" s="9">
        <v>44215</v>
      </c>
      <c r="B9701" s="9">
        <v>10</v>
      </c>
      <c r="C9701" s="9" t="s">
        <v>3172</v>
      </c>
    </row>
    <row r="9702" spans="1:3" x14ac:dyDescent="0.25">
      <c r="A9702" s="9">
        <v>44215</v>
      </c>
      <c r="B9702" s="9">
        <v>13</v>
      </c>
      <c r="C9702" s="9" t="s">
        <v>3179</v>
      </c>
    </row>
    <row r="9703" spans="1:3" x14ac:dyDescent="0.25">
      <c r="A9703" s="9">
        <v>44215</v>
      </c>
      <c r="B9703" s="9">
        <v>17</v>
      </c>
      <c r="C9703" s="9" t="s">
        <v>3173</v>
      </c>
    </row>
    <row r="9704" spans="1:3" x14ac:dyDescent="0.25">
      <c r="A9704" s="9">
        <v>44215</v>
      </c>
      <c r="B9704" s="9">
        <v>23</v>
      </c>
      <c r="C9704" s="9" t="s">
        <v>3212</v>
      </c>
    </row>
    <row r="9705" spans="1:3" x14ac:dyDescent="0.25">
      <c r="A9705" s="9">
        <v>44215</v>
      </c>
      <c r="B9705" s="9">
        <v>27</v>
      </c>
      <c r="C9705" s="9" t="s">
        <v>3227</v>
      </c>
    </row>
    <row r="9706" spans="1:3" x14ac:dyDescent="0.25">
      <c r="A9706" s="9">
        <v>44215</v>
      </c>
      <c r="B9706" s="9">
        <v>42</v>
      </c>
      <c r="C9706" s="9" t="s">
        <v>3187</v>
      </c>
    </row>
    <row r="9707" spans="1:3" x14ac:dyDescent="0.25">
      <c r="A9707" s="9">
        <v>44215</v>
      </c>
      <c r="B9707" s="9">
        <v>44</v>
      </c>
      <c r="C9707" s="9" t="s">
        <v>3215</v>
      </c>
    </row>
    <row r="9708" spans="1:3" x14ac:dyDescent="0.25">
      <c r="A9708" s="9">
        <v>44215</v>
      </c>
      <c r="B9708" s="9">
        <v>50</v>
      </c>
      <c r="C9708" s="9" t="s">
        <v>3195</v>
      </c>
    </row>
    <row r="9709" spans="1:3" x14ac:dyDescent="0.25">
      <c r="A9709" s="9">
        <v>44215</v>
      </c>
      <c r="B9709" s="9">
        <v>54</v>
      </c>
      <c r="C9709" s="9" t="s">
        <v>3205</v>
      </c>
    </row>
    <row r="9710" spans="1:3" x14ac:dyDescent="0.25">
      <c r="A9710" s="9">
        <v>44215</v>
      </c>
      <c r="B9710" s="9">
        <v>59</v>
      </c>
      <c r="C9710" s="9" t="s">
        <v>3220</v>
      </c>
    </row>
    <row r="9711" spans="1:3" x14ac:dyDescent="0.25">
      <c r="A9711" s="9">
        <v>44215</v>
      </c>
      <c r="B9711" s="9">
        <v>82</v>
      </c>
      <c r="C9711" s="9" t="s">
        <v>3213</v>
      </c>
    </row>
    <row r="9712" spans="1:3" x14ac:dyDescent="0.25">
      <c r="A9712" s="9">
        <v>44215</v>
      </c>
      <c r="B9712" s="9">
        <v>90</v>
      </c>
      <c r="C9712" s="9" t="s">
        <v>3202</v>
      </c>
    </row>
    <row r="9713" spans="1:3" x14ac:dyDescent="0.25">
      <c r="A9713" s="9">
        <v>44216</v>
      </c>
      <c r="B9713" s="9">
        <v>4</v>
      </c>
      <c r="C9713" s="9" t="s">
        <v>3151</v>
      </c>
    </row>
    <row r="9714" spans="1:3" x14ac:dyDescent="0.25">
      <c r="A9714" s="9">
        <v>44216</v>
      </c>
      <c r="B9714" s="9">
        <v>6</v>
      </c>
      <c r="C9714" s="9" t="s">
        <v>3153</v>
      </c>
    </row>
    <row r="9715" spans="1:3" x14ac:dyDescent="0.25">
      <c r="A9715" s="9">
        <v>44216</v>
      </c>
      <c r="B9715" s="9">
        <v>7</v>
      </c>
      <c r="C9715" s="9" t="s">
        <v>3161</v>
      </c>
    </row>
    <row r="9716" spans="1:3" x14ac:dyDescent="0.25">
      <c r="A9716" s="9">
        <v>44216</v>
      </c>
      <c r="B9716" s="9">
        <v>8</v>
      </c>
      <c r="C9716" s="9" t="s">
        <v>3154</v>
      </c>
    </row>
    <row r="9717" spans="1:3" x14ac:dyDescent="0.25">
      <c r="A9717" s="9">
        <v>44216</v>
      </c>
      <c r="B9717" s="9">
        <v>9</v>
      </c>
      <c r="C9717" s="9" t="s">
        <v>3155</v>
      </c>
    </row>
    <row r="9718" spans="1:3" x14ac:dyDescent="0.25">
      <c r="A9718" s="9">
        <v>44216</v>
      </c>
      <c r="B9718" s="9">
        <v>22</v>
      </c>
      <c r="C9718" s="9" t="s">
        <v>3157</v>
      </c>
    </row>
    <row r="9719" spans="1:3" x14ac:dyDescent="0.25">
      <c r="A9719" s="9">
        <v>44216</v>
      </c>
      <c r="B9719" s="9">
        <v>39</v>
      </c>
      <c r="C9719" s="9" t="s">
        <v>3171</v>
      </c>
    </row>
    <row r="9720" spans="1:3" x14ac:dyDescent="0.25">
      <c r="A9720" s="9">
        <v>44217</v>
      </c>
      <c r="B9720" s="9">
        <v>1</v>
      </c>
      <c r="C9720" s="9" t="s">
        <v>3148</v>
      </c>
    </row>
    <row r="9721" spans="1:3" x14ac:dyDescent="0.25">
      <c r="A9721" s="9">
        <v>44217</v>
      </c>
      <c r="B9721" s="9">
        <v>6</v>
      </c>
      <c r="C9721" s="9" t="s">
        <v>3153</v>
      </c>
    </row>
    <row r="9722" spans="1:3" x14ac:dyDescent="0.25">
      <c r="A9722" s="9">
        <v>44218</v>
      </c>
      <c r="B9722" s="9">
        <v>6</v>
      </c>
      <c r="C9722" s="9" t="s">
        <v>3153</v>
      </c>
    </row>
    <row r="9723" spans="1:3" x14ac:dyDescent="0.25">
      <c r="A9723" s="9">
        <v>44218</v>
      </c>
      <c r="B9723" s="9">
        <v>46</v>
      </c>
      <c r="C9723" s="9" t="s">
        <v>3181</v>
      </c>
    </row>
    <row r="9724" spans="1:3" x14ac:dyDescent="0.25">
      <c r="A9724" s="9">
        <v>44220</v>
      </c>
      <c r="B9724" s="9">
        <v>2</v>
      </c>
      <c r="C9724" s="9" t="s">
        <v>3149</v>
      </c>
    </row>
    <row r="9725" spans="1:3" x14ac:dyDescent="0.25">
      <c r="A9725" s="9">
        <v>44220</v>
      </c>
      <c r="B9725" s="9">
        <v>3</v>
      </c>
      <c r="C9725" s="9" t="s">
        <v>3150</v>
      </c>
    </row>
    <row r="9726" spans="1:3" x14ac:dyDescent="0.25">
      <c r="A9726" s="9">
        <v>44220</v>
      </c>
      <c r="B9726" s="9">
        <v>4</v>
      </c>
      <c r="C9726" s="9" t="s">
        <v>3151</v>
      </c>
    </row>
    <row r="9727" spans="1:3" x14ac:dyDescent="0.25">
      <c r="A9727" s="9">
        <v>44220</v>
      </c>
      <c r="B9727" s="9">
        <v>37</v>
      </c>
      <c r="C9727" s="9" t="s">
        <v>3233</v>
      </c>
    </row>
    <row r="9728" spans="1:3" x14ac:dyDescent="0.25">
      <c r="A9728" s="9">
        <v>44221</v>
      </c>
      <c r="B9728" s="9">
        <v>14</v>
      </c>
      <c r="C9728" s="9" t="s">
        <v>3178</v>
      </c>
    </row>
    <row r="9729" spans="1:3" x14ac:dyDescent="0.25">
      <c r="A9729" s="9">
        <v>44239</v>
      </c>
      <c r="B9729" s="9">
        <v>2</v>
      </c>
      <c r="C9729" s="9" t="s">
        <v>3149</v>
      </c>
    </row>
    <row r="9730" spans="1:3" x14ac:dyDescent="0.25">
      <c r="A9730" s="9">
        <v>44239</v>
      </c>
      <c r="B9730" s="9">
        <v>3</v>
      </c>
      <c r="C9730" s="9" t="s">
        <v>3150</v>
      </c>
    </row>
    <row r="9731" spans="1:3" x14ac:dyDescent="0.25">
      <c r="A9731" s="9">
        <v>44239</v>
      </c>
      <c r="B9731" s="9">
        <v>4</v>
      </c>
      <c r="C9731" s="9" t="s">
        <v>3151</v>
      </c>
    </row>
    <row r="9732" spans="1:3" x14ac:dyDescent="0.25">
      <c r="A9732" s="9">
        <v>44259</v>
      </c>
      <c r="B9732" s="9">
        <v>1</v>
      </c>
      <c r="C9732" s="9" t="s">
        <v>3148</v>
      </c>
    </row>
    <row r="9733" spans="1:3" x14ac:dyDescent="0.25">
      <c r="A9733" s="9">
        <v>44259</v>
      </c>
      <c r="B9733" s="9">
        <v>14</v>
      </c>
      <c r="C9733" s="9" t="s">
        <v>3178</v>
      </c>
    </row>
    <row r="9734" spans="1:3" x14ac:dyDescent="0.25">
      <c r="A9734" s="9">
        <v>44259</v>
      </c>
      <c r="B9734" s="9">
        <v>31</v>
      </c>
      <c r="C9734" s="9" t="s">
        <v>3169</v>
      </c>
    </row>
    <row r="9735" spans="1:3" x14ac:dyDescent="0.25">
      <c r="A9735" s="9">
        <v>44260</v>
      </c>
      <c r="B9735" s="9">
        <v>4</v>
      </c>
      <c r="C9735" s="9" t="s">
        <v>3151</v>
      </c>
    </row>
    <row r="9736" spans="1:3" x14ac:dyDescent="0.25">
      <c r="A9736" s="9">
        <v>44260</v>
      </c>
      <c r="B9736" s="9">
        <v>6</v>
      </c>
      <c r="C9736" s="9" t="s">
        <v>3153</v>
      </c>
    </row>
    <row r="9737" spans="1:3" x14ac:dyDescent="0.25">
      <c r="A9737" s="9">
        <v>44260</v>
      </c>
      <c r="B9737" s="9">
        <v>46</v>
      </c>
      <c r="C9737" s="9" t="s">
        <v>3181</v>
      </c>
    </row>
    <row r="9738" spans="1:3" x14ac:dyDescent="0.25">
      <c r="A9738" s="9">
        <v>44261</v>
      </c>
      <c r="B9738" s="9">
        <v>1</v>
      </c>
      <c r="C9738" s="9" t="s">
        <v>3148</v>
      </c>
    </row>
    <row r="9739" spans="1:3" x14ac:dyDescent="0.25">
      <c r="A9739" s="9">
        <v>44261</v>
      </c>
      <c r="B9739" s="9">
        <v>2</v>
      </c>
      <c r="C9739" s="9" t="s">
        <v>3149</v>
      </c>
    </row>
    <row r="9740" spans="1:3" x14ac:dyDescent="0.25">
      <c r="A9740" s="9">
        <v>44261</v>
      </c>
      <c r="B9740" s="9">
        <v>3</v>
      </c>
      <c r="C9740" s="9" t="s">
        <v>3150</v>
      </c>
    </row>
    <row r="9741" spans="1:3" x14ac:dyDescent="0.25">
      <c r="A9741" s="9">
        <v>44261</v>
      </c>
      <c r="B9741" s="9">
        <v>7</v>
      </c>
      <c r="C9741" s="9" t="s">
        <v>3161</v>
      </c>
    </row>
    <row r="9742" spans="1:3" x14ac:dyDescent="0.25">
      <c r="A9742" s="9">
        <v>44261</v>
      </c>
      <c r="B9742" s="9">
        <v>68</v>
      </c>
      <c r="C9742" s="9" t="s">
        <v>3211</v>
      </c>
    </row>
    <row r="9743" spans="1:3" x14ac:dyDescent="0.25">
      <c r="A9743" s="9">
        <v>44262</v>
      </c>
      <c r="B9743" s="9">
        <v>4</v>
      </c>
      <c r="C9743" s="9" t="s">
        <v>3151</v>
      </c>
    </row>
    <row r="9744" spans="1:3" x14ac:dyDescent="0.25">
      <c r="A9744" s="9">
        <v>44262</v>
      </c>
      <c r="B9744" s="9">
        <v>6</v>
      </c>
      <c r="C9744" s="9" t="s">
        <v>3153</v>
      </c>
    </row>
    <row r="9745" spans="1:3" x14ac:dyDescent="0.25">
      <c r="A9745" s="9">
        <v>44263</v>
      </c>
      <c r="B9745" s="9">
        <v>4</v>
      </c>
      <c r="C9745" s="9" t="s">
        <v>3151</v>
      </c>
    </row>
    <row r="9746" spans="1:3" x14ac:dyDescent="0.25">
      <c r="A9746" s="9">
        <v>44263</v>
      </c>
      <c r="B9746" s="9">
        <v>5</v>
      </c>
      <c r="C9746" s="9" t="s">
        <v>3152</v>
      </c>
    </row>
    <row r="9747" spans="1:3" x14ac:dyDescent="0.25">
      <c r="A9747" s="9">
        <v>44263</v>
      </c>
      <c r="B9747" s="9">
        <v>6</v>
      </c>
      <c r="C9747" s="9" t="s">
        <v>3153</v>
      </c>
    </row>
    <row r="9748" spans="1:3" x14ac:dyDescent="0.25">
      <c r="A9748" s="9">
        <v>44263</v>
      </c>
      <c r="B9748" s="9">
        <v>9</v>
      </c>
      <c r="C9748" s="9" t="s">
        <v>3155</v>
      </c>
    </row>
    <row r="9749" spans="1:3" x14ac:dyDescent="0.25">
      <c r="A9749" s="9">
        <v>44263</v>
      </c>
      <c r="B9749" s="9">
        <v>46</v>
      </c>
      <c r="C9749" s="9" t="s">
        <v>3181</v>
      </c>
    </row>
    <row r="9750" spans="1:3" x14ac:dyDescent="0.25">
      <c r="A9750" s="9">
        <v>44264</v>
      </c>
      <c r="B9750" s="9">
        <v>1</v>
      </c>
      <c r="C9750" s="9" t="s">
        <v>3148</v>
      </c>
    </row>
    <row r="9751" spans="1:3" x14ac:dyDescent="0.25">
      <c r="A9751" s="9">
        <v>44264</v>
      </c>
      <c r="B9751" s="9">
        <v>3</v>
      </c>
      <c r="C9751" s="9" t="s">
        <v>3150</v>
      </c>
    </row>
    <row r="9752" spans="1:3" x14ac:dyDescent="0.25">
      <c r="A9752" s="9">
        <v>44264</v>
      </c>
      <c r="B9752" s="9">
        <v>46</v>
      </c>
      <c r="C9752" s="9" t="s">
        <v>3181</v>
      </c>
    </row>
    <row r="9753" spans="1:3" x14ac:dyDescent="0.25">
      <c r="A9753" s="9">
        <v>44264</v>
      </c>
      <c r="B9753" s="9">
        <v>61</v>
      </c>
      <c r="C9753" s="9" t="s">
        <v>3160</v>
      </c>
    </row>
    <row r="9754" spans="1:3" x14ac:dyDescent="0.25">
      <c r="A9754" s="9">
        <v>44264</v>
      </c>
      <c r="B9754" s="9">
        <v>70</v>
      </c>
      <c r="C9754" s="9" t="s">
        <v>3198</v>
      </c>
    </row>
    <row r="9755" spans="1:3" x14ac:dyDescent="0.25">
      <c r="A9755" s="9">
        <v>44265</v>
      </c>
      <c r="B9755" s="9">
        <v>4</v>
      </c>
      <c r="C9755" s="9" t="s">
        <v>3151</v>
      </c>
    </row>
    <row r="9756" spans="1:3" x14ac:dyDescent="0.25">
      <c r="A9756" s="9">
        <v>44265</v>
      </c>
      <c r="B9756" s="9">
        <v>14</v>
      </c>
      <c r="C9756" s="9" t="s">
        <v>3178</v>
      </c>
    </row>
    <row r="9757" spans="1:3" x14ac:dyDescent="0.25">
      <c r="A9757" s="9">
        <v>44266</v>
      </c>
      <c r="B9757" s="9">
        <v>1</v>
      </c>
      <c r="C9757" s="9" t="s">
        <v>3148</v>
      </c>
    </row>
    <row r="9758" spans="1:3" x14ac:dyDescent="0.25">
      <c r="A9758" s="9">
        <v>44266</v>
      </c>
      <c r="B9758" s="9">
        <v>3</v>
      </c>
      <c r="C9758" s="9" t="s">
        <v>3150</v>
      </c>
    </row>
    <row r="9759" spans="1:3" x14ac:dyDescent="0.25">
      <c r="A9759" s="9">
        <v>44266</v>
      </c>
      <c r="B9759" s="9">
        <v>4</v>
      </c>
      <c r="C9759" s="9" t="s">
        <v>3151</v>
      </c>
    </row>
    <row r="9760" spans="1:3" x14ac:dyDescent="0.25">
      <c r="A9760" s="9">
        <v>44266</v>
      </c>
      <c r="B9760" s="9">
        <v>6</v>
      </c>
      <c r="C9760" s="9" t="s">
        <v>3153</v>
      </c>
    </row>
    <row r="9761" spans="1:3" x14ac:dyDescent="0.25">
      <c r="A9761" s="9">
        <v>44267</v>
      </c>
      <c r="B9761" s="9">
        <v>4</v>
      </c>
      <c r="C9761" s="9" t="s">
        <v>3151</v>
      </c>
    </row>
    <row r="9762" spans="1:3" x14ac:dyDescent="0.25">
      <c r="A9762" s="9">
        <v>44267</v>
      </c>
      <c r="B9762" s="9">
        <v>6</v>
      </c>
      <c r="C9762" s="9" t="s">
        <v>3153</v>
      </c>
    </row>
    <row r="9763" spans="1:3" x14ac:dyDescent="0.25">
      <c r="A9763" s="9">
        <v>44267</v>
      </c>
      <c r="B9763" s="9">
        <v>7</v>
      </c>
      <c r="C9763" s="9" t="s">
        <v>3161</v>
      </c>
    </row>
    <row r="9764" spans="1:3" x14ac:dyDescent="0.25">
      <c r="A9764" s="9">
        <v>44267</v>
      </c>
      <c r="B9764" s="9">
        <v>39</v>
      </c>
      <c r="C9764" s="9" t="s">
        <v>3171</v>
      </c>
    </row>
    <row r="9765" spans="1:3" x14ac:dyDescent="0.25">
      <c r="A9765" s="9">
        <v>44268</v>
      </c>
      <c r="B9765" s="9">
        <v>1</v>
      </c>
      <c r="C9765" s="9" t="s">
        <v>3148</v>
      </c>
    </row>
    <row r="9766" spans="1:3" x14ac:dyDescent="0.25">
      <c r="A9766" s="9">
        <v>44268</v>
      </c>
      <c r="B9766" s="9">
        <v>3</v>
      </c>
      <c r="C9766" s="9" t="s">
        <v>3150</v>
      </c>
    </row>
    <row r="9767" spans="1:3" x14ac:dyDescent="0.25">
      <c r="A9767" s="9">
        <v>44268</v>
      </c>
      <c r="B9767" s="9">
        <v>4</v>
      </c>
      <c r="C9767" s="9" t="s">
        <v>3151</v>
      </c>
    </row>
    <row r="9768" spans="1:3" x14ac:dyDescent="0.25">
      <c r="A9768" s="9">
        <v>44268</v>
      </c>
      <c r="B9768" s="9">
        <v>6</v>
      </c>
      <c r="C9768" s="9" t="s">
        <v>3153</v>
      </c>
    </row>
    <row r="9769" spans="1:3" x14ac:dyDescent="0.25">
      <c r="A9769" s="9">
        <v>44268</v>
      </c>
      <c r="B9769" s="9">
        <v>7</v>
      </c>
      <c r="C9769" s="9" t="s">
        <v>3161</v>
      </c>
    </row>
    <row r="9770" spans="1:3" x14ac:dyDescent="0.25">
      <c r="A9770" s="9">
        <v>44268</v>
      </c>
      <c r="B9770" s="9">
        <v>10</v>
      </c>
      <c r="C9770" s="9" t="s">
        <v>3172</v>
      </c>
    </row>
    <row r="9771" spans="1:3" x14ac:dyDescent="0.25">
      <c r="A9771" s="9">
        <v>44268</v>
      </c>
      <c r="B9771" s="9">
        <v>17</v>
      </c>
      <c r="C9771" s="9" t="s">
        <v>3173</v>
      </c>
    </row>
    <row r="9772" spans="1:3" x14ac:dyDescent="0.25">
      <c r="A9772" s="9">
        <v>44268</v>
      </c>
      <c r="B9772" s="9">
        <v>39</v>
      </c>
      <c r="C9772" s="9" t="s">
        <v>3171</v>
      </c>
    </row>
    <row r="9773" spans="1:3" x14ac:dyDescent="0.25">
      <c r="A9773" s="9">
        <v>44268</v>
      </c>
      <c r="B9773" s="9">
        <v>55</v>
      </c>
      <c r="C9773" s="9" t="s">
        <v>3208</v>
      </c>
    </row>
    <row r="9774" spans="1:3" x14ac:dyDescent="0.25">
      <c r="A9774" s="9">
        <v>44268</v>
      </c>
      <c r="B9774" s="9">
        <v>87</v>
      </c>
      <c r="C9774" s="9" t="s">
        <v>3238</v>
      </c>
    </row>
    <row r="9775" spans="1:3" x14ac:dyDescent="0.25">
      <c r="A9775" s="9">
        <v>44269</v>
      </c>
      <c r="B9775" s="9">
        <v>4</v>
      </c>
      <c r="C9775" s="9" t="s">
        <v>3151</v>
      </c>
    </row>
    <row r="9776" spans="1:3" x14ac:dyDescent="0.25">
      <c r="A9776" s="9">
        <v>44269</v>
      </c>
      <c r="B9776" s="9">
        <v>6</v>
      </c>
      <c r="C9776" s="9" t="s">
        <v>3153</v>
      </c>
    </row>
    <row r="9777" spans="1:3" x14ac:dyDescent="0.25">
      <c r="A9777" s="9">
        <v>44269</v>
      </c>
      <c r="B9777" s="9">
        <v>34</v>
      </c>
      <c r="C9777" s="9" t="s">
        <v>3159</v>
      </c>
    </row>
    <row r="9778" spans="1:3" x14ac:dyDescent="0.25">
      <c r="A9778" s="9">
        <v>44270</v>
      </c>
      <c r="B9778" s="9">
        <v>1</v>
      </c>
      <c r="C9778" s="9" t="s">
        <v>3148</v>
      </c>
    </row>
    <row r="9779" spans="1:3" x14ac:dyDescent="0.25">
      <c r="A9779" s="9">
        <v>44270</v>
      </c>
      <c r="B9779" s="9">
        <v>4</v>
      </c>
      <c r="C9779" s="9" t="s">
        <v>3151</v>
      </c>
    </row>
    <row r="9780" spans="1:3" x14ac:dyDescent="0.25">
      <c r="A9780" s="9">
        <v>44270</v>
      </c>
      <c r="B9780" s="9">
        <v>13</v>
      </c>
      <c r="C9780" s="9" t="s">
        <v>3179</v>
      </c>
    </row>
    <row r="9781" spans="1:3" x14ac:dyDescent="0.25">
      <c r="A9781" s="9">
        <v>44270</v>
      </c>
      <c r="B9781" s="9">
        <v>17</v>
      </c>
      <c r="C9781" s="9" t="s">
        <v>3173</v>
      </c>
    </row>
    <row r="9782" spans="1:3" x14ac:dyDescent="0.25">
      <c r="A9782" s="9">
        <v>44270</v>
      </c>
      <c r="B9782" s="9">
        <v>26</v>
      </c>
      <c r="C9782" s="9" t="s">
        <v>3168</v>
      </c>
    </row>
    <row r="9783" spans="1:3" x14ac:dyDescent="0.25">
      <c r="A9783" s="9">
        <v>44270</v>
      </c>
      <c r="B9783" s="9">
        <v>50</v>
      </c>
      <c r="C9783" s="9" t="s">
        <v>3195</v>
      </c>
    </row>
    <row r="9784" spans="1:3" x14ac:dyDescent="0.25">
      <c r="A9784" s="9">
        <v>44270</v>
      </c>
      <c r="B9784" s="9">
        <v>55</v>
      </c>
      <c r="C9784" s="9" t="s">
        <v>3208</v>
      </c>
    </row>
    <row r="9785" spans="1:3" x14ac:dyDescent="0.25">
      <c r="A9785" s="9">
        <v>44271</v>
      </c>
      <c r="B9785" s="9">
        <v>1</v>
      </c>
      <c r="C9785" s="9" t="s">
        <v>3148</v>
      </c>
    </row>
    <row r="9786" spans="1:3" x14ac:dyDescent="0.25">
      <c r="A9786" s="9">
        <v>44271</v>
      </c>
      <c r="B9786" s="9">
        <v>4</v>
      </c>
      <c r="C9786" s="9" t="s">
        <v>3151</v>
      </c>
    </row>
    <row r="9787" spans="1:3" x14ac:dyDescent="0.25">
      <c r="A9787" s="9">
        <v>44271</v>
      </c>
      <c r="B9787" s="9">
        <v>7</v>
      </c>
      <c r="C9787" s="9" t="s">
        <v>3161</v>
      </c>
    </row>
    <row r="9788" spans="1:3" x14ac:dyDescent="0.25">
      <c r="A9788" s="9">
        <v>44271</v>
      </c>
      <c r="B9788" s="9">
        <v>14</v>
      </c>
      <c r="C9788" s="9" t="s">
        <v>3178</v>
      </c>
    </row>
    <row r="9789" spans="1:3" x14ac:dyDescent="0.25">
      <c r="A9789" s="9">
        <v>44272</v>
      </c>
      <c r="B9789" s="9">
        <v>2</v>
      </c>
      <c r="C9789" s="9" t="s">
        <v>3149</v>
      </c>
    </row>
    <row r="9790" spans="1:3" x14ac:dyDescent="0.25">
      <c r="A9790" s="9">
        <v>44272</v>
      </c>
      <c r="B9790" s="9">
        <v>3</v>
      </c>
      <c r="C9790" s="9" t="s">
        <v>3150</v>
      </c>
    </row>
    <row r="9791" spans="1:3" x14ac:dyDescent="0.25">
      <c r="A9791" s="9">
        <v>44272</v>
      </c>
      <c r="B9791" s="9">
        <v>4</v>
      </c>
      <c r="C9791" s="9" t="s">
        <v>3151</v>
      </c>
    </row>
    <row r="9792" spans="1:3" x14ac:dyDescent="0.25">
      <c r="A9792" s="9">
        <v>44272</v>
      </c>
      <c r="B9792" s="9">
        <v>14</v>
      </c>
      <c r="C9792" s="9" t="s">
        <v>3178</v>
      </c>
    </row>
    <row r="9793" spans="1:3" x14ac:dyDescent="0.25">
      <c r="A9793" s="9">
        <v>44275</v>
      </c>
      <c r="B9793" s="9">
        <v>6</v>
      </c>
      <c r="C9793" s="9" t="s">
        <v>3153</v>
      </c>
    </row>
    <row r="9794" spans="1:3" x14ac:dyDescent="0.25">
      <c r="A9794" s="9">
        <v>44275</v>
      </c>
      <c r="B9794" s="9">
        <v>32</v>
      </c>
      <c r="C9794" s="9" t="s">
        <v>3158</v>
      </c>
    </row>
    <row r="9795" spans="1:3" x14ac:dyDescent="0.25">
      <c r="A9795" s="9">
        <v>44276</v>
      </c>
      <c r="B9795" s="9">
        <v>1</v>
      </c>
      <c r="C9795" s="9" t="s">
        <v>3148</v>
      </c>
    </row>
    <row r="9796" spans="1:3" x14ac:dyDescent="0.25">
      <c r="A9796" s="9">
        <v>44276</v>
      </c>
      <c r="B9796" s="9">
        <v>2</v>
      </c>
      <c r="C9796" s="9" t="s">
        <v>3149</v>
      </c>
    </row>
    <row r="9797" spans="1:3" x14ac:dyDescent="0.25">
      <c r="A9797" s="9">
        <v>44276</v>
      </c>
      <c r="B9797" s="9">
        <v>3</v>
      </c>
      <c r="C9797" s="9" t="s">
        <v>3150</v>
      </c>
    </row>
    <row r="9798" spans="1:3" x14ac:dyDescent="0.25">
      <c r="A9798" s="9">
        <v>44276</v>
      </c>
      <c r="B9798" s="9">
        <v>4</v>
      </c>
      <c r="C9798" s="9" t="s">
        <v>3151</v>
      </c>
    </row>
    <row r="9799" spans="1:3" x14ac:dyDescent="0.25">
      <c r="A9799" s="9">
        <v>44276</v>
      </c>
      <c r="B9799" s="9">
        <v>5</v>
      </c>
      <c r="C9799" s="9" t="s">
        <v>3152</v>
      </c>
    </row>
    <row r="9800" spans="1:3" x14ac:dyDescent="0.25">
      <c r="A9800" s="9">
        <v>44276</v>
      </c>
      <c r="B9800" s="9">
        <v>6</v>
      </c>
      <c r="C9800" s="9" t="s">
        <v>3153</v>
      </c>
    </row>
    <row r="9801" spans="1:3" x14ac:dyDescent="0.25">
      <c r="A9801" s="9">
        <v>44276</v>
      </c>
      <c r="B9801" s="9">
        <v>7</v>
      </c>
      <c r="C9801" s="9" t="s">
        <v>3161</v>
      </c>
    </row>
    <row r="9802" spans="1:3" x14ac:dyDescent="0.25">
      <c r="A9802" s="9">
        <v>44276</v>
      </c>
      <c r="B9802" s="9">
        <v>14</v>
      </c>
      <c r="C9802" s="9" t="s">
        <v>3178</v>
      </c>
    </row>
    <row r="9803" spans="1:3" x14ac:dyDescent="0.25">
      <c r="A9803" s="9">
        <v>44276</v>
      </c>
      <c r="B9803" s="9">
        <v>20</v>
      </c>
      <c r="C9803" s="9" t="s">
        <v>3174</v>
      </c>
    </row>
    <row r="9804" spans="1:3" x14ac:dyDescent="0.25">
      <c r="A9804" s="9">
        <v>44276</v>
      </c>
      <c r="B9804" s="9">
        <v>29</v>
      </c>
      <c r="C9804" s="9" t="s">
        <v>3201</v>
      </c>
    </row>
    <row r="9805" spans="1:3" x14ac:dyDescent="0.25">
      <c r="A9805" s="9">
        <v>44321</v>
      </c>
      <c r="B9805" s="9">
        <v>4</v>
      </c>
      <c r="C9805" s="9" t="s">
        <v>3151</v>
      </c>
    </row>
    <row r="9806" spans="1:3" x14ac:dyDescent="0.25">
      <c r="A9806" s="9">
        <v>44322</v>
      </c>
      <c r="B9806" s="9">
        <v>4</v>
      </c>
      <c r="C9806" s="9" t="s">
        <v>3151</v>
      </c>
    </row>
    <row r="9807" spans="1:3" x14ac:dyDescent="0.25">
      <c r="A9807" s="9">
        <v>44322</v>
      </c>
      <c r="B9807" s="9">
        <v>7</v>
      </c>
      <c r="C9807" s="9" t="s">
        <v>3161</v>
      </c>
    </row>
    <row r="9808" spans="1:3" x14ac:dyDescent="0.25">
      <c r="A9808" s="9">
        <v>44323</v>
      </c>
      <c r="B9808" s="9">
        <v>4</v>
      </c>
      <c r="C9808" s="9" t="s">
        <v>3151</v>
      </c>
    </row>
    <row r="9809" spans="1:3" x14ac:dyDescent="0.25">
      <c r="A9809" s="9">
        <v>44323</v>
      </c>
      <c r="B9809" s="9">
        <v>6</v>
      </c>
      <c r="C9809" s="9" t="s">
        <v>3153</v>
      </c>
    </row>
    <row r="9810" spans="1:3" x14ac:dyDescent="0.25">
      <c r="A9810" s="9">
        <v>44324</v>
      </c>
      <c r="B9810" s="9">
        <v>4</v>
      </c>
      <c r="C9810" s="9" t="s">
        <v>3151</v>
      </c>
    </row>
    <row r="9811" spans="1:3" x14ac:dyDescent="0.25">
      <c r="A9811" s="9">
        <v>44324</v>
      </c>
      <c r="B9811" s="9">
        <v>6</v>
      </c>
      <c r="C9811" s="9" t="s">
        <v>3153</v>
      </c>
    </row>
    <row r="9812" spans="1:3" x14ac:dyDescent="0.25">
      <c r="A9812" s="9">
        <v>44325</v>
      </c>
      <c r="B9812" s="9">
        <v>2</v>
      </c>
      <c r="C9812" s="9" t="s">
        <v>3149</v>
      </c>
    </row>
    <row r="9813" spans="1:3" x14ac:dyDescent="0.25">
      <c r="A9813" s="9">
        <v>44325</v>
      </c>
      <c r="B9813" s="9">
        <v>3</v>
      </c>
      <c r="C9813" s="9" t="s">
        <v>3150</v>
      </c>
    </row>
    <row r="9814" spans="1:3" x14ac:dyDescent="0.25">
      <c r="A9814" s="9">
        <v>44325</v>
      </c>
      <c r="B9814" s="9">
        <v>4</v>
      </c>
      <c r="C9814" s="9" t="s">
        <v>3151</v>
      </c>
    </row>
    <row r="9815" spans="1:3" x14ac:dyDescent="0.25">
      <c r="A9815" s="9">
        <v>44325</v>
      </c>
      <c r="B9815" s="9">
        <v>6</v>
      </c>
      <c r="C9815" s="9" t="s">
        <v>3153</v>
      </c>
    </row>
    <row r="9816" spans="1:3" x14ac:dyDescent="0.25">
      <c r="A9816" s="9">
        <v>44325</v>
      </c>
      <c r="B9816" s="9">
        <v>10</v>
      </c>
      <c r="C9816" s="9" t="s">
        <v>3172</v>
      </c>
    </row>
    <row r="9817" spans="1:3" x14ac:dyDescent="0.25">
      <c r="A9817" s="9">
        <v>44326</v>
      </c>
      <c r="B9817" s="9">
        <v>2</v>
      </c>
      <c r="C9817" s="9" t="s">
        <v>3149</v>
      </c>
    </row>
    <row r="9818" spans="1:3" x14ac:dyDescent="0.25">
      <c r="A9818" s="9">
        <v>44326</v>
      </c>
      <c r="B9818" s="9">
        <v>3</v>
      </c>
      <c r="C9818" s="9" t="s">
        <v>3150</v>
      </c>
    </row>
    <row r="9819" spans="1:3" x14ac:dyDescent="0.25">
      <c r="A9819" s="9">
        <v>44326</v>
      </c>
      <c r="B9819" s="9">
        <v>14</v>
      </c>
      <c r="C9819" s="9" t="s">
        <v>3178</v>
      </c>
    </row>
    <row r="9820" spans="1:3" x14ac:dyDescent="0.25">
      <c r="A9820" s="9">
        <v>44326</v>
      </c>
      <c r="B9820" s="9">
        <v>47</v>
      </c>
      <c r="C9820" s="9" t="s">
        <v>3224</v>
      </c>
    </row>
    <row r="9821" spans="1:3" x14ac:dyDescent="0.25">
      <c r="A9821" s="9">
        <v>44327</v>
      </c>
      <c r="B9821" s="9">
        <v>4</v>
      </c>
      <c r="C9821" s="9" t="s">
        <v>3151</v>
      </c>
    </row>
    <row r="9822" spans="1:3" x14ac:dyDescent="0.25">
      <c r="A9822" s="9">
        <v>44327</v>
      </c>
      <c r="B9822" s="9">
        <v>14</v>
      </c>
      <c r="C9822" s="9" t="s">
        <v>3178</v>
      </c>
    </row>
    <row r="9823" spans="1:3" x14ac:dyDescent="0.25">
      <c r="A9823" s="9">
        <v>44328</v>
      </c>
      <c r="B9823" s="9">
        <v>4</v>
      </c>
      <c r="C9823" s="9" t="s">
        <v>3151</v>
      </c>
    </row>
    <row r="9824" spans="1:3" x14ac:dyDescent="0.25">
      <c r="A9824" s="9">
        <v>44329</v>
      </c>
      <c r="B9824" s="9">
        <v>1</v>
      </c>
      <c r="C9824" s="9" t="s">
        <v>3148</v>
      </c>
    </row>
    <row r="9825" spans="1:3" x14ac:dyDescent="0.25">
      <c r="A9825" s="9">
        <v>44329</v>
      </c>
      <c r="B9825" s="9">
        <v>6</v>
      </c>
      <c r="C9825" s="9" t="s">
        <v>3153</v>
      </c>
    </row>
    <row r="9826" spans="1:3" x14ac:dyDescent="0.25">
      <c r="A9826" s="9">
        <v>44330</v>
      </c>
      <c r="B9826" s="9">
        <v>4</v>
      </c>
      <c r="C9826" s="9" t="s">
        <v>3151</v>
      </c>
    </row>
    <row r="9827" spans="1:3" x14ac:dyDescent="0.25">
      <c r="A9827" s="9">
        <v>44330</v>
      </c>
      <c r="B9827" s="9">
        <v>6</v>
      </c>
      <c r="C9827" s="9" t="s">
        <v>3153</v>
      </c>
    </row>
    <row r="9828" spans="1:3" x14ac:dyDescent="0.25">
      <c r="A9828" s="9">
        <v>44330</v>
      </c>
      <c r="B9828" s="9">
        <v>7</v>
      </c>
      <c r="C9828" s="9" t="s">
        <v>3161</v>
      </c>
    </row>
    <row r="9829" spans="1:3" x14ac:dyDescent="0.25">
      <c r="A9829" s="9">
        <v>44331</v>
      </c>
      <c r="B9829" s="9">
        <v>1</v>
      </c>
      <c r="C9829" s="9" t="s">
        <v>3148</v>
      </c>
    </row>
    <row r="9830" spans="1:3" x14ac:dyDescent="0.25">
      <c r="A9830" s="9">
        <v>44331</v>
      </c>
      <c r="B9830" s="9">
        <v>3</v>
      </c>
      <c r="C9830" s="9" t="s">
        <v>3150</v>
      </c>
    </row>
    <row r="9831" spans="1:3" x14ac:dyDescent="0.25">
      <c r="A9831" s="9">
        <v>44331</v>
      </c>
      <c r="B9831" s="9">
        <v>4</v>
      </c>
      <c r="C9831" s="9" t="s">
        <v>3151</v>
      </c>
    </row>
    <row r="9832" spans="1:3" x14ac:dyDescent="0.25">
      <c r="A9832" s="9">
        <v>44331</v>
      </c>
      <c r="B9832" s="9">
        <v>7</v>
      </c>
      <c r="C9832" s="9" t="s">
        <v>3161</v>
      </c>
    </row>
    <row r="9833" spans="1:3" x14ac:dyDescent="0.25">
      <c r="A9833" s="9">
        <v>44331</v>
      </c>
      <c r="B9833" s="9">
        <v>14</v>
      </c>
      <c r="C9833" s="9" t="s">
        <v>3178</v>
      </c>
    </row>
    <row r="9834" spans="1:3" x14ac:dyDescent="0.25">
      <c r="A9834" s="9">
        <v>44331</v>
      </c>
      <c r="B9834" s="9">
        <v>62</v>
      </c>
      <c r="C9834" s="9" t="s">
        <v>3196</v>
      </c>
    </row>
    <row r="9835" spans="1:3" x14ac:dyDescent="0.25">
      <c r="A9835" s="9">
        <v>44332</v>
      </c>
      <c r="B9835" s="9">
        <v>1</v>
      </c>
      <c r="C9835" s="9" t="s">
        <v>3148</v>
      </c>
    </row>
    <row r="9836" spans="1:3" x14ac:dyDescent="0.25">
      <c r="A9836" s="9">
        <v>44332</v>
      </c>
      <c r="B9836" s="9">
        <v>2</v>
      </c>
      <c r="C9836" s="9" t="s">
        <v>3149</v>
      </c>
    </row>
    <row r="9837" spans="1:3" x14ac:dyDescent="0.25">
      <c r="A9837" s="9">
        <v>44332</v>
      </c>
      <c r="B9837" s="9">
        <v>3</v>
      </c>
      <c r="C9837" s="9" t="s">
        <v>3150</v>
      </c>
    </row>
    <row r="9838" spans="1:3" x14ac:dyDescent="0.25">
      <c r="A9838" s="9">
        <v>44332</v>
      </c>
      <c r="B9838" s="9">
        <v>4</v>
      </c>
      <c r="C9838" s="9" t="s">
        <v>3151</v>
      </c>
    </row>
    <row r="9839" spans="1:3" x14ac:dyDescent="0.25">
      <c r="A9839" s="9">
        <v>44332</v>
      </c>
      <c r="B9839" s="9">
        <v>7</v>
      </c>
      <c r="C9839" s="9" t="s">
        <v>3161</v>
      </c>
    </row>
    <row r="9840" spans="1:3" x14ac:dyDescent="0.25">
      <c r="A9840" s="9">
        <v>44332</v>
      </c>
      <c r="B9840" s="9">
        <v>70</v>
      </c>
      <c r="C9840" s="9" t="s">
        <v>3198</v>
      </c>
    </row>
    <row r="9841" spans="1:3" x14ac:dyDescent="0.25">
      <c r="A9841" s="9">
        <v>44333</v>
      </c>
      <c r="B9841" s="9">
        <v>1</v>
      </c>
      <c r="C9841" s="9" t="s">
        <v>3148</v>
      </c>
    </row>
    <row r="9842" spans="1:3" x14ac:dyDescent="0.25">
      <c r="A9842" s="9">
        <v>44333</v>
      </c>
      <c r="B9842" s="9">
        <v>5</v>
      </c>
      <c r="C9842" s="9" t="s">
        <v>3152</v>
      </c>
    </row>
    <row r="9843" spans="1:3" x14ac:dyDescent="0.25">
      <c r="A9843" s="9">
        <v>44333</v>
      </c>
      <c r="B9843" s="9">
        <v>6</v>
      </c>
      <c r="C9843" s="9" t="s">
        <v>3153</v>
      </c>
    </row>
    <row r="9844" spans="1:3" x14ac:dyDescent="0.25">
      <c r="A9844" s="9">
        <v>44333</v>
      </c>
      <c r="B9844" s="9">
        <v>7</v>
      </c>
      <c r="C9844" s="9" t="s">
        <v>3161</v>
      </c>
    </row>
    <row r="9845" spans="1:3" x14ac:dyDescent="0.25">
      <c r="A9845" s="9">
        <v>44334</v>
      </c>
      <c r="B9845" s="9">
        <v>3</v>
      </c>
      <c r="C9845" s="9" t="s">
        <v>3150</v>
      </c>
    </row>
    <row r="9846" spans="1:3" x14ac:dyDescent="0.25">
      <c r="A9846" s="9">
        <v>44334</v>
      </c>
      <c r="B9846" s="9">
        <v>4</v>
      </c>
      <c r="C9846" s="9" t="s">
        <v>3151</v>
      </c>
    </row>
    <row r="9847" spans="1:3" x14ac:dyDescent="0.25">
      <c r="A9847" s="9">
        <v>44334</v>
      </c>
      <c r="B9847" s="9">
        <v>41</v>
      </c>
      <c r="C9847" s="9" t="s">
        <v>3186</v>
      </c>
    </row>
    <row r="9848" spans="1:3" x14ac:dyDescent="0.25">
      <c r="A9848" s="9">
        <v>44335</v>
      </c>
      <c r="B9848" s="9">
        <v>1</v>
      </c>
      <c r="C9848" s="9" t="s">
        <v>3148</v>
      </c>
    </row>
    <row r="9849" spans="1:3" x14ac:dyDescent="0.25">
      <c r="A9849" s="9">
        <v>44335</v>
      </c>
      <c r="B9849" s="9">
        <v>2</v>
      </c>
      <c r="C9849" s="9" t="s">
        <v>3149</v>
      </c>
    </row>
    <row r="9850" spans="1:3" x14ac:dyDescent="0.25">
      <c r="A9850" s="9">
        <v>44335</v>
      </c>
      <c r="B9850" s="9">
        <v>4</v>
      </c>
      <c r="C9850" s="9" t="s">
        <v>3151</v>
      </c>
    </row>
    <row r="9851" spans="1:3" x14ac:dyDescent="0.25">
      <c r="A9851" s="9">
        <v>44335</v>
      </c>
      <c r="B9851" s="9">
        <v>5</v>
      </c>
      <c r="C9851" s="9" t="s">
        <v>3152</v>
      </c>
    </row>
    <row r="9852" spans="1:3" x14ac:dyDescent="0.25">
      <c r="A9852" s="9">
        <v>44335</v>
      </c>
      <c r="B9852" s="9">
        <v>6</v>
      </c>
      <c r="C9852" s="9" t="s">
        <v>3153</v>
      </c>
    </row>
    <row r="9853" spans="1:3" x14ac:dyDescent="0.25">
      <c r="A9853" s="9">
        <v>44335</v>
      </c>
      <c r="B9853" s="9">
        <v>9</v>
      </c>
      <c r="C9853" s="9" t="s">
        <v>3155</v>
      </c>
    </row>
    <row r="9854" spans="1:3" x14ac:dyDescent="0.25">
      <c r="A9854" s="9">
        <v>44335</v>
      </c>
      <c r="B9854" s="9">
        <v>14</v>
      </c>
      <c r="C9854" s="9" t="s">
        <v>3178</v>
      </c>
    </row>
    <row r="9855" spans="1:3" x14ac:dyDescent="0.25">
      <c r="A9855" s="9">
        <v>44335</v>
      </c>
      <c r="B9855" s="9">
        <v>20</v>
      </c>
      <c r="C9855" s="9" t="s">
        <v>3174</v>
      </c>
    </row>
    <row r="9856" spans="1:3" x14ac:dyDescent="0.25">
      <c r="A9856" s="9">
        <v>44335</v>
      </c>
      <c r="B9856" s="9">
        <v>22</v>
      </c>
      <c r="C9856" s="9" t="s">
        <v>3157</v>
      </c>
    </row>
    <row r="9857" spans="1:3" x14ac:dyDescent="0.25">
      <c r="A9857" s="9">
        <v>44336</v>
      </c>
      <c r="B9857" s="9">
        <v>4</v>
      </c>
      <c r="C9857" s="9" t="s">
        <v>3151</v>
      </c>
    </row>
    <row r="9858" spans="1:3" x14ac:dyDescent="0.25">
      <c r="A9858" s="9">
        <v>44336</v>
      </c>
      <c r="B9858" s="9">
        <v>6</v>
      </c>
      <c r="C9858" s="9" t="s">
        <v>3153</v>
      </c>
    </row>
    <row r="9859" spans="1:3" x14ac:dyDescent="0.25">
      <c r="A9859" s="9">
        <v>44336</v>
      </c>
      <c r="B9859" s="9">
        <v>14</v>
      </c>
      <c r="C9859" s="9" t="s">
        <v>3178</v>
      </c>
    </row>
    <row r="9860" spans="1:3" x14ac:dyDescent="0.25">
      <c r="A9860" s="9">
        <v>44336</v>
      </c>
      <c r="B9860" s="9">
        <v>17</v>
      </c>
      <c r="C9860" s="9" t="s">
        <v>3173</v>
      </c>
    </row>
    <row r="9861" spans="1:3" x14ac:dyDescent="0.25">
      <c r="A9861" s="9">
        <v>44336</v>
      </c>
      <c r="B9861" s="9">
        <v>29</v>
      </c>
      <c r="C9861" s="9" t="s">
        <v>3201</v>
      </c>
    </row>
    <row r="9862" spans="1:3" x14ac:dyDescent="0.25">
      <c r="A9862" s="9">
        <v>44336</v>
      </c>
      <c r="B9862" s="9">
        <v>36</v>
      </c>
      <c r="C9862" s="9" t="s">
        <v>3163</v>
      </c>
    </row>
    <row r="9863" spans="1:3" x14ac:dyDescent="0.25">
      <c r="A9863" s="9">
        <v>44336</v>
      </c>
      <c r="B9863" s="9">
        <v>55</v>
      </c>
      <c r="C9863" s="9" t="s">
        <v>3208</v>
      </c>
    </row>
    <row r="9864" spans="1:3" x14ac:dyDescent="0.25">
      <c r="A9864" s="9">
        <v>44337</v>
      </c>
      <c r="B9864" s="9">
        <v>2</v>
      </c>
      <c r="C9864" s="9" t="s">
        <v>3149</v>
      </c>
    </row>
    <row r="9865" spans="1:3" x14ac:dyDescent="0.25">
      <c r="A9865" s="9">
        <v>44337</v>
      </c>
      <c r="B9865" s="9">
        <v>3</v>
      </c>
      <c r="C9865" s="9" t="s">
        <v>3150</v>
      </c>
    </row>
    <row r="9866" spans="1:3" x14ac:dyDescent="0.25">
      <c r="A9866" s="9">
        <v>44337</v>
      </c>
      <c r="B9866" s="9">
        <v>4</v>
      </c>
      <c r="C9866" s="9" t="s">
        <v>3151</v>
      </c>
    </row>
    <row r="9867" spans="1:3" x14ac:dyDescent="0.25">
      <c r="A9867" s="9">
        <v>44337</v>
      </c>
      <c r="B9867" s="9">
        <v>7</v>
      </c>
      <c r="C9867" s="9" t="s">
        <v>3161</v>
      </c>
    </row>
    <row r="9868" spans="1:3" x14ac:dyDescent="0.25">
      <c r="A9868" s="9">
        <v>44337</v>
      </c>
      <c r="B9868" s="9">
        <v>17</v>
      </c>
      <c r="C9868" s="9" t="s">
        <v>3173</v>
      </c>
    </row>
    <row r="9869" spans="1:3" x14ac:dyDescent="0.25">
      <c r="A9869" s="9">
        <v>44337</v>
      </c>
      <c r="B9869" s="9">
        <v>26</v>
      </c>
      <c r="C9869" s="9" t="s">
        <v>3168</v>
      </c>
    </row>
    <row r="9870" spans="1:3" x14ac:dyDescent="0.25">
      <c r="A9870" s="9">
        <v>44338</v>
      </c>
      <c r="B9870" s="9">
        <v>1</v>
      </c>
      <c r="C9870" s="9" t="s">
        <v>3148</v>
      </c>
    </row>
    <row r="9871" spans="1:3" x14ac:dyDescent="0.25">
      <c r="A9871" s="9">
        <v>44338</v>
      </c>
      <c r="B9871" s="9">
        <v>7</v>
      </c>
      <c r="C9871" s="9" t="s">
        <v>3161</v>
      </c>
    </row>
    <row r="9872" spans="1:3" x14ac:dyDescent="0.25">
      <c r="A9872" s="9">
        <v>44338</v>
      </c>
      <c r="B9872" s="9">
        <v>14</v>
      </c>
      <c r="C9872" s="9" t="s">
        <v>3178</v>
      </c>
    </row>
    <row r="9873" spans="1:3" x14ac:dyDescent="0.25">
      <c r="A9873" s="9">
        <v>44338</v>
      </c>
      <c r="B9873" s="9">
        <v>17</v>
      </c>
      <c r="C9873" s="9" t="s">
        <v>3173</v>
      </c>
    </row>
    <row r="9874" spans="1:3" x14ac:dyDescent="0.25">
      <c r="A9874" s="9">
        <v>44339</v>
      </c>
      <c r="B9874" s="9">
        <v>1</v>
      </c>
      <c r="C9874" s="9" t="s">
        <v>3148</v>
      </c>
    </row>
    <row r="9875" spans="1:3" x14ac:dyDescent="0.25">
      <c r="A9875" s="9">
        <v>44339</v>
      </c>
      <c r="B9875" s="9">
        <v>7</v>
      </c>
      <c r="C9875" s="9" t="s">
        <v>3161</v>
      </c>
    </row>
    <row r="9876" spans="1:3" x14ac:dyDescent="0.25">
      <c r="A9876" s="9">
        <v>44339</v>
      </c>
      <c r="B9876" s="9">
        <v>14</v>
      </c>
      <c r="C9876" s="9" t="s">
        <v>3178</v>
      </c>
    </row>
    <row r="9877" spans="1:3" x14ac:dyDescent="0.25">
      <c r="A9877" s="9">
        <v>44339</v>
      </c>
      <c r="B9877" s="9">
        <v>17</v>
      </c>
      <c r="C9877" s="9" t="s">
        <v>3173</v>
      </c>
    </row>
    <row r="9878" spans="1:3" x14ac:dyDescent="0.25">
      <c r="A9878" s="9">
        <v>44340</v>
      </c>
      <c r="B9878" s="9">
        <v>5</v>
      </c>
      <c r="C9878" s="9" t="s">
        <v>3152</v>
      </c>
    </row>
    <row r="9879" spans="1:3" x14ac:dyDescent="0.25">
      <c r="A9879" s="9">
        <v>44340</v>
      </c>
      <c r="B9879" s="9">
        <v>6</v>
      </c>
      <c r="C9879" s="9" t="s">
        <v>3153</v>
      </c>
    </row>
    <row r="9880" spans="1:3" x14ac:dyDescent="0.25">
      <c r="A9880" s="9">
        <v>44340</v>
      </c>
      <c r="B9880" s="9">
        <v>9</v>
      </c>
      <c r="C9880" s="9" t="s">
        <v>3155</v>
      </c>
    </row>
    <row r="9881" spans="1:3" x14ac:dyDescent="0.25">
      <c r="A9881" s="9">
        <v>44340</v>
      </c>
      <c r="B9881" s="9">
        <v>46</v>
      </c>
      <c r="C9881" s="9" t="s">
        <v>3181</v>
      </c>
    </row>
    <row r="9882" spans="1:3" x14ac:dyDescent="0.25">
      <c r="A9882" s="9">
        <v>44340</v>
      </c>
      <c r="B9882" s="9">
        <v>49</v>
      </c>
      <c r="C9882" s="9" t="s">
        <v>3200</v>
      </c>
    </row>
    <row r="9883" spans="1:3" x14ac:dyDescent="0.25">
      <c r="A9883" s="9">
        <v>44340</v>
      </c>
      <c r="B9883" s="9">
        <v>61</v>
      </c>
      <c r="C9883" s="9" t="s">
        <v>3160</v>
      </c>
    </row>
    <row r="9884" spans="1:3" x14ac:dyDescent="0.25">
      <c r="A9884" s="9">
        <v>44341</v>
      </c>
      <c r="B9884" s="9">
        <v>1</v>
      </c>
      <c r="C9884" s="9" t="s">
        <v>3148</v>
      </c>
    </row>
    <row r="9885" spans="1:3" x14ac:dyDescent="0.25">
      <c r="A9885" s="9">
        <v>44341</v>
      </c>
      <c r="B9885" s="9">
        <v>2</v>
      </c>
      <c r="C9885" s="9" t="s">
        <v>3149</v>
      </c>
    </row>
    <row r="9886" spans="1:3" x14ac:dyDescent="0.25">
      <c r="A9886" s="9">
        <v>44341</v>
      </c>
      <c r="B9886" s="9">
        <v>3</v>
      </c>
      <c r="C9886" s="9" t="s">
        <v>3150</v>
      </c>
    </row>
    <row r="9887" spans="1:3" x14ac:dyDescent="0.25">
      <c r="A9887" s="9">
        <v>44341</v>
      </c>
      <c r="B9887" s="9">
        <v>4</v>
      </c>
      <c r="C9887" s="9" t="s">
        <v>3151</v>
      </c>
    </row>
    <row r="9888" spans="1:3" x14ac:dyDescent="0.25">
      <c r="A9888" s="9">
        <v>44341</v>
      </c>
      <c r="B9888" s="9">
        <v>7</v>
      </c>
      <c r="C9888" s="9" t="s">
        <v>3161</v>
      </c>
    </row>
    <row r="9889" spans="1:3" x14ac:dyDescent="0.25">
      <c r="A9889" s="9">
        <v>44341</v>
      </c>
      <c r="B9889" s="9">
        <v>9</v>
      </c>
      <c r="C9889" s="9" t="s">
        <v>3155</v>
      </c>
    </row>
    <row r="9890" spans="1:3" x14ac:dyDescent="0.25">
      <c r="A9890" s="9">
        <v>44341</v>
      </c>
      <c r="B9890" s="9">
        <v>14</v>
      </c>
      <c r="C9890" s="9" t="s">
        <v>3178</v>
      </c>
    </row>
    <row r="9891" spans="1:3" x14ac:dyDescent="0.25">
      <c r="A9891" s="9">
        <v>44341</v>
      </c>
      <c r="B9891" s="9">
        <v>15</v>
      </c>
      <c r="C9891" s="9" t="s">
        <v>3185</v>
      </c>
    </row>
    <row r="9892" spans="1:3" x14ac:dyDescent="0.25">
      <c r="A9892" s="9">
        <v>44341</v>
      </c>
      <c r="B9892" s="9">
        <v>18</v>
      </c>
      <c r="C9892" s="9" t="s">
        <v>3194</v>
      </c>
    </row>
    <row r="9893" spans="1:3" x14ac:dyDescent="0.25">
      <c r="A9893" s="9">
        <v>44359</v>
      </c>
      <c r="B9893" s="9">
        <v>4</v>
      </c>
      <c r="C9893" s="9" t="s">
        <v>3151</v>
      </c>
    </row>
    <row r="9894" spans="1:3" x14ac:dyDescent="0.25">
      <c r="A9894" s="9">
        <v>44359</v>
      </c>
      <c r="B9894" s="9">
        <v>7</v>
      </c>
      <c r="C9894" s="9" t="s">
        <v>3161</v>
      </c>
    </row>
    <row r="9895" spans="1:3" x14ac:dyDescent="0.25">
      <c r="A9895" s="9">
        <v>44359</v>
      </c>
      <c r="B9895" s="9">
        <v>36</v>
      </c>
      <c r="C9895" s="9" t="s">
        <v>3163</v>
      </c>
    </row>
    <row r="9896" spans="1:3" x14ac:dyDescent="0.25">
      <c r="A9896" s="9">
        <v>44391</v>
      </c>
      <c r="B9896" s="9">
        <v>1</v>
      </c>
      <c r="C9896" s="9" t="s">
        <v>3148</v>
      </c>
    </row>
    <row r="9897" spans="1:3" x14ac:dyDescent="0.25">
      <c r="A9897" s="9">
        <v>44391</v>
      </c>
      <c r="B9897" s="9">
        <v>4</v>
      </c>
      <c r="C9897" s="9" t="s">
        <v>3151</v>
      </c>
    </row>
    <row r="9898" spans="1:3" x14ac:dyDescent="0.25">
      <c r="A9898" s="9">
        <v>44391</v>
      </c>
      <c r="B9898" s="9">
        <v>38</v>
      </c>
      <c r="C9898" s="9" t="s">
        <v>3164</v>
      </c>
    </row>
    <row r="9899" spans="1:3" x14ac:dyDescent="0.25">
      <c r="A9899" s="9">
        <v>44391</v>
      </c>
      <c r="B9899" s="9">
        <v>51</v>
      </c>
      <c r="C9899" s="9" t="s">
        <v>3207</v>
      </c>
    </row>
    <row r="9900" spans="1:3" x14ac:dyDescent="0.25">
      <c r="A9900" s="9">
        <v>44391</v>
      </c>
      <c r="B9900" s="9">
        <v>81</v>
      </c>
      <c r="C9900" s="9" t="s">
        <v>3229</v>
      </c>
    </row>
    <row r="9901" spans="1:3" x14ac:dyDescent="0.25">
      <c r="A9901" s="9">
        <v>44392</v>
      </c>
      <c r="B9901" s="9">
        <v>4</v>
      </c>
      <c r="C9901" s="9" t="s">
        <v>3151</v>
      </c>
    </row>
    <row r="9902" spans="1:3" x14ac:dyDescent="0.25">
      <c r="A9902" s="9">
        <v>44392</v>
      </c>
      <c r="B9902" s="9">
        <v>10</v>
      </c>
      <c r="C9902" s="9" t="s">
        <v>3172</v>
      </c>
    </row>
    <row r="9903" spans="1:3" x14ac:dyDescent="0.25">
      <c r="A9903" s="9">
        <v>44392</v>
      </c>
      <c r="B9903" s="9">
        <v>36</v>
      </c>
      <c r="C9903" s="9" t="s">
        <v>3163</v>
      </c>
    </row>
    <row r="9904" spans="1:3" x14ac:dyDescent="0.25">
      <c r="A9904" s="9">
        <v>44392</v>
      </c>
      <c r="B9904" s="9">
        <v>53</v>
      </c>
      <c r="C9904" s="9" t="s">
        <v>3214</v>
      </c>
    </row>
    <row r="9905" spans="1:3" x14ac:dyDescent="0.25">
      <c r="A9905" s="9">
        <v>44392</v>
      </c>
      <c r="B9905" s="9">
        <v>57</v>
      </c>
      <c r="C9905" s="9" t="s">
        <v>3231</v>
      </c>
    </row>
    <row r="9906" spans="1:3" x14ac:dyDescent="0.25">
      <c r="A9906" s="9">
        <v>44393</v>
      </c>
      <c r="B9906" s="9">
        <v>4</v>
      </c>
      <c r="C9906" s="9" t="s">
        <v>3151</v>
      </c>
    </row>
    <row r="9907" spans="1:3" x14ac:dyDescent="0.25">
      <c r="A9907" s="9">
        <v>44393</v>
      </c>
      <c r="B9907" s="9">
        <v>14</v>
      </c>
      <c r="C9907" s="9" t="s">
        <v>3178</v>
      </c>
    </row>
    <row r="9908" spans="1:3" x14ac:dyDescent="0.25">
      <c r="A9908" s="9">
        <v>44394</v>
      </c>
      <c r="B9908" s="9">
        <v>1</v>
      </c>
      <c r="C9908" s="9" t="s">
        <v>3148</v>
      </c>
    </row>
    <row r="9909" spans="1:3" x14ac:dyDescent="0.25">
      <c r="A9909" s="9">
        <v>44394</v>
      </c>
      <c r="B9909" s="9">
        <v>3</v>
      </c>
      <c r="C9909" s="9" t="s">
        <v>3150</v>
      </c>
    </row>
    <row r="9910" spans="1:3" x14ac:dyDescent="0.25">
      <c r="A9910" s="9">
        <v>44394</v>
      </c>
      <c r="B9910" s="9">
        <v>4</v>
      </c>
      <c r="C9910" s="9" t="s">
        <v>3151</v>
      </c>
    </row>
    <row r="9911" spans="1:3" x14ac:dyDescent="0.25">
      <c r="A9911" s="9">
        <v>44394</v>
      </c>
      <c r="B9911" s="9">
        <v>6</v>
      </c>
      <c r="C9911" s="9" t="s">
        <v>3153</v>
      </c>
    </row>
    <row r="9912" spans="1:3" x14ac:dyDescent="0.25">
      <c r="A9912" s="9">
        <v>44394</v>
      </c>
      <c r="B9912" s="9">
        <v>7</v>
      </c>
      <c r="C9912" s="9" t="s">
        <v>3161</v>
      </c>
    </row>
    <row r="9913" spans="1:3" x14ac:dyDescent="0.25">
      <c r="A9913" s="9">
        <v>44394</v>
      </c>
      <c r="B9913" s="9">
        <v>11</v>
      </c>
      <c r="C9913" s="9" t="s">
        <v>3216</v>
      </c>
    </row>
    <row r="9914" spans="1:3" x14ac:dyDescent="0.25">
      <c r="A9914" s="9">
        <v>44394</v>
      </c>
      <c r="B9914" s="9">
        <v>20</v>
      </c>
      <c r="C9914" s="9" t="s">
        <v>3174</v>
      </c>
    </row>
    <row r="9915" spans="1:3" x14ac:dyDescent="0.25">
      <c r="A9915" s="9">
        <v>44394</v>
      </c>
      <c r="B9915" s="9">
        <v>32</v>
      </c>
      <c r="C9915" s="9" t="s">
        <v>3158</v>
      </c>
    </row>
    <row r="9916" spans="1:3" x14ac:dyDescent="0.25">
      <c r="A9916" s="9">
        <v>44396</v>
      </c>
      <c r="B9916" s="9">
        <v>4</v>
      </c>
      <c r="C9916" s="9" t="s">
        <v>3151</v>
      </c>
    </row>
    <row r="9917" spans="1:3" x14ac:dyDescent="0.25">
      <c r="A9917" s="9">
        <v>44396</v>
      </c>
      <c r="B9917" s="9">
        <v>16</v>
      </c>
      <c r="C9917" s="9" t="s">
        <v>3184</v>
      </c>
    </row>
    <row r="9918" spans="1:3" x14ac:dyDescent="0.25">
      <c r="A9918" s="9">
        <v>44396</v>
      </c>
      <c r="B9918" s="9">
        <v>41</v>
      </c>
      <c r="C9918" s="9" t="s">
        <v>3186</v>
      </c>
    </row>
    <row r="9919" spans="1:3" x14ac:dyDescent="0.25">
      <c r="A9919" s="9">
        <v>44396</v>
      </c>
      <c r="B9919" s="9">
        <v>45</v>
      </c>
      <c r="C9919" s="9" t="s">
        <v>3183</v>
      </c>
    </row>
    <row r="9920" spans="1:3" x14ac:dyDescent="0.25">
      <c r="A9920" s="9">
        <v>44397</v>
      </c>
      <c r="B9920" s="9">
        <v>2</v>
      </c>
      <c r="C9920" s="9" t="s">
        <v>3149</v>
      </c>
    </row>
    <row r="9921" spans="1:3" x14ac:dyDescent="0.25">
      <c r="A9921" s="9">
        <v>44397</v>
      </c>
      <c r="B9921" s="9">
        <v>3</v>
      </c>
      <c r="C9921" s="9" t="s">
        <v>3150</v>
      </c>
    </row>
    <row r="9922" spans="1:3" x14ac:dyDescent="0.25">
      <c r="A9922" s="9">
        <v>44397</v>
      </c>
      <c r="B9922" s="9">
        <v>4</v>
      </c>
      <c r="C9922" s="9" t="s">
        <v>3151</v>
      </c>
    </row>
    <row r="9923" spans="1:3" x14ac:dyDescent="0.25">
      <c r="A9923" s="9">
        <v>44397</v>
      </c>
      <c r="B9923" s="9">
        <v>10</v>
      </c>
      <c r="C9923" s="9" t="s">
        <v>3172</v>
      </c>
    </row>
    <row r="9924" spans="1:3" x14ac:dyDescent="0.25">
      <c r="A9924" s="9">
        <v>44397</v>
      </c>
      <c r="B9924" s="9">
        <v>13</v>
      </c>
      <c r="C9924" s="9" t="s">
        <v>3179</v>
      </c>
    </row>
    <row r="9925" spans="1:3" x14ac:dyDescent="0.25">
      <c r="A9925" s="9">
        <v>44398</v>
      </c>
      <c r="B9925" s="9">
        <v>4</v>
      </c>
      <c r="C9925" s="9" t="s">
        <v>3151</v>
      </c>
    </row>
    <row r="9926" spans="1:3" x14ac:dyDescent="0.25">
      <c r="A9926" s="9">
        <v>44398</v>
      </c>
      <c r="B9926" s="9">
        <v>6</v>
      </c>
      <c r="C9926" s="9" t="s">
        <v>3153</v>
      </c>
    </row>
    <row r="9927" spans="1:3" x14ac:dyDescent="0.25">
      <c r="A9927" s="9">
        <v>44398</v>
      </c>
      <c r="B9927" s="9">
        <v>7</v>
      </c>
      <c r="C9927" s="9" t="s">
        <v>3161</v>
      </c>
    </row>
    <row r="9928" spans="1:3" x14ac:dyDescent="0.25">
      <c r="A9928" s="9">
        <v>44398</v>
      </c>
      <c r="B9928" s="9">
        <v>22</v>
      </c>
      <c r="C9928" s="9" t="s">
        <v>3157</v>
      </c>
    </row>
    <row r="9929" spans="1:3" x14ac:dyDescent="0.25">
      <c r="A9929" s="9">
        <v>44398</v>
      </c>
      <c r="B9929" s="9">
        <v>28</v>
      </c>
      <c r="C9929" s="9" t="s">
        <v>3175</v>
      </c>
    </row>
    <row r="9930" spans="1:3" x14ac:dyDescent="0.25">
      <c r="A9930" s="9">
        <v>44398</v>
      </c>
      <c r="B9930" s="9">
        <v>36</v>
      </c>
      <c r="C9930" s="9" t="s">
        <v>3163</v>
      </c>
    </row>
    <row r="9931" spans="1:3" x14ac:dyDescent="0.25">
      <c r="A9931" s="9">
        <v>44398</v>
      </c>
      <c r="B9931" s="9">
        <v>39</v>
      </c>
      <c r="C9931" s="9" t="s">
        <v>3171</v>
      </c>
    </row>
    <row r="9932" spans="1:3" x14ac:dyDescent="0.25">
      <c r="A9932" s="9">
        <v>44399</v>
      </c>
      <c r="B9932" s="9">
        <v>4</v>
      </c>
      <c r="C9932" s="9" t="s">
        <v>3151</v>
      </c>
    </row>
    <row r="9933" spans="1:3" x14ac:dyDescent="0.25">
      <c r="A9933" s="9">
        <v>44399</v>
      </c>
      <c r="B9933" s="9">
        <v>6</v>
      </c>
      <c r="C9933" s="9" t="s">
        <v>3153</v>
      </c>
    </row>
    <row r="9934" spans="1:3" x14ac:dyDescent="0.25">
      <c r="A9934" s="9">
        <v>44399</v>
      </c>
      <c r="B9934" s="9">
        <v>7</v>
      </c>
      <c r="C9934" s="9" t="s">
        <v>3161</v>
      </c>
    </row>
    <row r="9935" spans="1:3" x14ac:dyDescent="0.25">
      <c r="A9935" s="9">
        <v>44399</v>
      </c>
      <c r="B9935" s="9">
        <v>22</v>
      </c>
      <c r="C9935" s="9" t="s">
        <v>3157</v>
      </c>
    </row>
    <row r="9936" spans="1:3" x14ac:dyDescent="0.25">
      <c r="A9936" s="9">
        <v>44399</v>
      </c>
      <c r="B9936" s="9">
        <v>28</v>
      </c>
      <c r="C9936" s="9" t="s">
        <v>3175</v>
      </c>
    </row>
    <row r="9937" spans="1:3" x14ac:dyDescent="0.25">
      <c r="A9937" s="9">
        <v>44399</v>
      </c>
      <c r="B9937" s="9">
        <v>36</v>
      </c>
      <c r="C9937" s="9" t="s">
        <v>3163</v>
      </c>
    </row>
    <row r="9938" spans="1:3" x14ac:dyDescent="0.25">
      <c r="A9938" s="9">
        <v>44399</v>
      </c>
      <c r="B9938" s="9">
        <v>39</v>
      </c>
      <c r="C9938" s="9" t="s">
        <v>3171</v>
      </c>
    </row>
    <row r="9939" spans="1:3" x14ac:dyDescent="0.25">
      <c r="A9939" s="9">
        <v>44400</v>
      </c>
      <c r="B9939" s="9">
        <v>1</v>
      </c>
      <c r="C9939" s="9" t="s">
        <v>3148</v>
      </c>
    </row>
    <row r="9940" spans="1:3" x14ac:dyDescent="0.25">
      <c r="A9940" s="9">
        <v>44400</v>
      </c>
      <c r="B9940" s="9">
        <v>3</v>
      </c>
      <c r="C9940" s="9" t="s">
        <v>3150</v>
      </c>
    </row>
    <row r="9941" spans="1:3" x14ac:dyDescent="0.25">
      <c r="A9941" s="9">
        <v>44400</v>
      </c>
      <c r="B9941" s="9">
        <v>4</v>
      </c>
      <c r="C9941" s="9" t="s">
        <v>3151</v>
      </c>
    </row>
    <row r="9942" spans="1:3" x14ac:dyDescent="0.25">
      <c r="A9942" s="9">
        <v>44400</v>
      </c>
      <c r="B9942" s="9">
        <v>7</v>
      </c>
      <c r="C9942" s="9" t="s">
        <v>3161</v>
      </c>
    </row>
    <row r="9943" spans="1:3" x14ac:dyDescent="0.25">
      <c r="A9943" s="9">
        <v>44400</v>
      </c>
      <c r="B9943" s="9">
        <v>11</v>
      </c>
      <c r="C9943" s="9" t="s">
        <v>3216</v>
      </c>
    </row>
    <row r="9944" spans="1:3" x14ac:dyDescent="0.25">
      <c r="A9944" s="9">
        <v>44400</v>
      </c>
      <c r="B9944" s="9">
        <v>20</v>
      </c>
      <c r="C9944" s="9" t="s">
        <v>3174</v>
      </c>
    </row>
    <row r="9945" spans="1:3" x14ac:dyDescent="0.25">
      <c r="A9945" s="9">
        <v>44400</v>
      </c>
      <c r="B9945" s="9">
        <v>32</v>
      </c>
      <c r="C9945" s="9" t="s">
        <v>3158</v>
      </c>
    </row>
    <row r="9946" spans="1:3" x14ac:dyDescent="0.25">
      <c r="A9946" s="9">
        <v>44402</v>
      </c>
      <c r="B9946" s="9">
        <v>4</v>
      </c>
      <c r="C9946" s="9" t="s">
        <v>3151</v>
      </c>
    </row>
    <row r="9947" spans="1:3" x14ac:dyDescent="0.25">
      <c r="A9947" s="9">
        <v>44402</v>
      </c>
      <c r="B9947" s="9">
        <v>9</v>
      </c>
      <c r="C9947" s="9" t="s">
        <v>3155</v>
      </c>
    </row>
    <row r="9948" spans="1:3" x14ac:dyDescent="0.25">
      <c r="A9948" s="9">
        <v>44435</v>
      </c>
      <c r="B9948" s="9">
        <v>4</v>
      </c>
      <c r="C9948" s="9" t="s">
        <v>3151</v>
      </c>
    </row>
    <row r="9949" spans="1:3" x14ac:dyDescent="0.25">
      <c r="A9949" s="9">
        <v>44435</v>
      </c>
      <c r="B9949" s="9">
        <v>6</v>
      </c>
      <c r="C9949" s="9" t="s">
        <v>3153</v>
      </c>
    </row>
    <row r="9950" spans="1:3" x14ac:dyDescent="0.25">
      <c r="A9950" s="9">
        <v>44435</v>
      </c>
      <c r="B9950" s="9">
        <v>10</v>
      </c>
      <c r="C9950" s="9" t="s">
        <v>3172</v>
      </c>
    </row>
    <row r="9951" spans="1:3" x14ac:dyDescent="0.25">
      <c r="A9951" s="9">
        <v>44436</v>
      </c>
      <c r="B9951" s="9">
        <v>3</v>
      </c>
      <c r="C9951" s="9" t="s">
        <v>3150</v>
      </c>
    </row>
    <row r="9952" spans="1:3" x14ac:dyDescent="0.25">
      <c r="A9952" s="9">
        <v>44436</v>
      </c>
      <c r="B9952" s="9">
        <v>4</v>
      </c>
      <c r="C9952" s="9" t="s">
        <v>3151</v>
      </c>
    </row>
    <row r="9953" spans="1:3" x14ac:dyDescent="0.25">
      <c r="A9953" s="9">
        <v>44438</v>
      </c>
      <c r="B9953" s="9">
        <v>1</v>
      </c>
      <c r="C9953" s="9" t="s">
        <v>3148</v>
      </c>
    </row>
    <row r="9954" spans="1:3" x14ac:dyDescent="0.25">
      <c r="A9954" s="9">
        <v>44438</v>
      </c>
      <c r="B9954" s="9">
        <v>2</v>
      </c>
      <c r="C9954" s="9" t="s">
        <v>3149</v>
      </c>
    </row>
    <row r="9955" spans="1:3" x14ac:dyDescent="0.25">
      <c r="A9955" s="9">
        <v>44438</v>
      </c>
      <c r="B9955" s="9">
        <v>3</v>
      </c>
      <c r="C9955" s="9" t="s">
        <v>3150</v>
      </c>
    </row>
    <row r="9956" spans="1:3" x14ac:dyDescent="0.25">
      <c r="A9956" s="9">
        <v>44438</v>
      </c>
      <c r="B9956" s="9">
        <v>4</v>
      </c>
      <c r="C9956" s="9" t="s">
        <v>3151</v>
      </c>
    </row>
    <row r="9957" spans="1:3" x14ac:dyDescent="0.25">
      <c r="A9957" s="9">
        <v>44438</v>
      </c>
      <c r="B9957" s="9">
        <v>5</v>
      </c>
      <c r="C9957" s="9" t="s">
        <v>3152</v>
      </c>
    </row>
    <row r="9958" spans="1:3" x14ac:dyDescent="0.25">
      <c r="A9958" s="9">
        <v>44438</v>
      </c>
      <c r="B9958" s="9">
        <v>6</v>
      </c>
      <c r="C9958" s="9" t="s">
        <v>3153</v>
      </c>
    </row>
    <row r="9959" spans="1:3" x14ac:dyDescent="0.25">
      <c r="A9959" s="9">
        <v>44438</v>
      </c>
      <c r="B9959" s="9">
        <v>7</v>
      </c>
      <c r="C9959" s="9" t="s">
        <v>3161</v>
      </c>
    </row>
    <row r="9960" spans="1:3" x14ac:dyDescent="0.25">
      <c r="A9960" s="9">
        <v>44438</v>
      </c>
      <c r="B9960" s="9">
        <v>8</v>
      </c>
      <c r="C9960" s="9" t="s">
        <v>3154</v>
      </c>
    </row>
    <row r="9961" spans="1:3" x14ac:dyDescent="0.25">
      <c r="A9961" s="9">
        <v>44438</v>
      </c>
      <c r="B9961" s="9">
        <v>9</v>
      </c>
      <c r="C9961" s="9" t="s">
        <v>3155</v>
      </c>
    </row>
    <row r="9962" spans="1:3" x14ac:dyDescent="0.25">
      <c r="A9962" s="9">
        <v>44438</v>
      </c>
      <c r="B9962" s="9">
        <v>49</v>
      </c>
      <c r="C9962" s="9" t="s">
        <v>3200</v>
      </c>
    </row>
    <row r="9963" spans="1:3" x14ac:dyDescent="0.25">
      <c r="A9963" s="9">
        <v>44439</v>
      </c>
      <c r="B9963" s="9">
        <v>3</v>
      </c>
      <c r="C9963" s="9" t="s">
        <v>3150</v>
      </c>
    </row>
    <row r="9964" spans="1:3" x14ac:dyDescent="0.25">
      <c r="A9964" s="9">
        <v>44439</v>
      </c>
      <c r="B9964" s="9">
        <v>4</v>
      </c>
      <c r="C9964" s="9" t="s">
        <v>3151</v>
      </c>
    </row>
    <row r="9965" spans="1:3" x14ac:dyDescent="0.25">
      <c r="A9965" s="9">
        <v>44439</v>
      </c>
      <c r="B9965" s="9">
        <v>6</v>
      </c>
      <c r="C9965" s="9" t="s">
        <v>3153</v>
      </c>
    </row>
    <row r="9966" spans="1:3" x14ac:dyDescent="0.25">
      <c r="A9966" s="9">
        <v>44439</v>
      </c>
      <c r="B9966" s="9">
        <v>7</v>
      </c>
      <c r="C9966" s="9" t="s">
        <v>3161</v>
      </c>
    </row>
    <row r="9967" spans="1:3" x14ac:dyDescent="0.25">
      <c r="A9967" s="9">
        <v>44439</v>
      </c>
      <c r="B9967" s="9">
        <v>20</v>
      </c>
      <c r="C9967" s="9" t="s">
        <v>3174</v>
      </c>
    </row>
    <row r="9968" spans="1:3" x14ac:dyDescent="0.25">
      <c r="A9968" s="9">
        <v>44439</v>
      </c>
      <c r="B9968" s="9">
        <v>28</v>
      </c>
      <c r="C9968" s="9" t="s">
        <v>3175</v>
      </c>
    </row>
    <row r="9969" spans="1:3" x14ac:dyDescent="0.25">
      <c r="A9969" s="9">
        <v>44439</v>
      </c>
      <c r="B9969" s="9">
        <v>46</v>
      </c>
      <c r="C9969" s="9" t="s">
        <v>3181</v>
      </c>
    </row>
    <row r="9970" spans="1:3" x14ac:dyDescent="0.25">
      <c r="A9970" s="9">
        <v>44440</v>
      </c>
      <c r="B9970" s="9">
        <v>4</v>
      </c>
      <c r="C9970" s="9" t="s">
        <v>3151</v>
      </c>
    </row>
    <row r="9971" spans="1:3" x14ac:dyDescent="0.25">
      <c r="A9971" s="9">
        <v>44440</v>
      </c>
      <c r="B9971" s="9">
        <v>6</v>
      </c>
      <c r="C9971" s="9" t="s">
        <v>3153</v>
      </c>
    </row>
    <row r="9972" spans="1:3" x14ac:dyDescent="0.25">
      <c r="A9972" s="9">
        <v>44440</v>
      </c>
      <c r="B9972" s="9">
        <v>7</v>
      </c>
      <c r="C9972" s="9" t="s">
        <v>3161</v>
      </c>
    </row>
    <row r="9973" spans="1:3" x14ac:dyDescent="0.25">
      <c r="A9973" s="9">
        <v>44440</v>
      </c>
      <c r="B9973" s="9">
        <v>20</v>
      </c>
      <c r="C9973" s="9" t="s">
        <v>3174</v>
      </c>
    </row>
    <row r="9974" spans="1:3" x14ac:dyDescent="0.25">
      <c r="A9974" s="9">
        <v>44440</v>
      </c>
      <c r="B9974" s="9">
        <v>53</v>
      </c>
      <c r="C9974" s="9" t="s">
        <v>3214</v>
      </c>
    </row>
    <row r="9975" spans="1:3" x14ac:dyDescent="0.25">
      <c r="A9975" s="9">
        <v>44443</v>
      </c>
      <c r="B9975" s="9">
        <v>3</v>
      </c>
      <c r="C9975" s="9" t="s">
        <v>3150</v>
      </c>
    </row>
    <row r="9976" spans="1:3" x14ac:dyDescent="0.25">
      <c r="A9976" s="9">
        <v>44443</v>
      </c>
      <c r="B9976" s="9">
        <v>4</v>
      </c>
      <c r="C9976" s="9" t="s">
        <v>3151</v>
      </c>
    </row>
    <row r="9977" spans="1:3" x14ac:dyDescent="0.25">
      <c r="A9977" s="9">
        <v>44469</v>
      </c>
      <c r="B9977" s="9">
        <v>5</v>
      </c>
      <c r="C9977" s="9" t="s">
        <v>3152</v>
      </c>
    </row>
    <row r="9978" spans="1:3" x14ac:dyDescent="0.25">
      <c r="A9978" s="9">
        <v>44469</v>
      </c>
      <c r="B9978" s="9">
        <v>6</v>
      </c>
      <c r="C9978" s="9" t="s">
        <v>3153</v>
      </c>
    </row>
    <row r="9979" spans="1:3" x14ac:dyDescent="0.25">
      <c r="A9979" s="9">
        <v>44469</v>
      </c>
      <c r="B9979" s="9">
        <v>7</v>
      </c>
      <c r="C9979" s="9" t="s">
        <v>3161</v>
      </c>
    </row>
    <row r="9980" spans="1:3" x14ac:dyDescent="0.25">
      <c r="A9980" s="9">
        <v>44470</v>
      </c>
      <c r="B9980" s="9">
        <v>6</v>
      </c>
      <c r="C9980" s="9" t="s">
        <v>3153</v>
      </c>
    </row>
    <row r="9981" spans="1:3" x14ac:dyDescent="0.25">
      <c r="A9981" s="9">
        <v>44470</v>
      </c>
      <c r="B9981" s="9">
        <v>46</v>
      </c>
      <c r="C9981" s="9" t="s">
        <v>3181</v>
      </c>
    </row>
    <row r="9982" spans="1:3" x14ac:dyDescent="0.25">
      <c r="A9982" s="9">
        <v>44471</v>
      </c>
      <c r="B9982" s="9">
        <v>6</v>
      </c>
      <c r="C9982" s="9" t="s">
        <v>3153</v>
      </c>
    </row>
    <row r="9983" spans="1:3" x14ac:dyDescent="0.25">
      <c r="A9983" s="9">
        <v>44471</v>
      </c>
      <c r="B9983" s="9">
        <v>46</v>
      </c>
      <c r="C9983" s="9" t="s">
        <v>3181</v>
      </c>
    </row>
    <row r="9984" spans="1:3" x14ac:dyDescent="0.25">
      <c r="A9984" s="9">
        <v>44472</v>
      </c>
      <c r="B9984" s="9">
        <v>2</v>
      </c>
      <c r="C9984" s="9" t="s">
        <v>3149</v>
      </c>
    </row>
    <row r="9985" spans="1:3" x14ac:dyDescent="0.25">
      <c r="A9985" s="9">
        <v>44472</v>
      </c>
      <c r="B9985" s="9">
        <v>3</v>
      </c>
      <c r="C9985" s="9" t="s">
        <v>3150</v>
      </c>
    </row>
    <row r="9986" spans="1:3" x14ac:dyDescent="0.25">
      <c r="A9986" s="9">
        <v>44472</v>
      </c>
      <c r="B9986" s="9">
        <v>4</v>
      </c>
      <c r="C9986" s="9" t="s">
        <v>3151</v>
      </c>
    </row>
    <row r="9987" spans="1:3" x14ac:dyDescent="0.25">
      <c r="A9987" s="9">
        <v>44472</v>
      </c>
      <c r="B9987" s="9">
        <v>61</v>
      </c>
      <c r="C9987" s="9" t="s">
        <v>3160</v>
      </c>
    </row>
    <row r="9988" spans="1:3" x14ac:dyDescent="0.25">
      <c r="A9988" s="9">
        <v>44473</v>
      </c>
      <c r="B9988" s="9">
        <v>4</v>
      </c>
      <c r="C9988" s="9" t="s">
        <v>3151</v>
      </c>
    </row>
    <row r="9989" spans="1:3" x14ac:dyDescent="0.25">
      <c r="A9989" s="9">
        <v>44473</v>
      </c>
      <c r="B9989" s="9">
        <v>6</v>
      </c>
      <c r="C9989" s="9" t="s">
        <v>3153</v>
      </c>
    </row>
    <row r="9990" spans="1:3" x14ac:dyDescent="0.25">
      <c r="A9990" s="9">
        <v>44475</v>
      </c>
      <c r="B9990" s="9">
        <v>1</v>
      </c>
      <c r="C9990" s="9" t="s">
        <v>3148</v>
      </c>
    </row>
    <row r="9991" spans="1:3" x14ac:dyDescent="0.25">
      <c r="A9991" s="9">
        <v>44475</v>
      </c>
      <c r="B9991" s="9">
        <v>4</v>
      </c>
      <c r="C9991" s="9" t="s">
        <v>3151</v>
      </c>
    </row>
    <row r="9992" spans="1:3" x14ac:dyDescent="0.25">
      <c r="A9992" s="9">
        <v>44475</v>
      </c>
      <c r="B9992" s="9">
        <v>14</v>
      </c>
      <c r="C9992" s="9" t="s">
        <v>3178</v>
      </c>
    </row>
    <row r="9993" spans="1:3" x14ac:dyDescent="0.25">
      <c r="A9993" s="9">
        <v>44475</v>
      </c>
      <c r="B9993" s="9">
        <v>34</v>
      </c>
      <c r="C9993" s="9" t="s">
        <v>3159</v>
      </c>
    </row>
    <row r="9994" spans="1:3" x14ac:dyDescent="0.25">
      <c r="A9994" s="9">
        <v>44476</v>
      </c>
      <c r="B9994" s="9">
        <v>1</v>
      </c>
      <c r="C9994" s="9" t="s">
        <v>3148</v>
      </c>
    </row>
    <row r="9995" spans="1:3" x14ac:dyDescent="0.25">
      <c r="A9995" s="9">
        <v>44476</v>
      </c>
      <c r="B9995" s="9">
        <v>4</v>
      </c>
      <c r="C9995" s="9" t="s">
        <v>3151</v>
      </c>
    </row>
    <row r="9996" spans="1:3" x14ac:dyDescent="0.25">
      <c r="A9996" s="9">
        <v>44476</v>
      </c>
      <c r="B9996" s="9">
        <v>14</v>
      </c>
      <c r="C9996" s="9" t="s">
        <v>3178</v>
      </c>
    </row>
    <row r="9997" spans="1:3" x14ac:dyDescent="0.25">
      <c r="A9997" s="9">
        <v>44476</v>
      </c>
      <c r="B9997" s="9">
        <v>34</v>
      </c>
      <c r="C9997" s="9" t="s">
        <v>3159</v>
      </c>
    </row>
    <row r="9998" spans="1:3" x14ac:dyDescent="0.25">
      <c r="A9998" s="9">
        <v>44477</v>
      </c>
      <c r="B9998" s="9">
        <v>1</v>
      </c>
      <c r="C9998" s="9" t="s">
        <v>3148</v>
      </c>
    </row>
    <row r="9999" spans="1:3" x14ac:dyDescent="0.25">
      <c r="A9999" s="9">
        <v>44477</v>
      </c>
      <c r="B9999" s="9">
        <v>4</v>
      </c>
      <c r="C9999" s="9" t="s">
        <v>3151</v>
      </c>
    </row>
    <row r="10000" spans="1:3" x14ac:dyDescent="0.25">
      <c r="A10000" s="9">
        <v>44477</v>
      </c>
      <c r="B10000" s="9">
        <v>14</v>
      </c>
      <c r="C10000" s="9" t="s">
        <v>3178</v>
      </c>
    </row>
    <row r="10001" spans="1:3" x14ac:dyDescent="0.25">
      <c r="A10001" s="9">
        <v>44477</v>
      </c>
      <c r="B10001" s="9">
        <v>34</v>
      </c>
      <c r="C10001" s="9" t="s">
        <v>3159</v>
      </c>
    </row>
    <row r="10002" spans="1:3" x14ac:dyDescent="0.25">
      <c r="A10002" s="9">
        <v>44482</v>
      </c>
      <c r="B10002" s="9">
        <v>34</v>
      </c>
      <c r="C10002" s="9" t="s">
        <v>3159</v>
      </c>
    </row>
    <row r="10003" spans="1:3" x14ac:dyDescent="0.25">
      <c r="A10003" s="9">
        <v>44488</v>
      </c>
      <c r="B10003" s="9">
        <v>2</v>
      </c>
      <c r="C10003" s="9" t="s">
        <v>3149</v>
      </c>
    </row>
    <row r="10004" spans="1:3" x14ac:dyDescent="0.25">
      <c r="A10004" s="9">
        <v>44488</v>
      </c>
      <c r="B10004" s="9">
        <v>3</v>
      </c>
      <c r="C10004" s="9" t="s">
        <v>3150</v>
      </c>
    </row>
    <row r="10005" spans="1:3" x14ac:dyDescent="0.25">
      <c r="A10005" s="9">
        <v>44488</v>
      </c>
      <c r="B10005" s="9">
        <v>4</v>
      </c>
      <c r="C10005" s="9" t="s">
        <v>3151</v>
      </c>
    </row>
    <row r="10006" spans="1:3" x14ac:dyDescent="0.25">
      <c r="A10006" s="9">
        <v>44488</v>
      </c>
      <c r="B10006" s="9">
        <v>6</v>
      </c>
      <c r="C10006" s="9" t="s">
        <v>3153</v>
      </c>
    </row>
    <row r="10007" spans="1:3" x14ac:dyDescent="0.25">
      <c r="A10007" s="9">
        <v>44488</v>
      </c>
      <c r="B10007" s="9">
        <v>7</v>
      </c>
      <c r="C10007" s="9" t="s">
        <v>3161</v>
      </c>
    </row>
    <row r="10008" spans="1:3" x14ac:dyDescent="0.25">
      <c r="A10008" s="9">
        <v>44489</v>
      </c>
      <c r="B10008" s="9">
        <v>2</v>
      </c>
      <c r="C10008" s="9" t="s">
        <v>3149</v>
      </c>
    </row>
    <row r="10009" spans="1:3" x14ac:dyDescent="0.25">
      <c r="A10009" s="9">
        <v>44489</v>
      </c>
      <c r="B10009" s="9">
        <v>3</v>
      </c>
      <c r="C10009" s="9" t="s">
        <v>3150</v>
      </c>
    </row>
    <row r="10010" spans="1:3" x14ac:dyDescent="0.25">
      <c r="A10010" s="9">
        <v>44489</v>
      </c>
      <c r="B10010" s="9">
        <v>4</v>
      </c>
      <c r="C10010" s="9" t="s">
        <v>3151</v>
      </c>
    </row>
    <row r="10011" spans="1:3" x14ac:dyDescent="0.25">
      <c r="A10011" s="9">
        <v>44489</v>
      </c>
      <c r="B10011" s="9">
        <v>6</v>
      </c>
      <c r="C10011" s="9" t="s">
        <v>3153</v>
      </c>
    </row>
    <row r="10012" spans="1:3" x14ac:dyDescent="0.25">
      <c r="A10012" s="9">
        <v>44489</v>
      </c>
      <c r="B10012" s="9">
        <v>7</v>
      </c>
      <c r="C10012" s="9" t="s">
        <v>3161</v>
      </c>
    </row>
    <row r="10013" spans="1:3" x14ac:dyDescent="0.25">
      <c r="A10013" s="9">
        <v>44490</v>
      </c>
      <c r="B10013" s="9">
        <v>3</v>
      </c>
      <c r="C10013" s="9" t="s">
        <v>3150</v>
      </c>
    </row>
    <row r="10014" spans="1:3" x14ac:dyDescent="0.25">
      <c r="A10014" s="9">
        <v>44490</v>
      </c>
      <c r="B10014" s="9">
        <v>4</v>
      </c>
      <c r="C10014" s="9" t="s">
        <v>3151</v>
      </c>
    </row>
    <row r="10015" spans="1:3" x14ac:dyDescent="0.25">
      <c r="A10015" s="9">
        <v>44490</v>
      </c>
      <c r="B10015" s="9">
        <v>6</v>
      </c>
      <c r="C10015" s="9" t="s">
        <v>3153</v>
      </c>
    </row>
    <row r="10016" spans="1:3" x14ac:dyDescent="0.25">
      <c r="A10016" s="9">
        <v>44490</v>
      </c>
      <c r="B10016" s="9">
        <v>16</v>
      </c>
      <c r="C10016" s="9" t="s">
        <v>3184</v>
      </c>
    </row>
    <row r="10017" spans="1:3" x14ac:dyDescent="0.25">
      <c r="A10017" s="9">
        <v>44490</v>
      </c>
      <c r="B10017" s="9">
        <v>17</v>
      </c>
      <c r="C10017" s="9" t="s">
        <v>3173</v>
      </c>
    </row>
    <row r="10018" spans="1:3" x14ac:dyDescent="0.25">
      <c r="A10018" s="9">
        <v>44490</v>
      </c>
      <c r="B10018" s="9">
        <v>45</v>
      </c>
      <c r="C10018" s="9" t="s">
        <v>3183</v>
      </c>
    </row>
    <row r="10019" spans="1:3" x14ac:dyDescent="0.25">
      <c r="A10019" s="9">
        <v>44490</v>
      </c>
      <c r="B10019" s="9">
        <v>57</v>
      </c>
      <c r="C10019" s="9" t="s">
        <v>3231</v>
      </c>
    </row>
    <row r="10020" spans="1:3" x14ac:dyDescent="0.25">
      <c r="A10020" s="9">
        <v>44509</v>
      </c>
      <c r="B10020" s="9">
        <v>6</v>
      </c>
      <c r="C10020" s="9" t="s">
        <v>3153</v>
      </c>
    </row>
    <row r="10021" spans="1:3" x14ac:dyDescent="0.25">
      <c r="A10021" s="9">
        <v>44523</v>
      </c>
      <c r="B10021" s="9">
        <v>4</v>
      </c>
      <c r="C10021" s="9" t="s">
        <v>3151</v>
      </c>
    </row>
    <row r="10022" spans="1:3" x14ac:dyDescent="0.25">
      <c r="A10022" s="9">
        <v>44523</v>
      </c>
      <c r="B10022" s="9">
        <v>6</v>
      </c>
      <c r="C10022" s="9" t="s">
        <v>3153</v>
      </c>
    </row>
    <row r="10023" spans="1:3" x14ac:dyDescent="0.25">
      <c r="A10023" s="9">
        <v>44523</v>
      </c>
      <c r="B10023" s="9">
        <v>7</v>
      </c>
      <c r="C10023" s="9" t="s">
        <v>3161</v>
      </c>
    </row>
    <row r="10024" spans="1:3" x14ac:dyDescent="0.25">
      <c r="A10024" s="9">
        <v>44523</v>
      </c>
      <c r="B10024" s="9">
        <v>8</v>
      </c>
      <c r="C10024" s="9" t="s">
        <v>3154</v>
      </c>
    </row>
    <row r="10025" spans="1:3" x14ac:dyDescent="0.25">
      <c r="A10025" s="9">
        <v>44523</v>
      </c>
      <c r="B10025" s="9">
        <v>9</v>
      </c>
      <c r="C10025" s="9" t="s">
        <v>3155</v>
      </c>
    </row>
    <row r="10026" spans="1:3" x14ac:dyDescent="0.25">
      <c r="A10026" s="9">
        <v>44523</v>
      </c>
      <c r="B10026" s="9">
        <v>22</v>
      </c>
      <c r="C10026" s="9" t="s">
        <v>3157</v>
      </c>
    </row>
    <row r="10027" spans="1:3" x14ac:dyDescent="0.25">
      <c r="A10027" s="9">
        <v>44523</v>
      </c>
      <c r="B10027" s="9">
        <v>39</v>
      </c>
      <c r="C10027" s="9" t="s">
        <v>3171</v>
      </c>
    </row>
    <row r="10028" spans="1:3" x14ac:dyDescent="0.25">
      <c r="A10028" s="9">
        <v>44524</v>
      </c>
      <c r="B10028" s="9">
        <v>4</v>
      </c>
      <c r="C10028" s="9" t="s">
        <v>3151</v>
      </c>
    </row>
    <row r="10029" spans="1:3" x14ac:dyDescent="0.25">
      <c r="A10029" s="9">
        <v>44524</v>
      </c>
      <c r="B10029" s="9">
        <v>5</v>
      </c>
      <c r="C10029" s="9" t="s">
        <v>3152</v>
      </c>
    </row>
    <row r="10030" spans="1:3" x14ac:dyDescent="0.25">
      <c r="A10030" s="9">
        <v>44524</v>
      </c>
      <c r="B10030" s="9">
        <v>6</v>
      </c>
      <c r="C10030" s="9" t="s">
        <v>3153</v>
      </c>
    </row>
    <row r="10031" spans="1:3" x14ac:dyDescent="0.25">
      <c r="A10031" s="9">
        <v>44524</v>
      </c>
      <c r="B10031" s="9">
        <v>7</v>
      </c>
      <c r="C10031" s="9" t="s">
        <v>3161</v>
      </c>
    </row>
    <row r="10032" spans="1:3" x14ac:dyDescent="0.25">
      <c r="A10032" s="9">
        <v>44525</v>
      </c>
      <c r="B10032" s="9">
        <v>3</v>
      </c>
      <c r="C10032" s="9" t="s">
        <v>3150</v>
      </c>
    </row>
    <row r="10033" spans="1:3" x14ac:dyDescent="0.25">
      <c r="A10033" s="9">
        <v>44525</v>
      </c>
      <c r="B10033" s="9">
        <v>4</v>
      </c>
      <c r="C10033" s="9" t="s">
        <v>3151</v>
      </c>
    </row>
    <row r="10034" spans="1:3" x14ac:dyDescent="0.25">
      <c r="A10034" s="9">
        <v>44525</v>
      </c>
      <c r="B10034" s="9">
        <v>10</v>
      </c>
      <c r="C10034" s="9" t="s">
        <v>3172</v>
      </c>
    </row>
    <row r="10035" spans="1:3" x14ac:dyDescent="0.25">
      <c r="A10035" s="9">
        <v>44525</v>
      </c>
      <c r="B10035" s="9">
        <v>34</v>
      </c>
      <c r="C10035" s="9" t="s">
        <v>3159</v>
      </c>
    </row>
    <row r="10036" spans="1:3" x14ac:dyDescent="0.25">
      <c r="A10036" s="9">
        <v>44525</v>
      </c>
      <c r="B10036" s="9">
        <v>59</v>
      </c>
      <c r="C10036" s="9" t="s">
        <v>3220</v>
      </c>
    </row>
    <row r="10037" spans="1:3" x14ac:dyDescent="0.25">
      <c r="A10037" s="9">
        <v>44525</v>
      </c>
      <c r="B10037" s="9">
        <v>110</v>
      </c>
      <c r="C10037" s="9" t="s">
        <v>3246</v>
      </c>
    </row>
    <row r="10038" spans="1:3" x14ac:dyDescent="0.25">
      <c r="A10038" s="9">
        <v>44541</v>
      </c>
      <c r="B10038" s="9">
        <v>4</v>
      </c>
      <c r="C10038" s="9" t="s">
        <v>3151</v>
      </c>
    </row>
    <row r="10039" spans="1:3" x14ac:dyDescent="0.25">
      <c r="A10039" s="9">
        <v>44541</v>
      </c>
      <c r="B10039" s="9">
        <v>16</v>
      </c>
      <c r="C10039" s="9" t="s">
        <v>3184</v>
      </c>
    </row>
    <row r="10040" spans="1:3" x14ac:dyDescent="0.25">
      <c r="A10040" s="9">
        <v>44541</v>
      </c>
      <c r="B10040" s="9">
        <v>57</v>
      </c>
      <c r="C10040" s="9" t="s">
        <v>3231</v>
      </c>
    </row>
    <row r="10041" spans="1:3" x14ac:dyDescent="0.25">
      <c r="A10041" s="9">
        <v>44541</v>
      </c>
      <c r="B10041" s="9">
        <v>58</v>
      </c>
      <c r="C10041" s="9" t="s">
        <v>3209</v>
      </c>
    </row>
    <row r="10042" spans="1:3" x14ac:dyDescent="0.25">
      <c r="A10042" s="9">
        <v>44553</v>
      </c>
      <c r="B10042" s="9">
        <v>3</v>
      </c>
      <c r="C10042" s="9" t="s">
        <v>3150</v>
      </c>
    </row>
    <row r="10043" spans="1:3" x14ac:dyDescent="0.25">
      <c r="A10043" s="9">
        <v>44553</v>
      </c>
      <c r="B10043" s="9">
        <v>4</v>
      </c>
      <c r="C10043" s="9" t="s">
        <v>3151</v>
      </c>
    </row>
    <row r="10044" spans="1:3" x14ac:dyDescent="0.25">
      <c r="A10044" s="9">
        <v>44553</v>
      </c>
      <c r="B10044" s="9">
        <v>6</v>
      </c>
      <c r="C10044" s="9" t="s">
        <v>3153</v>
      </c>
    </row>
    <row r="10045" spans="1:3" x14ac:dyDescent="0.25">
      <c r="A10045" s="9">
        <v>44553</v>
      </c>
      <c r="B10045" s="9">
        <v>19</v>
      </c>
      <c r="C10045" s="9" t="s">
        <v>3170</v>
      </c>
    </row>
    <row r="10046" spans="1:3" x14ac:dyDescent="0.25">
      <c r="A10046" s="9">
        <v>44553</v>
      </c>
      <c r="B10046" s="9">
        <v>61</v>
      </c>
      <c r="C10046" s="9" t="s">
        <v>3160</v>
      </c>
    </row>
    <row r="10047" spans="1:3" x14ac:dyDescent="0.25">
      <c r="A10047" s="9">
        <v>44554</v>
      </c>
      <c r="B10047" s="9">
        <v>3</v>
      </c>
      <c r="C10047" s="9" t="s">
        <v>3150</v>
      </c>
    </row>
    <row r="10048" spans="1:3" x14ac:dyDescent="0.25">
      <c r="A10048" s="9">
        <v>44554</v>
      </c>
      <c r="B10048" s="9">
        <v>4</v>
      </c>
      <c r="C10048" s="9" t="s">
        <v>3151</v>
      </c>
    </row>
    <row r="10049" spans="1:3" x14ac:dyDescent="0.25">
      <c r="A10049" s="9">
        <v>44554</v>
      </c>
      <c r="B10049" s="9">
        <v>10</v>
      </c>
      <c r="C10049" s="9" t="s">
        <v>3172</v>
      </c>
    </row>
    <row r="10050" spans="1:3" x14ac:dyDescent="0.25">
      <c r="A10050" s="9">
        <v>44554</v>
      </c>
      <c r="B10050" s="9">
        <v>14</v>
      </c>
      <c r="C10050" s="9" t="s">
        <v>3178</v>
      </c>
    </row>
    <row r="10051" spans="1:3" x14ac:dyDescent="0.25">
      <c r="A10051" s="9">
        <v>44554</v>
      </c>
      <c r="B10051" s="9">
        <v>53</v>
      </c>
      <c r="C10051" s="9" t="s">
        <v>3214</v>
      </c>
    </row>
    <row r="10052" spans="1:3" x14ac:dyDescent="0.25">
      <c r="A10052" s="9">
        <v>44556</v>
      </c>
      <c r="B10052" s="9">
        <v>36</v>
      </c>
      <c r="C10052" s="9" t="s">
        <v>3163</v>
      </c>
    </row>
    <row r="10053" spans="1:3" x14ac:dyDescent="0.25">
      <c r="A10053" s="9">
        <v>44557</v>
      </c>
      <c r="B10053" s="9">
        <v>36</v>
      </c>
      <c r="C10053" s="9" t="s">
        <v>3163</v>
      </c>
    </row>
    <row r="10054" spans="1:3" x14ac:dyDescent="0.25">
      <c r="A10054" s="9">
        <v>44558</v>
      </c>
      <c r="B10054" s="9">
        <v>1</v>
      </c>
      <c r="C10054" s="9" t="s">
        <v>3148</v>
      </c>
    </row>
    <row r="10055" spans="1:3" x14ac:dyDescent="0.25">
      <c r="A10055" s="9">
        <v>44558</v>
      </c>
      <c r="B10055" s="9">
        <v>2</v>
      </c>
      <c r="C10055" s="9" t="s">
        <v>3149</v>
      </c>
    </row>
    <row r="10056" spans="1:3" x14ac:dyDescent="0.25">
      <c r="A10056" s="9">
        <v>44558</v>
      </c>
      <c r="B10056" s="9">
        <v>3</v>
      </c>
      <c r="C10056" s="9" t="s">
        <v>3150</v>
      </c>
    </row>
    <row r="10057" spans="1:3" x14ac:dyDescent="0.25">
      <c r="A10057" s="9">
        <v>44558</v>
      </c>
      <c r="B10057" s="9">
        <v>4</v>
      </c>
      <c r="C10057" s="9" t="s">
        <v>3151</v>
      </c>
    </row>
    <row r="10058" spans="1:3" x14ac:dyDescent="0.25">
      <c r="A10058" s="9">
        <v>44558</v>
      </c>
      <c r="B10058" s="9">
        <v>6</v>
      </c>
      <c r="C10058" s="9" t="s">
        <v>3153</v>
      </c>
    </row>
    <row r="10059" spans="1:3" x14ac:dyDescent="0.25">
      <c r="A10059" s="9">
        <v>44558</v>
      </c>
      <c r="B10059" s="9">
        <v>14</v>
      </c>
      <c r="C10059" s="9" t="s">
        <v>3178</v>
      </c>
    </row>
    <row r="10060" spans="1:3" x14ac:dyDescent="0.25">
      <c r="A10060" s="9">
        <v>44558</v>
      </c>
      <c r="B10060" s="9">
        <v>46</v>
      </c>
      <c r="C10060" s="9" t="s">
        <v>3181</v>
      </c>
    </row>
    <row r="10061" spans="1:3" x14ac:dyDescent="0.25">
      <c r="A10061" s="9">
        <v>44559</v>
      </c>
      <c r="B10061" s="9">
        <v>1</v>
      </c>
      <c r="C10061" s="9" t="s">
        <v>3148</v>
      </c>
    </row>
    <row r="10062" spans="1:3" x14ac:dyDescent="0.25">
      <c r="A10062" s="9">
        <v>44559</v>
      </c>
      <c r="B10062" s="9">
        <v>2</v>
      </c>
      <c r="C10062" s="9" t="s">
        <v>3149</v>
      </c>
    </row>
    <row r="10063" spans="1:3" x14ac:dyDescent="0.25">
      <c r="A10063" s="9">
        <v>44559</v>
      </c>
      <c r="B10063" s="9">
        <v>6</v>
      </c>
      <c r="C10063" s="9" t="s">
        <v>3153</v>
      </c>
    </row>
    <row r="10064" spans="1:3" x14ac:dyDescent="0.25">
      <c r="A10064" s="9">
        <v>44559</v>
      </c>
      <c r="B10064" s="9">
        <v>7</v>
      </c>
      <c r="C10064" s="9" t="s">
        <v>3161</v>
      </c>
    </row>
    <row r="10065" spans="1:3" x14ac:dyDescent="0.25">
      <c r="A10065" s="9">
        <v>44559</v>
      </c>
      <c r="B10065" s="9">
        <v>8</v>
      </c>
      <c r="C10065" s="9" t="s">
        <v>3154</v>
      </c>
    </row>
    <row r="10066" spans="1:3" x14ac:dyDescent="0.25">
      <c r="A10066" s="9">
        <v>44559</v>
      </c>
      <c r="B10066" s="9">
        <v>9</v>
      </c>
      <c r="C10066" s="9" t="s">
        <v>3155</v>
      </c>
    </row>
    <row r="10067" spans="1:3" x14ac:dyDescent="0.25">
      <c r="A10067" s="9">
        <v>44559</v>
      </c>
      <c r="B10067" s="9">
        <v>14</v>
      </c>
      <c r="C10067" s="9" t="s">
        <v>3178</v>
      </c>
    </row>
    <row r="10068" spans="1:3" x14ac:dyDescent="0.25">
      <c r="A10068" s="9">
        <v>44560</v>
      </c>
      <c r="B10068" s="9">
        <v>2</v>
      </c>
      <c r="C10068" s="9" t="s">
        <v>3149</v>
      </c>
    </row>
    <row r="10069" spans="1:3" x14ac:dyDescent="0.25">
      <c r="A10069" s="9">
        <v>44560</v>
      </c>
      <c r="B10069" s="9">
        <v>3</v>
      </c>
      <c r="C10069" s="9" t="s">
        <v>3150</v>
      </c>
    </row>
    <row r="10070" spans="1:3" x14ac:dyDescent="0.25">
      <c r="A10070" s="9">
        <v>44560</v>
      </c>
      <c r="B10070" s="9">
        <v>4</v>
      </c>
      <c r="C10070" s="9" t="s">
        <v>3151</v>
      </c>
    </row>
    <row r="10071" spans="1:3" x14ac:dyDescent="0.25">
      <c r="A10071" s="9">
        <v>44560</v>
      </c>
      <c r="B10071" s="9">
        <v>6</v>
      </c>
      <c r="C10071" s="9" t="s">
        <v>3153</v>
      </c>
    </row>
    <row r="10072" spans="1:3" x14ac:dyDescent="0.25">
      <c r="A10072" s="9">
        <v>44560</v>
      </c>
      <c r="B10072" s="9">
        <v>7</v>
      </c>
      <c r="C10072" s="9" t="s">
        <v>3161</v>
      </c>
    </row>
    <row r="10073" spans="1:3" x14ac:dyDescent="0.25">
      <c r="A10073" s="9">
        <v>44560</v>
      </c>
      <c r="B10073" s="9">
        <v>8</v>
      </c>
      <c r="C10073" s="9" t="s">
        <v>3154</v>
      </c>
    </row>
    <row r="10074" spans="1:3" x14ac:dyDescent="0.25">
      <c r="A10074" s="9">
        <v>44560</v>
      </c>
      <c r="B10074" s="9">
        <v>9</v>
      </c>
      <c r="C10074" s="9" t="s">
        <v>3155</v>
      </c>
    </row>
    <row r="10075" spans="1:3" x14ac:dyDescent="0.25">
      <c r="A10075" s="9">
        <v>44560</v>
      </c>
      <c r="B10075" s="9">
        <v>14</v>
      </c>
      <c r="C10075" s="9" t="s">
        <v>3178</v>
      </c>
    </row>
    <row r="10076" spans="1:3" x14ac:dyDescent="0.25">
      <c r="A10076" s="9">
        <v>44560</v>
      </c>
      <c r="B10076" s="9">
        <v>15</v>
      </c>
      <c r="C10076" s="9" t="s">
        <v>3185</v>
      </c>
    </row>
    <row r="10077" spans="1:3" x14ac:dyDescent="0.25">
      <c r="A10077" s="9">
        <v>44560</v>
      </c>
      <c r="B10077" s="9">
        <v>38</v>
      </c>
      <c r="C10077" s="9" t="s">
        <v>3164</v>
      </c>
    </row>
    <row r="10078" spans="1:3" x14ac:dyDescent="0.25">
      <c r="A10078" s="9">
        <v>44561</v>
      </c>
      <c r="B10078" s="9">
        <v>6</v>
      </c>
      <c r="C10078" s="9" t="s">
        <v>3153</v>
      </c>
    </row>
    <row r="10079" spans="1:3" x14ac:dyDescent="0.25">
      <c r="A10079" s="9">
        <v>44561</v>
      </c>
      <c r="B10079" s="9">
        <v>7</v>
      </c>
      <c r="C10079" s="9" t="s">
        <v>3161</v>
      </c>
    </row>
    <row r="10080" spans="1:3" x14ac:dyDescent="0.25">
      <c r="A10080" s="9">
        <v>44562</v>
      </c>
      <c r="B10080" s="9">
        <v>6</v>
      </c>
      <c r="C10080" s="9" t="s">
        <v>3153</v>
      </c>
    </row>
    <row r="10081" spans="1:3" x14ac:dyDescent="0.25">
      <c r="A10081" s="9">
        <v>44577</v>
      </c>
      <c r="B10081" s="9">
        <v>4</v>
      </c>
      <c r="C10081" s="9" t="s">
        <v>3151</v>
      </c>
    </row>
    <row r="10082" spans="1:3" x14ac:dyDescent="0.25">
      <c r="A10082" s="9">
        <v>44578</v>
      </c>
      <c r="B10082" s="9">
        <v>4</v>
      </c>
      <c r="C10082" s="9" t="s">
        <v>3151</v>
      </c>
    </row>
    <row r="10083" spans="1:3" x14ac:dyDescent="0.25">
      <c r="A10083" s="9">
        <v>44580</v>
      </c>
      <c r="B10083" s="9">
        <v>5</v>
      </c>
      <c r="C10083" s="9" t="s">
        <v>3152</v>
      </c>
    </row>
    <row r="10084" spans="1:3" x14ac:dyDescent="0.25">
      <c r="A10084" s="9">
        <v>44580</v>
      </c>
      <c r="B10084" s="9">
        <v>6</v>
      </c>
      <c r="C10084" s="9" t="s">
        <v>3153</v>
      </c>
    </row>
    <row r="10085" spans="1:3" x14ac:dyDescent="0.25">
      <c r="A10085" s="9">
        <v>44580</v>
      </c>
      <c r="B10085" s="9">
        <v>8</v>
      </c>
      <c r="C10085" s="9" t="s">
        <v>3154</v>
      </c>
    </row>
    <row r="10086" spans="1:3" x14ac:dyDescent="0.25">
      <c r="A10086" s="9">
        <v>44580</v>
      </c>
      <c r="B10086" s="9">
        <v>9</v>
      </c>
      <c r="C10086" s="9" t="s">
        <v>3155</v>
      </c>
    </row>
    <row r="10087" spans="1:3" x14ac:dyDescent="0.25">
      <c r="A10087" s="9">
        <v>44580</v>
      </c>
      <c r="B10087" s="9">
        <v>49</v>
      </c>
      <c r="C10087" s="9" t="s">
        <v>3200</v>
      </c>
    </row>
    <row r="10088" spans="1:3" x14ac:dyDescent="0.25">
      <c r="A10088" s="9">
        <v>44592</v>
      </c>
      <c r="B10088" s="9">
        <v>7</v>
      </c>
      <c r="C10088" s="9" t="s">
        <v>3161</v>
      </c>
    </row>
    <row r="10089" spans="1:3" x14ac:dyDescent="0.25">
      <c r="A10089" s="9">
        <v>44593</v>
      </c>
      <c r="B10089" s="9">
        <v>2</v>
      </c>
      <c r="C10089" s="9" t="s">
        <v>3149</v>
      </c>
    </row>
    <row r="10090" spans="1:3" x14ac:dyDescent="0.25">
      <c r="A10090" s="9">
        <v>44593</v>
      </c>
      <c r="B10090" s="9">
        <v>4</v>
      </c>
      <c r="C10090" s="9" t="s">
        <v>3151</v>
      </c>
    </row>
    <row r="10091" spans="1:3" x14ac:dyDescent="0.25">
      <c r="A10091" s="9">
        <v>44593</v>
      </c>
      <c r="B10091" s="9">
        <v>6</v>
      </c>
      <c r="C10091" s="9" t="s">
        <v>3153</v>
      </c>
    </row>
    <row r="10092" spans="1:3" x14ac:dyDescent="0.25">
      <c r="A10092" s="9">
        <v>44593</v>
      </c>
      <c r="B10092" s="9">
        <v>9</v>
      </c>
      <c r="C10092" s="9" t="s">
        <v>3155</v>
      </c>
    </row>
    <row r="10093" spans="1:3" x14ac:dyDescent="0.25">
      <c r="A10093" s="9">
        <v>44593</v>
      </c>
      <c r="B10093" s="9">
        <v>14</v>
      </c>
      <c r="C10093" s="9" t="s">
        <v>3178</v>
      </c>
    </row>
    <row r="10094" spans="1:3" x14ac:dyDescent="0.25">
      <c r="A10094" s="9">
        <v>44593</v>
      </c>
      <c r="B10094" s="9">
        <v>15</v>
      </c>
      <c r="C10094" s="9" t="s">
        <v>3185</v>
      </c>
    </row>
    <row r="10095" spans="1:3" x14ac:dyDescent="0.25">
      <c r="A10095" s="9">
        <v>44593</v>
      </c>
      <c r="B10095" s="9">
        <v>19</v>
      </c>
      <c r="C10095" s="9" t="s">
        <v>3170</v>
      </c>
    </row>
    <row r="10096" spans="1:3" x14ac:dyDescent="0.25">
      <c r="A10096" s="9">
        <v>44593</v>
      </c>
      <c r="B10096" s="9">
        <v>36</v>
      </c>
      <c r="C10096" s="9" t="s">
        <v>3163</v>
      </c>
    </row>
    <row r="10097" spans="1:3" x14ac:dyDescent="0.25">
      <c r="A10097" s="9">
        <v>44594</v>
      </c>
      <c r="B10097" s="9">
        <v>1</v>
      </c>
      <c r="C10097" s="9" t="s">
        <v>3148</v>
      </c>
    </row>
    <row r="10098" spans="1:3" x14ac:dyDescent="0.25">
      <c r="A10098" s="9">
        <v>44594</v>
      </c>
      <c r="B10098" s="9">
        <v>3</v>
      </c>
      <c r="C10098" s="9" t="s">
        <v>3150</v>
      </c>
    </row>
    <row r="10099" spans="1:3" x14ac:dyDescent="0.25">
      <c r="A10099" s="9">
        <v>44594</v>
      </c>
      <c r="B10099" s="9">
        <v>4</v>
      </c>
      <c r="C10099" s="9" t="s">
        <v>3151</v>
      </c>
    </row>
    <row r="10100" spans="1:3" x14ac:dyDescent="0.25">
      <c r="A10100" s="9">
        <v>44594</v>
      </c>
      <c r="B10100" s="9">
        <v>5</v>
      </c>
      <c r="C10100" s="9" t="s">
        <v>3152</v>
      </c>
    </row>
    <row r="10101" spans="1:3" x14ac:dyDescent="0.25">
      <c r="A10101" s="9">
        <v>44594</v>
      </c>
      <c r="B10101" s="9">
        <v>6</v>
      </c>
      <c r="C10101" s="9" t="s">
        <v>3153</v>
      </c>
    </row>
    <row r="10102" spans="1:3" x14ac:dyDescent="0.25">
      <c r="A10102" s="9">
        <v>44594</v>
      </c>
      <c r="B10102" s="9">
        <v>8</v>
      </c>
      <c r="C10102" s="9" t="s">
        <v>3154</v>
      </c>
    </row>
    <row r="10103" spans="1:3" x14ac:dyDescent="0.25">
      <c r="A10103" s="9">
        <v>44594</v>
      </c>
      <c r="B10103" s="9">
        <v>9</v>
      </c>
      <c r="C10103" s="9" t="s">
        <v>3155</v>
      </c>
    </row>
    <row r="10104" spans="1:3" x14ac:dyDescent="0.25">
      <c r="A10104" s="9">
        <v>44594</v>
      </c>
      <c r="B10104" s="9">
        <v>14</v>
      </c>
      <c r="C10104" s="9" t="s">
        <v>3178</v>
      </c>
    </row>
    <row r="10105" spans="1:3" x14ac:dyDescent="0.25">
      <c r="A10105" s="9">
        <v>44595</v>
      </c>
      <c r="B10105" s="9">
        <v>6</v>
      </c>
      <c r="C10105" s="9" t="s">
        <v>3153</v>
      </c>
    </row>
    <row r="10106" spans="1:3" x14ac:dyDescent="0.25">
      <c r="A10106" s="9">
        <v>44595</v>
      </c>
      <c r="B10106" s="9">
        <v>17</v>
      </c>
      <c r="C10106" s="9" t="s">
        <v>3173</v>
      </c>
    </row>
    <row r="10107" spans="1:3" x14ac:dyDescent="0.25">
      <c r="A10107" s="9">
        <v>44595</v>
      </c>
      <c r="B10107" s="9">
        <v>27</v>
      </c>
      <c r="C10107" s="9" t="s">
        <v>3227</v>
      </c>
    </row>
    <row r="10108" spans="1:3" x14ac:dyDescent="0.25">
      <c r="A10108" s="9">
        <v>44595</v>
      </c>
      <c r="B10108" s="9">
        <v>54</v>
      </c>
      <c r="C10108" s="9" t="s">
        <v>3205</v>
      </c>
    </row>
    <row r="10109" spans="1:3" x14ac:dyDescent="0.25">
      <c r="A10109" s="9">
        <v>44595</v>
      </c>
      <c r="B10109" s="9">
        <v>82</v>
      </c>
      <c r="C10109" s="9" t="s">
        <v>3213</v>
      </c>
    </row>
    <row r="10110" spans="1:3" x14ac:dyDescent="0.25">
      <c r="A10110" s="9">
        <v>44596</v>
      </c>
      <c r="B10110" s="9">
        <v>6</v>
      </c>
      <c r="C10110" s="9" t="s">
        <v>3153</v>
      </c>
    </row>
    <row r="10111" spans="1:3" x14ac:dyDescent="0.25">
      <c r="A10111" s="9">
        <v>44596</v>
      </c>
      <c r="B10111" s="9">
        <v>17</v>
      </c>
      <c r="C10111" s="9" t="s">
        <v>3173</v>
      </c>
    </row>
    <row r="10112" spans="1:3" x14ac:dyDescent="0.25">
      <c r="A10112" s="9">
        <v>44596</v>
      </c>
      <c r="B10112" s="9">
        <v>27</v>
      </c>
      <c r="C10112" s="9" t="s">
        <v>3227</v>
      </c>
    </row>
    <row r="10113" spans="1:3" x14ac:dyDescent="0.25">
      <c r="A10113" s="9">
        <v>44596</v>
      </c>
      <c r="B10113" s="9">
        <v>54</v>
      </c>
      <c r="C10113" s="9" t="s">
        <v>3205</v>
      </c>
    </row>
    <row r="10114" spans="1:3" x14ac:dyDescent="0.25">
      <c r="A10114" s="9">
        <v>44596</v>
      </c>
      <c r="B10114" s="9">
        <v>82</v>
      </c>
      <c r="C10114" s="9" t="s">
        <v>3213</v>
      </c>
    </row>
    <row r="10115" spans="1:3" x14ac:dyDescent="0.25">
      <c r="A10115" s="9">
        <v>44609</v>
      </c>
      <c r="B10115" s="9">
        <v>1</v>
      </c>
      <c r="C10115" s="9" t="s">
        <v>3148</v>
      </c>
    </row>
    <row r="10116" spans="1:3" x14ac:dyDescent="0.25">
      <c r="A10116" s="9">
        <v>44609</v>
      </c>
      <c r="B10116" s="9">
        <v>4</v>
      </c>
      <c r="C10116" s="9" t="s">
        <v>3151</v>
      </c>
    </row>
    <row r="10117" spans="1:3" x14ac:dyDescent="0.25">
      <c r="A10117" s="9">
        <v>44609</v>
      </c>
      <c r="B10117" s="9">
        <v>6</v>
      </c>
      <c r="C10117" s="9" t="s">
        <v>3153</v>
      </c>
    </row>
    <row r="10118" spans="1:3" x14ac:dyDescent="0.25">
      <c r="A10118" s="9">
        <v>44610</v>
      </c>
      <c r="B10118" s="9">
        <v>3</v>
      </c>
      <c r="C10118" s="9" t="s">
        <v>3150</v>
      </c>
    </row>
    <row r="10119" spans="1:3" x14ac:dyDescent="0.25">
      <c r="A10119" s="9">
        <v>44610</v>
      </c>
      <c r="B10119" s="9">
        <v>4</v>
      </c>
      <c r="C10119" s="9" t="s">
        <v>3151</v>
      </c>
    </row>
    <row r="10120" spans="1:3" x14ac:dyDescent="0.25">
      <c r="A10120" s="9">
        <v>44610</v>
      </c>
      <c r="B10120" s="9">
        <v>6</v>
      </c>
      <c r="C10120" s="9" t="s">
        <v>3153</v>
      </c>
    </row>
    <row r="10121" spans="1:3" x14ac:dyDescent="0.25">
      <c r="A10121" s="9">
        <v>44610</v>
      </c>
      <c r="B10121" s="9">
        <v>8</v>
      </c>
      <c r="C10121" s="9" t="s">
        <v>3154</v>
      </c>
    </row>
    <row r="10122" spans="1:3" x14ac:dyDescent="0.25">
      <c r="A10122" s="9">
        <v>44610</v>
      </c>
      <c r="B10122" s="9">
        <v>9</v>
      </c>
      <c r="C10122" s="9" t="s">
        <v>3155</v>
      </c>
    </row>
    <row r="10123" spans="1:3" x14ac:dyDescent="0.25">
      <c r="A10123" s="9">
        <v>44610</v>
      </c>
      <c r="B10123" s="9">
        <v>34</v>
      </c>
      <c r="C10123" s="9" t="s">
        <v>3159</v>
      </c>
    </row>
    <row r="10124" spans="1:3" x14ac:dyDescent="0.25">
      <c r="A10124" s="9">
        <v>44610</v>
      </c>
      <c r="B10124" s="9">
        <v>83</v>
      </c>
      <c r="C10124" s="9" t="s">
        <v>3206</v>
      </c>
    </row>
    <row r="10125" spans="1:3" x14ac:dyDescent="0.25">
      <c r="A10125" s="9">
        <v>44611</v>
      </c>
      <c r="B10125" s="9">
        <v>6</v>
      </c>
      <c r="C10125" s="9" t="s">
        <v>3153</v>
      </c>
    </row>
    <row r="10126" spans="1:3" x14ac:dyDescent="0.25">
      <c r="A10126" s="9">
        <v>44611</v>
      </c>
      <c r="B10126" s="9">
        <v>7</v>
      </c>
      <c r="C10126" s="9" t="s">
        <v>3161</v>
      </c>
    </row>
    <row r="10127" spans="1:3" x14ac:dyDescent="0.25">
      <c r="A10127" s="9">
        <v>44612</v>
      </c>
      <c r="B10127" s="9">
        <v>4</v>
      </c>
      <c r="C10127" s="9" t="s">
        <v>3151</v>
      </c>
    </row>
    <row r="10128" spans="1:3" x14ac:dyDescent="0.25">
      <c r="A10128" s="9">
        <v>44612</v>
      </c>
      <c r="B10128" s="9">
        <v>43</v>
      </c>
      <c r="C10128" s="9" t="s">
        <v>3199</v>
      </c>
    </row>
    <row r="10129" spans="1:3" x14ac:dyDescent="0.25">
      <c r="A10129" s="9">
        <v>44613</v>
      </c>
      <c r="B10129" s="9">
        <v>4</v>
      </c>
      <c r="C10129" s="9" t="s">
        <v>3151</v>
      </c>
    </row>
    <row r="10130" spans="1:3" x14ac:dyDescent="0.25">
      <c r="A10130" s="9">
        <v>44613</v>
      </c>
      <c r="B10130" s="9">
        <v>43</v>
      </c>
      <c r="C10130" s="9" t="s">
        <v>3199</v>
      </c>
    </row>
    <row r="10131" spans="1:3" x14ac:dyDescent="0.25">
      <c r="A10131" s="9">
        <v>44614</v>
      </c>
      <c r="B10131" s="9">
        <v>5</v>
      </c>
      <c r="C10131" s="9" t="s">
        <v>3152</v>
      </c>
    </row>
    <row r="10132" spans="1:3" x14ac:dyDescent="0.25">
      <c r="A10132" s="9">
        <v>44614</v>
      </c>
      <c r="B10132" s="9">
        <v>6</v>
      </c>
      <c r="C10132" s="9" t="s">
        <v>3153</v>
      </c>
    </row>
    <row r="10133" spans="1:3" x14ac:dyDescent="0.25">
      <c r="A10133" s="9">
        <v>44614</v>
      </c>
      <c r="B10133" s="9">
        <v>7</v>
      </c>
      <c r="C10133" s="9" t="s">
        <v>3161</v>
      </c>
    </row>
    <row r="10134" spans="1:3" x14ac:dyDescent="0.25">
      <c r="A10134" s="9">
        <v>44616</v>
      </c>
      <c r="B10134" s="9">
        <v>1</v>
      </c>
      <c r="C10134" s="9" t="s">
        <v>3148</v>
      </c>
    </row>
    <row r="10135" spans="1:3" x14ac:dyDescent="0.25">
      <c r="A10135" s="9">
        <v>44616</v>
      </c>
      <c r="B10135" s="9">
        <v>2</v>
      </c>
      <c r="C10135" s="9" t="s">
        <v>3149</v>
      </c>
    </row>
    <row r="10136" spans="1:3" x14ac:dyDescent="0.25">
      <c r="A10136" s="9">
        <v>44616</v>
      </c>
      <c r="B10136" s="9">
        <v>3</v>
      </c>
      <c r="C10136" s="9" t="s">
        <v>3150</v>
      </c>
    </row>
    <row r="10137" spans="1:3" x14ac:dyDescent="0.25">
      <c r="A10137" s="9">
        <v>44616</v>
      </c>
      <c r="B10137" s="9">
        <v>4</v>
      </c>
      <c r="C10137" s="9" t="s">
        <v>3151</v>
      </c>
    </row>
    <row r="10138" spans="1:3" x14ac:dyDescent="0.25">
      <c r="A10138" s="9">
        <v>44616</v>
      </c>
      <c r="B10138" s="9">
        <v>5</v>
      </c>
      <c r="C10138" s="9" t="s">
        <v>3152</v>
      </c>
    </row>
    <row r="10139" spans="1:3" x14ac:dyDescent="0.25">
      <c r="A10139" s="9">
        <v>44616</v>
      </c>
      <c r="B10139" s="9">
        <v>6</v>
      </c>
      <c r="C10139" s="9" t="s">
        <v>3153</v>
      </c>
    </row>
    <row r="10140" spans="1:3" x14ac:dyDescent="0.25">
      <c r="A10140" s="9">
        <v>44616</v>
      </c>
      <c r="B10140" s="9">
        <v>9</v>
      </c>
      <c r="C10140" s="9" t="s">
        <v>3155</v>
      </c>
    </row>
    <row r="10141" spans="1:3" x14ac:dyDescent="0.25">
      <c r="A10141" s="9">
        <v>44616</v>
      </c>
      <c r="B10141" s="9">
        <v>14</v>
      </c>
      <c r="C10141" s="9" t="s">
        <v>3178</v>
      </c>
    </row>
    <row r="10142" spans="1:3" x14ac:dyDescent="0.25">
      <c r="A10142" s="9">
        <v>44616</v>
      </c>
      <c r="B10142" s="9">
        <v>29</v>
      </c>
      <c r="C10142" s="9" t="s">
        <v>3201</v>
      </c>
    </row>
    <row r="10143" spans="1:3" x14ac:dyDescent="0.25">
      <c r="A10143" s="9">
        <v>44616</v>
      </c>
      <c r="B10143" s="9">
        <v>32</v>
      </c>
      <c r="C10143" s="9" t="s">
        <v>3158</v>
      </c>
    </row>
    <row r="10144" spans="1:3" x14ac:dyDescent="0.25">
      <c r="A10144" s="9">
        <v>44616</v>
      </c>
      <c r="B10144" s="9">
        <v>41</v>
      </c>
      <c r="C10144" s="9" t="s">
        <v>3186</v>
      </c>
    </row>
    <row r="10145" spans="1:3" x14ac:dyDescent="0.25">
      <c r="A10145" s="9">
        <v>44616</v>
      </c>
      <c r="B10145" s="9">
        <v>80</v>
      </c>
      <c r="C10145" s="9" t="s">
        <v>3221</v>
      </c>
    </row>
    <row r="10146" spans="1:3" x14ac:dyDescent="0.25">
      <c r="A10146" s="9">
        <v>44617</v>
      </c>
      <c r="B10146" s="9">
        <v>7</v>
      </c>
      <c r="C10146" s="9" t="s">
        <v>3161</v>
      </c>
    </row>
    <row r="10147" spans="1:3" x14ac:dyDescent="0.25">
      <c r="A10147" s="9">
        <v>44617</v>
      </c>
      <c r="B10147" s="9">
        <v>32</v>
      </c>
      <c r="C10147" s="9" t="s">
        <v>3158</v>
      </c>
    </row>
    <row r="10148" spans="1:3" x14ac:dyDescent="0.25">
      <c r="A10148" s="9">
        <v>44639</v>
      </c>
      <c r="B10148" s="9">
        <v>1</v>
      </c>
      <c r="C10148" s="9" t="s">
        <v>3148</v>
      </c>
    </row>
    <row r="10149" spans="1:3" x14ac:dyDescent="0.25">
      <c r="A10149" s="9">
        <v>44639</v>
      </c>
      <c r="B10149" s="9">
        <v>7</v>
      </c>
      <c r="C10149" s="9" t="s">
        <v>3161</v>
      </c>
    </row>
    <row r="10150" spans="1:3" x14ac:dyDescent="0.25">
      <c r="A10150" s="9">
        <v>44654</v>
      </c>
      <c r="B10150" s="9">
        <v>2</v>
      </c>
      <c r="C10150" s="9" t="s">
        <v>3149</v>
      </c>
    </row>
    <row r="10151" spans="1:3" x14ac:dyDescent="0.25">
      <c r="A10151" s="9">
        <v>44654</v>
      </c>
      <c r="B10151" s="9">
        <v>3</v>
      </c>
      <c r="C10151" s="9" t="s">
        <v>3150</v>
      </c>
    </row>
    <row r="10152" spans="1:3" x14ac:dyDescent="0.25">
      <c r="A10152" s="9">
        <v>44654</v>
      </c>
      <c r="B10152" s="9">
        <v>4</v>
      </c>
      <c r="C10152" s="9" t="s">
        <v>3151</v>
      </c>
    </row>
    <row r="10153" spans="1:3" x14ac:dyDescent="0.25">
      <c r="A10153" s="9">
        <v>44654</v>
      </c>
      <c r="B10153" s="9">
        <v>7</v>
      </c>
      <c r="C10153" s="9" t="s">
        <v>3161</v>
      </c>
    </row>
    <row r="10154" spans="1:3" x14ac:dyDescent="0.25">
      <c r="A10154" s="9">
        <v>44654</v>
      </c>
      <c r="B10154" s="9">
        <v>14</v>
      </c>
      <c r="C10154" s="9" t="s">
        <v>3178</v>
      </c>
    </row>
    <row r="10155" spans="1:3" x14ac:dyDescent="0.25">
      <c r="A10155" s="9">
        <v>44655</v>
      </c>
      <c r="B10155" s="9">
        <v>5</v>
      </c>
      <c r="C10155" s="9" t="s">
        <v>3152</v>
      </c>
    </row>
    <row r="10156" spans="1:3" x14ac:dyDescent="0.25">
      <c r="A10156" s="9">
        <v>44655</v>
      </c>
      <c r="B10156" s="9">
        <v>6</v>
      </c>
      <c r="C10156" s="9" t="s">
        <v>3153</v>
      </c>
    </row>
    <row r="10157" spans="1:3" x14ac:dyDescent="0.25">
      <c r="A10157" s="9">
        <v>44656</v>
      </c>
      <c r="B10157" s="9">
        <v>4</v>
      </c>
      <c r="C10157" s="9" t="s">
        <v>3151</v>
      </c>
    </row>
    <row r="10158" spans="1:3" x14ac:dyDescent="0.25">
      <c r="A10158" s="9">
        <v>44656</v>
      </c>
      <c r="B10158" s="9">
        <v>6</v>
      </c>
      <c r="C10158" s="9" t="s">
        <v>3153</v>
      </c>
    </row>
    <row r="10159" spans="1:3" x14ac:dyDescent="0.25">
      <c r="A10159" s="9">
        <v>44657</v>
      </c>
      <c r="B10159" s="9">
        <v>1</v>
      </c>
      <c r="C10159" s="9" t="s">
        <v>3148</v>
      </c>
    </row>
    <row r="10160" spans="1:3" x14ac:dyDescent="0.25">
      <c r="A10160" s="9">
        <v>44657</v>
      </c>
      <c r="B10160" s="9">
        <v>3</v>
      </c>
      <c r="C10160" s="9" t="s">
        <v>3150</v>
      </c>
    </row>
    <row r="10161" spans="1:3" x14ac:dyDescent="0.25">
      <c r="A10161" s="9">
        <v>44657</v>
      </c>
      <c r="B10161" s="9">
        <v>4</v>
      </c>
      <c r="C10161" s="9" t="s">
        <v>3151</v>
      </c>
    </row>
    <row r="10162" spans="1:3" x14ac:dyDescent="0.25">
      <c r="A10162" s="9">
        <v>44657</v>
      </c>
      <c r="B10162" s="9">
        <v>7</v>
      </c>
      <c r="C10162" s="9" t="s">
        <v>3161</v>
      </c>
    </row>
    <row r="10163" spans="1:3" x14ac:dyDescent="0.25">
      <c r="A10163" s="9">
        <v>44671</v>
      </c>
      <c r="B10163" s="9">
        <v>4</v>
      </c>
      <c r="C10163" s="9" t="s">
        <v>3151</v>
      </c>
    </row>
    <row r="10164" spans="1:3" x14ac:dyDescent="0.25">
      <c r="A10164" s="9">
        <v>44671</v>
      </c>
      <c r="B10164" s="9">
        <v>14</v>
      </c>
      <c r="C10164" s="9" t="s">
        <v>3178</v>
      </c>
    </row>
    <row r="10165" spans="1:3" x14ac:dyDescent="0.25">
      <c r="A10165" s="9">
        <v>44671</v>
      </c>
      <c r="B10165" s="9">
        <v>15</v>
      </c>
      <c r="C10165" s="9" t="s">
        <v>3185</v>
      </c>
    </row>
    <row r="10166" spans="1:3" x14ac:dyDescent="0.25">
      <c r="A10166" s="9">
        <v>44672</v>
      </c>
      <c r="B10166" s="9">
        <v>5</v>
      </c>
      <c r="C10166" s="9" t="s">
        <v>3152</v>
      </c>
    </row>
    <row r="10167" spans="1:3" x14ac:dyDescent="0.25">
      <c r="A10167" s="9">
        <v>44672</v>
      </c>
      <c r="B10167" s="9">
        <v>6</v>
      </c>
      <c r="C10167" s="9" t="s">
        <v>3153</v>
      </c>
    </row>
    <row r="10168" spans="1:3" x14ac:dyDescent="0.25">
      <c r="A10168" s="9">
        <v>44672</v>
      </c>
      <c r="B10168" s="9">
        <v>7</v>
      </c>
      <c r="C10168" s="9" t="s">
        <v>3161</v>
      </c>
    </row>
    <row r="10169" spans="1:3" x14ac:dyDescent="0.25">
      <c r="A10169" s="9">
        <v>44673</v>
      </c>
      <c r="B10169" s="9">
        <v>5</v>
      </c>
      <c r="C10169" s="9" t="s">
        <v>3152</v>
      </c>
    </row>
    <row r="10170" spans="1:3" x14ac:dyDescent="0.25">
      <c r="A10170" s="9">
        <v>44673</v>
      </c>
      <c r="B10170" s="9">
        <v>6</v>
      </c>
      <c r="C10170" s="9" t="s">
        <v>3153</v>
      </c>
    </row>
    <row r="10171" spans="1:3" x14ac:dyDescent="0.25">
      <c r="A10171" s="9">
        <v>44673</v>
      </c>
      <c r="B10171" s="9">
        <v>7</v>
      </c>
      <c r="C10171" s="9" t="s">
        <v>3161</v>
      </c>
    </row>
    <row r="10172" spans="1:3" x14ac:dyDescent="0.25">
      <c r="A10172" s="9">
        <v>44674</v>
      </c>
      <c r="B10172" s="9">
        <v>1</v>
      </c>
      <c r="C10172" s="9" t="s">
        <v>3148</v>
      </c>
    </row>
    <row r="10173" spans="1:3" x14ac:dyDescent="0.25">
      <c r="A10173" s="9">
        <v>44680</v>
      </c>
      <c r="B10173" s="9">
        <v>7</v>
      </c>
      <c r="C10173" s="9" t="s">
        <v>3161</v>
      </c>
    </row>
    <row r="10174" spans="1:3" x14ac:dyDescent="0.25">
      <c r="A10174" s="9">
        <v>44684</v>
      </c>
      <c r="B10174" s="9">
        <v>1</v>
      </c>
      <c r="C10174" s="9" t="s">
        <v>3148</v>
      </c>
    </row>
    <row r="10175" spans="1:3" x14ac:dyDescent="0.25">
      <c r="A10175" s="9">
        <v>44684</v>
      </c>
      <c r="B10175" s="9">
        <v>4</v>
      </c>
      <c r="C10175" s="9" t="s">
        <v>3151</v>
      </c>
    </row>
    <row r="10176" spans="1:3" x14ac:dyDescent="0.25">
      <c r="A10176" s="9">
        <v>44684</v>
      </c>
      <c r="B10176" s="9">
        <v>6</v>
      </c>
      <c r="C10176" s="9" t="s">
        <v>3153</v>
      </c>
    </row>
    <row r="10177" spans="1:3" x14ac:dyDescent="0.25">
      <c r="A10177" s="9">
        <v>47799</v>
      </c>
      <c r="B10177" s="9">
        <v>1</v>
      </c>
      <c r="C10177" s="9" t="s">
        <v>3148</v>
      </c>
    </row>
    <row r="10178" spans="1:3" x14ac:dyDescent="0.25">
      <c r="A10178" s="9">
        <v>47799</v>
      </c>
      <c r="B10178" s="9">
        <v>2</v>
      </c>
      <c r="C10178" s="9" t="s">
        <v>3149</v>
      </c>
    </row>
    <row r="10179" spans="1:3" x14ac:dyDescent="0.25">
      <c r="A10179" s="9">
        <v>47799</v>
      </c>
      <c r="B10179" s="9">
        <v>3</v>
      </c>
      <c r="C10179" s="9" t="s">
        <v>3150</v>
      </c>
    </row>
    <row r="10180" spans="1:3" x14ac:dyDescent="0.25">
      <c r="A10180" s="9">
        <v>47799</v>
      </c>
      <c r="B10180" s="9">
        <v>38</v>
      </c>
      <c r="C10180" s="9" t="s">
        <v>3164</v>
      </c>
    </row>
    <row r="10181" spans="1:3" x14ac:dyDescent="0.25">
      <c r="A10181" s="9">
        <v>47799</v>
      </c>
      <c r="B10181" s="9">
        <v>51</v>
      </c>
      <c r="C10181" s="9" t="s">
        <v>3207</v>
      </c>
    </row>
    <row r="10182" spans="1:3" x14ac:dyDescent="0.25">
      <c r="A10182" s="9">
        <v>47799</v>
      </c>
      <c r="B10182" s="9">
        <v>81</v>
      </c>
      <c r="C10182" s="9" t="s">
        <v>3229</v>
      </c>
    </row>
    <row r="10183" spans="1:3" x14ac:dyDescent="0.25">
      <c r="A10183" s="9">
        <v>47805</v>
      </c>
      <c r="B10183" s="9">
        <v>26</v>
      </c>
      <c r="C10183" s="9" t="s">
        <v>3168</v>
      </c>
    </row>
    <row r="10184" spans="1:3" x14ac:dyDescent="0.25">
      <c r="A10184" s="9">
        <v>47806</v>
      </c>
      <c r="B10184" s="9">
        <v>1</v>
      </c>
      <c r="C10184" s="9" t="s">
        <v>3148</v>
      </c>
    </row>
    <row r="10185" spans="1:3" x14ac:dyDescent="0.25">
      <c r="A10185" s="9">
        <v>47806</v>
      </c>
      <c r="B10185" s="9">
        <v>2</v>
      </c>
      <c r="C10185" s="9" t="s">
        <v>3149</v>
      </c>
    </row>
    <row r="10186" spans="1:3" x14ac:dyDescent="0.25">
      <c r="A10186" s="9">
        <v>47806</v>
      </c>
      <c r="B10186" s="9">
        <v>3</v>
      </c>
      <c r="C10186" s="9" t="s">
        <v>3150</v>
      </c>
    </row>
    <row r="10187" spans="1:3" x14ac:dyDescent="0.25">
      <c r="A10187" s="9">
        <v>47806</v>
      </c>
      <c r="B10187" s="9">
        <v>4</v>
      </c>
      <c r="C10187" s="9" t="s">
        <v>3151</v>
      </c>
    </row>
    <row r="10188" spans="1:3" x14ac:dyDescent="0.25">
      <c r="A10188" s="9">
        <v>47806</v>
      </c>
      <c r="B10188" s="9">
        <v>14</v>
      </c>
      <c r="C10188" s="9" t="s">
        <v>3178</v>
      </c>
    </row>
    <row r="10189" spans="1:3" x14ac:dyDescent="0.25">
      <c r="A10189" s="9">
        <v>47806</v>
      </c>
      <c r="B10189" s="9">
        <v>15</v>
      </c>
      <c r="C10189" s="9" t="s">
        <v>3185</v>
      </c>
    </row>
    <row r="10190" spans="1:3" x14ac:dyDescent="0.25">
      <c r="A10190" s="9">
        <v>47806</v>
      </c>
      <c r="B10190" s="9">
        <v>17</v>
      </c>
      <c r="C10190" s="9" t="s">
        <v>3173</v>
      </c>
    </row>
    <row r="10191" spans="1:3" x14ac:dyDescent="0.25">
      <c r="A10191" s="9">
        <v>48130</v>
      </c>
      <c r="B10191" s="9">
        <v>1</v>
      </c>
      <c r="C10191" s="9" t="s">
        <v>3148</v>
      </c>
    </row>
    <row r="10192" spans="1:3" x14ac:dyDescent="0.25">
      <c r="A10192" s="9">
        <v>48130</v>
      </c>
      <c r="B10192" s="9">
        <v>3</v>
      </c>
      <c r="C10192" s="9" t="s">
        <v>3150</v>
      </c>
    </row>
    <row r="10193" spans="1:3" x14ac:dyDescent="0.25">
      <c r="A10193" s="9">
        <v>48130</v>
      </c>
      <c r="B10193" s="9">
        <v>7</v>
      </c>
      <c r="C10193" s="9" t="s">
        <v>3161</v>
      </c>
    </row>
    <row r="10194" spans="1:3" x14ac:dyDescent="0.25">
      <c r="A10194" s="9">
        <v>48130</v>
      </c>
      <c r="B10194" s="9">
        <v>10</v>
      </c>
      <c r="C10194" s="9" t="s">
        <v>3172</v>
      </c>
    </row>
    <row r="10195" spans="1:3" x14ac:dyDescent="0.25">
      <c r="A10195" s="9">
        <v>48130</v>
      </c>
      <c r="B10195" s="9">
        <v>17</v>
      </c>
      <c r="C10195" s="9" t="s">
        <v>3173</v>
      </c>
    </row>
    <row r="10196" spans="1:3" x14ac:dyDescent="0.25">
      <c r="A10196" s="9">
        <v>48130</v>
      </c>
      <c r="B10196" s="9">
        <v>23</v>
      </c>
      <c r="C10196" s="9" t="s">
        <v>3212</v>
      </c>
    </row>
    <row r="10197" spans="1:3" x14ac:dyDescent="0.25">
      <c r="A10197" s="9">
        <v>48130</v>
      </c>
      <c r="B10197" s="9">
        <v>29</v>
      </c>
      <c r="C10197" s="9" t="s">
        <v>3201</v>
      </c>
    </row>
    <row r="10198" spans="1:3" x14ac:dyDescent="0.25">
      <c r="A10198" s="9">
        <v>48130</v>
      </c>
      <c r="B10198" s="9">
        <v>39</v>
      </c>
      <c r="C10198" s="9" t="s">
        <v>3171</v>
      </c>
    </row>
    <row r="10199" spans="1:3" x14ac:dyDescent="0.25">
      <c r="A10199" s="9">
        <v>48130</v>
      </c>
      <c r="B10199" s="9">
        <v>65</v>
      </c>
      <c r="C10199" s="9" t="s">
        <v>3189</v>
      </c>
    </row>
    <row r="10200" spans="1:3" x14ac:dyDescent="0.25">
      <c r="A10200" s="9">
        <v>48130</v>
      </c>
      <c r="B10200" s="9">
        <v>76</v>
      </c>
      <c r="C10200" s="9" t="s">
        <v>3190</v>
      </c>
    </row>
    <row r="10201" spans="1:3" x14ac:dyDescent="0.25">
      <c r="A10201" s="9">
        <v>48130</v>
      </c>
      <c r="B10201" s="9">
        <v>77</v>
      </c>
      <c r="C10201" s="9" t="s">
        <v>3223</v>
      </c>
    </row>
    <row r="10202" spans="1:3" x14ac:dyDescent="0.25">
      <c r="A10202" s="9">
        <v>48130</v>
      </c>
      <c r="B10202" s="9">
        <v>78</v>
      </c>
      <c r="C10202" s="9" t="s">
        <v>3191</v>
      </c>
    </row>
    <row r="10203" spans="1:3" x14ac:dyDescent="0.25">
      <c r="A10203" s="9">
        <v>48130</v>
      </c>
      <c r="B10203" s="9">
        <v>79</v>
      </c>
      <c r="C10203" s="9" t="s">
        <v>3192</v>
      </c>
    </row>
    <row r="10204" spans="1:3" x14ac:dyDescent="0.25">
      <c r="A10204" s="9">
        <v>48130</v>
      </c>
      <c r="B10204" s="9">
        <v>98</v>
      </c>
      <c r="C10204" s="9" t="s">
        <v>3193</v>
      </c>
    </row>
    <row r="10205" spans="1:3" x14ac:dyDescent="0.25">
      <c r="A10205" s="9">
        <v>48132</v>
      </c>
      <c r="B10205" s="9">
        <v>12</v>
      </c>
      <c r="C10205" s="9" t="s">
        <v>3236</v>
      </c>
    </row>
    <row r="10206" spans="1:3" x14ac:dyDescent="0.25">
      <c r="A10206" s="9">
        <v>48132</v>
      </c>
      <c r="B10206" s="9">
        <v>84</v>
      </c>
      <c r="C10206" s="9" t="s">
        <v>3218</v>
      </c>
    </row>
    <row r="10207" spans="1:3" x14ac:dyDescent="0.25">
      <c r="A10207" s="9">
        <v>48491</v>
      </c>
      <c r="B10207" s="9">
        <v>4</v>
      </c>
      <c r="C10207" s="9" t="s">
        <v>3151</v>
      </c>
    </row>
    <row r="10208" spans="1:3" x14ac:dyDescent="0.25">
      <c r="A10208" s="9">
        <v>48491</v>
      </c>
      <c r="B10208" s="9">
        <v>5</v>
      </c>
      <c r="C10208" s="9" t="s">
        <v>3152</v>
      </c>
    </row>
    <row r="10209" spans="1:3" x14ac:dyDescent="0.25">
      <c r="A10209" s="9">
        <v>48491</v>
      </c>
      <c r="B10209" s="9">
        <v>6</v>
      </c>
      <c r="C10209" s="9" t="s">
        <v>3153</v>
      </c>
    </row>
    <row r="10210" spans="1:3" x14ac:dyDescent="0.25">
      <c r="A10210" s="9">
        <v>48491</v>
      </c>
      <c r="B10210" s="9">
        <v>14</v>
      </c>
      <c r="C10210" s="9" t="s">
        <v>3178</v>
      </c>
    </row>
    <row r="10211" spans="1:3" x14ac:dyDescent="0.25">
      <c r="A10211" s="9">
        <v>48491</v>
      </c>
      <c r="B10211" s="9">
        <v>15</v>
      </c>
      <c r="C10211" s="9" t="s">
        <v>3185</v>
      </c>
    </row>
    <row r="10212" spans="1:3" x14ac:dyDescent="0.25">
      <c r="A10212" s="9">
        <v>48518</v>
      </c>
      <c r="B10212" s="9">
        <v>1</v>
      </c>
      <c r="C10212" s="9" t="s">
        <v>3148</v>
      </c>
    </row>
    <row r="10213" spans="1:3" x14ac:dyDescent="0.25">
      <c r="A10213" s="9">
        <v>48518</v>
      </c>
      <c r="B10213" s="9">
        <v>4</v>
      </c>
      <c r="C10213" s="9" t="s">
        <v>3151</v>
      </c>
    </row>
    <row r="10214" spans="1:3" x14ac:dyDescent="0.25">
      <c r="A10214" s="9">
        <v>48518</v>
      </c>
      <c r="B10214" s="9">
        <v>7</v>
      </c>
      <c r="C10214" s="9" t="s">
        <v>3161</v>
      </c>
    </row>
    <row r="10215" spans="1:3" x14ac:dyDescent="0.25">
      <c r="A10215" s="9">
        <v>48518</v>
      </c>
      <c r="B10215" s="9">
        <v>9</v>
      </c>
      <c r="C10215" s="9" t="s">
        <v>3155</v>
      </c>
    </row>
    <row r="10216" spans="1:3" x14ac:dyDescent="0.25">
      <c r="A10216" s="9">
        <v>48518</v>
      </c>
      <c r="B10216" s="9">
        <v>22</v>
      </c>
      <c r="C10216" s="9" t="s">
        <v>3157</v>
      </c>
    </row>
    <row r="10217" spans="1:3" x14ac:dyDescent="0.25">
      <c r="A10217" s="9">
        <v>48518</v>
      </c>
      <c r="B10217" s="9">
        <v>39</v>
      </c>
      <c r="C10217" s="9" t="s">
        <v>3171</v>
      </c>
    </row>
    <row r="10218" spans="1:3" x14ac:dyDescent="0.25">
      <c r="A10218" s="9">
        <v>48519</v>
      </c>
      <c r="B10218" s="9">
        <v>1</v>
      </c>
      <c r="C10218" s="9" t="s">
        <v>3148</v>
      </c>
    </row>
    <row r="10219" spans="1:3" x14ac:dyDescent="0.25">
      <c r="A10219" s="9">
        <v>48519</v>
      </c>
      <c r="B10219" s="9">
        <v>2</v>
      </c>
      <c r="C10219" s="9" t="s">
        <v>3149</v>
      </c>
    </row>
    <row r="10220" spans="1:3" x14ac:dyDescent="0.25">
      <c r="A10220" s="9">
        <v>48519</v>
      </c>
      <c r="B10220" s="9">
        <v>3</v>
      </c>
      <c r="C10220" s="9" t="s">
        <v>3150</v>
      </c>
    </row>
    <row r="10221" spans="1:3" x14ac:dyDescent="0.25">
      <c r="A10221" s="9">
        <v>48519</v>
      </c>
      <c r="B10221" s="9">
        <v>4</v>
      </c>
      <c r="C10221" s="9" t="s">
        <v>3151</v>
      </c>
    </row>
    <row r="10222" spans="1:3" x14ac:dyDescent="0.25">
      <c r="A10222" s="9">
        <v>48519</v>
      </c>
      <c r="B10222" s="9">
        <v>14</v>
      </c>
      <c r="C10222" s="9" t="s">
        <v>3178</v>
      </c>
    </row>
    <row r="10223" spans="1:3" x14ac:dyDescent="0.25">
      <c r="A10223" s="9">
        <v>48519</v>
      </c>
      <c r="B10223" s="9">
        <v>15</v>
      </c>
      <c r="C10223" s="9" t="s">
        <v>3185</v>
      </c>
    </row>
    <row r="10224" spans="1:3" x14ac:dyDescent="0.25">
      <c r="A10224" s="9">
        <v>48519</v>
      </c>
      <c r="B10224" s="9">
        <v>17</v>
      </c>
      <c r="C10224" s="9" t="s">
        <v>3173</v>
      </c>
    </row>
    <row r="10225" spans="1:3" x14ac:dyDescent="0.25">
      <c r="A10225" s="9">
        <v>48520</v>
      </c>
      <c r="B10225" s="9">
        <v>4</v>
      </c>
      <c r="C10225" s="9" t="s">
        <v>3151</v>
      </c>
    </row>
    <row r="10226" spans="1:3" x14ac:dyDescent="0.25">
      <c r="A10226" s="9">
        <v>48520</v>
      </c>
      <c r="B10226" s="9">
        <v>29</v>
      </c>
      <c r="C10226" s="9" t="s">
        <v>3201</v>
      </c>
    </row>
    <row r="10227" spans="1:3" x14ac:dyDescent="0.25">
      <c r="A10227" s="9">
        <v>48520</v>
      </c>
      <c r="B10227" s="9">
        <v>41</v>
      </c>
      <c r="C10227" s="9" t="s">
        <v>3186</v>
      </c>
    </row>
    <row r="10228" spans="1:3" x14ac:dyDescent="0.25">
      <c r="A10228" s="9">
        <v>48577</v>
      </c>
      <c r="B10228" s="9">
        <v>1</v>
      </c>
      <c r="C10228" s="9" t="s">
        <v>3148</v>
      </c>
    </row>
    <row r="10229" spans="1:3" x14ac:dyDescent="0.25">
      <c r="A10229" s="9">
        <v>48577</v>
      </c>
      <c r="B10229" s="9">
        <v>2</v>
      </c>
      <c r="C10229" s="9" t="s">
        <v>3149</v>
      </c>
    </row>
    <row r="10230" spans="1:3" x14ac:dyDescent="0.25">
      <c r="A10230" s="9">
        <v>48577</v>
      </c>
      <c r="B10230" s="9">
        <v>3</v>
      </c>
      <c r="C10230" s="9" t="s">
        <v>3150</v>
      </c>
    </row>
    <row r="10231" spans="1:3" x14ac:dyDescent="0.25">
      <c r="A10231" s="9">
        <v>48577</v>
      </c>
      <c r="B10231" s="9">
        <v>4</v>
      </c>
      <c r="C10231" s="9" t="s">
        <v>3151</v>
      </c>
    </row>
    <row r="10232" spans="1:3" x14ac:dyDescent="0.25">
      <c r="A10232" s="9">
        <v>48577</v>
      </c>
      <c r="B10232" s="9">
        <v>6</v>
      </c>
      <c r="C10232" s="9" t="s">
        <v>3153</v>
      </c>
    </row>
    <row r="10233" spans="1:3" x14ac:dyDescent="0.25">
      <c r="A10233" s="9">
        <v>48577</v>
      </c>
      <c r="B10233" s="9">
        <v>26</v>
      </c>
      <c r="C10233" s="9" t="s">
        <v>3168</v>
      </c>
    </row>
    <row r="10234" spans="1:3" x14ac:dyDescent="0.25">
      <c r="A10234" s="9">
        <v>48806</v>
      </c>
      <c r="B10234" s="9">
        <v>1</v>
      </c>
      <c r="C10234" s="9" t="s">
        <v>3148</v>
      </c>
    </row>
    <row r="10235" spans="1:3" x14ac:dyDescent="0.25">
      <c r="A10235" s="9">
        <v>48806</v>
      </c>
      <c r="B10235" s="9">
        <v>4</v>
      </c>
      <c r="C10235" s="9" t="s">
        <v>3151</v>
      </c>
    </row>
    <row r="10236" spans="1:3" x14ac:dyDescent="0.25">
      <c r="A10236" s="9">
        <v>48806</v>
      </c>
      <c r="B10236" s="9">
        <v>7</v>
      </c>
      <c r="C10236" s="9" t="s">
        <v>3161</v>
      </c>
    </row>
    <row r="10237" spans="1:3" x14ac:dyDescent="0.25">
      <c r="A10237" s="9">
        <v>48806</v>
      </c>
      <c r="B10237" s="9">
        <v>9</v>
      </c>
      <c r="C10237" s="9" t="s">
        <v>3155</v>
      </c>
    </row>
    <row r="10238" spans="1:3" x14ac:dyDescent="0.25">
      <c r="A10238" s="9">
        <v>48806</v>
      </c>
      <c r="B10238" s="9">
        <v>22</v>
      </c>
      <c r="C10238" s="9" t="s">
        <v>3157</v>
      </c>
    </row>
    <row r="10239" spans="1:3" x14ac:dyDescent="0.25">
      <c r="A10239" s="9">
        <v>48806</v>
      </c>
      <c r="B10239" s="9">
        <v>39</v>
      </c>
      <c r="C10239" s="9" t="s">
        <v>3171</v>
      </c>
    </row>
    <row r="10240" spans="1:3" x14ac:dyDescent="0.25">
      <c r="A10240" s="9">
        <v>49217</v>
      </c>
      <c r="B10240" s="9">
        <v>16</v>
      </c>
      <c r="C10240" s="9" t="s">
        <v>3184</v>
      </c>
    </row>
    <row r="10241" spans="1:3" x14ac:dyDescent="0.25">
      <c r="A10241" s="9">
        <v>49217</v>
      </c>
      <c r="B10241" s="9">
        <v>61</v>
      </c>
      <c r="C10241" s="9" t="s">
        <v>3160</v>
      </c>
    </row>
    <row r="10242" spans="1:3" x14ac:dyDescent="0.25">
      <c r="A10242" s="9">
        <v>49240</v>
      </c>
      <c r="B10242" s="9">
        <v>3</v>
      </c>
      <c r="C10242" s="9" t="s">
        <v>3150</v>
      </c>
    </row>
    <row r="10243" spans="1:3" x14ac:dyDescent="0.25">
      <c r="A10243" s="9">
        <v>49240</v>
      </c>
      <c r="B10243" s="9">
        <v>4</v>
      </c>
      <c r="C10243" s="9" t="s">
        <v>3151</v>
      </c>
    </row>
    <row r="10244" spans="1:3" x14ac:dyDescent="0.25">
      <c r="A10244" s="9">
        <v>49240</v>
      </c>
      <c r="B10244" s="9">
        <v>7</v>
      </c>
      <c r="C10244" s="9" t="s">
        <v>3161</v>
      </c>
    </row>
    <row r="10245" spans="1:3" x14ac:dyDescent="0.25">
      <c r="A10245" s="9">
        <v>49240</v>
      </c>
      <c r="B10245" s="9">
        <v>32</v>
      </c>
      <c r="C10245" s="9" t="s">
        <v>3158</v>
      </c>
    </row>
    <row r="10246" spans="1:3" x14ac:dyDescent="0.25">
      <c r="A10246" s="9">
        <v>49252</v>
      </c>
      <c r="B10246" s="9">
        <v>10</v>
      </c>
      <c r="C10246" s="9" t="s">
        <v>3172</v>
      </c>
    </row>
    <row r="10247" spans="1:3" x14ac:dyDescent="0.25">
      <c r="A10247" s="9">
        <v>49252</v>
      </c>
      <c r="B10247" s="9">
        <v>39</v>
      </c>
      <c r="C10247" s="9" t="s">
        <v>3171</v>
      </c>
    </row>
    <row r="10248" spans="1:3" x14ac:dyDescent="0.25">
      <c r="A10248" s="9">
        <v>49255</v>
      </c>
      <c r="B10248" s="9">
        <v>1</v>
      </c>
      <c r="C10248" s="9" t="s">
        <v>3148</v>
      </c>
    </row>
    <row r="10249" spans="1:3" x14ac:dyDescent="0.25">
      <c r="A10249" s="9">
        <v>49255</v>
      </c>
      <c r="B10249" s="9">
        <v>3</v>
      </c>
      <c r="C10249" s="9" t="s">
        <v>3150</v>
      </c>
    </row>
    <row r="10250" spans="1:3" x14ac:dyDescent="0.25">
      <c r="A10250" s="9">
        <v>49255</v>
      </c>
      <c r="B10250" s="9">
        <v>4</v>
      </c>
      <c r="C10250" s="9" t="s">
        <v>3151</v>
      </c>
    </row>
    <row r="10251" spans="1:3" x14ac:dyDescent="0.25">
      <c r="A10251" s="9">
        <v>49255</v>
      </c>
      <c r="B10251" s="9">
        <v>6</v>
      </c>
      <c r="C10251" s="9" t="s">
        <v>3153</v>
      </c>
    </row>
    <row r="10252" spans="1:3" x14ac:dyDescent="0.25">
      <c r="A10252" s="9">
        <v>49255</v>
      </c>
      <c r="B10252" s="9">
        <v>14</v>
      </c>
      <c r="C10252" s="9" t="s">
        <v>3178</v>
      </c>
    </row>
    <row r="10253" spans="1:3" x14ac:dyDescent="0.25">
      <c r="A10253" s="9">
        <v>49255</v>
      </c>
      <c r="B10253" s="9">
        <v>15</v>
      </c>
      <c r="C10253" s="9" t="s">
        <v>3185</v>
      </c>
    </row>
    <row r="10254" spans="1:3" x14ac:dyDescent="0.25">
      <c r="A10254" s="9">
        <v>49255</v>
      </c>
      <c r="B10254" s="9">
        <v>51</v>
      </c>
      <c r="C10254" s="9" t="s">
        <v>3207</v>
      </c>
    </row>
    <row r="10255" spans="1:3" x14ac:dyDescent="0.25">
      <c r="A10255" s="9">
        <v>49267</v>
      </c>
      <c r="B10255" s="9">
        <v>19</v>
      </c>
      <c r="C10255" s="9" t="s">
        <v>3170</v>
      </c>
    </row>
    <row r="10256" spans="1:3" x14ac:dyDescent="0.25">
      <c r="A10256" s="9">
        <v>49270</v>
      </c>
      <c r="B10256" s="9">
        <v>4</v>
      </c>
      <c r="C10256" s="9" t="s">
        <v>3151</v>
      </c>
    </row>
    <row r="10257" spans="1:3" x14ac:dyDescent="0.25">
      <c r="A10257" s="9">
        <v>49270</v>
      </c>
      <c r="B10257" s="9">
        <v>6</v>
      </c>
      <c r="C10257" s="9" t="s">
        <v>3153</v>
      </c>
    </row>
    <row r="10258" spans="1:3" x14ac:dyDescent="0.25">
      <c r="A10258" s="9">
        <v>49270</v>
      </c>
      <c r="B10258" s="9">
        <v>7</v>
      </c>
      <c r="C10258" s="9" t="s">
        <v>3161</v>
      </c>
    </row>
    <row r="10259" spans="1:3" x14ac:dyDescent="0.25">
      <c r="A10259" s="9">
        <v>49270</v>
      </c>
      <c r="B10259" s="9">
        <v>8</v>
      </c>
      <c r="C10259" s="9" t="s">
        <v>3154</v>
      </c>
    </row>
    <row r="10260" spans="1:3" x14ac:dyDescent="0.25">
      <c r="A10260" s="9">
        <v>49270</v>
      </c>
      <c r="B10260" s="9">
        <v>9</v>
      </c>
      <c r="C10260" s="9" t="s">
        <v>3155</v>
      </c>
    </row>
    <row r="10261" spans="1:3" x14ac:dyDescent="0.25">
      <c r="A10261" s="9">
        <v>49270</v>
      </c>
      <c r="B10261" s="9">
        <v>36</v>
      </c>
      <c r="C10261" s="9" t="s">
        <v>3163</v>
      </c>
    </row>
    <row r="10262" spans="1:3" x14ac:dyDescent="0.25">
      <c r="A10262" s="9">
        <v>49291</v>
      </c>
      <c r="B10262" s="9">
        <v>6</v>
      </c>
      <c r="C10262" s="9" t="s">
        <v>3153</v>
      </c>
    </row>
    <row r="10263" spans="1:3" x14ac:dyDescent="0.25">
      <c r="A10263" s="9">
        <v>49291</v>
      </c>
      <c r="B10263" s="9">
        <v>9</v>
      </c>
      <c r="C10263" s="9" t="s">
        <v>3155</v>
      </c>
    </row>
    <row r="10264" spans="1:3" x14ac:dyDescent="0.25">
      <c r="A10264" s="9">
        <v>49292</v>
      </c>
      <c r="B10264" s="9">
        <v>5</v>
      </c>
      <c r="C10264" s="9" t="s">
        <v>3152</v>
      </c>
    </row>
    <row r="10265" spans="1:3" x14ac:dyDescent="0.25">
      <c r="A10265" s="9">
        <v>49292</v>
      </c>
      <c r="B10265" s="9">
        <v>6</v>
      </c>
      <c r="C10265" s="9" t="s">
        <v>3153</v>
      </c>
    </row>
    <row r="10266" spans="1:3" x14ac:dyDescent="0.25">
      <c r="A10266" s="9">
        <v>49294</v>
      </c>
      <c r="B10266" s="9">
        <v>2</v>
      </c>
      <c r="C10266" s="9" t="s">
        <v>3149</v>
      </c>
    </row>
    <row r="10267" spans="1:3" x14ac:dyDescent="0.25">
      <c r="A10267" s="9">
        <v>49294</v>
      </c>
      <c r="B10267" s="9">
        <v>6</v>
      </c>
      <c r="C10267" s="9" t="s">
        <v>3153</v>
      </c>
    </row>
    <row r="10268" spans="1:3" x14ac:dyDescent="0.25">
      <c r="A10268" s="9">
        <v>49294</v>
      </c>
      <c r="B10268" s="9">
        <v>31</v>
      </c>
      <c r="C10268" s="9" t="s">
        <v>3169</v>
      </c>
    </row>
    <row r="10269" spans="1:3" x14ac:dyDescent="0.25">
      <c r="A10269" s="9">
        <v>49295</v>
      </c>
      <c r="B10269" s="9">
        <v>4</v>
      </c>
      <c r="C10269" s="9" t="s">
        <v>3151</v>
      </c>
    </row>
    <row r="10270" spans="1:3" x14ac:dyDescent="0.25">
      <c r="A10270" s="9">
        <v>49295</v>
      </c>
      <c r="B10270" s="9">
        <v>5</v>
      </c>
      <c r="C10270" s="9" t="s">
        <v>3152</v>
      </c>
    </row>
    <row r="10271" spans="1:3" x14ac:dyDescent="0.25">
      <c r="A10271" s="9">
        <v>49295</v>
      </c>
      <c r="B10271" s="9">
        <v>6</v>
      </c>
      <c r="C10271" s="9" t="s">
        <v>3153</v>
      </c>
    </row>
    <row r="10272" spans="1:3" x14ac:dyDescent="0.25">
      <c r="A10272" s="9">
        <v>49295</v>
      </c>
      <c r="B10272" s="9">
        <v>7</v>
      </c>
      <c r="C10272" s="9" t="s">
        <v>3161</v>
      </c>
    </row>
    <row r="10273" spans="1:3" x14ac:dyDescent="0.25">
      <c r="A10273" s="9">
        <v>49295</v>
      </c>
      <c r="B10273" s="9">
        <v>9</v>
      </c>
      <c r="C10273" s="9" t="s">
        <v>3155</v>
      </c>
    </row>
    <row r="10274" spans="1:3" x14ac:dyDescent="0.25">
      <c r="A10274" s="9">
        <v>49297</v>
      </c>
      <c r="B10274" s="9">
        <v>4</v>
      </c>
      <c r="C10274" s="9" t="s">
        <v>3151</v>
      </c>
    </row>
    <row r="10275" spans="1:3" x14ac:dyDescent="0.25">
      <c r="A10275" s="9">
        <v>49297</v>
      </c>
      <c r="B10275" s="9">
        <v>5</v>
      </c>
      <c r="C10275" s="9" t="s">
        <v>3152</v>
      </c>
    </row>
    <row r="10276" spans="1:3" x14ac:dyDescent="0.25">
      <c r="A10276" s="9">
        <v>49297</v>
      </c>
      <c r="B10276" s="9">
        <v>6</v>
      </c>
      <c r="C10276" s="9" t="s">
        <v>3153</v>
      </c>
    </row>
    <row r="10277" spans="1:3" x14ac:dyDescent="0.25">
      <c r="A10277" s="9">
        <v>49297</v>
      </c>
      <c r="B10277" s="9">
        <v>32</v>
      </c>
      <c r="C10277" s="9" t="s">
        <v>3158</v>
      </c>
    </row>
    <row r="10278" spans="1:3" x14ac:dyDescent="0.25">
      <c r="A10278" s="9">
        <v>49297</v>
      </c>
      <c r="B10278" s="9">
        <v>46</v>
      </c>
      <c r="C10278" s="9" t="s">
        <v>3181</v>
      </c>
    </row>
    <row r="10279" spans="1:3" x14ac:dyDescent="0.25">
      <c r="A10279" s="9">
        <v>49297</v>
      </c>
      <c r="B10279" s="9">
        <v>53</v>
      </c>
      <c r="C10279" s="9" t="s">
        <v>3214</v>
      </c>
    </row>
    <row r="10280" spans="1:3" x14ac:dyDescent="0.25">
      <c r="A10280" s="9">
        <v>49300</v>
      </c>
      <c r="B10280" s="9">
        <v>3</v>
      </c>
      <c r="C10280" s="9" t="s">
        <v>3150</v>
      </c>
    </row>
    <row r="10281" spans="1:3" x14ac:dyDescent="0.25">
      <c r="A10281" s="9">
        <v>49300</v>
      </c>
      <c r="B10281" s="9">
        <v>30</v>
      </c>
      <c r="C10281" s="9" t="s">
        <v>3182</v>
      </c>
    </row>
    <row r="10282" spans="1:3" x14ac:dyDescent="0.25">
      <c r="A10282" s="9">
        <v>49300</v>
      </c>
      <c r="B10282" s="9">
        <v>42</v>
      </c>
      <c r="C10282" s="9" t="s">
        <v>3187</v>
      </c>
    </row>
    <row r="10283" spans="1:3" x14ac:dyDescent="0.25">
      <c r="A10283" s="9">
        <v>49300</v>
      </c>
      <c r="B10283" s="9">
        <v>63</v>
      </c>
      <c r="C10283" s="9" t="s">
        <v>3188</v>
      </c>
    </row>
    <row r="10284" spans="1:3" x14ac:dyDescent="0.25">
      <c r="A10284" s="9">
        <v>49302</v>
      </c>
      <c r="B10284" s="9">
        <v>4</v>
      </c>
      <c r="C10284" s="9" t="s">
        <v>3151</v>
      </c>
    </row>
    <row r="10285" spans="1:3" x14ac:dyDescent="0.25">
      <c r="A10285" s="9">
        <v>49302</v>
      </c>
      <c r="B10285" s="9">
        <v>29</v>
      </c>
      <c r="C10285" s="9" t="s">
        <v>3201</v>
      </c>
    </row>
    <row r="10286" spans="1:3" x14ac:dyDescent="0.25">
      <c r="A10286" s="9">
        <v>49308</v>
      </c>
      <c r="B10286" s="9">
        <v>1</v>
      </c>
      <c r="C10286" s="9" t="s">
        <v>3148</v>
      </c>
    </row>
    <row r="10287" spans="1:3" x14ac:dyDescent="0.25">
      <c r="A10287" s="9">
        <v>49308</v>
      </c>
      <c r="B10287" s="9">
        <v>4</v>
      </c>
      <c r="C10287" s="9" t="s">
        <v>3151</v>
      </c>
    </row>
    <row r="10288" spans="1:3" x14ac:dyDescent="0.25">
      <c r="A10288" s="9">
        <v>49308</v>
      </c>
      <c r="B10288" s="9">
        <v>6</v>
      </c>
      <c r="C10288" s="9" t="s">
        <v>3153</v>
      </c>
    </row>
    <row r="10289" spans="1:3" x14ac:dyDescent="0.25">
      <c r="A10289" s="9">
        <v>49308</v>
      </c>
      <c r="B10289" s="9">
        <v>7</v>
      </c>
      <c r="C10289" s="9" t="s">
        <v>3161</v>
      </c>
    </row>
    <row r="10290" spans="1:3" x14ac:dyDescent="0.25">
      <c r="A10290" s="9">
        <v>49308</v>
      </c>
      <c r="B10290" s="9">
        <v>68</v>
      </c>
      <c r="C10290" s="9" t="s">
        <v>3211</v>
      </c>
    </row>
    <row r="10291" spans="1:3" x14ac:dyDescent="0.25">
      <c r="A10291" s="9">
        <v>49311</v>
      </c>
      <c r="B10291" s="9">
        <v>2</v>
      </c>
      <c r="C10291" s="9" t="s">
        <v>3149</v>
      </c>
    </row>
    <row r="10292" spans="1:3" x14ac:dyDescent="0.25">
      <c r="A10292" s="9">
        <v>49311</v>
      </c>
      <c r="B10292" s="9">
        <v>3</v>
      </c>
      <c r="C10292" s="9" t="s">
        <v>3150</v>
      </c>
    </row>
    <row r="10293" spans="1:3" x14ac:dyDescent="0.25">
      <c r="A10293" s="9">
        <v>49311</v>
      </c>
      <c r="B10293" s="9">
        <v>4</v>
      </c>
      <c r="C10293" s="9" t="s">
        <v>3151</v>
      </c>
    </row>
    <row r="10294" spans="1:3" x14ac:dyDescent="0.25">
      <c r="A10294" s="9">
        <v>49311</v>
      </c>
      <c r="B10294" s="9">
        <v>6</v>
      </c>
      <c r="C10294" s="9" t="s">
        <v>3153</v>
      </c>
    </row>
    <row r="10295" spans="1:3" x14ac:dyDescent="0.25">
      <c r="A10295" s="9">
        <v>49311</v>
      </c>
      <c r="B10295" s="9">
        <v>7</v>
      </c>
      <c r="C10295" s="9" t="s">
        <v>3161</v>
      </c>
    </row>
    <row r="10296" spans="1:3" x14ac:dyDescent="0.25">
      <c r="A10296" s="9">
        <v>49311</v>
      </c>
      <c r="B10296" s="9">
        <v>8</v>
      </c>
      <c r="C10296" s="9" t="s">
        <v>3154</v>
      </c>
    </row>
    <row r="10297" spans="1:3" x14ac:dyDescent="0.25">
      <c r="A10297" s="9">
        <v>49311</v>
      </c>
      <c r="B10297" s="9">
        <v>9</v>
      </c>
      <c r="C10297" s="9" t="s">
        <v>3155</v>
      </c>
    </row>
    <row r="10298" spans="1:3" x14ac:dyDescent="0.25">
      <c r="A10298" s="9">
        <v>49311</v>
      </c>
      <c r="B10298" s="9">
        <v>36</v>
      </c>
      <c r="C10298" s="9" t="s">
        <v>3163</v>
      </c>
    </row>
    <row r="10299" spans="1:3" x14ac:dyDescent="0.25">
      <c r="A10299" s="9">
        <v>49312</v>
      </c>
      <c r="B10299" s="9">
        <v>4</v>
      </c>
      <c r="C10299" s="9" t="s">
        <v>3151</v>
      </c>
    </row>
    <row r="10300" spans="1:3" x14ac:dyDescent="0.25">
      <c r="A10300" s="9">
        <v>49312</v>
      </c>
      <c r="B10300" s="9">
        <v>5</v>
      </c>
      <c r="C10300" s="9" t="s">
        <v>3152</v>
      </c>
    </row>
    <row r="10301" spans="1:3" x14ac:dyDescent="0.25">
      <c r="A10301" s="9">
        <v>49312</v>
      </c>
      <c r="B10301" s="9">
        <v>6</v>
      </c>
      <c r="C10301" s="9" t="s">
        <v>3153</v>
      </c>
    </row>
    <row r="10302" spans="1:3" x14ac:dyDescent="0.25">
      <c r="A10302" s="9">
        <v>49312</v>
      </c>
      <c r="B10302" s="9">
        <v>9</v>
      </c>
      <c r="C10302" s="9" t="s">
        <v>3155</v>
      </c>
    </row>
    <row r="10303" spans="1:3" x14ac:dyDescent="0.25">
      <c r="A10303" s="9">
        <v>49314</v>
      </c>
      <c r="B10303" s="9">
        <v>4</v>
      </c>
      <c r="C10303" s="9" t="s">
        <v>3151</v>
      </c>
    </row>
    <row r="10304" spans="1:3" x14ac:dyDescent="0.25">
      <c r="A10304" s="9">
        <v>49314</v>
      </c>
      <c r="B10304" s="9">
        <v>17</v>
      </c>
      <c r="C10304" s="9" t="s">
        <v>3173</v>
      </c>
    </row>
    <row r="10305" spans="1:3" x14ac:dyDescent="0.25">
      <c r="A10305" s="9">
        <v>49314</v>
      </c>
      <c r="B10305" s="9">
        <v>32</v>
      </c>
      <c r="C10305" s="9" t="s">
        <v>3158</v>
      </c>
    </row>
    <row r="10306" spans="1:3" x14ac:dyDescent="0.25">
      <c r="A10306" s="9">
        <v>49315</v>
      </c>
      <c r="B10306" s="9">
        <v>1</v>
      </c>
      <c r="C10306" s="9" t="s">
        <v>3148</v>
      </c>
    </row>
    <row r="10307" spans="1:3" x14ac:dyDescent="0.25">
      <c r="A10307" s="9">
        <v>49315</v>
      </c>
      <c r="B10307" s="9">
        <v>5</v>
      </c>
      <c r="C10307" s="9" t="s">
        <v>3152</v>
      </c>
    </row>
    <row r="10308" spans="1:3" x14ac:dyDescent="0.25">
      <c r="A10308" s="9">
        <v>49315</v>
      </c>
      <c r="B10308" s="9">
        <v>6</v>
      </c>
      <c r="C10308" s="9" t="s">
        <v>3153</v>
      </c>
    </row>
    <row r="10309" spans="1:3" x14ac:dyDescent="0.25">
      <c r="A10309" s="9">
        <v>49315</v>
      </c>
      <c r="B10309" s="9">
        <v>8</v>
      </c>
      <c r="C10309" s="9" t="s">
        <v>3154</v>
      </c>
    </row>
    <row r="10310" spans="1:3" x14ac:dyDescent="0.25">
      <c r="A10310" s="9">
        <v>49315</v>
      </c>
      <c r="B10310" s="9">
        <v>9</v>
      </c>
      <c r="C10310" s="9" t="s">
        <v>3155</v>
      </c>
    </row>
    <row r="10311" spans="1:3" x14ac:dyDescent="0.25">
      <c r="A10311" s="9">
        <v>49315</v>
      </c>
      <c r="B10311" s="9">
        <v>32</v>
      </c>
      <c r="C10311" s="9" t="s">
        <v>3158</v>
      </c>
    </row>
    <row r="10312" spans="1:3" x14ac:dyDescent="0.25">
      <c r="A10312" s="9">
        <v>49317</v>
      </c>
      <c r="B10312" s="9">
        <v>6</v>
      </c>
      <c r="C10312" s="9" t="s">
        <v>3153</v>
      </c>
    </row>
    <row r="10313" spans="1:3" x14ac:dyDescent="0.25">
      <c r="A10313" s="9">
        <v>49317</v>
      </c>
      <c r="B10313" s="9">
        <v>7</v>
      </c>
      <c r="C10313" s="9" t="s">
        <v>3161</v>
      </c>
    </row>
    <row r="10314" spans="1:3" x14ac:dyDescent="0.25">
      <c r="A10314" s="9">
        <v>49317</v>
      </c>
      <c r="B10314" s="9">
        <v>10</v>
      </c>
      <c r="C10314" s="9" t="s">
        <v>3172</v>
      </c>
    </row>
    <row r="10315" spans="1:3" x14ac:dyDescent="0.25">
      <c r="A10315" s="9">
        <v>49317</v>
      </c>
      <c r="B10315" s="9">
        <v>17</v>
      </c>
      <c r="C10315" s="9" t="s">
        <v>3173</v>
      </c>
    </row>
    <row r="10316" spans="1:3" x14ac:dyDescent="0.25">
      <c r="A10316" s="9">
        <v>49317</v>
      </c>
      <c r="B10316" s="9">
        <v>53</v>
      </c>
      <c r="C10316" s="9" t="s">
        <v>3214</v>
      </c>
    </row>
    <row r="10317" spans="1:3" x14ac:dyDescent="0.25">
      <c r="A10317" s="9">
        <v>49318</v>
      </c>
      <c r="B10317" s="9">
        <v>6</v>
      </c>
      <c r="C10317" s="9" t="s">
        <v>3153</v>
      </c>
    </row>
    <row r="10318" spans="1:3" x14ac:dyDescent="0.25">
      <c r="A10318" s="9">
        <v>49318</v>
      </c>
      <c r="B10318" s="9">
        <v>7</v>
      </c>
      <c r="C10318" s="9" t="s">
        <v>3161</v>
      </c>
    </row>
    <row r="10319" spans="1:3" x14ac:dyDescent="0.25">
      <c r="A10319" s="9">
        <v>49318</v>
      </c>
      <c r="B10319" s="9">
        <v>10</v>
      </c>
      <c r="C10319" s="9" t="s">
        <v>3172</v>
      </c>
    </row>
    <row r="10320" spans="1:3" x14ac:dyDescent="0.25">
      <c r="A10320" s="9">
        <v>49318</v>
      </c>
      <c r="B10320" s="9">
        <v>17</v>
      </c>
      <c r="C10320" s="9" t="s">
        <v>3173</v>
      </c>
    </row>
    <row r="10321" spans="1:3" x14ac:dyDescent="0.25">
      <c r="A10321" s="9">
        <v>49318</v>
      </c>
      <c r="B10321" s="9">
        <v>53</v>
      </c>
      <c r="C10321" s="9" t="s">
        <v>3214</v>
      </c>
    </row>
    <row r="10322" spans="1:3" x14ac:dyDescent="0.25">
      <c r="A10322" s="9">
        <v>49319</v>
      </c>
      <c r="B10322" s="9">
        <v>4</v>
      </c>
      <c r="C10322" s="9" t="s">
        <v>3151</v>
      </c>
    </row>
    <row r="10323" spans="1:3" x14ac:dyDescent="0.25">
      <c r="A10323" s="9">
        <v>49319</v>
      </c>
      <c r="B10323" s="9">
        <v>6</v>
      </c>
      <c r="C10323" s="9" t="s">
        <v>3153</v>
      </c>
    </row>
    <row r="10324" spans="1:3" x14ac:dyDescent="0.25">
      <c r="A10324" s="9">
        <v>49319</v>
      </c>
      <c r="B10324" s="9">
        <v>7</v>
      </c>
      <c r="C10324" s="9" t="s">
        <v>3161</v>
      </c>
    </row>
    <row r="10325" spans="1:3" x14ac:dyDescent="0.25">
      <c r="A10325" s="9">
        <v>49321</v>
      </c>
      <c r="B10325" s="9">
        <v>4</v>
      </c>
      <c r="C10325" s="9" t="s">
        <v>3151</v>
      </c>
    </row>
    <row r="10326" spans="1:3" x14ac:dyDescent="0.25">
      <c r="A10326" s="9">
        <v>49321</v>
      </c>
      <c r="B10326" s="9">
        <v>6</v>
      </c>
      <c r="C10326" s="9" t="s">
        <v>3153</v>
      </c>
    </row>
    <row r="10327" spans="1:3" x14ac:dyDescent="0.25">
      <c r="A10327" s="9">
        <v>49324</v>
      </c>
      <c r="B10327" s="9">
        <v>6</v>
      </c>
      <c r="C10327" s="9" t="s">
        <v>3153</v>
      </c>
    </row>
    <row r="10328" spans="1:3" x14ac:dyDescent="0.25">
      <c r="A10328" s="9">
        <v>49326</v>
      </c>
      <c r="B10328" s="9">
        <v>1</v>
      </c>
      <c r="C10328" s="9" t="s">
        <v>3148</v>
      </c>
    </row>
    <row r="10329" spans="1:3" x14ac:dyDescent="0.25">
      <c r="A10329" s="9">
        <v>49326</v>
      </c>
      <c r="B10329" s="9">
        <v>2</v>
      </c>
      <c r="C10329" s="9" t="s">
        <v>3149</v>
      </c>
    </row>
    <row r="10330" spans="1:3" x14ac:dyDescent="0.25">
      <c r="A10330" s="9">
        <v>49326</v>
      </c>
      <c r="B10330" s="9">
        <v>3</v>
      </c>
      <c r="C10330" s="9" t="s">
        <v>3150</v>
      </c>
    </row>
    <row r="10331" spans="1:3" x14ac:dyDescent="0.25">
      <c r="A10331" s="9">
        <v>49326</v>
      </c>
      <c r="B10331" s="9">
        <v>4</v>
      </c>
      <c r="C10331" s="9" t="s">
        <v>3151</v>
      </c>
    </row>
    <row r="10332" spans="1:3" x14ac:dyDescent="0.25">
      <c r="A10332" s="9">
        <v>49326</v>
      </c>
      <c r="B10332" s="9">
        <v>7</v>
      </c>
      <c r="C10332" s="9" t="s">
        <v>3161</v>
      </c>
    </row>
    <row r="10333" spans="1:3" x14ac:dyDescent="0.25">
      <c r="A10333" s="9">
        <v>49326</v>
      </c>
      <c r="B10333" s="9">
        <v>26</v>
      </c>
      <c r="C10333" s="9" t="s">
        <v>3168</v>
      </c>
    </row>
    <row r="10334" spans="1:3" x14ac:dyDescent="0.25">
      <c r="A10334" s="9">
        <v>49327</v>
      </c>
      <c r="B10334" s="9">
        <v>19</v>
      </c>
      <c r="C10334" s="9" t="s">
        <v>3170</v>
      </c>
    </row>
    <row r="10335" spans="1:3" x14ac:dyDescent="0.25">
      <c r="A10335" s="9">
        <v>49327</v>
      </c>
      <c r="B10335" s="9">
        <v>32</v>
      </c>
      <c r="C10335" s="9" t="s">
        <v>3158</v>
      </c>
    </row>
    <row r="10336" spans="1:3" x14ac:dyDescent="0.25">
      <c r="A10336" s="9">
        <v>49328</v>
      </c>
      <c r="B10336" s="9">
        <v>19</v>
      </c>
      <c r="C10336" s="9" t="s">
        <v>3170</v>
      </c>
    </row>
    <row r="10337" spans="1:3" x14ac:dyDescent="0.25">
      <c r="A10337" s="9">
        <v>49328</v>
      </c>
      <c r="B10337" s="9">
        <v>32</v>
      </c>
      <c r="C10337" s="9" t="s">
        <v>3158</v>
      </c>
    </row>
    <row r="10338" spans="1:3" x14ac:dyDescent="0.25">
      <c r="A10338" s="9">
        <v>49329</v>
      </c>
      <c r="B10338" s="9">
        <v>1</v>
      </c>
      <c r="C10338" s="9" t="s">
        <v>3148</v>
      </c>
    </row>
    <row r="10339" spans="1:3" x14ac:dyDescent="0.25">
      <c r="A10339" s="9">
        <v>49329</v>
      </c>
      <c r="B10339" s="9">
        <v>4</v>
      </c>
      <c r="C10339" s="9" t="s">
        <v>3151</v>
      </c>
    </row>
    <row r="10340" spans="1:3" x14ac:dyDescent="0.25">
      <c r="A10340" s="9">
        <v>49329</v>
      </c>
      <c r="B10340" s="9">
        <v>20</v>
      </c>
      <c r="C10340" s="9" t="s">
        <v>3174</v>
      </c>
    </row>
    <row r="10341" spans="1:3" x14ac:dyDescent="0.25">
      <c r="A10341" s="9">
        <v>49329</v>
      </c>
      <c r="B10341" s="9">
        <v>32</v>
      </c>
      <c r="C10341" s="9" t="s">
        <v>3158</v>
      </c>
    </row>
    <row r="10342" spans="1:3" x14ac:dyDescent="0.25">
      <c r="A10342" s="9">
        <v>49330</v>
      </c>
      <c r="B10342" s="9">
        <v>1</v>
      </c>
      <c r="C10342" s="9" t="s">
        <v>3148</v>
      </c>
    </row>
    <row r="10343" spans="1:3" x14ac:dyDescent="0.25">
      <c r="A10343" s="9">
        <v>49330</v>
      </c>
      <c r="B10343" s="9">
        <v>4</v>
      </c>
      <c r="C10343" s="9" t="s">
        <v>3151</v>
      </c>
    </row>
    <row r="10344" spans="1:3" x14ac:dyDescent="0.25">
      <c r="A10344" s="9">
        <v>49330</v>
      </c>
      <c r="B10344" s="9">
        <v>20</v>
      </c>
      <c r="C10344" s="9" t="s">
        <v>3174</v>
      </c>
    </row>
    <row r="10345" spans="1:3" x14ac:dyDescent="0.25">
      <c r="A10345" s="9">
        <v>49330</v>
      </c>
      <c r="B10345" s="9">
        <v>32</v>
      </c>
      <c r="C10345" s="9" t="s">
        <v>3158</v>
      </c>
    </row>
    <row r="10346" spans="1:3" x14ac:dyDescent="0.25">
      <c r="A10346" s="9">
        <v>49331</v>
      </c>
      <c r="B10346" s="9">
        <v>1</v>
      </c>
      <c r="C10346" s="9" t="s">
        <v>3148</v>
      </c>
    </row>
    <row r="10347" spans="1:3" x14ac:dyDescent="0.25">
      <c r="A10347" s="9">
        <v>49331</v>
      </c>
      <c r="B10347" s="9">
        <v>3</v>
      </c>
      <c r="C10347" s="9" t="s">
        <v>3150</v>
      </c>
    </row>
    <row r="10348" spans="1:3" x14ac:dyDescent="0.25">
      <c r="A10348" s="9">
        <v>49331</v>
      </c>
      <c r="B10348" s="9">
        <v>6</v>
      </c>
      <c r="C10348" s="9" t="s">
        <v>3153</v>
      </c>
    </row>
    <row r="10349" spans="1:3" x14ac:dyDescent="0.25">
      <c r="A10349" s="9">
        <v>49331</v>
      </c>
      <c r="B10349" s="9">
        <v>46</v>
      </c>
      <c r="C10349" s="9" t="s">
        <v>3181</v>
      </c>
    </row>
    <row r="10350" spans="1:3" x14ac:dyDescent="0.25">
      <c r="A10350" s="9">
        <v>49332</v>
      </c>
      <c r="B10350" s="9">
        <v>1</v>
      </c>
      <c r="C10350" s="9" t="s">
        <v>3148</v>
      </c>
    </row>
    <row r="10351" spans="1:3" x14ac:dyDescent="0.25">
      <c r="A10351" s="9">
        <v>49332</v>
      </c>
      <c r="B10351" s="9">
        <v>3</v>
      </c>
      <c r="C10351" s="9" t="s">
        <v>3150</v>
      </c>
    </row>
    <row r="10352" spans="1:3" x14ac:dyDescent="0.25">
      <c r="A10352" s="9">
        <v>49332</v>
      </c>
      <c r="B10352" s="9">
        <v>6</v>
      </c>
      <c r="C10352" s="9" t="s">
        <v>3153</v>
      </c>
    </row>
    <row r="10353" spans="1:3" x14ac:dyDescent="0.25">
      <c r="A10353" s="9">
        <v>49332</v>
      </c>
      <c r="B10353" s="9">
        <v>46</v>
      </c>
      <c r="C10353" s="9" t="s">
        <v>3181</v>
      </c>
    </row>
    <row r="10354" spans="1:3" x14ac:dyDescent="0.25">
      <c r="A10354" s="9">
        <v>49335</v>
      </c>
      <c r="B10354" s="9">
        <v>1</v>
      </c>
      <c r="C10354" s="9" t="s">
        <v>3148</v>
      </c>
    </row>
    <row r="10355" spans="1:3" x14ac:dyDescent="0.25">
      <c r="A10355" s="9">
        <v>49335</v>
      </c>
      <c r="B10355" s="9">
        <v>2</v>
      </c>
      <c r="C10355" s="9" t="s">
        <v>3149</v>
      </c>
    </row>
    <row r="10356" spans="1:3" x14ac:dyDescent="0.25">
      <c r="A10356" s="9">
        <v>49335</v>
      </c>
      <c r="B10356" s="9">
        <v>3</v>
      </c>
      <c r="C10356" s="9" t="s">
        <v>3150</v>
      </c>
    </row>
    <row r="10357" spans="1:3" x14ac:dyDescent="0.25">
      <c r="A10357" s="9">
        <v>49335</v>
      </c>
      <c r="B10357" s="9">
        <v>4</v>
      </c>
      <c r="C10357" s="9" t="s">
        <v>3151</v>
      </c>
    </row>
    <row r="10358" spans="1:3" x14ac:dyDescent="0.25">
      <c r="A10358" s="9">
        <v>49335</v>
      </c>
      <c r="B10358" s="9">
        <v>5</v>
      </c>
      <c r="C10358" s="9" t="s">
        <v>3152</v>
      </c>
    </row>
    <row r="10359" spans="1:3" x14ac:dyDescent="0.25">
      <c r="A10359" s="9">
        <v>49335</v>
      </c>
      <c r="B10359" s="9">
        <v>6</v>
      </c>
      <c r="C10359" s="9" t="s">
        <v>3153</v>
      </c>
    </row>
    <row r="10360" spans="1:3" x14ac:dyDescent="0.25">
      <c r="A10360" s="9">
        <v>49335</v>
      </c>
      <c r="B10360" s="9">
        <v>7</v>
      </c>
      <c r="C10360" s="9" t="s">
        <v>3161</v>
      </c>
    </row>
    <row r="10361" spans="1:3" x14ac:dyDescent="0.25">
      <c r="A10361" s="9">
        <v>49336</v>
      </c>
      <c r="B10361" s="9">
        <v>1</v>
      </c>
      <c r="C10361" s="9" t="s">
        <v>3148</v>
      </c>
    </row>
    <row r="10362" spans="1:3" x14ac:dyDescent="0.25">
      <c r="A10362" s="9">
        <v>49336</v>
      </c>
      <c r="B10362" s="9">
        <v>4</v>
      </c>
      <c r="C10362" s="9" t="s">
        <v>3151</v>
      </c>
    </row>
    <row r="10363" spans="1:3" x14ac:dyDescent="0.25">
      <c r="A10363" s="9">
        <v>49336</v>
      </c>
      <c r="B10363" s="9">
        <v>6</v>
      </c>
      <c r="C10363" s="9" t="s">
        <v>3153</v>
      </c>
    </row>
    <row r="10364" spans="1:3" x14ac:dyDescent="0.25">
      <c r="A10364" s="9">
        <v>49336</v>
      </c>
      <c r="B10364" s="9">
        <v>14</v>
      </c>
      <c r="C10364" s="9" t="s">
        <v>3178</v>
      </c>
    </row>
    <row r="10365" spans="1:3" x14ac:dyDescent="0.25">
      <c r="A10365" s="9">
        <v>49337</v>
      </c>
      <c r="B10365" s="9">
        <v>1</v>
      </c>
      <c r="C10365" s="9" t="s">
        <v>3148</v>
      </c>
    </row>
    <row r="10366" spans="1:3" x14ac:dyDescent="0.25">
      <c r="A10366" s="9">
        <v>49337</v>
      </c>
      <c r="B10366" s="9">
        <v>4</v>
      </c>
      <c r="C10366" s="9" t="s">
        <v>3151</v>
      </c>
    </row>
    <row r="10367" spans="1:3" x14ac:dyDescent="0.25">
      <c r="A10367" s="9">
        <v>49337</v>
      </c>
      <c r="B10367" s="9">
        <v>6</v>
      </c>
      <c r="C10367" s="9" t="s">
        <v>3153</v>
      </c>
    </row>
    <row r="10368" spans="1:3" x14ac:dyDescent="0.25">
      <c r="A10368" s="9">
        <v>49337</v>
      </c>
      <c r="B10368" s="9">
        <v>14</v>
      </c>
      <c r="C10368" s="9" t="s">
        <v>3178</v>
      </c>
    </row>
    <row r="10369" spans="1:3" x14ac:dyDescent="0.25">
      <c r="A10369" s="9">
        <v>49341</v>
      </c>
      <c r="B10369" s="9">
        <v>1</v>
      </c>
      <c r="C10369" s="9" t="s">
        <v>3148</v>
      </c>
    </row>
    <row r="10370" spans="1:3" x14ac:dyDescent="0.25">
      <c r="A10370" s="9">
        <v>49341</v>
      </c>
      <c r="B10370" s="9">
        <v>4</v>
      </c>
      <c r="C10370" s="9" t="s">
        <v>3151</v>
      </c>
    </row>
    <row r="10371" spans="1:3" x14ac:dyDescent="0.25">
      <c r="A10371" s="9">
        <v>49341</v>
      </c>
      <c r="B10371" s="9">
        <v>5</v>
      </c>
      <c r="C10371" s="9" t="s">
        <v>3152</v>
      </c>
    </row>
    <row r="10372" spans="1:3" x14ac:dyDescent="0.25">
      <c r="A10372" s="9">
        <v>49341</v>
      </c>
      <c r="B10372" s="9">
        <v>6</v>
      </c>
      <c r="C10372" s="9" t="s">
        <v>3153</v>
      </c>
    </row>
    <row r="10373" spans="1:3" x14ac:dyDescent="0.25">
      <c r="A10373" s="9">
        <v>49341</v>
      </c>
      <c r="B10373" s="9">
        <v>7</v>
      </c>
      <c r="C10373" s="9" t="s">
        <v>3161</v>
      </c>
    </row>
    <row r="10374" spans="1:3" x14ac:dyDescent="0.25">
      <c r="A10374" s="9">
        <v>49342</v>
      </c>
      <c r="B10374" s="9">
        <v>3</v>
      </c>
      <c r="C10374" s="9" t="s">
        <v>3150</v>
      </c>
    </row>
    <row r="10375" spans="1:3" x14ac:dyDescent="0.25">
      <c r="A10375" s="9">
        <v>49342</v>
      </c>
      <c r="B10375" s="9">
        <v>19</v>
      </c>
      <c r="C10375" s="9" t="s">
        <v>3170</v>
      </c>
    </row>
    <row r="10376" spans="1:3" x14ac:dyDescent="0.25">
      <c r="A10376" s="9">
        <v>49343</v>
      </c>
      <c r="B10376" s="9">
        <v>4</v>
      </c>
      <c r="C10376" s="9" t="s">
        <v>3151</v>
      </c>
    </row>
    <row r="10377" spans="1:3" x14ac:dyDescent="0.25">
      <c r="A10377" s="9">
        <v>49346</v>
      </c>
      <c r="B10377" s="9">
        <v>1</v>
      </c>
      <c r="C10377" s="9" t="s">
        <v>3148</v>
      </c>
    </row>
    <row r="10378" spans="1:3" x14ac:dyDescent="0.25">
      <c r="A10378" s="9">
        <v>49346</v>
      </c>
      <c r="B10378" s="9">
        <v>2</v>
      </c>
      <c r="C10378" s="9" t="s">
        <v>3149</v>
      </c>
    </row>
    <row r="10379" spans="1:3" x14ac:dyDescent="0.25">
      <c r="A10379" s="9">
        <v>49346</v>
      </c>
      <c r="B10379" s="9">
        <v>3</v>
      </c>
      <c r="C10379" s="9" t="s">
        <v>3150</v>
      </c>
    </row>
    <row r="10380" spans="1:3" x14ac:dyDescent="0.25">
      <c r="A10380" s="9">
        <v>49346</v>
      </c>
      <c r="B10380" s="9">
        <v>7</v>
      </c>
      <c r="C10380" s="9" t="s">
        <v>3161</v>
      </c>
    </row>
    <row r="10381" spans="1:3" x14ac:dyDescent="0.25">
      <c r="A10381" s="9">
        <v>49346</v>
      </c>
      <c r="B10381" s="9">
        <v>14</v>
      </c>
      <c r="C10381" s="9" t="s">
        <v>3178</v>
      </c>
    </row>
    <row r="10382" spans="1:3" x14ac:dyDescent="0.25">
      <c r="A10382" s="9">
        <v>49346</v>
      </c>
      <c r="B10382" s="9">
        <v>15</v>
      </c>
      <c r="C10382" s="9" t="s">
        <v>3185</v>
      </c>
    </row>
    <row r="10383" spans="1:3" x14ac:dyDescent="0.25">
      <c r="A10383" s="9">
        <v>49346</v>
      </c>
      <c r="B10383" s="9">
        <v>34</v>
      </c>
      <c r="C10383" s="9" t="s">
        <v>3159</v>
      </c>
    </row>
    <row r="10384" spans="1:3" x14ac:dyDescent="0.25">
      <c r="A10384" s="9">
        <v>49346</v>
      </c>
      <c r="B10384" s="9">
        <v>53</v>
      </c>
      <c r="C10384" s="9" t="s">
        <v>3214</v>
      </c>
    </row>
    <row r="10385" spans="1:3" x14ac:dyDescent="0.25">
      <c r="A10385" s="9">
        <v>49346</v>
      </c>
      <c r="B10385" s="9">
        <v>66</v>
      </c>
      <c r="C10385" s="9" t="s">
        <v>3234</v>
      </c>
    </row>
    <row r="10386" spans="1:3" x14ac:dyDescent="0.25">
      <c r="A10386" s="9">
        <v>49346</v>
      </c>
      <c r="B10386" s="9">
        <v>69</v>
      </c>
      <c r="C10386" s="9" t="s">
        <v>3197</v>
      </c>
    </row>
    <row r="10387" spans="1:3" x14ac:dyDescent="0.25">
      <c r="A10387" s="9">
        <v>49347</v>
      </c>
      <c r="B10387" s="9">
        <v>4</v>
      </c>
      <c r="C10387" s="9" t="s">
        <v>3151</v>
      </c>
    </row>
    <row r="10388" spans="1:3" x14ac:dyDescent="0.25">
      <c r="A10388" s="9">
        <v>49347</v>
      </c>
      <c r="B10388" s="9">
        <v>6</v>
      </c>
      <c r="C10388" s="9" t="s">
        <v>3153</v>
      </c>
    </row>
    <row r="10389" spans="1:3" x14ac:dyDescent="0.25">
      <c r="A10389" s="9">
        <v>49348</v>
      </c>
      <c r="B10389" s="9">
        <v>1</v>
      </c>
      <c r="C10389" s="9" t="s">
        <v>3148</v>
      </c>
    </row>
    <row r="10390" spans="1:3" x14ac:dyDescent="0.25">
      <c r="A10390" s="9">
        <v>49348</v>
      </c>
      <c r="B10390" s="9">
        <v>2</v>
      </c>
      <c r="C10390" s="9" t="s">
        <v>3149</v>
      </c>
    </row>
    <row r="10391" spans="1:3" x14ac:dyDescent="0.25">
      <c r="A10391" s="9">
        <v>49348</v>
      </c>
      <c r="B10391" s="9">
        <v>3</v>
      </c>
      <c r="C10391" s="9" t="s">
        <v>3150</v>
      </c>
    </row>
    <row r="10392" spans="1:3" x14ac:dyDescent="0.25">
      <c r="A10392" s="9">
        <v>49348</v>
      </c>
      <c r="B10392" s="9">
        <v>4</v>
      </c>
      <c r="C10392" s="9" t="s">
        <v>3151</v>
      </c>
    </row>
    <row r="10393" spans="1:3" x14ac:dyDescent="0.25">
      <c r="A10393" s="9">
        <v>49348</v>
      </c>
      <c r="B10393" s="9">
        <v>7</v>
      </c>
      <c r="C10393" s="9" t="s">
        <v>3161</v>
      </c>
    </row>
    <row r="10394" spans="1:3" x14ac:dyDescent="0.25">
      <c r="A10394" s="9">
        <v>49353</v>
      </c>
      <c r="B10394" s="9">
        <v>1</v>
      </c>
      <c r="C10394" s="9" t="s">
        <v>3148</v>
      </c>
    </row>
    <row r="10395" spans="1:3" x14ac:dyDescent="0.25">
      <c r="A10395" s="9">
        <v>49353</v>
      </c>
      <c r="B10395" s="9">
        <v>2</v>
      </c>
      <c r="C10395" s="9" t="s">
        <v>3149</v>
      </c>
    </row>
    <row r="10396" spans="1:3" x14ac:dyDescent="0.25">
      <c r="A10396" s="9">
        <v>49353</v>
      </c>
      <c r="B10396" s="9">
        <v>3</v>
      </c>
      <c r="C10396" s="9" t="s">
        <v>3150</v>
      </c>
    </row>
    <row r="10397" spans="1:3" x14ac:dyDescent="0.25">
      <c r="A10397" s="9">
        <v>49353</v>
      </c>
      <c r="B10397" s="9">
        <v>4</v>
      </c>
      <c r="C10397" s="9" t="s">
        <v>3151</v>
      </c>
    </row>
    <row r="10398" spans="1:3" x14ac:dyDescent="0.25">
      <c r="A10398" s="9">
        <v>49353</v>
      </c>
      <c r="B10398" s="9">
        <v>7</v>
      </c>
      <c r="C10398" s="9" t="s">
        <v>3161</v>
      </c>
    </row>
    <row r="10399" spans="1:3" x14ac:dyDescent="0.25">
      <c r="A10399" s="9">
        <v>49353</v>
      </c>
      <c r="B10399" s="9">
        <v>70</v>
      </c>
      <c r="C10399" s="9" t="s">
        <v>3198</v>
      </c>
    </row>
    <row r="10400" spans="1:3" x14ac:dyDescent="0.25">
      <c r="A10400" s="9">
        <v>49355</v>
      </c>
      <c r="B10400" s="9">
        <v>3</v>
      </c>
      <c r="C10400" s="9" t="s">
        <v>3150</v>
      </c>
    </row>
    <row r="10401" spans="1:3" x14ac:dyDescent="0.25">
      <c r="A10401" s="9">
        <v>49355</v>
      </c>
      <c r="B10401" s="9">
        <v>4</v>
      </c>
      <c r="C10401" s="9" t="s">
        <v>3151</v>
      </c>
    </row>
    <row r="10402" spans="1:3" x14ac:dyDescent="0.25">
      <c r="A10402" s="9">
        <v>49355</v>
      </c>
      <c r="B10402" s="9">
        <v>10</v>
      </c>
      <c r="C10402" s="9" t="s">
        <v>3172</v>
      </c>
    </row>
    <row r="10403" spans="1:3" x14ac:dyDescent="0.25">
      <c r="A10403" s="9">
        <v>49355</v>
      </c>
      <c r="B10403" s="9">
        <v>19</v>
      </c>
      <c r="C10403" s="9" t="s">
        <v>3170</v>
      </c>
    </row>
    <row r="10404" spans="1:3" x14ac:dyDescent="0.25">
      <c r="A10404" s="9">
        <v>49355</v>
      </c>
      <c r="B10404" s="9">
        <v>24</v>
      </c>
      <c r="C10404" s="9" t="s">
        <v>3166</v>
      </c>
    </row>
    <row r="10405" spans="1:3" x14ac:dyDescent="0.25">
      <c r="A10405" s="9">
        <v>49355</v>
      </c>
      <c r="B10405" s="9">
        <v>25</v>
      </c>
      <c r="C10405" s="9" t="s">
        <v>3167</v>
      </c>
    </row>
    <row r="10406" spans="1:3" x14ac:dyDescent="0.25">
      <c r="A10406" s="9">
        <v>49355</v>
      </c>
      <c r="B10406" s="9">
        <v>27</v>
      </c>
      <c r="C10406" s="9" t="s">
        <v>3227</v>
      </c>
    </row>
    <row r="10407" spans="1:3" x14ac:dyDescent="0.25">
      <c r="A10407" s="9">
        <v>49355</v>
      </c>
      <c r="B10407" s="9">
        <v>29</v>
      </c>
      <c r="C10407" s="9" t="s">
        <v>3201</v>
      </c>
    </row>
    <row r="10408" spans="1:3" x14ac:dyDescent="0.25">
      <c r="A10408" s="9">
        <v>49355</v>
      </c>
      <c r="B10408" s="9">
        <v>33</v>
      </c>
      <c r="C10408" s="9" t="s">
        <v>3162</v>
      </c>
    </row>
    <row r="10409" spans="1:3" x14ac:dyDescent="0.25">
      <c r="A10409" s="9">
        <v>49356</v>
      </c>
      <c r="B10409" s="9">
        <v>3</v>
      </c>
      <c r="C10409" s="9" t="s">
        <v>3150</v>
      </c>
    </row>
    <row r="10410" spans="1:3" x14ac:dyDescent="0.25">
      <c r="A10410" s="9">
        <v>49356</v>
      </c>
      <c r="B10410" s="9">
        <v>4</v>
      </c>
      <c r="C10410" s="9" t="s">
        <v>3151</v>
      </c>
    </row>
    <row r="10411" spans="1:3" x14ac:dyDescent="0.25">
      <c r="A10411" s="9">
        <v>49356</v>
      </c>
      <c r="B10411" s="9">
        <v>5</v>
      </c>
      <c r="C10411" s="9" t="s">
        <v>3152</v>
      </c>
    </row>
    <row r="10412" spans="1:3" x14ac:dyDescent="0.25">
      <c r="A10412" s="9">
        <v>49356</v>
      </c>
      <c r="B10412" s="9">
        <v>6</v>
      </c>
      <c r="C10412" s="9" t="s">
        <v>3153</v>
      </c>
    </row>
    <row r="10413" spans="1:3" x14ac:dyDescent="0.25">
      <c r="A10413" s="9">
        <v>49356</v>
      </c>
      <c r="B10413" s="9">
        <v>7</v>
      </c>
      <c r="C10413" s="9" t="s">
        <v>3161</v>
      </c>
    </row>
    <row r="10414" spans="1:3" x14ac:dyDescent="0.25">
      <c r="A10414" s="9">
        <v>49356</v>
      </c>
      <c r="B10414" s="9">
        <v>32</v>
      </c>
      <c r="C10414" s="9" t="s">
        <v>3158</v>
      </c>
    </row>
    <row r="10415" spans="1:3" x14ac:dyDescent="0.25">
      <c r="A10415" s="9">
        <v>49356</v>
      </c>
      <c r="B10415" s="9">
        <v>46</v>
      </c>
      <c r="C10415" s="9" t="s">
        <v>3181</v>
      </c>
    </row>
    <row r="10416" spans="1:3" x14ac:dyDescent="0.25">
      <c r="A10416" s="9">
        <v>49360</v>
      </c>
      <c r="B10416" s="9">
        <v>4</v>
      </c>
      <c r="C10416" s="9" t="s">
        <v>3151</v>
      </c>
    </row>
    <row r="10417" spans="1:3" x14ac:dyDescent="0.25">
      <c r="A10417" s="9">
        <v>49360</v>
      </c>
      <c r="B10417" s="9">
        <v>6</v>
      </c>
      <c r="C10417" s="9" t="s">
        <v>3153</v>
      </c>
    </row>
    <row r="10418" spans="1:3" x14ac:dyDescent="0.25">
      <c r="A10418" s="9">
        <v>49360</v>
      </c>
      <c r="B10418" s="9">
        <v>7</v>
      </c>
      <c r="C10418" s="9" t="s">
        <v>3161</v>
      </c>
    </row>
    <row r="10419" spans="1:3" x14ac:dyDescent="0.25">
      <c r="A10419" s="9">
        <v>49364</v>
      </c>
      <c r="B10419" s="9">
        <v>1</v>
      </c>
      <c r="C10419" s="9" t="s">
        <v>3148</v>
      </c>
    </row>
    <row r="10420" spans="1:3" x14ac:dyDescent="0.25">
      <c r="A10420" s="9">
        <v>49364</v>
      </c>
      <c r="B10420" s="9">
        <v>2</v>
      </c>
      <c r="C10420" s="9" t="s">
        <v>3149</v>
      </c>
    </row>
    <row r="10421" spans="1:3" x14ac:dyDescent="0.25">
      <c r="A10421" s="9">
        <v>49364</v>
      </c>
      <c r="B10421" s="9">
        <v>3</v>
      </c>
      <c r="C10421" s="9" t="s">
        <v>3150</v>
      </c>
    </row>
    <row r="10422" spans="1:3" x14ac:dyDescent="0.25">
      <c r="A10422" s="9">
        <v>49364</v>
      </c>
      <c r="B10422" s="9">
        <v>5</v>
      </c>
      <c r="C10422" s="9" t="s">
        <v>3152</v>
      </c>
    </row>
    <row r="10423" spans="1:3" x14ac:dyDescent="0.25">
      <c r="A10423" s="9">
        <v>49364</v>
      </c>
      <c r="B10423" s="9">
        <v>7</v>
      </c>
      <c r="C10423" s="9" t="s">
        <v>3161</v>
      </c>
    </row>
    <row r="10424" spans="1:3" x14ac:dyDescent="0.25">
      <c r="A10424" s="9">
        <v>49364</v>
      </c>
      <c r="B10424" s="9">
        <v>46</v>
      </c>
      <c r="C10424" s="9" t="s">
        <v>3181</v>
      </c>
    </row>
    <row r="10425" spans="1:3" x14ac:dyDescent="0.25">
      <c r="A10425" s="9">
        <v>49365</v>
      </c>
      <c r="B10425" s="9">
        <v>1</v>
      </c>
      <c r="C10425" s="9" t="s">
        <v>3148</v>
      </c>
    </row>
    <row r="10426" spans="1:3" x14ac:dyDescent="0.25">
      <c r="A10426" s="9">
        <v>49365</v>
      </c>
      <c r="B10426" s="9">
        <v>2</v>
      </c>
      <c r="C10426" s="9" t="s">
        <v>3149</v>
      </c>
    </row>
    <row r="10427" spans="1:3" x14ac:dyDescent="0.25">
      <c r="A10427" s="9">
        <v>49365</v>
      </c>
      <c r="B10427" s="9">
        <v>3</v>
      </c>
      <c r="C10427" s="9" t="s">
        <v>3150</v>
      </c>
    </row>
    <row r="10428" spans="1:3" x14ac:dyDescent="0.25">
      <c r="A10428" s="9">
        <v>49365</v>
      </c>
      <c r="B10428" s="9">
        <v>5</v>
      </c>
      <c r="C10428" s="9" t="s">
        <v>3152</v>
      </c>
    </row>
    <row r="10429" spans="1:3" x14ac:dyDescent="0.25">
      <c r="A10429" s="9">
        <v>49365</v>
      </c>
      <c r="B10429" s="9">
        <v>6</v>
      </c>
      <c r="C10429" s="9" t="s">
        <v>3153</v>
      </c>
    </row>
    <row r="10430" spans="1:3" x14ac:dyDescent="0.25">
      <c r="A10430" s="9">
        <v>49365</v>
      </c>
      <c r="B10430" s="9">
        <v>9</v>
      </c>
      <c r="C10430" s="9" t="s">
        <v>3155</v>
      </c>
    </row>
    <row r="10431" spans="1:3" x14ac:dyDescent="0.25">
      <c r="A10431" s="9">
        <v>49365</v>
      </c>
      <c r="B10431" s="9">
        <v>31</v>
      </c>
      <c r="C10431" s="9" t="s">
        <v>3169</v>
      </c>
    </row>
    <row r="10432" spans="1:3" x14ac:dyDescent="0.25">
      <c r="A10432" s="9">
        <v>49366</v>
      </c>
      <c r="B10432" s="9">
        <v>32</v>
      </c>
      <c r="C10432" s="9" t="s">
        <v>3158</v>
      </c>
    </row>
    <row r="10433" spans="1:3" x14ac:dyDescent="0.25">
      <c r="A10433" s="9">
        <v>49366</v>
      </c>
      <c r="B10433" s="9">
        <v>39</v>
      </c>
      <c r="C10433" s="9" t="s">
        <v>3171</v>
      </c>
    </row>
    <row r="10434" spans="1:3" x14ac:dyDescent="0.25">
      <c r="A10434" s="9">
        <v>49369</v>
      </c>
      <c r="B10434" s="9">
        <v>1</v>
      </c>
      <c r="C10434" s="9" t="s">
        <v>3148</v>
      </c>
    </row>
    <row r="10435" spans="1:3" x14ac:dyDescent="0.25">
      <c r="A10435" s="9">
        <v>49369</v>
      </c>
      <c r="B10435" s="9">
        <v>3</v>
      </c>
      <c r="C10435" s="9" t="s">
        <v>3150</v>
      </c>
    </row>
    <row r="10436" spans="1:3" x14ac:dyDescent="0.25">
      <c r="A10436" s="9">
        <v>49369</v>
      </c>
      <c r="B10436" s="9">
        <v>4</v>
      </c>
      <c r="C10436" s="9" t="s">
        <v>3151</v>
      </c>
    </row>
    <row r="10437" spans="1:3" x14ac:dyDescent="0.25">
      <c r="A10437" s="9">
        <v>49369</v>
      </c>
      <c r="B10437" s="9">
        <v>6</v>
      </c>
      <c r="C10437" s="9" t="s">
        <v>3153</v>
      </c>
    </row>
    <row r="10438" spans="1:3" x14ac:dyDescent="0.25">
      <c r="A10438" s="9">
        <v>49369</v>
      </c>
      <c r="B10438" s="9">
        <v>7</v>
      </c>
      <c r="C10438" s="9" t="s">
        <v>3161</v>
      </c>
    </row>
    <row r="10439" spans="1:3" x14ac:dyDescent="0.25">
      <c r="A10439" s="9">
        <v>49369</v>
      </c>
      <c r="B10439" s="9">
        <v>46</v>
      </c>
      <c r="C10439" s="9" t="s">
        <v>3181</v>
      </c>
    </row>
    <row r="10440" spans="1:3" x14ac:dyDescent="0.25">
      <c r="A10440" s="9">
        <v>49371</v>
      </c>
      <c r="B10440" s="9">
        <v>4</v>
      </c>
      <c r="C10440" s="9" t="s">
        <v>3151</v>
      </c>
    </row>
    <row r="10441" spans="1:3" x14ac:dyDescent="0.25">
      <c r="A10441" s="9">
        <v>49371</v>
      </c>
      <c r="B10441" s="9">
        <v>6</v>
      </c>
      <c r="C10441" s="9" t="s">
        <v>3153</v>
      </c>
    </row>
    <row r="10442" spans="1:3" x14ac:dyDescent="0.25">
      <c r="A10442" s="9">
        <v>49371</v>
      </c>
      <c r="B10442" s="9">
        <v>32</v>
      </c>
      <c r="C10442" s="9" t="s">
        <v>3158</v>
      </c>
    </row>
    <row r="10443" spans="1:3" x14ac:dyDescent="0.25">
      <c r="A10443" s="9">
        <v>49372</v>
      </c>
      <c r="B10443" s="9">
        <v>6</v>
      </c>
      <c r="C10443" s="9" t="s">
        <v>3153</v>
      </c>
    </row>
    <row r="10444" spans="1:3" x14ac:dyDescent="0.25">
      <c r="A10444" s="9">
        <v>49372</v>
      </c>
      <c r="B10444" s="9">
        <v>7</v>
      </c>
      <c r="C10444" s="9" t="s">
        <v>3161</v>
      </c>
    </row>
    <row r="10445" spans="1:3" x14ac:dyDescent="0.25">
      <c r="A10445" s="9">
        <v>49376</v>
      </c>
      <c r="B10445" s="9">
        <v>1</v>
      </c>
      <c r="C10445" s="9" t="s">
        <v>3148</v>
      </c>
    </row>
    <row r="10446" spans="1:3" x14ac:dyDescent="0.25">
      <c r="A10446" s="9">
        <v>49376</v>
      </c>
      <c r="B10446" s="9">
        <v>4</v>
      </c>
      <c r="C10446" s="9" t="s">
        <v>3151</v>
      </c>
    </row>
    <row r="10447" spans="1:3" x14ac:dyDescent="0.25">
      <c r="A10447" s="9">
        <v>49376</v>
      </c>
      <c r="B10447" s="9">
        <v>7</v>
      </c>
      <c r="C10447" s="9" t="s">
        <v>3161</v>
      </c>
    </row>
    <row r="10448" spans="1:3" x14ac:dyDescent="0.25">
      <c r="A10448" s="9">
        <v>49376</v>
      </c>
      <c r="B10448" s="9">
        <v>34</v>
      </c>
      <c r="C10448" s="9" t="s">
        <v>3159</v>
      </c>
    </row>
    <row r="10449" spans="1:3" x14ac:dyDescent="0.25">
      <c r="A10449" s="9">
        <v>49377</v>
      </c>
      <c r="B10449" s="9">
        <v>4</v>
      </c>
      <c r="C10449" s="9" t="s">
        <v>3151</v>
      </c>
    </row>
    <row r="10450" spans="1:3" x14ac:dyDescent="0.25">
      <c r="A10450" s="9">
        <v>49377</v>
      </c>
      <c r="B10450" s="9">
        <v>5</v>
      </c>
      <c r="C10450" s="9" t="s">
        <v>3152</v>
      </c>
    </row>
    <row r="10451" spans="1:3" x14ac:dyDescent="0.25">
      <c r="A10451" s="9">
        <v>49377</v>
      </c>
      <c r="B10451" s="9">
        <v>6</v>
      </c>
      <c r="C10451" s="9" t="s">
        <v>3153</v>
      </c>
    </row>
    <row r="10452" spans="1:3" x14ac:dyDescent="0.25">
      <c r="A10452" s="9">
        <v>49377</v>
      </c>
      <c r="B10452" s="9">
        <v>7</v>
      </c>
      <c r="C10452" s="9" t="s">
        <v>3161</v>
      </c>
    </row>
    <row r="10453" spans="1:3" x14ac:dyDescent="0.25">
      <c r="A10453" s="9">
        <v>49377</v>
      </c>
      <c r="B10453" s="9">
        <v>36</v>
      </c>
      <c r="C10453" s="9" t="s">
        <v>3163</v>
      </c>
    </row>
    <row r="10454" spans="1:3" x14ac:dyDescent="0.25">
      <c r="A10454" s="9">
        <v>49377</v>
      </c>
      <c r="B10454" s="9">
        <v>61</v>
      </c>
      <c r="C10454" s="9" t="s">
        <v>3160</v>
      </c>
    </row>
    <row r="10455" spans="1:3" x14ac:dyDescent="0.25">
      <c r="A10455" s="9">
        <v>49378</v>
      </c>
      <c r="B10455" s="9">
        <v>1</v>
      </c>
      <c r="C10455" s="9" t="s">
        <v>3148</v>
      </c>
    </row>
    <row r="10456" spans="1:3" x14ac:dyDescent="0.25">
      <c r="A10456" s="9">
        <v>49378</v>
      </c>
      <c r="B10456" s="9">
        <v>4</v>
      </c>
      <c r="C10456" s="9" t="s">
        <v>3151</v>
      </c>
    </row>
    <row r="10457" spans="1:3" x14ac:dyDescent="0.25">
      <c r="A10457" s="9">
        <v>49378</v>
      </c>
      <c r="B10457" s="9">
        <v>5</v>
      </c>
      <c r="C10457" s="9" t="s">
        <v>3152</v>
      </c>
    </row>
    <row r="10458" spans="1:3" x14ac:dyDescent="0.25">
      <c r="A10458" s="9">
        <v>49378</v>
      </c>
      <c r="B10458" s="9">
        <v>6</v>
      </c>
      <c r="C10458" s="9" t="s">
        <v>3153</v>
      </c>
    </row>
    <row r="10459" spans="1:3" x14ac:dyDescent="0.25">
      <c r="A10459" s="9">
        <v>49378</v>
      </c>
      <c r="B10459" s="9">
        <v>19</v>
      </c>
      <c r="C10459" s="9" t="s">
        <v>3170</v>
      </c>
    </row>
    <row r="10460" spans="1:3" x14ac:dyDescent="0.25">
      <c r="A10460" s="9">
        <v>49382</v>
      </c>
      <c r="B10460" s="9">
        <v>1</v>
      </c>
      <c r="C10460" s="9" t="s">
        <v>3148</v>
      </c>
    </row>
    <row r="10461" spans="1:3" x14ac:dyDescent="0.25">
      <c r="A10461" s="9">
        <v>49382</v>
      </c>
      <c r="B10461" s="9">
        <v>4</v>
      </c>
      <c r="C10461" s="9" t="s">
        <v>3151</v>
      </c>
    </row>
    <row r="10462" spans="1:3" x14ac:dyDescent="0.25">
      <c r="A10462" s="9">
        <v>49382</v>
      </c>
      <c r="B10462" s="9">
        <v>6</v>
      </c>
      <c r="C10462" s="9" t="s">
        <v>3153</v>
      </c>
    </row>
    <row r="10463" spans="1:3" x14ac:dyDescent="0.25">
      <c r="A10463" s="9">
        <v>49382</v>
      </c>
      <c r="B10463" s="9">
        <v>7</v>
      </c>
      <c r="C10463" s="9" t="s">
        <v>3161</v>
      </c>
    </row>
    <row r="10464" spans="1:3" x14ac:dyDescent="0.25">
      <c r="A10464" s="9">
        <v>49384</v>
      </c>
      <c r="B10464" s="9">
        <v>1</v>
      </c>
      <c r="C10464" s="9" t="s">
        <v>3148</v>
      </c>
    </row>
    <row r="10465" spans="1:3" x14ac:dyDescent="0.25">
      <c r="A10465" s="9">
        <v>49384</v>
      </c>
      <c r="B10465" s="9">
        <v>2</v>
      </c>
      <c r="C10465" s="9" t="s">
        <v>3149</v>
      </c>
    </row>
    <row r="10466" spans="1:3" x14ac:dyDescent="0.25">
      <c r="A10466" s="9">
        <v>49384</v>
      </c>
      <c r="B10466" s="9">
        <v>3</v>
      </c>
      <c r="C10466" s="9" t="s">
        <v>3150</v>
      </c>
    </row>
    <row r="10467" spans="1:3" x14ac:dyDescent="0.25">
      <c r="A10467" s="9">
        <v>49384</v>
      </c>
      <c r="B10467" s="9">
        <v>4</v>
      </c>
      <c r="C10467" s="9" t="s">
        <v>3151</v>
      </c>
    </row>
    <row r="10468" spans="1:3" x14ac:dyDescent="0.25">
      <c r="A10468" s="9">
        <v>49384</v>
      </c>
      <c r="B10468" s="9">
        <v>7</v>
      </c>
      <c r="C10468" s="9" t="s">
        <v>3161</v>
      </c>
    </row>
    <row r="10469" spans="1:3" x14ac:dyDescent="0.25">
      <c r="A10469" s="9">
        <v>49384</v>
      </c>
      <c r="B10469" s="9">
        <v>16</v>
      </c>
      <c r="C10469" s="9" t="s">
        <v>3184</v>
      </c>
    </row>
    <row r="10470" spans="1:3" x14ac:dyDescent="0.25">
      <c r="A10470" s="9">
        <v>49384</v>
      </c>
      <c r="B10470" s="9">
        <v>22</v>
      </c>
      <c r="C10470" s="9" t="s">
        <v>3157</v>
      </c>
    </row>
    <row r="10471" spans="1:3" x14ac:dyDescent="0.25">
      <c r="A10471" s="9">
        <v>49384</v>
      </c>
      <c r="B10471" s="9">
        <v>39</v>
      </c>
      <c r="C10471" s="9" t="s">
        <v>3171</v>
      </c>
    </row>
    <row r="10472" spans="1:3" x14ac:dyDescent="0.25">
      <c r="A10472" s="9">
        <v>49385</v>
      </c>
      <c r="B10472" s="9">
        <v>1</v>
      </c>
      <c r="C10472" s="9" t="s">
        <v>3148</v>
      </c>
    </row>
    <row r="10473" spans="1:3" x14ac:dyDescent="0.25">
      <c r="A10473" s="9">
        <v>49385</v>
      </c>
      <c r="B10473" s="9">
        <v>3</v>
      </c>
      <c r="C10473" s="9" t="s">
        <v>3150</v>
      </c>
    </row>
    <row r="10474" spans="1:3" x14ac:dyDescent="0.25">
      <c r="A10474" s="9">
        <v>49385</v>
      </c>
      <c r="B10474" s="9">
        <v>4</v>
      </c>
      <c r="C10474" s="9" t="s">
        <v>3151</v>
      </c>
    </row>
    <row r="10475" spans="1:3" x14ac:dyDescent="0.25">
      <c r="A10475" s="9">
        <v>49385</v>
      </c>
      <c r="B10475" s="9">
        <v>10</v>
      </c>
      <c r="C10475" s="9" t="s">
        <v>3172</v>
      </c>
    </row>
    <row r="10476" spans="1:3" x14ac:dyDescent="0.25">
      <c r="A10476" s="9">
        <v>49386</v>
      </c>
      <c r="B10476" s="9">
        <v>4</v>
      </c>
      <c r="C10476" s="9" t="s">
        <v>3151</v>
      </c>
    </row>
    <row r="10477" spans="1:3" x14ac:dyDescent="0.25">
      <c r="A10477" s="9">
        <v>49386</v>
      </c>
      <c r="B10477" s="9">
        <v>29</v>
      </c>
      <c r="C10477" s="9" t="s">
        <v>3201</v>
      </c>
    </row>
    <row r="10478" spans="1:3" x14ac:dyDescent="0.25">
      <c r="A10478" s="9">
        <v>49386</v>
      </c>
      <c r="B10478" s="9">
        <v>53</v>
      </c>
      <c r="C10478" s="9" t="s">
        <v>3214</v>
      </c>
    </row>
    <row r="10479" spans="1:3" x14ac:dyDescent="0.25">
      <c r="A10479" s="9">
        <v>49386</v>
      </c>
      <c r="B10479" s="9">
        <v>60</v>
      </c>
      <c r="C10479" s="9" t="s">
        <v>3237</v>
      </c>
    </row>
    <row r="10480" spans="1:3" x14ac:dyDescent="0.25">
      <c r="A10480" s="9">
        <v>49387</v>
      </c>
      <c r="B10480" s="9">
        <v>4</v>
      </c>
      <c r="C10480" s="9" t="s">
        <v>3151</v>
      </c>
    </row>
    <row r="10481" spans="1:3" x14ac:dyDescent="0.25">
      <c r="A10481" s="9">
        <v>49387</v>
      </c>
      <c r="B10481" s="9">
        <v>29</v>
      </c>
      <c r="C10481" s="9" t="s">
        <v>3201</v>
      </c>
    </row>
    <row r="10482" spans="1:3" x14ac:dyDescent="0.25">
      <c r="A10482" s="9">
        <v>49387</v>
      </c>
      <c r="B10482" s="9">
        <v>53</v>
      </c>
      <c r="C10482" s="9" t="s">
        <v>3214</v>
      </c>
    </row>
    <row r="10483" spans="1:3" x14ac:dyDescent="0.25">
      <c r="A10483" s="9">
        <v>49387</v>
      </c>
      <c r="B10483" s="9">
        <v>60</v>
      </c>
      <c r="C10483" s="9" t="s">
        <v>3237</v>
      </c>
    </row>
    <row r="10484" spans="1:3" x14ac:dyDescent="0.25">
      <c r="A10484" s="9">
        <v>49391</v>
      </c>
      <c r="B10484" s="9">
        <v>3</v>
      </c>
      <c r="C10484" s="9" t="s">
        <v>3150</v>
      </c>
    </row>
    <row r="10485" spans="1:3" x14ac:dyDescent="0.25">
      <c r="A10485" s="9">
        <v>49391</v>
      </c>
      <c r="B10485" s="9">
        <v>30</v>
      </c>
      <c r="C10485" s="9" t="s">
        <v>3182</v>
      </c>
    </row>
    <row r="10486" spans="1:3" x14ac:dyDescent="0.25">
      <c r="A10486" s="9">
        <v>49391</v>
      </c>
      <c r="B10486" s="9">
        <v>42</v>
      </c>
      <c r="C10486" s="9" t="s">
        <v>3187</v>
      </c>
    </row>
    <row r="10487" spans="1:3" x14ac:dyDescent="0.25">
      <c r="A10487" s="9">
        <v>49391</v>
      </c>
      <c r="B10487" s="9">
        <v>63</v>
      </c>
      <c r="C10487" s="9" t="s">
        <v>3188</v>
      </c>
    </row>
    <row r="10488" spans="1:3" x14ac:dyDescent="0.25">
      <c r="A10488" s="9">
        <v>49391</v>
      </c>
      <c r="B10488" s="9">
        <v>86</v>
      </c>
      <c r="C10488" s="9" t="s">
        <v>3203</v>
      </c>
    </row>
    <row r="10489" spans="1:3" x14ac:dyDescent="0.25">
      <c r="A10489" s="9">
        <v>49392</v>
      </c>
      <c r="B10489" s="9">
        <v>3</v>
      </c>
      <c r="C10489" s="9" t="s">
        <v>3150</v>
      </c>
    </row>
    <row r="10490" spans="1:3" x14ac:dyDescent="0.25">
      <c r="A10490" s="9">
        <v>49392</v>
      </c>
      <c r="B10490" s="9">
        <v>30</v>
      </c>
      <c r="C10490" s="9" t="s">
        <v>3182</v>
      </c>
    </row>
    <row r="10491" spans="1:3" x14ac:dyDescent="0.25">
      <c r="A10491" s="9">
        <v>49392</v>
      </c>
      <c r="B10491" s="9">
        <v>42</v>
      </c>
      <c r="C10491" s="9" t="s">
        <v>3187</v>
      </c>
    </row>
    <row r="10492" spans="1:3" x14ac:dyDescent="0.25">
      <c r="A10492" s="9">
        <v>49392</v>
      </c>
      <c r="B10492" s="9">
        <v>63</v>
      </c>
      <c r="C10492" s="9" t="s">
        <v>3188</v>
      </c>
    </row>
    <row r="10493" spans="1:3" x14ac:dyDescent="0.25">
      <c r="A10493" s="9">
        <v>49392</v>
      </c>
      <c r="B10493" s="9">
        <v>86</v>
      </c>
      <c r="C10493" s="9" t="s">
        <v>3203</v>
      </c>
    </row>
    <row r="10494" spans="1:3" x14ac:dyDescent="0.25">
      <c r="A10494" s="9">
        <v>49393</v>
      </c>
      <c r="B10494" s="9">
        <v>1</v>
      </c>
      <c r="C10494" s="9" t="s">
        <v>3148</v>
      </c>
    </row>
    <row r="10495" spans="1:3" x14ac:dyDescent="0.25">
      <c r="A10495" s="9">
        <v>49393</v>
      </c>
      <c r="B10495" s="9">
        <v>3</v>
      </c>
      <c r="C10495" s="9" t="s">
        <v>3150</v>
      </c>
    </row>
    <row r="10496" spans="1:3" x14ac:dyDescent="0.25">
      <c r="A10496" s="9">
        <v>49393</v>
      </c>
      <c r="B10496" s="9">
        <v>5</v>
      </c>
      <c r="C10496" s="9" t="s">
        <v>3152</v>
      </c>
    </row>
    <row r="10497" spans="1:3" x14ac:dyDescent="0.25">
      <c r="A10497" s="9">
        <v>49393</v>
      </c>
      <c r="B10497" s="9">
        <v>6</v>
      </c>
      <c r="C10497" s="9" t="s">
        <v>3153</v>
      </c>
    </row>
    <row r="10498" spans="1:3" x14ac:dyDescent="0.25">
      <c r="A10498" s="9">
        <v>49393</v>
      </c>
      <c r="B10498" s="9">
        <v>17</v>
      </c>
      <c r="C10498" s="9" t="s">
        <v>3173</v>
      </c>
    </row>
    <row r="10499" spans="1:3" x14ac:dyDescent="0.25">
      <c r="A10499" s="9">
        <v>49394</v>
      </c>
      <c r="B10499" s="9">
        <v>1</v>
      </c>
      <c r="C10499" s="9" t="s">
        <v>3148</v>
      </c>
    </row>
    <row r="10500" spans="1:3" x14ac:dyDescent="0.25">
      <c r="A10500" s="9">
        <v>49394</v>
      </c>
      <c r="B10500" s="9">
        <v>3</v>
      </c>
      <c r="C10500" s="9" t="s">
        <v>3150</v>
      </c>
    </row>
    <row r="10501" spans="1:3" x14ac:dyDescent="0.25">
      <c r="A10501" s="9">
        <v>49394</v>
      </c>
      <c r="B10501" s="9">
        <v>5</v>
      </c>
      <c r="C10501" s="9" t="s">
        <v>3152</v>
      </c>
    </row>
    <row r="10502" spans="1:3" x14ac:dyDescent="0.25">
      <c r="A10502" s="9">
        <v>49394</v>
      </c>
      <c r="B10502" s="9">
        <v>6</v>
      </c>
      <c r="C10502" s="9" t="s">
        <v>3153</v>
      </c>
    </row>
    <row r="10503" spans="1:3" x14ac:dyDescent="0.25">
      <c r="A10503" s="9">
        <v>49394</v>
      </c>
      <c r="B10503" s="9">
        <v>17</v>
      </c>
      <c r="C10503" s="9" t="s">
        <v>3173</v>
      </c>
    </row>
    <row r="10504" spans="1:3" x14ac:dyDescent="0.25">
      <c r="A10504" s="9">
        <v>49396</v>
      </c>
      <c r="B10504" s="9">
        <v>3</v>
      </c>
      <c r="C10504" s="9" t="s">
        <v>3150</v>
      </c>
    </row>
    <row r="10505" spans="1:3" x14ac:dyDescent="0.25">
      <c r="A10505" s="9">
        <v>49396</v>
      </c>
      <c r="B10505" s="9">
        <v>4</v>
      </c>
      <c r="C10505" s="9" t="s">
        <v>3151</v>
      </c>
    </row>
    <row r="10506" spans="1:3" x14ac:dyDescent="0.25">
      <c r="A10506" s="9">
        <v>49396</v>
      </c>
      <c r="B10506" s="9">
        <v>47</v>
      </c>
      <c r="C10506" s="9" t="s">
        <v>3224</v>
      </c>
    </row>
    <row r="10507" spans="1:3" x14ac:dyDescent="0.25">
      <c r="A10507" s="9">
        <v>49396</v>
      </c>
      <c r="B10507" s="9">
        <v>66</v>
      </c>
      <c r="C10507" s="9" t="s">
        <v>3234</v>
      </c>
    </row>
    <row r="10508" spans="1:3" x14ac:dyDescent="0.25">
      <c r="A10508" s="9">
        <v>49396</v>
      </c>
      <c r="B10508" s="9">
        <v>113</v>
      </c>
      <c r="C10508" s="9" t="s">
        <v>3217</v>
      </c>
    </row>
    <row r="10509" spans="1:3" x14ac:dyDescent="0.25">
      <c r="A10509" s="9">
        <v>49398</v>
      </c>
      <c r="B10509" s="9">
        <v>1</v>
      </c>
      <c r="C10509" s="9" t="s">
        <v>3148</v>
      </c>
    </row>
    <row r="10510" spans="1:3" x14ac:dyDescent="0.25">
      <c r="A10510" s="9">
        <v>49398</v>
      </c>
      <c r="B10510" s="9">
        <v>7</v>
      </c>
      <c r="C10510" s="9" t="s">
        <v>3161</v>
      </c>
    </row>
    <row r="10511" spans="1:3" x14ac:dyDescent="0.25">
      <c r="A10511" s="9">
        <v>49399</v>
      </c>
      <c r="B10511" s="9">
        <v>1</v>
      </c>
      <c r="C10511" s="9" t="s">
        <v>3148</v>
      </c>
    </row>
    <row r="10512" spans="1:3" x14ac:dyDescent="0.25">
      <c r="A10512" s="9">
        <v>49399</v>
      </c>
      <c r="B10512" s="9">
        <v>7</v>
      </c>
      <c r="C10512" s="9" t="s">
        <v>3161</v>
      </c>
    </row>
    <row r="10513" spans="1:3" x14ac:dyDescent="0.25">
      <c r="A10513" s="9">
        <v>49400</v>
      </c>
      <c r="B10513" s="9">
        <v>3</v>
      </c>
      <c r="C10513" s="9" t="s">
        <v>3150</v>
      </c>
    </row>
    <row r="10514" spans="1:3" x14ac:dyDescent="0.25">
      <c r="A10514" s="9">
        <v>49400</v>
      </c>
      <c r="B10514" s="9">
        <v>4</v>
      </c>
      <c r="C10514" s="9" t="s">
        <v>3151</v>
      </c>
    </row>
    <row r="10515" spans="1:3" x14ac:dyDescent="0.25">
      <c r="A10515" s="9">
        <v>49400</v>
      </c>
      <c r="B10515" s="9">
        <v>10</v>
      </c>
      <c r="C10515" s="9" t="s">
        <v>3172</v>
      </c>
    </row>
    <row r="10516" spans="1:3" x14ac:dyDescent="0.25">
      <c r="A10516" s="9">
        <v>49403</v>
      </c>
      <c r="B10516" s="9">
        <v>6</v>
      </c>
      <c r="C10516" s="9" t="s">
        <v>3153</v>
      </c>
    </row>
    <row r="10517" spans="1:3" x14ac:dyDescent="0.25">
      <c r="A10517" s="9">
        <v>49403</v>
      </c>
      <c r="B10517" s="9">
        <v>19</v>
      </c>
      <c r="C10517" s="9" t="s">
        <v>3170</v>
      </c>
    </row>
    <row r="10518" spans="1:3" x14ac:dyDescent="0.25">
      <c r="A10518" s="9">
        <v>49403</v>
      </c>
      <c r="B10518" s="9">
        <v>32</v>
      </c>
      <c r="C10518" s="9" t="s">
        <v>3158</v>
      </c>
    </row>
    <row r="10519" spans="1:3" x14ac:dyDescent="0.25">
      <c r="A10519" s="9">
        <v>49405</v>
      </c>
      <c r="B10519" s="9">
        <v>10</v>
      </c>
      <c r="C10519" s="9" t="s">
        <v>3172</v>
      </c>
    </row>
    <row r="10520" spans="1:3" x14ac:dyDescent="0.25">
      <c r="A10520" s="9">
        <v>49405</v>
      </c>
      <c r="B10520" s="9">
        <v>13</v>
      </c>
      <c r="C10520" s="9" t="s">
        <v>3179</v>
      </c>
    </row>
    <row r="10521" spans="1:3" x14ac:dyDescent="0.25">
      <c r="A10521" s="9">
        <v>49405</v>
      </c>
      <c r="B10521" s="9">
        <v>39</v>
      </c>
      <c r="C10521" s="9" t="s">
        <v>3171</v>
      </c>
    </row>
    <row r="10522" spans="1:3" x14ac:dyDescent="0.25">
      <c r="A10522" s="9">
        <v>49408</v>
      </c>
      <c r="B10522" s="9">
        <v>5</v>
      </c>
      <c r="C10522" s="9" t="s">
        <v>3152</v>
      </c>
    </row>
    <row r="10523" spans="1:3" x14ac:dyDescent="0.25">
      <c r="A10523" s="9">
        <v>49408</v>
      </c>
      <c r="B10523" s="9">
        <v>6</v>
      </c>
      <c r="C10523" s="9" t="s">
        <v>3153</v>
      </c>
    </row>
    <row r="10524" spans="1:3" x14ac:dyDescent="0.25">
      <c r="A10524" s="9">
        <v>49408</v>
      </c>
      <c r="B10524" s="9">
        <v>7</v>
      </c>
      <c r="C10524" s="9" t="s">
        <v>3161</v>
      </c>
    </row>
    <row r="10525" spans="1:3" x14ac:dyDescent="0.25">
      <c r="A10525" s="9">
        <v>49408</v>
      </c>
      <c r="B10525" s="9">
        <v>32</v>
      </c>
      <c r="C10525" s="9" t="s">
        <v>3158</v>
      </c>
    </row>
    <row r="10526" spans="1:3" x14ac:dyDescent="0.25">
      <c r="A10526" s="9">
        <v>49408</v>
      </c>
      <c r="B10526" s="9">
        <v>56</v>
      </c>
      <c r="C10526" s="9" t="s">
        <v>3230</v>
      </c>
    </row>
    <row r="10527" spans="1:3" x14ac:dyDescent="0.25">
      <c r="A10527" s="9">
        <v>49409</v>
      </c>
      <c r="B10527" s="9">
        <v>1</v>
      </c>
      <c r="C10527" s="9" t="s">
        <v>3148</v>
      </c>
    </row>
    <row r="10528" spans="1:3" x14ac:dyDescent="0.25">
      <c r="A10528" s="9">
        <v>49409</v>
      </c>
      <c r="B10528" s="9">
        <v>6</v>
      </c>
      <c r="C10528" s="9" t="s">
        <v>3153</v>
      </c>
    </row>
    <row r="10529" spans="1:3" x14ac:dyDescent="0.25">
      <c r="A10529" s="9">
        <v>49409</v>
      </c>
      <c r="B10529" s="9">
        <v>18</v>
      </c>
      <c r="C10529" s="9" t="s">
        <v>3194</v>
      </c>
    </row>
    <row r="10530" spans="1:3" x14ac:dyDescent="0.25">
      <c r="A10530" s="9">
        <v>49415</v>
      </c>
      <c r="B10530" s="9">
        <v>1</v>
      </c>
      <c r="C10530" s="9" t="s">
        <v>3148</v>
      </c>
    </row>
    <row r="10531" spans="1:3" x14ac:dyDescent="0.25">
      <c r="A10531" s="9">
        <v>49415</v>
      </c>
      <c r="B10531" s="9">
        <v>3</v>
      </c>
      <c r="C10531" s="9" t="s">
        <v>3150</v>
      </c>
    </row>
    <row r="10532" spans="1:3" x14ac:dyDescent="0.25">
      <c r="A10532" s="9">
        <v>49415</v>
      </c>
      <c r="B10532" s="9">
        <v>4</v>
      </c>
      <c r="C10532" s="9" t="s">
        <v>3151</v>
      </c>
    </row>
    <row r="10533" spans="1:3" x14ac:dyDescent="0.25">
      <c r="A10533" s="9">
        <v>49415</v>
      </c>
      <c r="B10533" s="9">
        <v>10</v>
      </c>
      <c r="C10533" s="9" t="s">
        <v>3172</v>
      </c>
    </row>
    <row r="10534" spans="1:3" x14ac:dyDescent="0.25">
      <c r="A10534" s="9">
        <v>49416</v>
      </c>
      <c r="B10534" s="9">
        <v>1</v>
      </c>
      <c r="C10534" s="9" t="s">
        <v>3148</v>
      </c>
    </row>
    <row r="10535" spans="1:3" x14ac:dyDescent="0.25">
      <c r="A10535" s="9">
        <v>49416</v>
      </c>
      <c r="B10535" s="9">
        <v>3</v>
      </c>
      <c r="C10535" s="9" t="s">
        <v>3150</v>
      </c>
    </row>
    <row r="10536" spans="1:3" x14ac:dyDescent="0.25">
      <c r="A10536" s="9">
        <v>49416</v>
      </c>
      <c r="B10536" s="9">
        <v>4</v>
      </c>
      <c r="C10536" s="9" t="s">
        <v>3151</v>
      </c>
    </row>
    <row r="10537" spans="1:3" x14ac:dyDescent="0.25">
      <c r="A10537" s="9">
        <v>49416</v>
      </c>
      <c r="B10537" s="9">
        <v>10</v>
      </c>
      <c r="C10537" s="9" t="s">
        <v>3172</v>
      </c>
    </row>
    <row r="10538" spans="1:3" x14ac:dyDescent="0.25">
      <c r="A10538" s="9">
        <v>50336</v>
      </c>
      <c r="B10538" s="9">
        <v>3</v>
      </c>
      <c r="C10538" s="9" t="s">
        <v>3150</v>
      </c>
    </row>
    <row r="10539" spans="1:3" x14ac:dyDescent="0.25">
      <c r="A10539" s="9">
        <v>50336</v>
      </c>
      <c r="B10539" s="9">
        <v>4</v>
      </c>
      <c r="C10539" s="9" t="s">
        <v>3151</v>
      </c>
    </row>
    <row r="10540" spans="1:3" x14ac:dyDescent="0.25">
      <c r="A10540" s="9">
        <v>50401</v>
      </c>
      <c r="B10540" s="9">
        <v>6</v>
      </c>
      <c r="C10540" s="9" t="s">
        <v>3153</v>
      </c>
    </row>
    <row r="10541" spans="1:3" x14ac:dyDescent="0.25">
      <c r="A10541" s="9">
        <v>50401</v>
      </c>
      <c r="B10541" s="9">
        <v>7</v>
      </c>
      <c r="C10541" s="9" t="s">
        <v>3161</v>
      </c>
    </row>
    <row r="10542" spans="1:3" x14ac:dyDescent="0.25">
      <c r="A10542" s="9">
        <v>50855</v>
      </c>
      <c r="B10542" s="9">
        <v>6</v>
      </c>
      <c r="C10542" s="9" t="s">
        <v>3153</v>
      </c>
    </row>
    <row r="10543" spans="1:3" x14ac:dyDescent="0.25">
      <c r="A10543" s="9">
        <v>51372</v>
      </c>
      <c r="B10543" s="9">
        <v>9</v>
      </c>
      <c r="C10543" s="9" t="s">
        <v>3155</v>
      </c>
    </row>
    <row r="10544" spans="1:3" x14ac:dyDescent="0.25">
      <c r="A10544" s="9">
        <v>51427</v>
      </c>
      <c r="B10544" s="9">
        <v>6</v>
      </c>
      <c r="C10544" s="9" t="s">
        <v>3153</v>
      </c>
    </row>
    <row r="10545" spans="1:3" x14ac:dyDescent="0.25">
      <c r="A10545" s="9">
        <v>51431</v>
      </c>
      <c r="B10545" s="9">
        <v>1</v>
      </c>
      <c r="C10545" s="9" t="s">
        <v>3148</v>
      </c>
    </row>
    <row r="10546" spans="1:3" x14ac:dyDescent="0.25">
      <c r="A10546" s="9">
        <v>51431</v>
      </c>
      <c r="B10546" s="9">
        <v>4</v>
      </c>
      <c r="C10546" s="9" t="s">
        <v>3151</v>
      </c>
    </row>
    <row r="10547" spans="1:3" x14ac:dyDescent="0.25">
      <c r="A10547" s="9">
        <v>51431</v>
      </c>
      <c r="B10547" s="9">
        <v>6</v>
      </c>
      <c r="C10547" s="9" t="s">
        <v>3153</v>
      </c>
    </row>
    <row r="10548" spans="1:3" x14ac:dyDescent="0.25">
      <c r="A10548" s="9">
        <v>51431</v>
      </c>
      <c r="B10548" s="9">
        <v>7</v>
      </c>
      <c r="C10548" s="9" t="s">
        <v>3161</v>
      </c>
    </row>
    <row r="10549" spans="1:3" x14ac:dyDescent="0.25">
      <c r="A10549" s="9">
        <v>51431</v>
      </c>
      <c r="B10549" s="9">
        <v>8</v>
      </c>
      <c r="C10549" s="9" t="s">
        <v>3154</v>
      </c>
    </row>
    <row r="10550" spans="1:3" x14ac:dyDescent="0.25">
      <c r="A10550" s="9">
        <v>51431</v>
      </c>
      <c r="B10550" s="9">
        <v>9</v>
      </c>
      <c r="C10550" s="9" t="s">
        <v>3155</v>
      </c>
    </row>
    <row r="10551" spans="1:3" x14ac:dyDescent="0.25">
      <c r="A10551" s="9">
        <v>51443</v>
      </c>
      <c r="B10551" s="9">
        <v>2</v>
      </c>
      <c r="C10551" s="9" t="s">
        <v>3149</v>
      </c>
    </row>
    <row r="10552" spans="1:3" x14ac:dyDescent="0.25">
      <c r="A10552" s="9">
        <v>51443</v>
      </c>
      <c r="B10552" s="9">
        <v>3</v>
      </c>
      <c r="C10552" s="9" t="s">
        <v>3150</v>
      </c>
    </row>
    <row r="10553" spans="1:3" x14ac:dyDescent="0.25">
      <c r="A10553" s="9">
        <v>51843</v>
      </c>
      <c r="B10553" s="9">
        <v>1</v>
      </c>
      <c r="C10553" s="9" t="s">
        <v>3148</v>
      </c>
    </row>
    <row r="10554" spans="1:3" x14ac:dyDescent="0.25">
      <c r="A10554" s="9">
        <v>51843</v>
      </c>
      <c r="B10554" s="9">
        <v>6</v>
      </c>
      <c r="C10554" s="9" t="s">
        <v>3153</v>
      </c>
    </row>
    <row r="10555" spans="1:3" x14ac:dyDescent="0.25">
      <c r="A10555" s="9">
        <v>51844</v>
      </c>
      <c r="B10555" s="9">
        <v>6</v>
      </c>
      <c r="C10555" s="9" t="s">
        <v>3153</v>
      </c>
    </row>
    <row r="10556" spans="1:3" x14ac:dyDescent="0.25">
      <c r="A10556" s="9">
        <v>51846</v>
      </c>
      <c r="B10556" s="9">
        <v>2</v>
      </c>
      <c r="C10556" s="9" t="s">
        <v>3149</v>
      </c>
    </row>
    <row r="10557" spans="1:3" x14ac:dyDescent="0.25">
      <c r="A10557" s="9">
        <v>51846</v>
      </c>
      <c r="B10557" s="9">
        <v>3</v>
      </c>
      <c r="C10557" s="9" t="s">
        <v>3150</v>
      </c>
    </row>
    <row r="10558" spans="1:3" x14ac:dyDescent="0.25">
      <c r="A10558" s="9">
        <v>51846</v>
      </c>
      <c r="B10558" s="9">
        <v>4</v>
      </c>
      <c r="C10558" s="9" t="s">
        <v>3151</v>
      </c>
    </row>
    <row r="10559" spans="1:3" x14ac:dyDescent="0.25">
      <c r="A10559" s="9">
        <v>51847</v>
      </c>
      <c r="B10559" s="9">
        <v>1</v>
      </c>
      <c r="C10559" s="9" t="s">
        <v>3148</v>
      </c>
    </row>
    <row r="10560" spans="1:3" x14ac:dyDescent="0.25">
      <c r="A10560" s="9">
        <v>51847</v>
      </c>
      <c r="B10560" s="9">
        <v>2</v>
      </c>
      <c r="C10560" s="9" t="s">
        <v>3149</v>
      </c>
    </row>
    <row r="10561" spans="1:3" x14ac:dyDescent="0.25">
      <c r="A10561" s="9">
        <v>51847</v>
      </c>
      <c r="B10561" s="9">
        <v>3</v>
      </c>
      <c r="C10561" s="9" t="s">
        <v>3150</v>
      </c>
    </row>
    <row r="10562" spans="1:3" x14ac:dyDescent="0.25">
      <c r="A10562" s="9">
        <v>51847</v>
      </c>
      <c r="B10562" s="9">
        <v>4</v>
      </c>
      <c r="C10562" s="9" t="s">
        <v>3151</v>
      </c>
    </row>
    <row r="10563" spans="1:3" x14ac:dyDescent="0.25">
      <c r="A10563" s="9">
        <v>51847</v>
      </c>
      <c r="B10563" s="9">
        <v>10</v>
      </c>
      <c r="C10563" s="9" t="s">
        <v>3172</v>
      </c>
    </row>
    <row r="10564" spans="1:3" x14ac:dyDescent="0.25">
      <c r="A10564" s="9">
        <v>51847</v>
      </c>
      <c r="B10564" s="9">
        <v>14</v>
      </c>
      <c r="C10564" s="9" t="s">
        <v>3178</v>
      </c>
    </row>
    <row r="10565" spans="1:3" x14ac:dyDescent="0.25">
      <c r="A10565" s="9">
        <v>51847</v>
      </c>
      <c r="B10565" s="9">
        <v>17</v>
      </c>
      <c r="C10565" s="9" t="s">
        <v>3173</v>
      </c>
    </row>
    <row r="10566" spans="1:3" x14ac:dyDescent="0.25">
      <c r="A10566" s="9">
        <v>51847</v>
      </c>
      <c r="B10566" s="9">
        <v>26</v>
      </c>
      <c r="C10566" s="9" t="s">
        <v>3168</v>
      </c>
    </row>
    <row r="10567" spans="1:3" x14ac:dyDescent="0.25">
      <c r="A10567" s="9">
        <v>51847</v>
      </c>
      <c r="B10567" s="9">
        <v>54</v>
      </c>
      <c r="C10567" s="9" t="s">
        <v>3205</v>
      </c>
    </row>
    <row r="10568" spans="1:3" x14ac:dyDescent="0.25">
      <c r="A10568" s="9">
        <v>51847</v>
      </c>
      <c r="B10568" s="9">
        <v>82</v>
      </c>
      <c r="C10568" s="9" t="s">
        <v>3213</v>
      </c>
    </row>
    <row r="10569" spans="1:3" x14ac:dyDescent="0.25">
      <c r="A10569" s="9">
        <v>51853</v>
      </c>
      <c r="B10569" s="9">
        <v>3</v>
      </c>
      <c r="C10569" s="9" t="s">
        <v>3150</v>
      </c>
    </row>
    <row r="10570" spans="1:3" x14ac:dyDescent="0.25">
      <c r="A10570" s="9">
        <v>51853</v>
      </c>
      <c r="B10570" s="9">
        <v>4</v>
      </c>
      <c r="C10570" s="9" t="s">
        <v>3151</v>
      </c>
    </row>
    <row r="10571" spans="1:3" x14ac:dyDescent="0.25">
      <c r="A10571" s="9">
        <v>51853</v>
      </c>
      <c r="B10571" s="9">
        <v>6</v>
      </c>
      <c r="C10571" s="9" t="s">
        <v>3153</v>
      </c>
    </row>
    <row r="10572" spans="1:3" x14ac:dyDescent="0.25">
      <c r="A10572" s="9">
        <v>51853</v>
      </c>
      <c r="B10572" s="9">
        <v>9</v>
      </c>
      <c r="C10572" s="9" t="s">
        <v>3155</v>
      </c>
    </row>
    <row r="10573" spans="1:3" x14ac:dyDescent="0.25">
      <c r="A10573" s="9">
        <v>51853</v>
      </c>
      <c r="B10573" s="9">
        <v>14</v>
      </c>
      <c r="C10573" s="9" t="s">
        <v>3178</v>
      </c>
    </row>
    <row r="10574" spans="1:3" x14ac:dyDescent="0.25">
      <c r="A10574" s="9">
        <v>51853</v>
      </c>
      <c r="B10574" s="9">
        <v>19</v>
      </c>
      <c r="C10574" s="9" t="s">
        <v>3170</v>
      </c>
    </row>
    <row r="10575" spans="1:3" x14ac:dyDescent="0.25">
      <c r="A10575" s="9">
        <v>51857</v>
      </c>
      <c r="B10575" s="9">
        <v>3</v>
      </c>
      <c r="C10575" s="9" t="s">
        <v>3150</v>
      </c>
    </row>
    <row r="10576" spans="1:3" x14ac:dyDescent="0.25">
      <c r="A10576" s="9">
        <v>51857</v>
      </c>
      <c r="B10576" s="9">
        <v>4</v>
      </c>
      <c r="C10576" s="9" t="s">
        <v>3151</v>
      </c>
    </row>
    <row r="10577" spans="1:3" x14ac:dyDescent="0.25">
      <c r="A10577" s="9">
        <v>51857</v>
      </c>
      <c r="B10577" s="9">
        <v>6</v>
      </c>
      <c r="C10577" s="9" t="s">
        <v>3153</v>
      </c>
    </row>
    <row r="10578" spans="1:3" x14ac:dyDescent="0.25">
      <c r="A10578" s="9">
        <v>51857</v>
      </c>
      <c r="B10578" s="9">
        <v>17</v>
      </c>
      <c r="C10578" s="9" t="s">
        <v>3173</v>
      </c>
    </row>
    <row r="10579" spans="1:3" x14ac:dyDescent="0.25">
      <c r="A10579" s="9">
        <v>51857</v>
      </c>
      <c r="B10579" s="9">
        <v>19</v>
      </c>
      <c r="C10579" s="9" t="s">
        <v>3170</v>
      </c>
    </row>
    <row r="10580" spans="1:3" x14ac:dyDescent="0.25">
      <c r="A10580" s="9">
        <v>51857</v>
      </c>
      <c r="B10580" s="9">
        <v>63</v>
      </c>
      <c r="C10580" s="9" t="s">
        <v>3188</v>
      </c>
    </row>
    <row r="10581" spans="1:3" x14ac:dyDescent="0.25">
      <c r="A10581" s="9">
        <v>51858</v>
      </c>
      <c r="B10581" s="9">
        <v>4</v>
      </c>
      <c r="C10581" s="9" t="s">
        <v>3151</v>
      </c>
    </row>
    <row r="10582" spans="1:3" x14ac:dyDescent="0.25">
      <c r="A10582" s="9">
        <v>51858</v>
      </c>
      <c r="B10582" s="9">
        <v>5</v>
      </c>
      <c r="C10582" s="9" t="s">
        <v>3152</v>
      </c>
    </row>
    <row r="10583" spans="1:3" x14ac:dyDescent="0.25">
      <c r="A10583" s="9">
        <v>51858</v>
      </c>
      <c r="B10583" s="9">
        <v>6</v>
      </c>
      <c r="C10583" s="9" t="s">
        <v>3153</v>
      </c>
    </row>
    <row r="10584" spans="1:3" x14ac:dyDescent="0.25">
      <c r="A10584" s="9">
        <v>51858</v>
      </c>
      <c r="B10584" s="9">
        <v>7</v>
      </c>
      <c r="C10584" s="9" t="s">
        <v>3161</v>
      </c>
    </row>
    <row r="10585" spans="1:3" x14ac:dyDescent="0.25">
      <c r="A10585" s="9">
        <v>51858</v>
      </c>
      <c r="B10585" s="9">
        <v>9</v>
      </c>
      <c r="C10585" s="9" t="s">
        <v>3155</v>
      </c>
    </row>
    <row r="10586" spans="1:3" x14ac:dyDescent="0.25">
      <c r="A10586" s="9">
        <v>51858</v>
      </c>
      <c r="B10586" s="9">
        <v>17</v>
      </c>
      <c r="C10586" s="9" t="s">
        <v>3173</v>
      </c>
    </row>
    <row r="10587" spans="1:3" x14ac:dyDescent="0.25">
      <c r="A10587" s="9">
        <v>51858</v>
      </c>
      <c r="B10587" s="9">
        <v>20</v>
      </c>
      <c r="C10587" s="9" t="s">
        <v>3174</v>
      </c>
    </row>
    <row r="10588" spans="1:3" x14ac:dyDescent="0.25">
      <c r="A10588" s="9">
        <v>51865</v>
      </c>
      <c r="B10588" s="9">
        <v>4</v>
      </c>
      <c r="C10588" s="9" t="s">
        <v>3151</v>
      </c>
    </row>
    <row r="10589" spans="1:3" x14ac:dyDescent="0.25">
      <c r="A10589" s="9">
        <v>51865</v>
      </c>
      <c r="B10589" s="9">
        <v>61</v>
      </c>
      <c r="C10589" s="9" t="s">
        <v>3160</v>
      </c>
    </row>
    <row r="10590" spans="1:3" x14ac:dyDescent="0.25">
      <c r="A10590" s="9">
        <v>51866</v>
      </c>
      <c r="B10590" s="9">
        <v>1</v>
      </c>
      <c r="C10590" s="9" t="s">
        <v>3148</v>
      </c>
    </row>
    <row r="10591" spans="1:3" x14ac:dyDescent="0.25">
      <c r="A10591" s="9">
        <v>51866</v>
      </c>
      <c r="B10591" s="9">
        <v>3</v>
      </c>
      <c r="C10591" s="9" t="s">
        <v>3150</v>
      </c>
    </row>
    <row r="10592" spans="1:3" x14ac:dyDescent="0.25">
      <c r="A10592" s="9">
        <v>51866</v>
      </c>
      <c r="B10592" s="9">
        <v>4</v>
      </c>
      <c r="C10592" s="9" t="s">
        <v>3151</v>
      </c>
    </row>
    <row r="10593" spans="1:3" x14ac:dyDescent="0.25">
      <c r="A10593" s="9">
        <v>51866</v>
      </c>
      <c r="B10593" s="9">
        <v>26</v>
      </c>
      <c r="C10593" s="9" t="s">
        <v>3168</v>
      </c>
    </row>
    <row r="10594" spans="1:3" x14ac:dyDescent="0.25">
      <c r="A10594" s="9">
        <v>51866</v>
      </c>
      <c r="B10594" s="9">
        <v>34</v>
      </c>
      <c r="C10594" s="9" t="s">
        <v>3159</v>
      </c>
    </row>
    <row r="10595" spans="1:3" x14ac:dyDescent="0.25">
      <c r="A10595" s="9">
        <v>51867</v>
      </c>
      <c r="B10595" s="9">
        <v>4</v>
      </c>
      <c r="C10595" s="9" t="s">
        <v>3151</v>
      </c>
    </row>
    <row r="10596" spans="1:3" x14ac:dyDescent="0.25">
      <c r="A10596" s="9">
        <v>51867</v>
      </c>
      <c r="B10596" s="9">
        <v>5</v>
      </c>
      <c r="C10596" s="9" t="s">
        <v>3152</v>
      </c>
    </row>
    <row r="10597" spans="1:3" x14ac:dyDescent="0.25">
      <c r="A10597" s="9">
        <v>51867</v>
      </c>
      <c r="B10597" s="9">
        <v>6</v>
      </c>
      <c r="C10597" s="9" t="s">
        <v>3153</v>
      </c>
    </row>
    <row r="10598" spans="1:3" x14ac:dyDescent="0.25">
      <c r="A10598" s="9">
        <v>51867</v>
      </c>
      <c r="B10598" s="9">
        <v>7</v>
      </c>
      <c r="C10598" s="9" t="s">
        <v>3161</v>
      </c>
    </row>
    <row r="10599" spans="1:3" x14ac:dyDescent="0.25">
      <c r="A10599" s="9">
        <v>51867</v>
      </c>
      <c r="B10599" s="9">
        <v>8</v>
      </c>
      <c r="C10599" s="9" t="s">
        <v>3154</v>
      </c>
    </row>
    <row r="10600" spans="1:3" x14ac:dyDescent="0.25">
      <c r="A10600" s="9">
        <v>51867</v>
      </c>
      <c r="B10600" s="9">
        <v>9</v>
      </c>
      <c r="C10600" s="9" t="s">
        <v>3155</v>
      </c>
    </row>
    <row r="10601" spans="1:3" x14ac:dyDescent="0.25">
      <c r="A10601" s="9">
        <v>51867</v>
      </c>
      <c r="B10601" s="9">
        <v>46</v>
      </c>
      <c r="C10601" s="9" t="s">
        <v>3181</v>
      </c>
    </row>
    <row r="10602" spans="1:3" x14ac:dyDescent="0.25">
      <c r="A10602" s="9">
        <v>51889</v>
      </c>
      <c r="B10602" s="9">
        <v>1</v>
      </c>
      <c r="C10602" s="9" t="s">
        <v>3148</v>
      </c>
    </row>
    <row r="10603" spans="1:3" x14ac:dyDescent="0.25">
      <c r="A10603" s="9">
        <v>51889</v>
      </c>
      <c r="B10603" s="9">
        <v>2</v>
      </c>
      <c r="C10603" s="9" t="s">
        <v>3149</v>
      </c>
    </row>
    <row r="10604" spans="1:3" x14ac:dyDescent="0.25">
      <c r="A10604" s="9">
        <v>51889</v>
      </c>
      <c r="B10604" s="9">
        <v>3</v>
      </c>
      <c r="C10604" s="9" t="s">
        <v>3150</v>
      </c>
    </row>
    <row r="10605" spans="1:3" x14ac:dyDescent="0.25">
      <c r="A10605" s="9">
        <v>51889</v>
      </c>
      <c r="B10605" s="9">
        <v>4</v>
      </c>
      <c r="C10605" s="9" t="s">
        <v>3151</v>
      </c>
    </row>
    <row r="10606" spans="1:3" x14ac:dyDescent="0.25">
      <c r="A10606" s="9">
        <v>51889</v>
      </c>
      <c r="B10606" s="9">
        <v>6</v>
      </c>
      <c r="C10606" s="9" t="s">
        <v>3153</v>
      </c>
    </row>
    <row r="10607" spans="1:3" x14ac:dyDescent="0.25">
      <c r="A10607" s="9">
        <v>51889</v>
      </c>
      <c r="B10607" s="9">
        <v>7</v>
      </c>
      <c r="C10607" s="9" t="s">
        <v>3161</v>
      </c>
    </row>
    <row r="10608" spans="1:3" x14ac:dyDescent="0.25">
      <c r="A10608" s="9">
        <v>51889</v>
      </c>
      <c r="B10608" s="9">
        <v>10</v>
      </c>
      <c r="C10608" s="9" t="s">
        <v>3172</v>
      </c>
    </row>
    <row r="10609" spans="1:3" x14ac:dyDescent="0.25">
      <c r="A10609" s="9">
        <v>51889</v>
      </c>
      <c r="B10609" s="9">
        <v>19</v>
      </c>
      <c r="C10609" s="9" t="s">
        <v>3170</v>
      </c>
    </row>
    <row r="10610" spans="1:3" x14ac:dyDescent="0.25">
      <c r="A10610" s="9">
        <v>51889</v>
      </c>
      <c r="B10610" s="9">
        <v>34</v>
      </c>
      <c r="C10610" s="9" t="s">
        <v>3159</v>
      </c>
    </row>
    <row r="10611" spans="1:3" x14ac:dyDescent="0.25">
      <c r="A10611" s="9">
        <v>51890</v>
      </c>
      <c r="B10611" s="9">
        <v>1</v>
      </c>
      <c r="C10611" s="9" t="s">
        <v>3148</v>
      </c>
    </row>
    <row r="10612" spans="1:3" x14ac:dyDescent="0.25">
      <c r="A10612" s="9">
        <v>51890</v>
      </c>
      <c r="B10612" s="9">
        <v>2</v>
      </c>
      <c r="C10612" s="9" t="s">
        <v>3149</v>
      </c>
    </row>
    <row r="10613" spans="1:3" x14ac:dyDescent="0.25">
      <c r="A10613" s="9">
        <v>51890</v>
      </c>
      <c r="B10613" s="9">
        <v>3</v>
      </c>
      <c r="C10613" s="9" t="s">
        <v>3150</v>
      </c>
    </row>
    <row r="10614" spans="1:3" x14ac:dyDescent="0.25">
      <c r="A10614" s="9">
        <v>51890</v>
      </c>
      <c r="B10614" s="9">
        <v>4</v>
      </c>
      <c r="C10614" s="9" t="s">
        <v>3151</v>
      </c>
    </row>
    <row r="10615" spans="1:3" x14ac:dyDescent="0.25">
      <c r="A10615" s="9">
        <v>51890</v>
      </c>
      <c r="B10615" s="9">
        <v>13</v>
      </c>
      <c r="C10615" s="9" t="s">
        <v>3179</v>
      </c>
    </row>
    <row r="10616" spans="1:3" x14ac:dyDescent="0.25">
      <c r="A10616" s="9">
        <v>51890</v>
      </c>
      <c r="B10616" s="9">
        <v>17</v>
      </c>
      <c r="C10616" s="9" t="s">
        <v>3173</v>
      </c>
    </row>
    <row r="10617" spans="1:3" x14ac:dyDescent="0.25">
      <c r="A10617" s="9">
        <v>51890</v>
      </c>
      <c r="B10617" s="9">
        <v>19</v>
      </c>
      <c r="C10617" s="9" t="s">
        <v>3170</v>
      </c>
    </row>
    <row r="10618" spans="1:3" x14ac:dyDescent="0.25">
      <c r="A10618" s="9">
        <v>51890</v>
      </c>
      <c r="B10618" s="9">
        <v>26</v>
      </c>
      <c r="C10618" s="9" t="s">
        <v>3168</v>
      </c>
    </row>
    <row r="10619" spans="1:3" x14ac:dyDescent="0.25">
      <c r="A10619" s="9">
        <v>51890</v>
      </c>
      <c r="B10619" s="9">
        <v>34</v>
      </c>
      <c r="C10619" s="9" t="s">
        <v>3159</v>
      </c>
    </row>
    <row r="10620" spans="1:3" x14ac:dyDescent="0.25">
      <c r="A10620" s="9">
        <v>51890</v>
      </c>
      <c r="B10620" s="9">
        <v>50</v>
      </c>
      <c r="C10620" s="9" t="s">
        <v>3195</v>
      </c>
    </row>
    <row r="10621" spans="1:3" x14ac:dyDescent="0.25">
      <c r="A10621" s="9">
        <v>51891</v>
      </c>
      <c r="B10621" s="9">
        <v>1</v>
      </c>
      <c r="C10621" s="9" t="s">
        <v>3148</v>
      </c>
    </row>
    <row r="10622" spans="1:3" x14ac:dyDescent="0.25">
      <c r="A10622" s="9">
        <v>51891</v>
      </c>
      <c r="B10622" s="9">
        <v>2</v>
      </c>
      <c r="C10622" s="9" t="s">
        <v>3149</v>
      </c>
    </row>
    <row r="10623" spans="1:3" x14ac:dyDescent="0.25">
      <c r="A10623" s="9">
        <v>51891</v>
      </c>
      <c r="B10623" s="9">
        <v>3</v>
      </c>
      <c r="C10623" s="9" t="s">
        <v>3150</v>
      </c>
    </row>
    <row r="10624" spans="1:3" x14ac:dyDescent="0.25">
      <c r="A10624" s="9">
        <v>51891</v>
      </c>
      <c r="B10624" s="9">
        <v>6</v>
      </c>
      <c r="C10624" s="9" t="s">
        <v>3153</v>
      </c>
    </row>
    <row r="10625" spans="1:3" x14ac:dyDescent="0.25">
      <c r="A10625" s="9">
        <v>51891</v>
      </c>
      <c r="B10625" s="9">
        <v>7</v>
      </c>
      <c r="C10625" s="9" t="s">
        <v>3161</v>
      </c>
    </row>
    <row r="10626" spans="1:3" x14ac:dyDescent="0.25">
      <c r="A10626" s="9">
        <v>51891</v>
      </c>
      <c r="B10626" s="9">
        <v>31</v>
      </c>
      <c r="C10626" s="9" t="s">
        <v>3169</v>
      </c>
    </row>
    <row r="10627" spans="1:3" x14ac:dyDescent="0.25">
      <c r="A10627" s="9">
        <v>51891</v>
      </c>
      <c r="B10627" s="9">
        <v>53</v>
      </c>
      <c r="C10627" s="9" t="s">
        <v>3214</v>
      </c>
    </row>
    <row r="10628" spans="1:3" x14ac:dyDescent="0.25">
      <c r="A10628" s="9">
        <v>51892</v>
      </c>
      <c r="B10628" s="9">
        <v>49</v>
      </c>
      <c r="C10628" s="9" t="s">
        <v>3200</v>
      </c>
    </row>
    <row r="10629" spans="1:3" x14ac:dyDescent="0.25">
      <c r="A10629" s="9">
        <v>51893</v>
      </c>
      <c r="B10629" s="9">
        <v>5</v>
      </c>
      <c r="C10629" s="9" t="s">
        <v>3152</v>
      </c>
    </row>
    <row r="10630" spans="1:3" x14ac:dyDescent="0.25">
      <c r="A10630" s="9">
        <v>51893</v>
      </c>
      <c r="B10630" s="9">
        <v>6</v>
      </c>
      <c r="C10630" s="9" t="s">
        <v>3153</v>
      </c>
    </row>
    <row r="10631" spans="1:3" x14ac:dyDescent="0.25">
      <c r="A10631" s="9">
        <v>51893</v>
      </c>
      <c r="B10631" s="9">
        <v>8</v>
      </c>
      <c r="C10631" s="9" t="s">
        <v>3154</v>
      </c>
    </row>
    <row r="10632" spans="1:3" x14ac:dyDescent="0.25">
      <c r="A10632" s="9">
        <v>51893</v>
      </c>
      <c r="B10632" s="9">
        <v>9</v>
      </c>
      <c r="C10632" s="9" t="s">
        <v>3155</v>
      </c>
    </row>
    <row r="10633" spans="1:3" x14ac:dyDescent="0.25">
      <c r="A10633" s="9">
        <v>51897</v>
      </c>
      <c r="B10633" s="9">
        <v>1</v>
      </c>
      <c r="C10633" s="9" t="s">
        <v>3148</v>
      </c>
    </row>
    <row r="10634" spans="1:3" x14ac:dyDescent="0.25">
      <c r="A10634" s="9">
        <v>51897</v>
      </c>
      <c r="B10634" s="9">
        <v>4</v>
      </c>
      <c r="C10634" s="9" t="s">
        <v>3151</v>
      </c>
    </row>
    <row r="10635" spans="1:3" x14ac:dyDescent="0.25">
      <c r="A10635" s="9">
        <v>51897</v>
      </c>
      <c r="B10635" s="9">
        <v>6</v>
      </c>
      <c r="C10635" s="9" t="s">
        <v>3153</v>
      </c>
    </row>
    <row r="10636" spans="1:3" x14ac:dyDescent="0.25">
      <c r="A10636" s="9">
        <v>51897</v>
      </c>
      <c r="B10636" s="9">
        <v>7</v>
      </c>
      <c r="C10636" s="9" t="s">
        <v>3161</v>
      </c>
    </row>
    <row r="10637" spans="1:3" x14ac:dyDescent="0.25">
      <c r="A10637" s="9">
        <v>51897</v>
      </c>
      <c r="B10637" s="9">
        <v>33</v>
      </c>
      <c r="C10637" s="9" t="s">
        <v>3162</v>
      </c>
    </row>
    <row r="10638" spans="1:3" x14ac:dyDescent="0.25">
      <c r="A10638" s="9">
        <v>51897</v>
      </c>
      <c r="B10638" s="9">
        <v>38</v>
      </c>
      <c r="C10638" s="9" t="s">
        <v>3164</v>
      </c>
    </row>
    <row r="10639" spans="1:3" x14ac:dyDescent="0.25">
      <c r="A10639" s="9">
        <v>51898</v>
      </c>
      <c r="B10639" s="9">
        <v>1</v>
      </c>
      <c r="C10639" s="9" t="s">
        <v>3148</v>
      </c>
    </row>
    <row r="10640" spans="1:3" x14ac:dyDescent="0.25">
      <c r="A10640" s="9">
        <v>51898</v>
      </c>
      <c r="B10640" s="9">
        <v>2</v>
      </c>
      <c r="C10640" s="9" t="s">
        <v>3149</v>
      </c>
    </row>
    <row r="10641" spans="1:3" x14ac:dyDescent="0.25">
      <c r="A10641" s="9">
        <v>51898</v>
      </c>
      <c r="B10641" s="9">
        <v>3</v>
      </c>
      <c r="C10641" s="9" t="s">
        <v>3150</v>
      </c>
    </row>
    <row r="10642" spans="1:3" x14ac:dyDescent="0.25">
      <c r="A10642" s="9">
        <v>51898</v>
      </c>
      <c r="B10642" s="9">
        <v>4</v>
      </c>
      <c r="C10642" s="9" t="s">
        <v>3151</v>
      </c>
    </row>
    <row r="10643" spans="1:3" x14ac:dyDescent="0.25">
      <c r="A10643" s="9">
        <v>51898</v>
      </c>
      <c r="B10643" s="9">
        <v>6</v>
      </c>
      <c r="C10643" s="9" t="s">
        <v>3153</v>
      </c>
    </row>
    <row r="10644" spans="1:3" x14ac:dyDescent="0.25">
      <c r="A10644" s="9">
        <v>51898</v>
      </c>
      <c r="B10644" s="9">
        <v>7</v>
      </c>
      <c r="C10644" s="9" t="s">
        <v>3161</v>
      </c>
    </row>
    <row r="10645" spans="1:3" x14ac:dyDescent="0.25">
      <c r="A10645" s="9">
        <v>51898</v>
      </c>
      <c r="B10645" s="9">
        <v>10</v>
      </c>
      <c r="C10645" s="9" t="s">
        <v>3172</v>
      </c>
    </row>
    <row r="10646" spans="1:3" x14ac:dyDescent="0.25">
      <c r="A10646" s="9">
        <v>51898</v>
      </c>
      <c r="B10646" s="9">
        <v>13</v>
      </c>
      <c r="C10646" s="9" t="s">
        <v>3179</v>
      </c>
    </row>
    <row r="10647" spans="1:3" x14ac:dyDescent="0.25">
      <c r="A10647" s="9">
        <v>51898</v>
      </c>
      <c r="B10647" s="9">
        <v>16</v>
      </c>
      <c r="C10647" s="9" t="s">
        <v>3184</v>
      </c>
    </row>
    <row r="10648" spans="1:3" x14ac:dyDescent="0.25">
      <c r="A10648" s="9">
        <v>51898</v>
      </c>
      <c r="B10648" s="9">
        <v>26</v>
      </c>
      <c r="C10648" s="9" t="s">
        <v>3168</v>
      </c>
    </row>
    <row r="10649" spans="1:3" x14ac:dyDescent="0.25">
      <c r="A10649" s="9">
        <v>51901</v>
      </c>
      <c r="B10649" s="9">
        <v>6</v>
      </c>
      <c r="C10649" s="9" t="s">
        <v>3153</v>
      </c>
    </row>
    <row r="10650" spans="1:3" x14ac:dyDescent="0.25">
      <c r="A10650" s="9">
        <v>51901</v>
      </c>
      <c r="B10650" s="9">
        <v>17</v>
      </c>
      <c r="C10650" s="9" t="s">
        <v>3173</v>
      </c>
    </row>
    <row r="10651" spans="1:3" x14ac:dyDescent="0.25">
      <c r="A10651" s="9">
        <v>51901</v>
      </c>
      <c r="B10651" s="9">
        <v>27</v>
      </c>
      <c r="C10651" s="9" t="s">
        <v>3227</v>
      </c>
    </row>
    <row r="10652" spans="1:3" x14ac:dyDescent="0.25">
      <c r="A10652" s="9">
        <v>51901</v>
      </c>
      <c r="B10652" s="9">
        <v>54</v>
      </c>
      <c r="C10652" s="9" t="s">
        <v>3205</v>
      </c>
    </row>
    <row r="10653" spans="1:3" x14ac:dyDescent="0.25">
      <c r="A10653" s="9">
        <v>51901</v>
      </c>
      <c r="B10653" s="9">
        <v>82</v>
      </c>
      <c r="C10653" s="9" t="s">
        <v>3213</v>
      </c>
    </row>
    <row r="10654" spans="1:3" x14ac:dyDescent="0.25">
      <c r="A10654" s="9">
        <v>51919</v>
      </c>
      <c r="B10654" s="9">
        <v>2</v>
      </c>
      <c r="C10654" s="9" t="s">
        <v>3149</v>
      </c>
    </row>
    <row r="10655" spans="1:3" x14ac:dyDescent="0.25">
      <c r="A10655" s="9">
        <v>51919</v>
      </c>
      <c r="B10655" s="9">
        <v>3</v>
      </c>
      <c r="C10655" s="9" t="s">
        <v>3150</v>
      </c>
    </row>
    <row r="10656" spans="1:3" x14ac:dyDescent="0.25">
      <c r="A10656" s="9">
        <v>51919</v>
      </c>
      <c r="B10656" s="9">
        <v>4</v>
      </c>
      <c r="C10656" s="9" t="s">
        <v>3151</v>
      </c>
    </row>
    <row r="10657" spans="1:3" x14ac:dyDescent="0.25">
      <c r="A10657" s="9">
        <v>51919</v>
      </c>
      <c r="B10657" s="9">
        <v>16</v>
      </c>
      <c r="C10657" s="9" t="s">
        <v>3184</v>
      </c>
    </row>
    <row r="10658" spans="1:3" x14ac:dyDescent="0.25">
      <c r="A10658" s="9">
        <v>51919</v>
      </c>
      <c r="B10658" s="9">
        <v>45</v>
      </c>
      <c r="C10658" s="9" t="s">
        <v>3183</v>
      </c>
    </row>
    <row r="10659" spans="1:3" x14ac:dyDescent="0.25">
      <c r="A10659" s="9">
        <v>51919</v>
      </c>
      <c r="B10659" s="9">
        <v>57</v>
      </c>
      <c r="C10659" s="9" t="s">
        <v>3231</v>
      </c>
    </row>
    <row r="10660" spans="1:3" x14ac:dyDescent="0.25">
      <c r="A10660" s="9">
        <v>51919</v>
      </c>
      <c r="B10660" s="9">
        <v>87</v>
      </c>
      <c r="C10660" s="9" t="s">
        <v>3238</v>
      </c>
    </row>
    <row r="10661" spans="1:3" x14ac:dyDescent="0.25">
      <c r="A10661" s="9">
        <v>51926</v>
      </c>
      <c r="B10661" s="9">
        <v>1</v>
      </c>
      <c r="C10661" s="9" t="s">
        <v>3148</v>
      </c>
    </row>
    <row r="10662" spans="1:3" x14ac:dyDescent="0.25">
      <c r="A10662" s="9">
        <v>51926</v>
      </c>
      <c r="B10662" s="9">
        <v>4</v>
      </c>
      <c r="C10662" s="9" t="s">
        <v>3151</v>
      </c>
    </row>
    <row r="10663" spans="1:3" x14ac:dyDescent="0.25">
      <c r="A10663" s="9">
        <v>51926</v>
      </c>
      <c r="B10663" s="9">
        <v>5</v>
      </c>
      <c r="C10663" s="9" t="s">
        <v>3152</v>
      </c>
    </row>
    <row r="10664" spans="1:3" x14ac:dyDescent="0.25">
      <c r="A10664" s="9">
        <v>51926</v>
      </c>
      <c r="B10664" s="9">
        <v>6</v>
      </c>
      <c r="C10664" s="9" t="s">
        <v>3153</v>
      </c>
    </row>
    <row r="10665" spans="1:3" x14ac:dyDescent="0.25">
      <c r="A10665" s="9">
        <v>51926</v>
      </c>
      <c r="B10665" s="9">
        <v>8</v>
      </c>
      <c r="C10665" s="9" t="s">
        <v>3154</v>
      </c>
    </row>
    <row r="10666" spans="1:3" x14ac:dyDescent="0.25">
      <c r="A10666" s="9">
        <v>51926</v>
      </c>
      <c r="B10666" s="9">
        <v>9</v>
      </c>
      <c r="C10666" s="9" t="s">
        <v>3155</v>
      </c>
    </row>
    <row r="10667" spans="1:3" x14ac:dyDescent="0.25">
      <c r="A10667" s="9">
        <v>51926</v>
      </c>
      <c r="B10667" s="9">
        <v>20</v>
      </c>
      <c r="C10667" s="9" t="s">
        <v>3174</v>
      </c>
    </row>
    <row r="10668" spans="1:3" x14ac:dyDescent="0.25">
      <c r="A10668" s="9">
        <v>51926</v>
      </c>
      <c r="B10668" s="9">
        <v>22</v>
      </c>
      <c r="C10668" s="9" t="s">
        <v>3157</v>
      </c>
    </row>
    <row r="10669" spans="1:3" x14ac:dyDescent="0.25">
      <c r="A10669" s="9">
        <v>51926</v>
      </c>
      <c r="B10669" s="9">
        <v>36</v>
      </c>
      <c r="C10669" s="9" t="s">
        <v>3163</v>
      </c>
    </row>
    <row r="10670" spans="1:3" x14ac:dyDescent="0.25">
      <c r="A10670" s="9">
        <v>51926</v>
      </c>
      <c r="B10670" s="9">
        <v>49</v>
      </c>
      <c r="C10670" s="9" t="s">
        <v>3200</v>
      </c>
    </row>
    <row r="10671" spans="1:3" x14ac:dyDescent="0.25">
      <c r="A10671" s="9">
        <v>51926</v>
      </c>
      <c r="B10671" s="9">
        <v>52</v>
      </c>
      <c r="C10671" s="9" t="s">
        <v>3176</v>
      </c>
    </row>
    <row r="10672" spans="1:3" x14ac:dyDescent="0.25">
      <c r="A10672" s="9">
        <v>51927</v>
      </c>
      <c r="B10672" s="9">
        <v>4</v>
      </c>
      <c r="C10672" s="9" t="s">
        <v>3151</v>
      </c>
    </row>
    <row r="10673" spans="1:3" x14ac:dyDescent="0.25">
      <c r="A10673" s="9">
        <v>51927</v>
      </c>
      <c r="B10673" s="9">
        <v>5</v>
      </c>
      <c r="C10673" s="9" t="s">
        <v>3152</v>
      </c>
    </row>
    <row r="10674" spans="1:3" x14ac:dyDescent="0.25">
      <c r="A10674" s="9">
        <v>51927</v>
      </c>
      <c r="B10674" s="9">
        <v>6</v>
      </c>
      <c r="C10674" s="9" t="s">
        <v>3153</v>
      </c>
    </row>
    <row r="10675" spans="1:3" x14ac:dyDescent="0.25">
      <c r="A10675" s="9">
        <v>51927</v>
      </c>
      <c r="B10675" s="9">
        <v>7</v>
      </c>
      <c r="C10675" s="9" t="s">
        <v>3161</v>
      </c>
    </row>
    <row r="10676" spans="1:3" x14ac:dyDescent="0.25">
      <c r="A10676" s="9">
        <v>51927</v>
      </c>
      <c r="B10676" s="9">
        <v>9</v>
      </c>
      <c r="C10676" s="9" t="s">
        <v>3155</v>
      </c>
    </row>
    <row r="10677" spans="1:3" x14ac:dyDescent="0.25">
      <c r="A10677" s="9">
        <v>51927</v>
      </c>
      <c r="B10677" s="9">
        <v>17</v>
      </c>
      <c r="C10677" s="9" t="s">
        <v>3173</v>
      </c>
    </row>
    <row r="10678" spans="1:3" x14ac:dyDescent="0.25">
      <c r="A10678" s="9">
        <v>51927</v>
      </c>
      <c r="B10678" s="9">
        <v>20</v>
      </c>
      <c r="C10678" s="9" t="s">
        <v>3174</v>
      </c>
    </row>
    <row r="10679" spans="1:3" x14ac:dyDescent="0.25">
      <c r="A10679" s="9">
        <v>51927</v>
      </c>
      <c r="B10679" s="9">
        <v>55</v>
      </c>
      <c r="C10679" s="9" t="s">
        <v>3208</v>
      </c>
    </row>
    <row r="10680" spans="1:3" x14ac:dyDescent="0.25">
      <c r="A10680" s="9">
        <v>51928</v>
      </c>
      <c r="B10680" s="9">
        <v>1</v>
      </c>
      <c r="C10680" s="9" t="s">
        <v>3148</v>
      </c>
    </row>
    <row r="10681" spans="1:3" x14ac:dyDescent="0.25">
      <c r="A10681" s="9">
        <v>51928</v>
      </c>
      <c r="B10681" s="9">
        <v>4</v>
      </c>
      <c r="C10681" s="9" t="s">
        <v>3151</v>
      </c>
    </row>
    <row r="10682" spans="1:3" x14ac:dyDescent="0.25">
      <c r="A10682" s="9">
        <v>51928</v>
      </c>
      <c r="B10682" s="9">
        <v>6</v>
      </c>
      <c r="C10682" s="9" t="s">
        <v>3153</v>
      </c>
    </row>
    <row r="10683" spans="1:3" x14ac:dyDescent="0.25">
      <c r="A10683" s="9">
        <v>51928</v>
      </c>
      <c r="B10683" s="9">
        <v>14</v>
      </c>
      <c r="C10683" s="9" t="s">
        <v>3178</v>
      </c>
    </row>
    <row r="10684" spans="1:3" x14ac:dyDescent="0.25">
      <c r="A10684" s="9">
        <v>51945</v>
      </c>
      <c r="B10684" s="9">
        <v>6</v>
      </c>
      <c r="C10684" s="9" t="s">
        <v>3153</v>
      </c>
    </row>
    <row r="10685" spans="1:3" x14ac:dyDescent="0.25">
      <c r="A10685" s="9">
        <v>51945</v>
      </c>
      <c r="B10685" s="9">
        <v>26</v>
      </c>
      <c r="C10685" s="9" t="s">
        <v>3168</v>
      </c>
    </row>
    <row r="10686" spans="1:3" x14ac:dyDescent="0.25">
      <c r="A10686" s="9">
        <v>51971</v>
      </c>
      <c r="B10686" s="9">
        <v>6</v>
      </c>
      <c r="C10686" s="9" t="s">
        <v>3153</v>
      </c>
    </row>
    <row r="10687" spans="1:3" x14ac:dyDescent="0.25">
      <c r="A10687" s="9">
        <v>51971</v>
      </c>
      <c r="B10687" s="9">
        <v>28</v>
      </c>
      <c r="C10687" s="9" t="s">
        <v>3175</v>
      </c>
    </row>
    <row r="10688" spans="1:3" x14ac:dyDescent="0.25">
      <c r="A10688" s="9">
        <v>51980</v>
      </c>
      <c r="B10688" s="9">
        <v>1</v>
      </c>
      <c r="C10688" s="9" t="s">
        <v>3148</v>
      </c>
    </row>
    <row r="10689" spans="1:3" x14ac:dyDescent="0.25">
      <c r="A10689" s="9">
        <v>51980</v>
      </c>
      <c r="B10689" s="9">
        <v>2</v>
      </c>
      <c r="C10689" s="9" t="s">
        <v>3149</v>
      </c>
    </row>
    <row r="10690" spans="1:3" x14ac:dyDescent="0.25">
      <c r="A10690" s="9">
        <v>51980</v>
      </c>
      <c r="B10690" s="9">
        <v>3</v>
      </c>
      <c r="C10690" s="9" t="s">
        <v>3150</v>
      </c>
    </row>
    <row r="10691" spans="1:3" x14ac:dyDescent="0.25">
      <c r="A10691" s="9">
        <v>51980</v>
      </c>
      <c r="B10691" s="9">
        <v>4</v>
      </c>
      <c r="C10691" s="9" t="s">
        <v>3151</v>
      </c>
    </row>
    <row r="10692" spans="1:3" x14ac:dyDescent="0.25">
      <c r="A10692" s="9">
        <v>51980</v>
      </c>
      <c r="B10692" s="9">
        <v>5</v>
      </c>
      <c r="C10692" s="9" t="s">
        <v>3152</v>
      </c>
    </row>
    <row r="10693" spans="1:3" x14ac:dyDescent="0.25">
      <c r="A10693" s="9">
        <v>51980</v>
      </c>
      <c r="B10693" s="9">
        <v>6</v>
      </c>
      <c r="C10693" s="9" t="s">
        <v>3153</v>
      </c>
    </row>
    <row r="10694" spans="1:3" x14ac:dyDescent="0.25">
      <c r="A10694" s="9">
        <v>51980</v>
      </c>
      <c r="B10694" s="9">
        <v>19</v>
      </c>
      <c r="C10694" s="9" t="s">
        <v>3170</v>
      </c>
    </row>
    <row r="10695" spans="1:3" x14ac:dyDescent="0.25">
      <c r="A10695" s="9">
        <v>51980</v>
      </c>
      <c r="B10695" s="9">
        <v>26</v>
      </c>
      <c r="C10695" s="9" t="s">
        <v>3168</v>
      </c>
    </row>
    <row r="10696" spans="1:3" x14ac:dyDescent="0.25">
      <c r="A10696" s="9">
        <v>51993</v>
      </c>
      <c r="B10696" s="9">
        <v>1</v>
      </c>
      <c r="C10696" s="9" t="s">
        <v>3148</v>
      </c>
    </row>
    <row r="10697" spans="1:3" x14ac:dyDescent="0.25">
      <c r="A10697" s="9">
        <v>51993</v>
      </c>
      <c r="B10697" s="9">
        <v>2</v>
      </c>
      <c r="C10697" s="9" t="s">
        <v>3149</v>
      </c>
    </row>
    <row r="10698" spans="1:3" x14ac:dyDescent="0.25">
      <c r="A10698" s="9">
        <v>51993</v>
      </c>
      <c r="B10698" s="9">
        <v>3</v>
      </c>
      <c r="C10698" s="9" t="s">
        <v>3150</v>
      </c>
    </row>
    <row r="10699" spans="1:3" x14ac:dyDescent="0.25">
      <c r="A10699" s="9">
        <v>51993</v>
      </c>
      <c r="B10699" s="9">
        <v>4</v>
      </c>
      <c r="C10699" s="9" t="s">
        <v>3151</v>
      </c>
    </row>
    <row r="10700" spans="1:3" x14ac:dyDescent="0.25">
      <c r="A10700" s="9">
        <v>51993</v>
      </c>
      <c r="B10700" s="9">
        <v>7</v>
      </c>
      <c r="C10700" s="9" t="s">
        <v>3161</v>
      </c>
    </row>
    <row r="10701" spans="1:3" x14ac:dyDescent="0.25">
      <c r="A10701" s="9">
        <v>51993</v>
      </c>
      <c r="B10701" s="9">
        <v>17</v>
      </c>
      <c r="C10701" s="9" t="s">
        <v>3173</v>
      </c>
    </row>
    <row r="10702" spans="1:3" x14ac:dyDescent="0.25">
      <c r="A10702" s="9">
        <v>51993</v>
      </c>
      <c r="B10702" s="9">
        <v>25</v>
      </c>
      <c r="C10702" s="9" t="s">
        <v>3167</v>
      </c>
    </row>
    <row r="10703" spans="1:3" x14ac:dyDescent="0.25">
      <c r="A10703" s="9">
        <v>51993</v>
      </c>
      <c r="B10703" s="9">
        <v>29</v>
      </c>
      <c r="C10703" s="9" t="s">
        <v>3201</v>
      </c>
    </row>
    <row r="10704" spans="1:3" x14ac:dyDescent="0.25">
      <c r="A10704" s="9">
        <v>51994</v>
      </c>
      <c r="B10704" s="9">
        <v>1</v>
      </c>
      <c r="C10704" s="9" t="s">
        <v>3148</v>
      </c>
    </row>
    <row r="10705" spans="1:3" x14ac:dyDescent="0.25">
      <c r="A10705" s="9">
        <v>51994</v>
      </c>
      <c r="B10705" s="9">
        <v>2</v>
      </c>
      <c r="C10705" s="9" t="s">
        <v>3149</v>
      </c>
    </row>
    <row r="10706" spans="1:3" x14ac:dyDescent="0.25">
      <c r="A10706" s="9">
        <v>51994</v>
      </c>
      <c r="B10706" s="9">
        <v>3</v>
      </c>
      <c r="C10706" s="9" t="s">
        <v>3150</v>
      </c>
    </row>
    <row r="10707" spans="1:3" x14ac:dyDescent="0.25">
      <c r="A10707" s="9">
        <v>51994</v>
      </c>
      <c r="B10707" s="9">
        <v>4</v>
      </c>
      <c r="C10707" s="9" t="s">
        <v>3151</v>
      </c>
    </row>
    <row r="10708" spans="1:3" x14ac:dyDescent="0.25">
      <c r="A10708" s="9">
        <v>51994</v>
      </c>
      <c r="B10708" s="9">
        <v>7</v>
      </c>
      <c r="C10708" s="9" t="s">
        <v>3161</v>
      </c>
    </row>
    <row r="10709" spans="1:3" x14ac:dyDescent="0.25">
      <c r="A10709" s="9">
        <v>51994</v>
      </c>
      <c r="B10709" s="9">
        <v>14</v>
      </c>
      <c r="C10709" s="9" t="s">
        <v>3178</v>
      </c>
    </row>
    <row r="10710" spans="1:3" x14ac:dyDescent="0.25">
      <c r="A10710" s="9">
        <v>51995</v>
      </c>
      <c r="B10710" s="9">
        <v>2</v>
      </c>
      <c r="C10710" s="9" t="s">
        <v>3149</v>
      </c>
    </row>
    <row r="10711" spans="1:3" x14ac:dyDescent="0.25">
      <c r="A10711" s="9">
        <v>51995</v>
      </c>
      <c r="B10711" s="9">
        <v>3</v>
      </c>
      <c r="C10711" s="9" t="s">
        <v>3150</v>
      </c>
    </row>
    <row r="10712" spans="1:3" x14ac:dyDescent="0.25">
      <c r="A10712" s="9">
        <v>51995</v>
      </c>
      <c r="B10712" s="9">
        <v>4</v>
      </c>
      <c r="C10712" s="9" t="s">
        <v>3151</v>
      </c>
    </row>
    <row r="10713" spans="1:3" x14ac:dyDescent="0.25">
      <c r="A10713" s="9">
        <v>51995</v>
      </c>
      <c r="B10713" s="9">
        <v>6</v>
      </c>
      <c r="C10713" s="9" t="s">
        <v>3153</v>
      </c>
    </row>
    <row r="10714" spans="1:3" x14ac:dyDescent="0.25">
      <c r="A10714" s="9">
        <v>51995</v>
      </c>
      <c r="B10714" s="9">
        <v>44</v>
      </c>
      <c r="C10714" s="9" t="s">
        <v>3215</v>
      </c>
    </row>
    <row r="10715" spans="1:3" x14ac:dyDescent="0.25">
      <c r="A10715" s="9">
        <v>51995</v>
      </c>
      <c r="B10715" s="9">
        <v>47</v>
      </c>
      <c r="C10715" s="9" t="s">
        <v>3224</v>
      </c>
    </row>
    <row r="10716" spans="1:3" x14ac:dyDescent="0.25">
      <c r="A10716" s="9">
        <v>51995</v>
      </c>
      <c r="B10716" s="9">
        <v>63</v>
      </c>
      <c r="C10716" s="9" t="s">
        <v>3188</v>
      </c>
    </row>
    <row r="10717" spans="1:3" x14ac:dyDescent="0.25">
      <c r="A10717" s="9">
        <v>51995</v>
      </c>
      <c r="B10717" s="9">
        <v>65</v>
      </c>
      <c r="C10717" s="9" t="s">
        <v>3189</v>
      </c>
    </row>
    <row r="10718" spans="1:3" x14ac:dyDescent="0.25">
      <c r="A10718" s="9">
        <v>51995</v>
      </c>
      <c r="B10718" s="9">
        <v>78</v>
      </c>
      <c r="C10718" s="9" t="s">
        <v>3191</v>
      </c>
    </row>
    <row r="10719" spans="1:3" x14ac:dyDescent="0.25">
      <c r="A10719" s="9">
        <v>51996</v>
      </c>
      <c r="B10719" s="9">
        <v>1</v>
      </c>
      <c r="C10719" s="9" t="s">
        <v>3148</v>
      </c>
    </row>
    <row r="10720" spans="1:3" x14ac:dyDescent="0.25">
      <c r="A10720" s="9">
        <v>51996</v>
      </c>
      <c r="B10720" s="9">
        <v>4</v>
      </c>
      <c r="C10720" s="9" t="s">
        <v>3151</v>
      </c>
    </row>
    <row r="10721" spans="1:3" x14ac:dyDescent="0.25">
      <c r="A10721" s="9">
        <v>51996</v>
      </c>
      <c r="B10721" s="9">
        <v>16</v>
      </c>
      <c r="C10721" s="9" t="s">
        <v>3184</v>
      </c>
    </row>
    <row r="10722" spans="1:3" x14ac:dyDescent="0.25">
      <c r="A10722" s="9">
        <v>51996</v>
      </c>
      <c r="B10722" s="9">
        <v>17</v>
      </c>
      <c r="C10722" s="9" t="s">
        <v>3173</v>
      </c>
    </row>
    <row r="10723" spans="1:3" x14ac:dyDescent="0.25">
      <c r="A10723" s="9">
        <v>51996</v>
      </c>
      <c r="B10723" s="9">
        <v>121</v>
      </c>
      <c r="C10723" s="9" t="s">
        <v>3247</v>
      </c>
    </row>
    <row r="10724" spans="1:3" x14ac:dyDescent="0.25">
      <c r="A10724" s="9">
        <v>52013</v>
      </c>
      <c r="B10724" s="9">
        <v>1</v>
      </c>
      <c r="C10724" s="9" t="s">
        <v>3148</v>
      </c>
    </row>
    <row r="10725" spans="1:3" x14ac:dyDescent="0.25">
      <c r="A10725" s="9">
        <v>52013</v>
      </c>
      <c r="B10725" s="9">
        <v>2</v>
      </c>
      <c r="C10725" s="9" t="s">
        <v>3149</v>
      </c>
    </row>
    <row r="10726" spans="1:3" x14ac:dyDescent="0.25">
      <c r="A10726" s="9">
        <v>52013</v>
      </c>
      <c r="B10726" s="9">
        <v>3</v>
      </c>
      <c r="C10726" s="9" t="s">
        <v>3150</v>
      </c>
    </row>
    <row r="10727" spans="1:3" x14ac:dyDescent="0.25">
      <c r="A10727" s="9">
        <v>52013</v>
      </c>
      <c r="B10727" s="9">
        <v>4</v>
      </c>
      <c r="C10727" s="9" t="s">
        <v>3151</v>
      </c>
    </row>
    <row r="10728" spans="1:3" x14ac:dyDescent="0.25">
      <c r="A10728" s="9">
        <v>52013</v>
      </c>
      <c r="B10728" s="9">
        <v>10</v>
      </c>
      <c r="C10728" s="9" t="s">
        <v>3172</v>
      </c>
    </row>
    <row r="10729" spans="1:3" x14ac:dyDescent="0.25">
      <c r="A10729" s="9">
        <v>52013</v>
      </c>
      <c r="B10729" s="9">
        <v>26</v>
      </c>
      <c r="C10729" s="9" t="s">
        <v>3168</v>
      </c>
    </row>
    <row r="10730" spans="1:3" x14ac:dyDescent="0.25">
      <c r="A10730" s="9">
        <v>52037</v>
      </c>
      <c r="B10730" s="9">
        <v>1</v>
      </c>
      <c r="C10730" s="9" t="s">
        <v>3148</v>
      </c>
    </row>
    <row r="10731" spans="1:3" x14ac:dyDescent="0.25">
      <c r="A10731" s="9">
        <v>52037</v>
      </c>
      <c r="B10731" s="9">
        <v>3</v>
      </c>
      <c r="C10731" s="9" t="s">
        <v>3150</v>
      </c>
    </row>
    <row r="10732" spans="1:3" x14ac:dyDescent="0.25">
      <c r="A10732" s="9">
        <v>52037</v>
      </c>
      <c r="B10732" s="9">
        <v>4</v>
      </c>
      <c r="C10732" s="9" t="s">
        <v>3151</v>
      </c>
    </row>
    <row r="10733" spans="1:3" x14ac:dyDescent="0.25">
      <c r="A10733" s="9">
        <v>52037</v>
      </c>
      <c r="B10733" s="9">
        <v>5</v>
      </c>
      <c r="C10733" s="9" t="s">
        <v>3152</v>
      </c>
    </row>
    <row r="10734" spans="1:3" x14ac:dyDescent="0.25">
      <c r="A10734" s="9">
        <v>52037</v>
      </c>
      <c r="B10734" s="9">
        <v>6</v>
      </c>
      <c r="C10734" s="9" t="s">
        <v>3153</v>
      </c>
    </row>
    <row r="10735" spans="1:3" x14ac:dyDescent="0.25">
      <c r="A10735" s="9">
        <v>52037</v>
      </c>
      <c r="B10735" s="9">
        <v>7</v>
      </c>
      <c r="C10735" s="9" t="s">
        <v>3161</v>
      </c>
    </row>
    <row r="10736" spans="1:3" x14ac:dyDescent="0.25">
      <c r="A10736" s="9">
        <v>52038</v>
      </c>
      <c r="B10736" s="9">
        <v>2</v>
      </c>
      <c r="C10736" s="9" t="s">
        <v>3149</v>
      </c>
    </row>
    <row r="10737" spans="1:3" x14ac:dyDescent="0.25">
      <c r="A10737" s="9">
        <v>52038</v>
      </c>
      <c r="B10737" s="9">
        <v>3</v>
      </c>
      <c r="C10737" s="9" t="s">
        <v>3150</v>
      </c>
    </row>
    <row r="10738" spans="1:3" x14ac:dyDescent="0.25">
      <c r="A10738" s="9">
        <v>52038</v>
      </c>
      <c r="B10738" s="9">
        <v>4</v>
      </c>
      <c r="C10738" s="9" t="s">
        <v>3151</v>
      </c>
    </row>
    <row r="10739" spans="1:3" x14ac:dyDescent="0.25">
      <c r="A10739" s="9">
        <v>52038</v>
      </c>
      <c r="B10739" s="9">
        <v>6</v>
      </c>
      <c r="C10739" s="9" t="s">
        <v>3153</v>
      </c>
    </row>
    <row r="10740" spans="1:3" x14ac:dyDescent="0.25">
      <c r="A10740" s="9">
        <v>52038</v>
      </c>
      <c r="B10740" s="9">
        <v>26</v>
      </c>
      <c r="C10740" s="9" t="s">
        <v>3168</v>
      </c>
    </row>
    <row r="10741" spans="1:3" x14ac:dyDescent="0.25">
      <c r="A10741" s="9">
        <v>52039</v>
      </c>
      <c r="B10741" s="9">
        <v>1</v>
      </c>
      <c r="C10741" s="9" t="s">
        <v>3148</v>
      </c>
    </row>
    <row r="10742" spans="1:3" x14ac:dyDescent="0.25">
      <c r="A10742" s="9">
        <v>52039</v>
      </c>
      <c r="B10742" s="9">
        <v>4</v>
      </c>
      <c r="C10742" s="9" t="s">
        <v>3151</v>
      </c>
    </row>
    <row r="10743" spans="1:3" x14ac:dyDescent="0.25">
      <c r="A10743" s="9">
        <v>52039</v>
      </c>
      <c r="B10743" s="9">
        <v>17</v>
      </c>
      <c r="C10743" s="9" t="s">
        <v>3173</v>
      </c>
    </row>
    <row r="10744" spans="1:3" x14ac:dyDescent="0.25">
      <c r="A10744" s="9">
        <v>52040</v>
      </c>
      <c r="B10744" s="9">
        <v>2</v>
      </c>
      <c r="C10744" s="9" t="s">
        <v>3149</v>
      </c>
    </row>
    <row r="10745" spans="1:3" x14ac:dyDescent="0.25">
      <c r="A10745" s="9">
        <v>52040</v>
      </c>
      <c r="B10745" s="9">
        <v>3</v>
      </c>
      <c r="C10745" s="9" t="s">
        <v>3150</v>
      </c>
    </row>
    <row r="10746" spans="1:3" x14ac:dyDescent="0.25">
      <c r="A10746" s="9">
        <v>52040</v>
      </c>
      <c r="B10746" s="9">
        <v>4</v>
      </c>
      <c r="C10746" s="9" t="s">
        <v>3151</v>
      </c>
    </row>
    <row r="10747" spans="1:3" x14ac:dyDescent="0.25">
      <c r="A10747" s="9">
        <v>52040</v>
      </c>
      <c r="B10747" s="9">
        <v>26</v>
      </c>
      <c r="C10747" s="9" t="s">
        <v>3168</v>
      </c>
    </row>
    <row r="10748" spans="1:3" x14ac:dyDescent="0.25">
      <c r="A10748" s="9">
        <v>52040</v>
      </c>
      <c r="B10748" s="9">
        <v>27</v>
      </c>
      <c r="C10748" s="9" t="s">
        <v>3227</v>
      </c>
    </row>
    <row r="10749" spans="1:3" x14ac:dyDescent="0.25">
      <c r="A10749" s="9">
        <v>52040</v>
      </c>
      <c r="B10749" s="9">
        <v>50</v>
      </c>
      <c r="C10749" s="9" t="s">
        <v>3195</v>
      </c>
    </row>
    <row r="10750" spans="1:3" x14ac:dyDescent="0.25">
      <c r="A10750" s="9">
        <v>52040</v>
      </c>
      <c r="B10750" s="9">
        <v>54</v>
      </c>
      <c r="C10750" s="9" t="s">
        <v>3205</v>
      </c>
    </row>
    <row r="10751" spans="1:3" x14ac:dyDescent="0.25">
      <c r="A10751" s="9">
        <v>52040</v>
      </c>
      <c r="B10751" s="9">
        <v>97</v>
      </c>
      <c r="C10751" s="9" t="s">
        <v>3219</v>
      </c>
    </row>
    <row r="10752" spans="1:3" x14ac:dyDescent="0.25">
      <c r="A10752" s="9">
        <v>52041</v>
      </c>
      <c r="B10752" s="9">
        <v>3</v>
      </c>
      <c r="C10752" s="9" t="s">
        <v>3150</v>
      </c>
    </row>
    <row r="10753" spans="1:3" x14ac:dyDescent="0.25">
      <c r="A10753" s="9">
        <v>52041</v>
      </c>
      <c r="B10753" s="9">
        <v>4</v>
      </c>
      <c r="C10753" s="9" t="s">
        <v>3151</v>
      </c>
    </row>
    <row r="10754" spans="1:3" x14ac:dyDescent="0.25">
      <c r="A10754" s="9">
        <v>52041</v>
      </c>
      <c r="B10754" s="9">
        <v>17</v>
      </c>
      <c r="C10754" s="9" t="s">
        <v>3173</v>
      </c>
    </row>
    <row r="10755" spans="1:3" x14ac:dyDescent="0.25">
      <c r="A10755" s="9">
        <v>52043</v>
      </c>
      <c r="B10755" s="9">
        <v>2</v>
      </c>
      <c r="C10755" s="9" t="s">
        <v>3149</v>
      </c>
    </row>
    <row r="10756" spans="1:3" x14ac:dyDescent="0.25">
      <c r="A10756" s="9">
        <v>52043</v>
      </c>
      <c r="B10756" s="9">
        <v>3</v>
      </c>
      <c r="C10756" s="9" t="s">
        <v>3150</v>
      </c>
    </row>
    <row r="10757" spans="1:3" x14ac:dyDescent="0.25">
      <c r="A10757" s="9">
        <v>52043</v>
      </c>
      <c r="B10757" s="9">
        <v>4</v>
      </c>
      <c r="C10757" s="9" t="s">
        <v>3151</v>
      </c>
    </row>
    <row r="10758" spans="1:3" x14ac:dyDescent="0.25">
      <c r="A10758" s="9">
        <v>52043</v>
      </c>
      <c r="B10758" s="9">
        <v>7</v>
      </c>
      <c r="C10758" s="9" t="s">
        <v>3161</v>
      </c>
    </row>
    <row r="10759" spans="1:3" x14ac:dyDescent="0.25">
      <c r="A10759" s="9">
        <v>52044</v>
      </c>
      <c r="B10759" s="9">
        <v>6</v>
      </c>
      <c r="C10759" s="9" t="s">
        <v>3153</v>
      </c>
    </row>
    <row r="10760" spans="1:3" x14ac:dyDescent="0.25">
      <c r="A10760" s="9">
        <v>52044</v>
      </c>
      <c r="B10760" s="9">
        <v>32</v>
      </c>
      <c r="C10760" s="9" t="s">
        <v>3158</v>
      </c>
    </row>
    <row r="10761" spans="1:3" x14ac:dyDescent="0.25">
      <c r="A10761" s="9">
        <v>52045</v>
      </c>
      <c r="B10761" s="9">
        <v>6</v>
      </c>
      <c r="C10761" s="9" t="s">
        <v>3153</v>
      </c>
    </row>
    <row r="10762" spans="1:3" x14ac:dyDescent="0.25">
      <c r="A10762" s="9">
        <v>52045</v>
      </c>
      <c r="B10762" s="9">
        <v>32</v>
      </c>
      <c r="C10762" s="9" t="s">
        <v>3158</v>
      </c>
    </row>
    <row r="10763" spans="1:3" x14ac:dyDescent="0.25">
      <c r="A10763" s="9">
        <v>52046</v>
      </c>
      <c r="B10763" s="9">
        <v>1</v>
      </c>
      <c r="C10763" s="9" t="s">
        <v>3148</v>
      </c>
    </row>
    <row r="10764" spans="1:3" x14ac:dyDescent="0.25">
      <c r="A10764" s="9">
        <v>52046</v>
      </c>
      <c r="B10764" s="9">
        <v>4</v>
      </c>
      <c r="C10764" s="9" t="s">
        <v>3151</v>
      </c>
    </row>
    <row r="10765" spans="1:3" x14ac:dyDescent="0.25">
      <c r="A10765" s="9">
        <v>52046</v>
      </c>
      <c r="B10765" s="9">
        <v>5</v>
      </c>
      <c r="C10765" s="9" t="s">
        <v>3152</v>
      </c>
    </row>
    <row r="10766" spans="1:3" x14ac:dyDescent="0.25">
      <c r="A10766" s="9">
        <v>52046</v>
      </c>
      <c r="B10766" s="9">
        <v>6</v>
      </c>
      <c r="C10766" s="9" t="s">
        <v>3153</v>
      </c>
    </row>
    <row r="10767" spans="1:3" x14ac:dyDescent="0.25">
      <c r="A10767" s="9">
        <v>52046</v>
      </c>
      <c r="B10767" s="9">
        <v>7</v>
      </c>
      <c r="C10767" s="9" t="s">
        <v>3161</v>
      </c>
    </row>
    <row r="10768" spans="1:3" x14ac:dyDescent="0.25">
      <c r="A10768" s="9">
        <v>52046</v>
      </c>
      <c r="B10768" s="9">
        <v>9</v>
      </c>
      <c r="C10768" s="9" t="s">
        <v>3155</v>
      </c>
    </row>
    <row r="10769" spans="1:3" x14ac:dyDescent="0.25">
      <c r="A10769" s="9">
        <v>52046</v>
      </c>
      <c r="B10769" s="9">
        <v>14</v>
      </c>
      <c r="C10769" s="9" t="s">
        <v>3178</v>
      </c>
    </row>
    <row r="10770" spans="1:3" x14ac:dyDescent="0.25">
      <c r="A10770" s="9">
        <v>52046</v>
      </c>
      <c r="B10770" s="9">
        <v>20</v>
      </c>
      <c r="C10770" s="9" t="s">
        <v>3174</v>
      </c>
    </row>
    <row r="10771" spans="1:3" x14ac:dyDescent="0.25">
      <c r="A10771" s="9">
        <v>52046</v>
      </c>
      <c r="B10771" s="9">
        <v>36</v>
      </c>
      <c r="C10771" s="9" t="s">
        <v>3163</v>
      </c>
    </row>
    <row r="10772" spans="1:3" x14ac:dyDescent="0.25">
      <c r="A10772" s="9">
        <v>52046</v>
      </c>
      <c r="B10772" s="9">
        <v>49</v>
      </c>
      <c r="C10772" s="9" t="s">
        <v>3200</v>
      </c>
    </row>
    <row r="10773" spans="1:3" x14ac:dyDescent="0.25">
      <c r="A10773" s="9">
        <v>52046</v>
      </c>
      <c r="B10773" s="9">
        <v>61</v>
      </c>
      <c r="C10773" s="9" t="s">
        <v>3160</v>
      </c>
    </row>
    <row r="10774" spans="1:3" x14ac:dyDescent="0.25">
      <c r="A10774" s="9">
        <v>52047</v>
      </c>
      <c r="B10774" s="9">
        <v>1</v>
      </c>
      <c r="C10774" s="9" t="s">
        <v>3148</v>
      </c>
    </row>
    <row r="10775" spans="1:3" x14ac:dyDescent="0.25">
      <c r="A10775" s="9">
        <v>52047</v>
      </c>
      <c r="B10775" s="9">
        <v>4</v>
      </c>
      <c r="C10775" s="9" t="s">
        <v>3151</v>
      </c>
    </row>
    <row r="10776" spans="1:3" x14ac:dyDescent="0.25">
      <c r="A10776" s="9">
        <v>52047</v>
      </c>
      <c r="B10776" s="9">
        <v>5</v>
      </c>
      <c r="C10776" s="9" t="s">
        <v>3152</v>
      </c>
    </row>
    <row r="10777" spans="1:3" x14ac:dyDescent="0.25">
      <c r="A10777" s="9">
        <v>52047</v>
      </c>
      <c r="B10777" s="9">
        <v>6</v>
      </c>
      <c r="C10777" s="9" t="s">
        <v>3153</v>
      </c>
    </row>
    <row r="10778" spans="1:3" x14ac:dyDescent="0.25">
      <c r="A10778" s="9">
        <v>52047</v>
      </c>
      <c r="B10778" s="9">
        <v>7</v>
      </c>
      <c r="C10778" s="9" t="s">
        <v>3161</v>
      </c>
    </row>
    <row r="10779" spans="1:3" x14ac:dyDescent="0.25">
      <c r="A10779" s="9">
        <v>52086</v>
      </c>
      <c r="B10779" s="9">
        <v>32</v>
      </c>
      <c r="C10779" s="9" t="s">
        <v>3158</v>
      </c>
    </row>
    <row r="10780" spans="1:3" x14ac:dyDescent="0.25">
      <c r="A10780" s="9">
        <v>52175</v>
      </c>
      <c r="B10780" s="9">
        <v>1</v>
      </c>
      <c r="C10780" s="9" t="s">
        <v>3148</v>
      </c>
    </row>
    <row r="10781" spans="1:3" x14ac:dyDescent="0.25">
      <c r="A10781" s="9">
        <v>52175</v>
      </c>
      <c r="B10781" s="9">
        <v>2</v>
      </c>
      <c r="C10781" s="9" t="s">
        <v>3149</v>
      </c>
    </row>
    <row r="10782" spans="1:3" x14ac:dyDescent="0.25">
      <c r="A10782" s="9">
        <v>52175</v>
      </c>
      <c r="B10782" s="9">
        <v>3</v>
      </c>
      <c r="C10782" s="9" t="s">
        <v>3150</v>
      </c>
    </row>
    <row r="10783" spans="1:3" x14ac:dyDescent="0.25">
      <c r="A10783" s="9">
        <v>52175</v>
      </c>
      <c r="B10783" s="9">
        <v>4</v>
      </c>
      <c r="C10783" s="9" t="s">
        <v>3151</v>
      </c>
    </row>
    <row r="10784" spans="1:3" x14ac:dyDescent="0.25">
      <c r="A10784" s="9">
        <v>52175</v>
      </c>
      <c r="B10784" s="9">
        <v>7</v>
      </c>
      <c r="C10784" s="9" t="s">
        <v>3161</v>
      </c>
    </row>
    <row r="10785" spans="1:3" x14ac:dyDescent="0.25">
      <c r="A10785" s="9">
        <v>52177</v>
      </c>
      <c r="B10785" s="9">
        <v>3</v>
      </c>
      <c r="C10785" s="9" t="s">
        <v>3150</v>
      </c>
    </row>
    <row r="10786" spans="1:3" x14ac:dyDescent="0.25">
      <c r="A10786" s="9">
        <v>52177</v>
      </c>
      <c r="B10786" s="9">
        <v>4</v>
      </c>
      <c r="C10786" s="9" t="s">
        <v>3151</v>
      </c>
    </row>
    <row r="10787" spans="1:3" x14ac:dyDescent="0.25">
      <c r="A10787" s="9">
        <v>52178</v>
      </c>
      <c r="B10787" s="9">
        <v>3</v>
      </c>
      <c r="C10787" s="9" t="s">
        <v>3150</v>
      </c>
    </row>
    <row r="10788" spans="1:3" x14ac:dyDescent="0.25">
      <c r="A10788" s="9">
        <v>52178</v>
      </c>
      <c r="B10788" s="9">
        <v>4</v>
      </c>
      <c r="C10788" s="9" t="s">
        <v>3151</v>
      </c>
    </row>
    <row r="10789" spans="1:3" x14ac:dyDescent="0.25">
      <c r="A10789" s="9">
        <v>52179</v>
      </c>
      <c r="B10789" s="9">
        <v>1</v>
      </c>
      <c r="C10789" s="9" t="s">
        <v>3148</v>
      </c>
    </row>
    <row r="10790" spans="1:3" x14ac:dyDescent="0.25">
      <c r="A10790" s="9">
        <v>52179</v>
      </c>
      <c r="B10790" s="9">
        <v>4</v>
      </c>
      <c r="C10790" s="9" t="s">
        <v>3151</v>
      </c>
    </row>
    <row r="10791" spans="1:3" x14ac:dyDescent="0.25">
      <c r="A10791" s="9">
        <v>52179</v>
      </c>
      <c r="B10791" s="9">
        <v>10</v>
      </c>
      <c r="C10791" s="9" t="s">
        <v>3172</v>
      </c>
    </row>
    <row r="10792" spans="1:3" x14ac:dyDescent="0.25">
      <c r="A10792" s="9">
        <v>52179</v>
      </c>
      <c r="B10792" s="9">
        <v>17</v>
      </c>
      <c r="C10792" s="9" t="s">
        <v>3173</v>
      </c>
    </row>
    <row r="10793" spans="1:3" x14ac:dyDescent="0.25">
      <c r="A10793" s="9">
        <v>52179</v>
      </c>
      <c r="B10793" s="9">
        <v>21</v>
      </c>
      <c r="C10793" s="9" t="s">
        <v>3156</v>
      </c>
    </row>
    <row r="10794" spans="1:3" x14ac:dyDescent="0.25">
      <c r="A10794" s="9">
        <v>52179</v>
      </c>
      <c r="B10794" s="9">
        <v>32</v>
      </c>
      <c r="C10794" s="9" t="s">
        <v>3158</v>
      </c>
    </row>
    <row r="10795" spans="1:3" x14ac:dyDescent="0.25">
      <c r="A10795" s="9">
        <v>52277</v>
      </c>
      <c r="B10795" s="9">
        <v>4</v>
      </c>
      <c r="C10795" s="9" t="s">
        <v>3151</v>
      </c>
    </row>
    <row r="10796" spans="1:3" x14ac:dyDescent="0.25">
      <c r="A10796" s="9">
        <v>52277</v>
      </c>
      <c r="B10796" s="9">
        <v>6</v>
      </c>
      <c r="C10796" s="9" t="s">
        <v>3153</v>
      </c>
    </row>
    <row r="10797" spans="1:3" x14ac:dyDescent="0.25">
      <c r="A10797" s="9">
        <v>52277</v>
      </c>
      <c r="B10797" s="9">
        <v>7</v>
      </c>
      <c r="C10797" s="9" t="s">
        <v>3161</v>
      </c>
    </row>
    <row r="10798" spans="1:3" x14ac:dyDescent="0.25">
      <c r="A10798" s="9">
        <v>52277</v>
      </c>
      <c r="B10798" s="9">
        <v>8</v>
      </c>
      <c r="C10798" s="9" t="s">
        <v>3154</v>
      </c>
    </row>
    <row r="10799" spans="1:3" x14ac:dyDescent="0.25">
      <c r="A10799" s="9">
        <v>52277</v>
      </c>
      <c r="B10799" s="9">
        <v>9</v>
      </c>
      <c r="C10799" s="9" t="s">
        <v>3155</v>
      </c>
    </row>
    <row r="10800" spans="1:3" x14ac:dyDescent="0.25">
      <c r="A10800" s="9">
        <v>52277</v>
      </c>
      <c r="B10800" s="9">
        <v>18</v>
      </c>
      <c r="C10800" s="9" t="s">
        <v>3194</v>
      </c>
    </row>
    <row r="10801" spans="1:3" x14ac:dyDescent="0.25">
      <c r="A10801" s="9">
        <v>52277</v>
      </c>
      <c r="B10801" s="9">
        <v>19</v>
      </c>
      <c r="C10801" s="9" t="s">
        <v>3170</v>
      </c>
    </row>
    <row r="10802" spans="1:3" x14ac:dyDescent="0.25">
      <c r="A10802" s="9">
        <v>52277</v>
      </c>
      <c r="B10802" s="9">
        <v>31</v>
      </c>
      <c r="C10802" s="9" t="s">
        <v>3169</v>
      </c>
    </row>
    <row r="10803" spans="1:3" x14ac:dyDescent="0.25">
      <c r="A10803" s="9">
        <v>52278</v>
      </c>
      <c r="B10803" s="9">
        <v>4</v>
      </c>
      <c r="C10803" s="9" t="s">
        <v>3151</v>
      </c>
    </row>
    <row r="10804" spans="1:3" x14ac:dyDescent="0.25">
      <c r="A10804" s="9">
        <v>52278</v>
      </c>
      <c r="B10804" s="9">
        <v>6</v>
      </c>
      <c r="C10804" s="9" t="s">
        <v>3153</v>
      </c>
    </row>
    <row r="10805" spans="1:3" x14ac:dyDescent="0.25">
      <c r="A10805" s="9">
        <v>52278</v>
      </c>
      <c r="B10805" s="9">
        <v>7</v>
      </c>
      <c r="C10805" s="9" t="s">
        <v>3161</v>
      </c>
    </row>
    <row r="10806" spans="1:3" x14ac:dyDescent="0.25">
      <c r="A10806" s="9">
        <v>52279</v>
      </c>
      <c r="B10806" s="9">
        <v>1</v>
      </c>
      <c r="C10806" s="9" t="s">
        <v>3148</v>
      </c>
    </row>
    <row r="10807" spans="1:3" x14ac:dyDescent="0.25">
      <c r="A10807" s="9">
        <v>52279</v>
      </c>
      <c r="B10807" s="9">
        <v>2</v>
      </c>
      <c r="C10807" s="9" t="s">
        <v>3149</v>
      </c>
    </row>
    <row r="10808" spans="1:3" x14ac:dyDescent="0.25">
      <c r="A10808" s="9">
        <v>52279</v>
      </c>
      <c r="B10808" s="9">
        <v>3</v>
      </c>
      <c r="C10808" s="9" t="s">
        <v>3150</v>
      </c>
    </row>
    <row r="10809" spans="1:3" x14ac:dyDescent="0.25">
      <c r="A10809" s="9">
        <v>52279</v>
      </c>
      <c r="B10809" s="9">
        <v>4</v>
      </c>
      <c r="C10809" s="9" t="s">
        <v>3151</v>
      </c>
    </row>
    <row r="10810" spans="1:3" x14ac:dyDescent="0.25">
      <c r="A10810" s="9">
        <v>52279</v>
      </c>
      <c r="B10810" s="9">
        <v>26</v>
      </c>
      <c r="C10810" s="9" t="s">
        <v>3168</v>
      </c>
    </row>
    <row r="10811" spans="1:3" x14ac:dyDescent="0.25">
      <c r="A10811" s="9">
        <v>52406</v>
      </c>
      <c r="B10811" s="9">
        <v>2</v>
      </c>
      <c r="C10811" s="9" t="s">
        <v>3149</v>
      </c>
    </row>
    <row r="10812" spans="1:3" x14ac:dyDescent="0.25">
      <c r="A10812" s="9">
        <v>52406</v>
      </c>
      <c r="B10812" s="9">
        <v>3</v>
      </c>
      <c r="C10812" s="9" t="s">
        <v>3150</v>
      </c>
    </row>
    <row r="10813" spans="1:3" x14ac:dyDescent="0.25">
      <c r="A10813" s="9">
        <v>52406</v>
      </c>
      <c r="B10813" s="9">
        <v>4</v>
      </c>
      <c r="C10813" s="9" t="s">
        <v>3151</v>
      </c>
    </row>
    <row r="10814" spans="1:3" x14ac:dyDescent="0.25">
      <c r="A10814" s="9">
        <v>52406</v>
      </c>
      <c r="B10814" s="9">
        <v>7</v>
      </c>
      <c r="C10814" s="9" t="s">
        <v>3161</v>
      </c>
    </row>
    <row r="10815" spans="1:3" x14ac:dyDescent="0.25">
      <c r="A10815" s="9">
        <v>52406</v>
      </c>
      <c r="B10815" s="9">
        <v>39</v>
      </c>
      <c r="C10815" s="9" t="s">
        <v>3171</v>
      </c>
    </row>
    <row r="10816" spans="1:3" x14ac:dyDescent="0.25">
      <c r="A10816" s="9">
        <v>52407</v>
      </c>
      <c r="B10816" s="9">
        <v>1</v>
      </c>
      <c r="C10816" s="9" t="s">
        <v>3148</v>
      </c>
    </row>
    <row r="10817" spans="1:3" x14ac:dyDescent="0.25">
      <c r="A10817" s="9">
        <v>52407</v>
      </c>
      <c r="B10817" s="9">
        <v>3</v>
      </c>
      <c r="C10817" s="9" t="s">
        <v>3150</v>
      </c>
    </row>
    <row r="10818" spans="1:3" x14ac:dyDescent="0.25">
      <c r="A10818" s="9">
        <v>52407</v>
      </c>
      <c r="B10818" s="9">
        <v>4</v>
      </c>
      <c r="C10818" s="9" t="s">
        <v>3151</v>
      </c>
    </row>
    <row r="10819" spans="1:3" x14ac:dyDescent="0.25">
      <c r="A10819" s="9">
        <v>52407</v>
      </c>
      <c r="B10819" s="9">
        <v>7</v>
      </c>
      <c r="C10819" s="9" t="s">
        <v>3161</v>
      </c>
    </row>
    <row r="10820" spans="1:3" x14ac:dyDescent="0.25">
      <c r="A10820" s="9">
        <v>52408</v>
      </c>
      <c r="B10820" s="9">
        <v>1</v>
      </c>
      <c r="C10820" s="9" t="s">
        <v>3148</v>
      </c>
    </row>
    <row r="10821" spans="1:3" x14ac:dyDescent="0.25">
      <c r="A10821" s="9">
        <v>52408</v>
      </c>
      <c r="B10821" s="9">
        <v>2</v>
      </c>
      <c r="C10821" s="9" t="s">
        <v>3149</v>
      </c>
    </row>
    <row r="10822" spans="1:3" x14ac:dyDescent="0.25">
      <c r="A10822" s="9">
        <v>52408</v>
      </c>
      <c r="B10822" s="9">
        <v>3</v>
      </c>
      <c r="C10822" s="9" t="s">
        <v>3150</v>
      </c>
    </row>
    <row r="10823" spans="1:3" x14ac:dyDescent="0.25">
      <c r="A10823" s="9">
        <v>52408</v>
      </c>
      <c r="B10823" s="9">
        <v>4</v>
      </c>
      <c r="C10823" s="9" t="s">
        <v>3151</v>
      </c>
    </row>
    <row r="10824" spans="1:3" x14ac:dyDescent="0.25">
      <c r="A10824" s="9">
        <v>52409</v>
      </c>
      <c r="B10824" s="9">
        <v>4</v>
      </c>
      <c r="C10824" s="9" t="s">
        <v>3151</v>
      </c>
    </row>
    <row r="10825" spans="1:3" x14ac:dyDescent="0.25">
      <c r="A10825" s="9">
        <v>52410</v>
      </c>
      <c r="B10825" s="9">
        <v>1</v>
      </c>
      <c r="C10825" s="9" t="s">
        <v>3148</v>
      </c>
    </row>
    <row r="10826" spans="1:3" x14ac:dyDescent="0.25">
      <c r="A10826" s="9">
        <v>52410</v>
      </c>
      <c r="B10826" s="9">
        <v>4</v>
      </c>
      <c r="C10826" s="9" t="s">
        <v>3151</v>
      </c>
    </row>
    <row r="10827" spans="1:3" x14ac:dyDescent="0.25">
      <c r="A10827" s="9">
        <v>52410</v>
      </c>
      <c r="B10827" s="9">
        <v>26</v>
      </c>
      <c r="C10827" s="9" t="s">
        <v>3168</v>
      </c>
    </row>
    <row r="10828" spans="1:3" x14ac:dyDescent="0.25">
      <c r="A10828" s="9">
        <v>52411</v>
      </c>
      <c r="B10828" s="9">
        <v>1</v>
      </c>
      <c r="C10828" s="9" t="s">
        <v>3148</v>
      </c>
    </row>
    <row r="10829" spans="1:3" x14ac:dyDescent="0.25">
      <c r="A10829" s="9">
        <v>52411</v>
      </c>
      <c r="B10829" s="9">
        <v>2</v>
      </c>
      <c r="C10829" s="9" t="s">
        <v>3149</v>
      </c>
    </row>
    <row r="10830" spans="1:3" x14ac:dyDescent="0.25">
      <c r="A10830" s="9">
        <v>52411</v>
      </c>
      <c r="B10830" s="9">
        <v>3</v>
      </c>
      <c r="C10830" s="9" t="s">
        <v>3150</v>
      </c>
    </row>
    <row r="10831" spans="1:3" x14ac:dyDescent="0.25">
      <c r="A10831" s="9">
        <v>52411</v>
      </c>
      <c r="B10831" s="9">
        <v>4</v>
      </c>
      <c r="C10831" s="9" t="s">
        <v>3151</v>
      </c>
    </row>
    <row r="10832" spans="1:3" x14ac:dyDescent="0.25">
      <c r="A10832" s="9">
        <v>52666</v>
      </c>
      <c r="B10832" s="9">
        <v>4</v>
      </c>
      <c r="C10832" s="9" t="s">
        <v>3151</v>
      </c>
    </row>
    <row r="10833" spans="1:3" x14ac:dyDescent="0.25">
      <c r="A10833" s="9">
        <v>52666</v>
      </c>
      <c r="B10833" s="9">
        <v>6</v>
      </c>
      <c r="C10833" s="9" t="s">
        <v>3153</v>
      </c>
    </row>
    <row r="10834" spans="1:3" x14ac:dyDescent="0.25">
      <c r="A10834" s="9">
        <v>52666</v>
      </c>
      <c r="B10834" s="9">
        <v>51</v>
      </c>
      <c r="C10834" s="9" t="s">
        <v>3207</v>
      </c>
    </row>
    <row r="10835" spans="1:3" x14ac:dyDescent="0.25">
      <c r="A10835" s="9">
        <v>52667</v>
      </c>
      <c r="B10835" s="9">
        <v>1</v>
      </c>
      <c r="C10835" s="9" t="s">
        <v>3148</v>
      </c>
    </row>
    <row r="10836" spans="1:3" x14ac:dyDescent="0.25">
      <c r="A10836" s="9">
        <v>52667</v>
      </c>
      <c r="B10836" s="9">
        <v>4</v>
      </c>
      <c r="C10836" s="9" t="s">
        <v>3151</v>
      </c>
    </row>
    <row r="10837" spans="1:3" x14ac:dyDescent="0.25">
      <c r="A10837" s="9">
        <v>52667</v>
      </c>
      <c r="B10837" s="9">
        <v>5</v>
      </c>
      <c r="C10837" s="9" t="s">
        <v>3152</v>
      </c>
    </row>
    <row r="10838" spans="1:3" x14ac:dyDescent="0.25">
      <c r="A10838" s="9">
        <v>52667</v>
      </c>
      <c r="B10838" s="9">
        <v>6</v>
      </c>
      <c r="C10838" s="9" t="s">
        <v>3153</v>
      </c>
    </row>
    <row r="10839" spans="1:3" x14ac:dyDescent="0.25">
      <c r="A10839" s="9">
        <v>52667</v>
      </c>
      <c r="B10839" s="9">
        <v>16</v>
      </c>
      <c r="C10839" s="9" t="s">
        <v>3184</v>
      </c>
    </row>
    <row r="10840" spans="1:3" x14ac:dyDescent="0.25">
      <c r="A10840" s="9">
        <v>52667</v>
      </c>
      <c r="B10840" s="9">
        <v>26</v>
      </c>
      <c r="C10840" s="9" t="s">
        <v>3168</v>
      </c>
    </row>
    <row r="10841" spans="1:3" x14ac:dyDescent="0.25">
      <c r="A10841" s="9">
        <v>52668</v>
      </c>
      <c r="B10841" s="9">
        <v>5</v>
      </c>
      <c r="C10841" s="9" t="s">
        <v>3152</v>
      </c>
    </row>
    <row r="10842" spans="1:3" x14ac:dyDescent="0.25">
      <c r="A10842" s="9">
        <v>52668</v>
      </c>
      <c r="B10842" s="9">
        <v>6</v>
      </c>
      <c r="C10842" s="9" t="s">
        <v>3153</v>
      </c>
    </row>
    <row r="10843" spans="1:3" x14ac:dyDescent="0.25">
      <c r="A10843" s="9">
        <v>52669</v>
      </c>
      <c r="B10843" s="9">
        <v>38</v>
      </c>
      <c r="C10843" s="9" t="s">
        <v>3164</v>
      </c>
    </row>
    <row r="10844" spans="1:3" x14ac:dyDescent="0.25">
      <c r="A10844" s="9">
        <v>52670</v>
      </c>
      <c r="B10844" s="9">
        <v>5</v>
      </c>
      <c r="C10844" s="9" t="s">
        <v>3152</v>
      </c>
    </row>
    <row r="10845" spans="1:3" x14ac:dyDescent="0.25">
      <c r="A10845" s="9">
        <v>52670</v>
      </c>
      <c r="B10845" s="9">
        <v>6</v>
      </c>
      <c r="C10845" s="9" t="s">
        <v>3153</v>
      </c>
    </row>
    <row r="10846" spans="1:3" x14ac:dyDescent="0.25">
      <c r="A10846" s="9">
        <v>52670</v>
      </c>
      <c r="B10846" s="9">
        <v>8</v>
      </c>
      <c r="C10846" s="9" t="s">
        <v>3154</v>
      </c>
    </row>
    <row r="10847" spans="1:3" x14ac:dyDescent="0.25">
      <c r="A10847" s="9">
        <v>52670</v>
      </c>
      <c r="B10847" s="9">
        <v>9</v>
      </c>
      <c r="C10847" s="9" t="s">
        <v>3155</v>
      </c>
    </row>
    <row r="10848" spans="1:3" x14ac:dyDescent="0.25">
      <c r="A10848" s="9">
        <v>52671</v>
      </c>
      <c r="B10848" s="9">
        <v>9</v>
      </c>
      <c r="C10848" s="9" t="s">
        <v>3155</v>
      </c>
    </row>
    <row r="10849" spans="1:3" x14ac:dyDescent="0.25">
      <c r="A10849" s="9">
        <v>52671</v>
      </c>
      <c r="B10849" s="9">
        <v>34</v>
      </c>
      <c r="C10849" s="9" t="s">
        <v>3159</v>
      </c>
    </row>
    <row r="10850" spans="1:3" x14ac:dyDescent="0.25">
      <c r="A10850" s="9">
        <v>52671</v>
      </c>
      <c r="B10850" s="9">
        <v>61</v>
      </c>
      <c r="C10850" s="9" t="s">
        <v>3160</v>
      </c>
    </row>
    <row r="10851" spans="1:3" x14ac:dyDescent="0.25">
      <c r="A10851" s="9">
        <v>52672</v>
      </c>
      <c r="B10851" s="9">
        <v>9</v>
      </c>
      <c r="C10851" s="9" t="s">
        <v>3155</v>
      </c>
    </row>
    <row r="10852" spans="1:3" x14ac:dyDescent="0.25">
      <c r="A10852" s="9">
        <v>52672</v>
      </c>
      <c r="B10852" s="9">
        <v>34</v>
      </c>
      <c r="C10852" s="9" t="s">
        <v>3159</v>
      </c>
    </row>
    <row r="10853" spans="1:3" x14ac:dyDescent="0.25">
      <c r="A10853" s="9">
        <v>52672</v>
      </c>
      <c r="B10853" s="9">
        <v>61</v>
      </c>
      <c r="C10853" s="9" t="s">
        <v>3160</v>
      </c>
    </row>
    <row r="10854" spans="1:3" x14ac:dyDescent="0.25">
      <c r="A10854" s="9">
        <v>52674</v>
      </c>
      <c r="B10854" s="9">
        <v>1</v>
      </c>
      <c r="C10854" s="9" t="s">
        <v>3148</v>
      </c>
    </row>
    <row r="10855" spans="1:3" x14ac:dyDescent="0.25">
      <c r="A10855" s="9">
        <v>52674</v>
      </c>
      <c r="B10855" s="9">
        <v>4</v>
      </c>
      <c r="C10855" s="9" t="s">
        <v>3151</v>
      </c>
    </row>
    <row r="10856" spans="1:3" x14ac:dyDescent="0.25">
      <c r="A10856" s="9">
        <v>52674</v>
      </c>
      <c r="B10856" s="9">
        <v>14</v>
      </c>
      <c r="C10856" s="9" t="s">
        <v>3178</v>
      </c>
    </row>
    <row r="10857" spans="1:3" x14ac:dyDescent="0.25">
      <c r="A10857" s="9">
        <v>52675</v>
      </c>
      <c r="B10857" s="9">
        <v>1</v>
      </c>
      <c r="C10857" s="9" t="s">
        <v>3148</v>
      </c>
    </row>
    <row r="10858" spans="1:3" x14ac:dyDescent="0.25">
      <c r="A10858" s="9">
        <v>52675</v>
      </c>
      <c r="B10858" s="9">
        <v>4</v>
      </c>
      <c r="C10858" s="9" t="s">
        <v>3151</v>
      </c>
    </row>
    <row r="10859" spans="1:3" x14ac:dyDescent="0.25">
      <c r="A10859" s="9">
        <v>52675</v>
      </c>
      <c r="B10859" s="9">
        <v>14</v>
      </c>
      <c r="C10859" s="9" t="s">
        <v>3178</v>
      </c>
    </row>
    <row r="10860" spans="1:3" x14ac:dyDescent="0.25">
      <c r="A10860" s="9">
        <v>52676</v>
      </c>
      <c r="B10860" s="9">
        <v>1</v>
      </c>
      <c r="C10860" s="9" t="s">
        <v>3148</v>
      </c>
    </row>
    <row r="10861" spans="1:3" x14ac:dyDescent="0.25">
      <c r="A10861" s="9">
        <v>52676</v>
      </c>
      <c r="B10861" s="9">
        <v>4</v>
      </c>
      <c r="C10861" s="9" t="s">
        <v>3151</v>
      </c>
    </row>
    <row r="10862" spans="1:3" x14ac:dyDescent="0.25">
      <c r="A10862" s="9">
        <v>52677</v>
      </c>
      <c r="B10862" s="9">
        <v>4</v>
      </c>
      <c r="C10862" s="9" t="s">
        <v>3151</v>
      </c>
    </row>
    <row r="10863" spans="1:3" x14ac:dyDescent="0.25">
      <c r="A10863" s="9">
        <v>52679</v>
      </c>
      <c r="B10863" s="9">
        <v>1</v>
      </c>
      <c r="C10863" s="9" t="s">
        <v>3148</v>
      </c>
    </row>
    <row r="10864" spans="1:3" x14ac:dyDescent="0.25">
      <c r="A10864" s="9">
        <v>52679</v>
      </c>
      <c r="B10864" s="9">
        <v>4</v>
      </c>
      <c r="C10864" s="9" t="s">
        <v>3151</v>
      </c>
    </row>
    <row r="10865" spans="1:3" x14ac:dyDescent="0.25">
      <c r="A10865" s="9">
        <v>52679</v>
      </c>
      <c r="B10865" s="9">
        <v>7</v>
      </c>
      <c r="C10865" s="9" t="s">
        <v>3161</v>
      </c>
    </row>
    <row r="10866" spans="1:3" x14ac:dyDescent="0.25">
      <c r="A10866" s="9">
        <v>52679</v>
      </c>
      <c r="B10866" s="9">
        <v>39</v>
      </c>
      <c r="C10866" s="9" t="s">
        <v>3171</v>
      </c>
    </row>
    <row r="10867" spans="1:3" x14ac:dyDescent="0.25">
      <c r="A10867" s="9">
        <v>52680</v>
      </c>
      <c r="B10867" s="9">
        <v>2</v>
      </c>
      <c r="C10867" s="9" t="s">
        <v>3149</v>
      </c>
    </row>
    <row r="10868" spans="1:3" x14ac:dyDescent="0.25">
      <c r="A10868" s="9">
        <v>52680</v>
      </c>
      <c r="B10868" s="9">
        <v>4</v>
      </c>
      <c r="C10868" s="9" t="s">
        <v>3151</v>
      </c>
    </row>
    <row r="10869" spans="1:3" x14ac:dyDescent="0.25">
      <c r="A10869" s="9">
        <v>52680</v>
      </c>
      <c r="B10869" s="9">
        <v>25</v>
      </c>
      <c r="C10869" s="9" t="s">
        <v>3167</v>
      </c>
    </row>
    <row r="10870" spans="1:3" x14ac:dyDescent="0.25">
      <c r="A10870" s="9">
        <v>52680</v>
      </c>
      <c r="B10870" s="9">
        <v>42</v>
      </c>
      <c r="C10870" s="9" t="s">
        <v>3187</v>
      </c>
    </row>
    <row r="10871" spans="1:3" x14ac:dyDescent="0.25">
      <c r="A10871" s="9">
        <v>52680</v>
      </c>
      <c r="B10871" s="9">
        <v>62</v>
      </c>
      <c r="C10871" s="9" t="s">
        <v>3196</v>
      </c>
    </row>
    <row r="10872" spans="1:3" x14ac:dyDescent="0.25">
      <c r="A10872" s="9">
        <v>52680</v>
      </c>
      <c r="B10872" s="9">
        <v>63</v>
      </c>
      <c r="C10872" s="9" t="s">
        <v>3188</v>
      </c>
    </row>
    <row r="10873" spans="1:3" x14ac:dyDescent="0.25">
      <c r="A10873" s="9">
        <v>52680</v>
      </c>
      <c r="B10873" s="9">
        <v>65</v>
      </c>
      <c r="C10873" s="9" t="s">
        <v>3189</v>
      </c>
    </row>
    <row r="10874" spans="1:3" x14ac:dyDescent="0.25">
      <c r="A10874" s="9">
        <v>52681</v>
      </c>
      <c r="B10874" s="9">
        <v>4</v>
      </c>
      <c r="C10874" s="9" t="s">
        <v>3151</v>
      </c>
    </row>
    <row r="10875" spans="1:3" x14ac:dyDescent="0.25">
      <c r="A10875" s="9">
        <v>52681</v>
      </c>
      <c r="B10875" s="9">
        <v>5</v>
      </c>
      <c r="C10875" s="9" t="s">
        <v>3152</v>
      </c>
    </row>
    <row r="10876" spans="1:3" x14ac:dyDescent="0.25">
      <c r="A10876" s="9">
        <v>52681</v>
      </c>
      <c r="B10876" s="9">
        <v>6</v>
      </c>
      <c r="C10876" s="9" t="s">
        <v>3153</v>
      </c>
    </row>
    <row r="10877" spans="1:3" x14ac:dyDescent="0.25">
      <c r="A10877" s="9">
        <v>52681</v>
      </c>
      <c r="B10877" s="9">
        <v>7</v>
      </c>
      <c r="C10877" s="9" t="s">
        <v>3161</v>
      </c>
    </row>
    <row r="10878" spans="1:3" x14ac:dyDescent="0.25">
      <c r="A10878" s="9">
        <v>52681</v>
      </c>
      <c r="B10878" s="9">
        <v>22</v>
      </c>
      <c r="C10878" s="9" t="s">
        <v>3157</v>
      </c>
    </row>
    <row r="10879" spans="1:3" x14ac:dyDescent="0.25">
      <c r="A10879" s="9">
        <v>52681</v>
      </c>
      <c r="B10879" s="9">
        <v>28</v>
      </c>
      <c r="C10879" s="9" t="s">
        <v>3175</v>
      </c>
    </row>
    <row r="10880" spans="1:3" x14ac:dyDescent="0.25">
      <c r="A10880" s="9">
        <v>52681</v>
      </c>
      <c r="B10880" s="9">
        <v>43</v>
      </c>
      <c r="C10880" s="9" t="s">
        <v>3199</v>
      </c>
    </row>
    <row r="10881" spans="1:3" x14ac:dyDescent="0.25">
      <c r="A10881" s="9">
        <v>52683</v>
      </c>
      <c r="B10881" s="9">
        <v>68</v>
      </c>
      <c r="C10881" s="9" t="s">
        <v>3211</v>
      </c>
    </row>
    <row r="10882" spans="1:3" x14ac:dyDescent="0.25">
      <c r="A10882" s="9">
        <v>52686</v>
      </c>
      <c r="B10882" s="9">
        <v>1</v>
      </c>
      <c r="C10882" s="9" t="s">
        <v>3148</v>
      </c>
    </row>
    <row r="10883" spans="1:3" x14ac:dyDescent="0.25">
      <c r="A10883" s="9">
        <v>52686</v>
      </c>
      <c r="B10883" s="9">
        <v>4</v>
      </c>
      <c r="C10883" s="9" t="s">
        <v>3151</v>
      </c>
    </row>
    <row r="10884" spans="1:3" x14ac:dyDescent="0.25">
      <c r="A10884" s="9">
        <v>52959</v>
      </c>
      <c r="B10884" s="9">
        <v>6</v>
      </c>
      <c r="C10884" s="9" t="s">
        <v>3153</v>
      </c>
    </row>
    <row r="10885" spans="1:3" x14ac:dyDescent="0.25">
      <c r="A10885" s="9">
        <v>52959</v>
      </c>
      <c r="B10885" s="9">
        <v>9</v>
      </c>
      <c r="C10885" s="9" t="s">
        <v>3155</v>
      </c>
    </row>
    <row r="10886" spans="1:3" x14ac:dyDescent="0.25">
      <c r="A10886" s="9">
        <v>52959</v>
      </c>
      <c r="B10886" s="9">
        <v>34</v>
      </c>
      <c r="C10886" s="9" t="s">
        <v>3159</v>
      </c>
    </row>
    <row r="10887" spans="1:3" x14ac:dyDescent="0.25">
      <c r="A10887" s="9">
        <v>52960</v>
      </c>
      <c r="B10887" s="9">
        <v>1</v>
      </c>
      <c r="C10887" s="9" t="s">
        <v>3148</v>
      </c>
    </row>
    <row r="10888" spans="1:3" x14ac:dyDescent="0.25">
      <c r="A10888" s="9">
        <v>52960</v>
      </c>
      <c r="B10888" s="9">
        <v>4</v>
      </c>
      <c r="C10888" s="9" t="s">
        <v>3151</v>
      </c>
    </row>
    <row r="10889" spans="1:3" x14ac:dyDescent="0.25">
      <c r="A10889" s="9">
        <v>52960</v>
      </c>
      <c r="B10889" s="9">
        <v>6</v>
      </c>
      <c r="C10889" s="9" t="s">
        <v>3153</v>
      </c>
    </row>
    <row r="10890" spans="1:3" x14ac:dyDescent="0.25">
      <c r="A10890" s="9">
        <v>52960</v>
      </c>
      <c r="B10890" s="9">
        <v>7</v>
      </c>
      <c r="C10890" s="9" t="s">
        <v>3161</v>
      </c>
    </row>
    <row r="10891" spans="1:3" x14ac:dyDescent="0.25">
      <c r="A10891" s="9">
        <v>52960</v>
      </c>
      <c r="B10891" s="9">
        <v>17</v>
      </c>
      <c r="C10891" s="9" t="s">
        <v>3173</v>
      </c>
    </row>
    <row r="10892" spans="1:3" x14ac:dyDescent="0.25">
      <c r="A10892" s="9">
        <v>52960</v>
      </c>
      <c r="B10892" s="9">
        <v>39</v>
      </c>
      <c r="C10892" s="9" t="s">
        <v>3171</v>
      </c>
    </row>
    <row r="10893" spans="1:3" x14ac:dyDescent="0.25">
      <c r="A10893" s="9">
        <v>52961</v>
      </c>
      <c r="B10893" s="9">
        <v>6</v>
      </c>
      <c r="C10893" s="9" t="s">
        <v>3153</v>
      </c>
    </row>
    <row r="10894" spans="1:3" x14ac:dyDescent="0.25">
      <c r="A10894" s="9">
        <v>52961</v>
      </c>
      <c r="B10894" s="9">
        <v>8</v>
      </c>
      <c r="C10894" s="9" t="s">
        <v>3154</v>
      </c>
    </row>
    <row r="10895" spans="1:3" x14ac:dyDescent="0.25">
      <c r="A10895" s="9">
        <v>52961</v>
      </c>
      <c r="B10895" s="9">
        <v>9</v>
      </c>
      <c r="C10895" s="9" t="s">
        <v>3155</v>
      </c>
    </row>
    <row r="10896" spans="1:3" x14ac:dyDescent="0.25">
      <c r="A10896" s="9">
        <v>52962</v>
      </c>
      <c r="B10896" s="9">
        <v>4</v>
      </c>
      <c r="C10896" s="9" t="s">
        <v>3151</v>
      </c>
    </row>
    <row r="10897" spans="1:3" x14ac:dyDescent="0.25">
      <c r="A10897" s="9">
        <v>52962</v>
      </c>
      <c r="B10897" s="9">
        <v>16</v>
      </c>
      <c r="C10897" s="9" t="s">
        <v>3184</v>
      </c>
    </row>
    <row r="10898" spans="1:3" x14ac:dyDescent="0.25">
      <c r="A10898" s="9">
        <v>52962</v>
      </c>
      <c r="B10898" s="9">
        <v>33</v>
      </c>
      <c r="C10898" s="9" t="s">
        <v>3162</v>
      </c>
    </row>
    <row r="10899" spans="1:3" x14ac:dyDescent="0.25">
      <c r="A10899" s="9">
        <v>52962</v>
      </c>
      <c r="B10899" s="9">
        <v>51</v>
      </c>
      <c r="C10899" s="9" t="s">
        <v>3207</v>
      </c>
    </row>
    <row r="10900" spans="1:3" x14ac:dyDescent="0.25">
      <c r="A10900" s="9">
        <v>52962</v>
      </c>
      <c r="B10900" s="9">
        <v>82</v>
      </c>
      <c r="C10900" s="9" t="s">
        <v>3213</v>
      </c>
    </row>
    <row r="10901" spans="1:3" x14ac:dyDescent="0.25">
      <c r="A10901" s="9">
        <v>52962</v>
      </c>
      <c r="B10901" s="9">
        <v>113</v>
      </c>
      <c r="C10901" s="9" t="s">
        <v>3217</v>
      </c>
    </row>
    <row r="10902" spans="1:3" x14ac:dyDescent="0.25">
      <c r="A10902" s="9">
        <v>52963</v>
      </c>
      <c r="B10902" s="9">
        <v>2</v>
      </c>
      <c r="C10902" s="9" t="s">
        <v>3149</v>
      </c>
    </row>
    <row r="10903" spans="1:3" x14ac:dyDescent="0.25">
      <c r="A10903" s="9">
        <v>52963</v>
      </c>
      <c r="B10903" s="9">
        <v>3</v>
      </c>
      <c r="C10903" s="9" t="s">
        <v>3150</v>
      </c>
    </row>
    <row r="10904" spans="1:3" x14ac:dyDescent="0.25">
      <c r="A10904" s="9">
        <v>52963</v>
      </c>
      <c r="B10904" s="9">
        <v>4</v>
      </c>
      <c r="C10904" s="9" t="s">
        <v>3151</v>
      </c>
    </row>
    <row r="10905" spans="1:3" x14ac:dyDescent="0.25">
      <c r="A10905" s="9">
        <v>52963</v>
      </c>
      <c r="B10905" s="9">
        <v>6</v>
      </c>
      <c r="C10905" s="9" t="s">
        <v>3153</v>
      </c>
    </row>
    <row r="10906" spans="1:3" x14ac:dyDescent="0.25">
      <c r="A10906" s="9">
        <v>52964</v>
      </c>
      <c r="B10906" s="9">
        <v>4</v>
      </c>
      <c r="C10906" s="9" t="s">
        <v>3151</v>
      </c>
    </row>
    <row r="10907" spans="1:3" x14ac:dyDescent="0.25">
      <c r="A10907" s="9">
        <v>52965</v>
      </c>
      <c r="B10907" s="9">
        <v>1</v>
      </c>
      <c r="C10907" s="9" t="s">
        <v>3148</v>
      </c>
    </row>
    <row r="10908" spans="1:3" x14ac:dyDescent="0.25">
      <c r="A10908" s="9">
        <v>52965</v>
      </c>
      <c r="B10908" s="9">
        <v>4</v>
      </c>
      <c r="C10908" s="9" t="s">
        <v>3151</v>
      </c>
    </row>
    <row r="10909" spans="1:3" x14ac:dyDescent="0.25">
      <c r="A10909" s="9">
        <v>52965</v>
      </c>
      <c r="B10909" s="9">
        <v>7</v>
      </c>
      <c r="C10909" s="9" t="s">
        <v>3161</v>
      </c>
    </row>
    <row r="10910" spans="1:3" x14ac:dyDescent="0.25">
      <c r="A10910" s="9">
        <v>52966</v>
      </c>
      <c r="B10910" s="9">
        <v>1</v>
      </c>
      <c r="C10910" s="9" t="s">
        <v>3148</v>
      </c>
    </row>
    <row r="10911" spans="1:3" x14ac:dyDescent="0.25">
      <c r="A10911" s="9">
        <v>52966</v>
      </c>
      <c r="B10911" s="9">
        <v>4</v>
      </c>
      <c r="C10911" s="9" t="s">
        <v>3151</v>
      </c>
    </row>
    <row r="10912" spans="1:3" x14ac:dyDescent="0.25">
      <c r="A10912" s="9">
        <v>52966</v>
      </c>
      <c r="B10912" s="9">
        <v>7</v>
      </c>
      <c r="C10912" s="9" t="s">
        <v>3161</v>
      </c>
    </row>
    <row r="10913" spans="1:3" x14ac:dyDescent="0.25">
      <c r="A10913" s="9">
        <v>52967</v>
      </c>
      <c r="B10913" s="9">
        <v>4</v>
      </c>
      <c r="C10913" s="9" t="s">
        <v>3151</v>
      </c>
    </row>
    <row r="10914" spans="1:3" x14ac:dyDescent="0.25">
      <c r="A10914" s="9">
        <v>52967</v>
      </c>
      <c r="B10914" s="9">
        <v>7</v>
      </c>
      <c r="C10914" s="9" t="s">
        <v>3161</v>
      </c>
    </row>
    <row r="10915" spans="1:3" x14ac:dyDescent="0.25">
      <c r="A10915" s="9">
        <v>52967</v>
      </c>
      <c r="B10915" s="9">
        <v>9</v>
      </c>
      <c r="C10915" s="9" t="s">
        <v>3155</v>
      </c>
    </row>
    <row r="10916" spans="1:3" x14ac:dyDescent="0.25">
      <c r="A10916" s="9">
        <v>52967</v>
      </c>
      <c r="B10916" s="9">
        <v>17</v>
      </c>
      <c r="C10916" s="9" t="s">
        <v>3173</v>
      </c>
    </row>
    <row r="10917" spans="1:3" x14ac:dyDescent="0.25">
      <c r="A10917" s="9">
        <v>52967</v>
      </c>
      <c r="B10917" s="9">
        <v>26</v>
      </c>
      <c r="C10917" s="9" t="s">
        <v>3168</v>
      </c>
    </row>
    <row r="10918" spans="1:3" x14ac:dyDescent="0.25">
      <c r="A10918" s="9">
        <v>52967</v>
      </c>
      <c r="B10918" s="9">
        <v>41</v>
      </c>
      <c r="C10918" s="9" t="s">
        <v>3186</v>
      </c>
    </row>
    <row r="10919" spans="1:3" x14ac:dyDescent="0.25">
      <c r="A10919" s="9">
        <v>52968</v>
      </c>
      <c r="B10919" s="9">
        <v>4</v>
      </c>
      <c r="C10919" s="9" t="s">
        <v>3151</v>
      </c>
    </row>
    <row r="10920" spans="1:3" x14ac:dyDescent="0.25">
      <c r="A10920" s="9">
        <v>52968</v>
      </c>
      <c r="B10920" s="9">
        <v>5</v>
      </c>
      <c r="C10920" s="9" t="s">
        <v>3152</v>
      </c>
    </row>
    <row r="10921" spans="1:3" x14ac:dyDescent="0.25">
      <c r="A10921" s="9">
        <v>52968</v>
      </c>
      <c r="B10921" s="9">
        <v>6</v>
      </c>
      <c r="C10921" s="9" t="s">
        <v>3153</v>
      </c>
    </row>
    <row r="10922" spans="1:3" x14ac:dyDescent="0.25">
      <c r="A10922" s="9">
        <v>52968</v>
      </c>
      <c r="B10922" s="9">
        <v>19</v>
      </c>
      <c r="C10922" s="9" t="s">
        <v>3170</v>
      </c>
    </row>
    <row r="10923" spans="1:3" x14ac:dyDescent="0.25">
      <c r="A10923" s="9">
        <v>52968</v>
      </c>
      <c r="B10923" s="9">
        <v>26</v>
      </c>
      <c r="C10923" s="9" t="s">
        <v>3168</v>
      </c>
    </row>
    <row r="10924" spans="1:3" x14ac:dyDescent="0.25">
      <c r="A10924" s="9">
        <v>52969</v>
      </c>
      <c r="B10924" s="9">
        <v>2</v>
      </c>
      <c r="C10924" s="9" t="s">
        <v>3149</v>
      </c>
    </row>
    <row r="10925" spans="1:3" x14ac:dyDescent="0.25">
      <c r="A10925" s="9">
        <v>52969</v>
      </c>
      <c r="B10925" s="9">
        <v>3</v>
      </c>
      <c r="C10925" s="9" t="s">
        <v>3150</v>
      </c>
    </row>
    <row r="10926" spans="1:3" x14ac:dyDescent="0.25">
      <c r="A10926" s="9">
        <v>52969</v>
      </c>
      <c r="B10926" s="9">
        <v>4</v>
      </c>
      <c r="C10926" s="9" t="s">
        <v>3151</v>
      </c>
    </row>
    <row r="10927" spans="1:3" x14ac:dyDescent="0.25">
      <c r="A10927" s="9">
        <v>52970</v>
      </c>
      <c r="B10927" s="9">
        <v>1</v>
      </c>
      <c r="C10927" s="9" t="s">
        <v>3148</v>
      </c>
    </row>
    <row r="10928" spans="1:3" x14ac:dyDescent="0.25">
      <c r="A10928" s="9">
        <v>52971</v>
      </c>
      <c r="B10928" s="9">
        <v>1</v>
      </c>
      <c r="C10928" s="9" t="s">
        <v>3148</v>
      </c>
    </row>
    <row r="10929" spans="1:3" x14ac:dyDescent="0.25">
      <c r="A10929" s="9">
        <v>52972</v>
      </c>
      <c r="B10929" s="9">
        <v>1</v>
      </c>
      <c r="C10929" s="9" t="s">
        <v>3148</v>
      </c>
    </row>
    <row r="10930" spans="1:3" x14ac:dyDescent="0.25">
      <c r="A10930" s="9">
        <v>52972</v>
      </c>
      <c r="B10930" s="9">
        <v>2</v>
      </c>
      <c r="C10930" s="9" t="s">
        <v>3149</v>
      </c>
    </row>
    <row r="10931" spans="1:3" x14ac:dyDescent="0.25">
      <c r="A10931" s="9">
        <v>52972</v>
      </c>
      <c r="B10931" s="9">
        <v>3</v>
      </c>
      <c r="C10931" s="9" t="s">
        <v>3150</v>
      </c>
    </row>
    <row r="10932" spans="1:3" x14ac:dyDescent="0.25">
      <c r="A10932" s="9">
        <v>52972</v>
      </c>
      <c r="B10932" s="9">
        <v>4</v>
      </c>
      <c r="C10932" s="9" t="s">
        <v>3151</v>
      </c>
    </row>
    <row r="10933" spans="1:3" x14ac:dyDescent="0.25">
      <c r="A10933" s="9">
        <v>52972</v>
      </c>
      <c r="B10933" s="9">
        <v>7</v>
      </c>
      <c r="C10933" s="9" t="s">
        <v>3161</v>
      </c>
    </row>
    <row r="10934" spans="1:3" x14ac:dyDescent="0.25">
      <c r="A10934" s="9">
        <v>52973</v>
      </c>
      <c r="B10934" s="9">
        <v>4</v>
      </c>
      <c r="C10934" s="9" t="s">
        <v>3151</v>
      </c>
    </row>
    <row r="10935" spans="1:3" x14ac:dyDescent="0.25">
      <c r="A10935" s="9">
        <v>52973</v>
      </c>
      <c r="B10935" s="9">
        <v>7</v>
      </c>
      <c r="C10935" s="9" t="s">
        <v>3161</v>
      </c>
    </row>
    <row r="10936" spans="1:3" x14ac:dyDescent="0.25">
      <c r="A10936" s="9">
        <v>52974</v>
      </c>
      <c r="B10936" s="9">
        <v>2</v>
      </c>
      <c r="C10936" s="9" t="s">
        <v>3149</v>
      </c>
    </row>
    <row r="10937" spans="1:3" x14ac:dyDescent="0.25">
      <c r="A10937" s="9">
        <v>52974</v>
      </c>
      <c r="B10937" s="9">
        <v>3</v>
      </c>
      <c r="C10937" s="9" t="s">
        <v>3150</v>
      </c>
    </row>
    <row r="10938" spans="1:3" x14ac:dyDescent="0.25">
      <c r="A10938" s="9">
        <v>52974</v>
      </c>
      <c r="B10938" s="9">
        <v>4</v>
      </c>
      <c r="C10938" s="9" t="s">
        <v>3151</v>
      </c>
    </row>
    <row r="10939" spans="1:3" x14ac:dyDescent="0.25">
      <c r="A10939" s="9">
        <v>52974</v>
      </c>
      <c r="B10939" s="9">
        <v>14</v>
      </c>
      <c r="C10939" s="9" t="s">
        <v>3178</v>
      </c>
    </row>
    <row r="10940" spans="1:3" x14ac:dyDescent="0.25">
      <c r="A10940" s="9">
        <v>52975</v>
      </c>
      <c r="B10940" s="9">
        <v>4</v>
      </c>
      <c r="C10940" s="9" t="s">
        <v>3151</v>
      </c>
    </row>
    <row r="10941" spans="1:3" x14ac:dyDescent="0.25">
      <c r="A10941" s="9">
        <v>52975</v>
      </c>
      <c r="B10941" s="9">
        <v>7</v>
      </c>
      <c r="C10941" s="9" t="s">
        <v>3161</v>
      </c>
    </row>
    <row r="10942" spans="1:3" x14ac:dyDescent="0.25">
      <c r="A10942" s="9">
        <v>52975</v>
      </c>
      <c r="B10942" s="9">
        <v>10</v>
      </c>
      <c r="C10942" s="9" t="s">
        <v>3172</v>
      </c>
    </row>
    <row r="10943" spans="1:3" x14ac:dyDescent="0.25">
      <c r="A10943" s="9">
        <v>52975</v>
      </c>
      <c r="B10943" s="9">
        <v>22</v>
      </c>
      <c r="C10943" s="9" t="s">
        <v>3157</v>
      </c>
    </row>
    <row r="10944" spans="1:3" x14ac:dyDescent="0.25">
      <c r="A10944" s="9">
        <v>52975</v>
      </c>
      <c r="B10944" s="9">
        <v>23</v>
      </c>
      <c r="C10944" s="9" t="s">
        <v>3212</v>
      </c>
    </row>
    <row r="10945" spans="1:3" x14ac:dyDescent="0.25">
      <c r="A10945" s="9">
        <v>52975</v>
      </c>
      <c r="B10945" s="9">
        <v>39</v>
      </c>
      <c r="C10945" s="9" t="s">
        <v>3171</v>
      </c>
    </row>
    <row r="10946" spans="1:3" x14ac:dyDescent="0.25">
      <c r="A10946" s="9">
        <v>52975</v>
      </c>
      <c r="B10946" s="9">
        <v>43</v>
      </c>
      <c r="C10946" s="9" t="s">
        <v>3199</v>
      </c>
    </row>
    <row r="10947" spans="1:3" x14ac:dyDescent="0.25">
      <c r="A10947" s="9">
        <v>52975</v>
      </c>
      <c r="B10947" s="9">
        <v>52</v>
      </c>
      <c r="C10947" s="9" t="s">
        <v>3176</v>
      </c>
    </row>
    <row r="10948" spans="1:3" x14ac:dyDescent="0.25">
      <c r="A10948" s="9">
        <v>52977</v>
      </c>
      <c r="B10948" s="9">
        <v>4</v>
      </c>
      <c r="C10948" s="9" t="s">
        <v>3151</v>
      </c>
    </row>
    <row r="10949" spans="1:3" x14ac:dyDescent="0.25">
      <c r="A10949" s="9">
        <v>52978</v>
      </c>
      <c r="B10949" s="9">
        <v>4</v>
      </c>
      <c r="C10949" s="9" t="s">
        <v>3151</v>
      </c>
    </row>
    <row r="10950" spans="1:3" x14ac:dyDescent="0.25">
      <c r="A10950" s="9">
        <v>52979</v>
      </c>
      <c r="B10950" s="9">
        <v>4</v>
      </c>
      <c r="C10950" s="9" t="s">
        <v>3151</v>
      </c>
    </row>
    <row r="10951" spans="1:3" x14ac:dyDescent="0.25">
      <c r="A10951" s="9">
        <v>52981</v>
      </c>
      <c r="B10951" s="9">
        <v>3</v>
      </c>
      <c r="C10951" s="9" t="s">
        <v>3150</v>
      </c>
    </row>
    <row r="10952" spans="1:3" x14ac:dyDescent="0.25">
      <c r="A10952" s="9">
        <v>52981</v>
      </c>
      <c r="B10952" s="9">
        <v>6</v>
      </c>
      <c r="C10952" s="9" t="s">
        <v>3153</v>
      </c>
    </row>
    <row r="10953" spans="1:3" x14ac:dyDescent="0.25">
      <c r="A10953" s="9">
        <v>52981</v>
      </c>
      <c r="B10953" s="9">
        <v>33</v>
      </c>
      <c r="C10953" s="9" t="s">
        <v>3162</v>
      </c>
    </row>
    <row r="10954" spans="1:3" x14ac:dyDescent="0.25">
      <c r="A10954" s="9">
        <v>52981</v>
      </c>
      <c r="B10954" s="9">
        <v>46</v>
      </c>
      <c r="C10954" s="9" t="s">
        <v>3181</v>
      </c>
    </row>
    <row r="10955" spans="1:3" x14ac:dyDescent="0.25">
      <c r="A10955" s="9">
        <v>52982</v>
      </c>
      <c r="B10955" s="9">
        <v>4</v>
      </c>
      <c r="C10955" s="9" t="s">
        <v>3151</v>
      </c>
    </row>
    <row r="10956" spans="1:3" x14ac:dyDescent="0.25">
      <c r="A10956" s="9">
        <v>52982</v>
      </c>
      <c r="B10956" s="9">
        <v>6</v>
      </c>
      <c r="C10956" s="9" t="s">
        <v>3153</v>
      </c>
    </row>
    <row r="10957" spans="1:3" x14ac:dyDescent="0.25">
      <c r="A10957" s="9">
        <v>52982</v>
      </c>
      <c r="B10957" s="9">
        <v>7</v>
      </c>
      <c r="C10957" s="9" t="s">
        <v>3161</v>
      </c>
    </row>
    <row r="10958" spans="1:3" x14ac:dyDescent="0.25">
      <c r="A10958" s="9">
        <v>52982</v>
      </c>
      <c r="B10958" s="9">
        <v>28</v>
      </c>
      <c r="C10958" s="9" t="s">
        <v>3175</v>
      </c>
    </row>
    <row r="10959" spans="1:3" x14ac:dyDescent="0.25">
      <c r="A10959" s="9">
        <v>52982</v>
      </c>
      <c r="B10959" s="9">
        <v>39</v>
      </c>
      <c r="C10959" s="9" t="s">
        <v>3171</v>
      </c>
    </row>
    <row r="10960" spans="1:3" x14ac:dyDescent="0.25">
      <c r="A10960" s="9">
        <v>52983</v>
      </c>
      <c r="B10960" s="9">
        <v>7</v>
      </c>
      <c r="C10960" s="9" t="s">
        <v>3161</v>
      </c>
    </row>
    <row r="10961" spans="1:3" x14ac:dyDescent="0.25">
      <c r="A10961" s="9">
        <v>52983</v>
      </c>
      <c r="B10961" s="9">
        <v>36</v>
      </c>
      <c r="C10961" s="9" t="s">
        <v>3163</v>
      </c>
    </row>
    <row r="10962" spans="1:3" x14ac:dyDescent="0.25">
      <c r="A10962" s="9">
        <v>52985</v>
      </c>
      <c r="B10962" s="9">
        <v>1</v>
      </c>
      <c r="C10962" s="9" t="s">
        <v>3148</v>
      </c>
    </row>
    <row r="10963" spans="1:3" x14ac:dyDescent="0.25">
      <c r="A10963" s="9">
        <v>52985</v>
      </c>
      <c r="B10963" s="9">
        <v>4</v>
      </c>
      <c r="C10963" s="9" t="s">
        <v>3151</v>
      </c>
    </row>
    <row r="10964" spans="1:3" x14ac:dyDescent="0.25">
      <c r="A10964" s="9">
        <v>52985</v>
      </c>
      <c r="B10964" s="9">
        <v>10</v>
      </c>
      <c r="C10964" s="9" t="s">
        <v>3172</v>
      </c>
    </row>
    <row r="10965" spans="1:3" x14ac:dyDescent="0.25">
      <c r="A10965" s="9">
        <v>52985</v>
      </c>
      <c r="B10965" s="9">
        <v>17</v>
      </c>
      <c r="C10965" s="9" t="s">
        <v>3173</v>
      </c>
    </row>
    <row r="10966" spans="1:3" x14ac:dyDescent="0.25">
      <c r="A10966" s="9">
        <v>52985</v>
      </c>
      <c r="B10966" s="9">
        <v>21</v>
      </c>
      <c r="C10966" s="9" t="s">
        <v>3156</v>
      </c>
    </row>
    <row r="10967" spans="1:3" x14ac:dyDescent="0.25">
      <c r="A10967" s="9">
        <v>52985</v>
      </c>
      <c r="B10967" s="9">
        <v>32</v>
      </c>
      <c r="C10967" s="9" t="s">
        <v>3158</v>
      </c>
    </row>
    <row r="10968" spans="1:3" x14ac:dyDescent="0.25">
      <c r="A10968" s="9">
        <v>52987</v>
      </c>
      <c r="B10968" s="9">
        <v>4</v>
      </c>
      <c r="C10968" s="9" t="s">
        <v>3151</v>
      </c>
    </row>
    <row r="10969" spans="1:3" x14ac:dyDescent="0.25">
      <c r="A10969" s="9">
        <v>52987</v>
      </c>
      <c r="B10969" s="9">
        <v>6</v>
      </c>
      <c r="C10969" s="9" t="s">
        <v>3153</v>
      </c>
    </row>
    <row r="10970" spans="1:3" x14ac:dyDescent="0.25">
      <c r="A10970" s="9">
        <v>52987</v>
      </c>
      <c r="B10970" s="9">
        <v>9</v>
      </c>
      <c r="C10970" s="9" t="s">
        <v>3155</v>
      </c>
    </row>
    <row r="10971" spans="1:3" x14ac:dyDescent="0.25">
      <c r="A10971" s="9">
        <v>52987</v>
      </c>
      <c r="B10971" s="9">
        <v>32</v>
      </c>
      <c r="C10971" s="9" t="s">
        <v>3158</v>
      </c>
    </row>
    <row r="10972" spans="1:3" x14ac:dyDescent="0.25">
      <c r="A10972" s="9">
        <v>53053</v>
      </c>
      <c r="B10972" s="9">
        <v>2</v>
      </c>
      <c r="C10972" s="9" t="s">
        <v>3149</v>
      </c>
    </row>
    <row r="10973" spans="1:3" x14ac:dyDescent="0.25">
      <c r="A10973" s="9">
        <v>53053</v>
      </c>
      <c r="B10973" s="9">
        <v>3</v>
      </c>
      <c r="C10973" s="9" t="s">
        <v>3150</v>
      </c>
    </row>
    <row r="10974" spans="1:3" x14ac:dyDescent="0.25">
      <c r="A10974" s="9">
        <v>53053</v>
      </c>
      <c r="B10974" s="9">
        <v>6</v>
      </c>
      <c r="C10974" s="9" t="s">
        <v>3153</v>
      </c>
    </row>
    <row r="10975" spans="1:3" x14ac:dyDescent="0.25">
      <c r="A10975" s="9">
        <v>53053</v>
      </c>
      <c r="B10975" s="9">
        <v>15</v>
      </c>
      <c r="C10975" s="9" t="s">
        <v>3185</v>
      </c>
    </row>
    <row r="10976" spans="1:3" x14ac:dyDescent="0.25">
      <c r="A10976" s="9">
        <v>53067</v>
      </c>
      <c r="B10976" s="9">
        <v>3</v>
      </c>
      <c r="C10976" s="9" t="s">
        <v>3150</v>
      </c>
    </row>
    <row r="10977" spans="1:3" x14ac:dyDescent="0.25">
      <c r="A10977" s="9">
        <v>53067</v>
      </c>
      <c r="B10977" s="9">
        <v>4</v>
      </c>
      <c r="C10977" s="9" t="s">
        <v>3151</v>
      </c>
    </row>
    <row r="10978" spans="1:3" x14ac:dyDescent="0.25">
      <c r="A10978" s="9">
        <v>53067</v>
      </c>
      <c r="B10978" s="9">
        <v>6</v>
      </c>
      <c r="C10978" s="9" t="s">
        <v>3153</v>
      </c>
    </row>
    <row r="10979" spans="1:3" x14ac:dyDescent="0.25">
      <c r="A10979" s="9">
        <v>53377</v>
      </c>
      <c r="B10979" s="9">
        <v>4</v>
      </c>
      <c r="C10979" s="9" t="s">
        <v>3151</v>
      </c>
    </row>
    <row r="10980" spans="1:3" x14ac:dyDescent="0.25">
      <c r="A10980" s="9">
        <v>53377</v>
      </c>
      <c r="B10980" s="9">
        <v>6</v>
      </c>
      <c r="C10980" s="9" t="s">
        <v>3153</v>
      </c>
    </row>
    <row r="10981" spans="1:3" x14ac:dyDescent="0.25">
      <c r="A10981" s="9">
        <v>53378</v>
      </c>
      <c r="B10981" s="9">
        <v>6</v>
      </c>
      <c r="C10981" s="9" t="s">
        <v>3153</v>
      </c>
    </row>
    <row r="10982" spans="1:3" x14ac:dyDescent="0.25">
      <c r="A10982" s="9">
        <v>53378</v>
      </c>
      <c r="B10982" s="9">
        <v>14</v>
      </c>
      <c r="C10982" s="9" t="s">
        <v>3178</v>
      </c>
    </row>
    <row r="10983" spans="1:3" x14ac:dyDescent="0.25">
      <c r="A10983" s="9">
        <v>53379</v>
      </c>
      <c r="B10983" s="9">
        <v>3</v>
      </c>
      <c r="C10983" s="9" t="s">
        <v>3150</v>
      </c>
    </row>
    <row r="10984" spans="1:3" x14ac:dyDescent="0.25">
      <c r="A10984" s="9">
        <v>53379</v>
      </c>
      <c r="B10984" s="9">
        <v>4</v>
      </c>
      <c r="C10984" s="9" t="s">
        <v>3151</v>
      </c>
    </row>
    <row r="10985" spans="1:3" x14ac:dyDescent="0.25">
      <c r="A10985" s="9">
        <v>53380</v>
      </c>
      <c r="B10985" s="9">
        <v>1</v>
      </c>
      <c r="C10985" s="9" t="s">
        <v>3148</v>
      </c>
    </row>
    <row r="10986" spans="1:3" x14ac:dyDescent="0.25">
      <c r="A10986" s="9">
        <v>53380</v>
      </c>
      <c r="B10986" s="9">
        <v>3</v>
      </c>
      <c r="C10986" s="9" t="s">
        <v>3150</v>
      </c>
    </row>
    <row r="10987" spans="1:3" x14ac:dyDescent="0.25">
      <c r="A10987" s="9">
        <v>53380</v>
      </c>
      <c r="B10987" s="9">
        <v>4</v>
      </c>
      <c r="C10987" s="9" t="s">
        <v>3151</v>
      </c>
    </row>
    <row r="10988" spans="1:3" x14ac:dyDescent="0.25">
      <c r="A10988" s="9">
        <v>53380</v>
      </c>
      <c r="B10988" s="9">
        <v>6</v>
      </c>
      <c r="C10988" s="9" t="s">
        <v>3153</v>
      </c>
    </row>
    <row r="10989" spans="1:3" x14ac:dyDescent="0.25">
      <c r="A10989" s="9">
        <v>53380</v>
      </c>
      <c r="B10989" s="9">
        <v>7</v>
      </c>
      <c r="C10989" s="9" t="s">
        <v>3161</v>
      </c>
    </row>
    <row r="10990" spans="1:3" x14ac:dyDescent="0.25">
      <c r="A10990" s="9">
        <v>53380</v>
      </c>
      <c r="B10990" s="9">
        <v>61</v>
      </c>
      <c r="C10990" s="9" t="s">
        <v>3160</v>
      </c>
    </row>
    <row r="10991" spans="1:3" x14ac:dyDescent="0.25">
      <c r="A10991" s="9">
        <v>53381</v>
      </c>
      <c r="B10991" s="9">
        <v>1</v>
      </c>
      <c r="C10991" s="9" t="s">
        <v>3148</v>
      </c>
    </row>
    <row r="10992" spans="1:3" x14ac:dyDescent="0.25">
      <c r="A10992" s="9">
        <v>53381</v>
      </c>
      <c r="B10992" s="9">
        <v>4</v>
      </c>
      <c r="C10992" s="9" t="s">
        <v>3151</v>
      </c>
    </row>
    <row r="10993" spans="1:3" x14ac:dyDescent="0.25">
      <c r="A10993" s="9">
        <v>53381</v>
      </c>
      <c r="B10993" s="9">
        <v>5</v>
      </c>
      <c r="C10993" s="9" t="s">
        <v>3152</v>
      </c>
    </row>
    <row r="10994" spans="1:3" x14ac:dyDescent="0.25">
      <c r="A10994" s="9">
        <v>53381</v>
      </c>
      <c r="B10994" s="9">
        <v>6</v>
      </c>
      <c r="C10994" s="9" t="s">
        <v>3153</v>
      </c>
    </row>
    <row r="10995" spans="1:3" x14ac:dyDescent="0.25">
      <c r="A10995" s="9">
        <v>53381</v>
      </c>
      <c r="B10995" s="9">
        <v>9</v>
      </c>
      <c r="C10995" s="9" t="s">
        <v>3155</v>
      </c>
    </row>
    <row r="10996" spans="1:3" x14ac:dyDescent="0.25">
      <c r="A10996" s="9">
        <v>53381</v>
      </c>
      <c r="B10996" s="9">
        <v>14</v>
      </c>
      <c r="C10996" s="9" t="s">
        <v>3178</v>
      </c>
    </row>
    <row r="10997" spans="1:3" x14ac:dyDescent="0.25">
      <c r="A10997" s="9">
        <v>53382</v>
      </c>
      <c r="B10997" s="9">
        <v>3</v>
      </c>
      <c r="C10997" s="9" t="s">
        <v>3150</v>
      </c>
    </row>
    <row r="10998" spans="1:3" x14ac:dyDescent="0.25">
      <c r="A10998" s="9">
        <v>53382</v>
      </c>
      <c r="B10998" s="9">
        <v>4</v>
      </c>
      <c r="C10998" s="9" t="s">
        <v>3151</v>
      </c>
    </row>
    <row r="10999" spans="1:3" x14ac:dyDescent="0.25">
      <c r="A10999" s="9">
        <v>53382</v>
      </c>
      <c r="B10999" s="9">
        <v>59</v>
      </c>
      <c r="C10999" s="9" t="s">
        <v>3220</v>
      </c>
    </row>
    <row r="11000" spans="1:3" x14ac:dyDescent="0.25">
      <c r="A11000" s="9">
        <v>53384</v>
      </c>
      <c r="B11000" s="9">
        <v>3</v>
      </c>
      <c r="C11000" s="9" t="s">
        <v>3150</v>
      </c>
    </row>
    <row r="11001" spans="1:3" x14ac:dyDescent="0.25">
      <c r="A11001" s="9">
        <v>53384</v>
      </c>
      <c r="B11001" s="9">
        <v>4</v>
      </c>
      <c r="C11001" s="9" t="s">
        <v>3151</v>
      </c>
    </row>
    <row r="11002" spans="1:3" x14ac:dyDescent="0.25">
      <c r="A11002" s="9">
        <v>53385</v>
      </c>
      <c r="B11002" s="9">
        <v>1</v>
      </c>
      <c r="C11002" s="9" t="s">
        <v>3148</v>
      </c>
    </row>
    <row r="11003" spans="1:3" x14ac:dyDescent="0.25">
      <c r="A11003" s="9">
        <v>53385</v>
      </c>
      <c r="B11003" s="9">
        <v>4</v>
      </c>
      <c r="C11003" s="9" t="s">
        <v>3151</v>
      </c>
    </row>
    <row r="11004" spans="1:3" x14ac:dyDescent="0.25">
      <c r="A11004" s="9">
        <v>53385</v>
      </c>
      <c r="B11004" s="9">
        <v>7</v>
      </c>
      <c r="C11004" s="9" t="s">
        <v>3161</v>
      </c>
    </row>
    <row r="11005" spans="1:3" x14ac:dyDescent="0.25">
      <c r="A11005" s="9">
        <v>53385</v>
      </c>
      <c r="B11005" s="9">
        <v>10</v>
      </c>
      <c r="C11005" s="9" t="s">
        <v>3172</v>
      </c>
    </row>
    <row r="11006" spans="1:3" x14ac:dyDescent="0.25">
      <c r="A11006" s="9">
        <v>53385</v>
      </c>
      <c r="B11006" s="9">
        <v>11</v>
      </c>
      <c r="C11006" s="9" t="s">
        <v>3216</v>
      </c>
    </row>
    <row r="11007" spans="1:3" x14ac:dyDescent="0.25">
      <c r="A11007" s="9">
        <v>53385</v>
      </c>
      <c r="B11007" s="9">
        <v>13</v>
      </c>
      <c r="C11007" s="9" t="s">
        <v>3179</v>
      </c>
    </row>
    <row r="11008" spans="1:3" x14ac:dyDescent="0.25">
      <c r="A11008" s="9">
        <v>53385</v>
      </c>
      <c r="B11008" s="9">
        <v>14</v>
      </c>
      <c r="C11008" s="9" t="s">
        <v>3178</v>
      </c>
    </row>
    <row r="11009" spans="1:3" x14ac:dyDescent="0.25">
      <c r="A11009" s="9">
        <v>53385</v>
      </c>
      <c r="B11009" s="9">
        <v>15</v>
      </c>
      <c r="C11009" s="9" t="s">
        <v>3185</v>
      </c>
    </row>
    <row r="11010" spans="1:3" x14ac:dyDescent="0.25">
      <c r="A11010" s="9">
        <v>53385</v>
      </c>
      <c r="B11010" s="9">
        <v>18</v>
      </c>
      <c r="C11010" s="9" t="s">
        <v>3194</v>
      </c>
    </row>
    <row r="11011" spans="1:3" x14ac:dyDescent="0.25">
      <c r="A11011" s="9">
        <v>53385</v>
      </c>
      <c r="B11011" s="9">
        <v>20</v>
      </c>
      <c r="C11011" s="9" t="s">
        <v>3174</v>
      </c>
    </row>
    <row r="11012" spans="1:3" x14ac:dyDescent="0.25">
      <c r="A11012" s="9">
        <v>53385</v>
      </c>
      <c r="B11012" s="9">
        <v>25</v>
      </c>
      <c r="C11012" s="9" t="s">
        <v>3167</v>
      </c>
    </row>
    <row r="11013" spans="1:3" x14ac:dyDescent="0.25">
      <c r="A11013" s="9">
        <v>53385</v>
      </c>
      <c r="B11013" s="9">
        <v>26</v>
      </c>
      <c r="C11013" s="9" t="s">
        <v>3168</v>
      </c>
    </row>
    <row r="11014" spans="1:3" x14ac:dyDescent="0.25">
      <c r="A11014" s="9">
        <v>53385</v>
      </c>
      <c r="B11014" s="9">
        <v>32</v>
      </c>
      <c r="C11014" s="9" t="s">
        <v>3158</v>
      </c>
    </row>
    <row r="11015" spans="1:3" x14ac:dyDescent="0.25">
      <c r="A11015" s="9">
        <v>53386</v>
      </c>
      <c r="B11015" s="9">
        <v>1</v>
      </c>
      <c r="C11015" s="9" t="s">
        <v>3148</v>
      </c>
    </row>
    <row r="11016" spans="1:3" x14ac:dyDescent="0.25">
      <c r="A11016" s="9">
        <v>53386</v>
      </c>
      <c r="B11016" s="9">
        <v>4</v>
      </c>
      <c r="C11016" s="9" t="s">
        <v>3151</v>
      </c>
    </row>
    <row r="11017" spans="1:3" x14ac:dyDescent="0.25">
      <c r="A11017" s="9">
        <v>53386</v>
      </c>
      <c r="B11017" s="9">
        <v>5</v>
      </c>
      <c r="C11017" s="9" t="s">
        <v>3152</v>
      </c>
    </row>
    <row r="11018" spans="1:3" x14ac:dyDescent="0.25">
      <c r="A11018" s="9">
        <v>53386</v>
      </c>
      <c r="B11018" s="9">
        <v>6</v>
      </c>
      <c r="C11018" s="9" t="s">
        <v>3153</v>
      </c>
    </row>
    <row r="11019" spans="1:3" x14ac:dyDescent="0.25">
      <c r="A11019" s="9">
        <v>53386</v>
      </c>
      <c r="B11019" s="9">
        <v>7</v>
      </c>
      <c r="C11019" s="9" t="s">
        <v>3161</v>
      </c>
    </row>
    <row r="11020" spans="1:3" x14ac:dyDescent="0.25">
      <c r="A11020" s="9">
        <v>53387</v>
      </c>
      <c r="B11020" s="9">
        <v>3</v>
      </c>
      <c r="C11020" s="9" t="s">
        <v>3150</v>
      </c>
    </row>
    <row r="11021" spans="1:3" x14ac:dyDescent="0.25">
      <c r="A11021" s="9">
        <v>53387</v>
      </c>
      <c r="B11021" s="9">
        <v>4</v>
      </c>
      <c r="C11021" s="9" t="s">
        <v>3151</v>
      </c>
    </row>
    <row r="11022" spans="1:3" x14ac:dyDescent="0.25">
      <c r="A11022" s="9">
        <v>53387</v>
      </c>
      <c r="B11022" s="9">
        <v>7</v>
      </c>
      <c r="C11022" s="9" t="s">
        <v>3161</v>
      </c>
    </row>
    <row r="11023" spans="1:3" x14ac:dyDescent="0.25">
      <c r="A11023" s="9">
        <v>53389</v>
      </c>
      <c r="B11023" s="9">
        <v>5</v>
      </c>
      <c r="C11023" s="9" t="s">
        <v>3152</v>
      </c>
    </row>
    <row r="11024" spans="1:3" x14ac:dyDescent="0.25">
      <c r="A11024" s="9">
        <v>53389</v>
      </c>
      <c r="B11024" s="9">
        <v>6</v>
      </c>
      <c r="C11024" s="9" t="s">
        <v>3153</v>
      </c>
    </row>
    <row r="11025" spans="1:3" x14ac:dyDescent="0.25">
      <c r="A11025" s="9">
        <v>53389</v>
      </c>
      <c r="B11025" s="9">
        <v>9</v>
      </c>
      <c r="C11025" s="9" t="s">
        <v>3155</v>
      </c>
    </row>
    <row r="11026" spans="1:3" x14ac:dyDescent="0.25">
      <c r="A11026" s="9">
        <v>53390</v>
      </c>
      <c r="B11026" s="9">
        <v>5</v>
      </c>
      <c r="C11026" s="9" t="s">
        <v>3152</v>
      </c>
    </row>
    <row r="11027" spans="1:3" x14ac:dyDescent="0.25">
      <c r="A11027" s="9">
        <v>53390</v>
      </c>
      <c r="B11027" s="9">
        <v>6</v>
      </c>
      <c r="C11027" s="9" t="s">
        <v>3153</v>
      </c>
    </row>
    <row r="11028" spans="1:3" x14ac:dyDescent="0.25">
      <c r="A11028" s="9">
        <v>53390</v>
      </c>
      <c r="B11028" s="9">
        <v>9</v>
      </c>
      <c r="C11028" s="9" t="s">
        <v>3155</v>
      </c>
    </row>
    <row r="11029" spans="1:3" x14ac:dyDescent="0.25">
      <c r="A11029" s="9">
        <v>53391</v>
      </c>
      <c r="B11029" s="9">
        <v>3</v>
      </c>
      <c r="C11029" s="9" t="s">
        <v>3150</v>
      </c>
    </row>
    <row r="11030" spans="1:3" x14ac:dyDescent="0.25">
      <c r="A11030" s="9">
        <v>53391</v>
      </c>
      <c r="B11030" s="9">
        <v>4</v>
      </c>
      <c r="C11030" s="9" t="s">
        <v>3151</v>
      </c>
    </row>
    <row r="11031" spans="1:3" x14ac:dyDescent="0.25">
      <c r="A11031" s="9">
        <v>53391</v>
      </c>
      <c r="B11031" s="9">
        <v>7</v>
      </c>
      <c r="C11031" s="9" t="s">
        <v>3161</v>
      </c>
    </row>
    <row r="11032" spans="1:3" x14ac:dyDescent="0.25">
      <c r="A11032" s="9">
        <v>53392</v>
      </c>
      <c r="B11032" s="9">
        <v>1</v>
      </c>
      <c r="C11032" s="9" t="s">
        <v>3148</v>
      </c>
    </row>
    <row r="11033" spans="1:3" x14ac:dyDescent="0.25">
      <c r="A11033" s="9">
        <v>53392</v>
      </c>
      <c r="B11033" s="9">
        <v>4</v>
      </c>
      <c r="C11033" s="9" t="s">
        <v>3151</v>
      </c>
    </row>
    <row r="11034" spans="1:3" x14ac:dyDescent="0.25">
      <c r="A11034" s="9">
        <v>53392</v>
      </c>
      <c r="B11034" s="9">
        <v>19</v>
      </c>
      <c r="C11034" s="9" t="s">
        <v>3170</v>
      </c>
    </row>
    <row r="11035" spans="1:3" x14ac:dyDescent="0.25">
      <c r="A11035" s="9">
        <v>53392</v>
      </c>
      <c r="B11035" s="9">
        <v>34</v>
      </c>
      <c r="C11035" s="9" t="s">
        <v>3159</v>
      </c>
    </row>
    <row r="11036" spans="1:3" x14ac:dyDescent="0.25">
      <c r="A11036" s="9">
        <v>53394</v>
      </c>
      <c r="B11036" s="9">
        <v>19</v>
      </c>
      <c r="C11036" s="9" t="s">
        <v>3170</v>
      </c>
    </row>
    <row r="11037" spans="1:3" x14ac:dyDescent="0.25">
      <c r="A11037" s="9">
        <v>53394</v>
      </c>
      <c r="B11037" s="9">
        <v>32</v>
      </c>
      <c r="C11037" s="9" t="s">
        <v>3158</v>
      </c>
    </row>
    <row r="11038" spans="1:3" x14ac:dyDescent="0.25">
      <c r="A11038" s="9">
        <v>53395</v>
      </c>
      <c r="B11038" s="9">
        <v>2</v>
      </c>
      <c r="C11038" s="9" t="s">
        <v>3149</v>
      </c>
    </row>
    <row r="11039" spans="1:3" x14ac:dyDescent="0.25">
      <c r="A11039" s="9">
        <v>53395</v>
      </c>
      <c r="B11039" s="9">
        <v>3</v>
      </c>
      <c r="C11039" s="9" t="s">
        <v>3150</v>
      </c>
    </row>
    <row r="11040" spans="1:3" x14ac:dyDescent="0.25">
      <c r="A11040" s="9">
        <v>53395</v>
      </c>
      <c r="B11040" s="9">
        <v>4</v>
      </c>
      <c r="C11040" s="9" t="s">
        <v>3151</v>
      </c>
    </row>
    <row r="11041" spans="1:3" x14ac:dyDescent="0.25">
      <c r="A11041" s="9">
        <v>53395</v>
      </c>
      <c r="B11041" s="9">
        <v>14</v>
      </c>
      <c r="C11041" s="9" t="s">
        <v>3178</v>
      </c>
    </row>
    <row r="11042" spans="1:3" x14ac:dyDescent="0.25">
      <c r="A11042" s="9">
        <v>53396</v>
      </c>
      <c r="B11042" s="9">
        <v>4</v>
      </c>
      <c r="C11042" s="9" t="s">
        <v>3151</v>
      </c>
    </row>
    <row r="11043" spans="1:3" x14ac:dyDescent="0.25">
      <c r="A11043" s="9">
        <v>53402</v>
      </c>
      <c r="B11043" s="9">
        <v>1</v>
      </c>
      <c r="C11043" s="9" t="s">
        <v>3148</v>
      </c>
    </row>
    <row r="11044" spans="1:3" x14ac:dyDescent="0.25">
      <c r="A11044" s="9">
        <v>53402</v>
      </c>
      <c r="B11044" s="9">
        <v>3</v>
      </c>
      <c r="C11044" s="9" t="s">
        <v>3150</v>
      </c>
    </row>
    <row r="11045" spans="1:3" x14ac:dyDescent="0.25">
      <c r="A11045" s="9">
        <v>53402</v>
      </c>
      <c r="B11045" s="9">
        <v>4</v>
      </c>
      <c r="C11045" s="9" t="s">
        <v>3151</v>
      </c>
    </row>
    <row r="11046" spans="1:3" x14ac:dyDescent="0.25">
      <c r="A11046" s="9">
        <v>53404</v>
      </c>
      <c r="B11046" s="9">
        <v>1</v>
      </c>
      <c r="C11046" s="9" t="s">
        <v>3148</v>
      </c>
    </row>
    <row r="11047" spans="1:3" x14ac:dyDescent="0.25">
      <c r="A11047" s="9">
        <v>53404</v>
      </c>
      <c r="B11047" s="9">
        <v>3</v>
      </c>
      <c r="C11047" s="9" t="s">
        <v>3150</v>
      </c>
    </row>
    <row r="11048" spans="1:3" x14ac:dyDescent="0.25">
      <c r="A11048" s="9">
        <v>53404</v>
      </c>
      <c r="B11048" s="9">
        <v>10</v>
      </c>
      <c r="C11048" s="9" t="s">
        <v>3172</v>
      </c>
    </row>
    <row r="11049" spans="1:3" x14ac:dyDescent="0.25">
      <c r="A11049" s="9">
        <v>53462</v>
      </c>
      <c r="B11049" s="9">
        <v>6</v>
      </c>
      <c r="C11049" s="9" t="s">
        <v>3153</v>
      </c>
    </row>
    <row r="11050" spans="1:3" x14ac:dyDescent="0.25">
      <c r="A11050" s="9">
        <v>53465</v>
      </c>
      <c r="B11050" s="9">
        <v>2</v>
      </c>
      <c r="C11050" s="9" t="s">
        <v>3149</v>
      </c>
    </row>
    <row r="11051" spans="1:3" x14ac:dyDescent="0.25">
      <c r="A11051" s="9">
        <v>53465</v>
      </c>
      <c r="B11051" s="9">
        <v>3</v>
      </c>
      <c r="C11051" s="9" t="s">
        <v>3150</v>
      </c>
    </row>
    <row r="11052" spans="1:3" x14ac:dyDescent="0.25">
      <c r="A11052" s="9">
        <v>53465</v>
      </c>
      <c r="B11052" s="9">
        <v>4</v>
      </c>
      <c r="C11052" s="9" t="s">
        <v>3151</v>
      </c>
    </row>
    <row r="11053" spans="1:3" x14ac:dyDescent="0.25">
      <c r="A11053" s="9">
        <v>53465</v>
      </c>
      <c r="B11053" s="9">
        <v>6</v>
      </c>
      <c r="C11053" s="9" t="s">
        <v>3153</v>
      </c>
    </row>
    <row r="11054" spans="1:3" x14ac:dyDescent="0.25">
      <c r="A11054" s="9">
        <v>53465</v>
      </c>
      <c r="B11054" s="9">
        <v>15</v>
      </c>
      <c r="C11054" s="9" t="s">
        <v>3185</v>
      </c>
    </row>
    <row r="11055" spans="1:3" x14ac:dyDescent="0.25">
      <c r="A11055" s="9">
        <v>53717</v>
      </c>
      <c r="B11055" s="9">
        <v>2</v>
      </c>
      <c r="C11055" s="9" t="s">
        <v>3149</v>
      </c>
    </row>
    <row r="11056" spans="1:3" x14ac:dyDescent="0.25">
      <c r="A11056" s="9">
        <v>53717</v>
      </c>
      <c r="B11056" s="9">
        <v>3</v>
      </c>
      <c r="C11056" s="9" t="s">
        <v>3150</v>
      </c>
    </row>
    <row r="11057" spans="1:3" x14ac:dyDescent="0.25">
      <c r="A11057" s="9">
        <v>53717</v>
      </c>
      <c r="B11057" s="9">
        <v>4</v>
      </c>
      <c r="C11057" s="9" t="s">
        <v>3151</v>
      </c>
    </row>
    <row r="11058" spans="1:3" x14ac:dyDescent="0.25">
      <c r="A11058" s="9">
        <v>53717</v>
      </c>
      <c r="B11058" s="9">
        <v>14</v>
      </c>
      <c r="C11058" s="9" t="s">
        <v>3178</v>
      </c>
    </row>
    <row r="11059" spans="1:3" x14ac:dyDescent="0.25">
      <c r="A11059" s="9">
        <v>53718</v>
      </c>
      <c r="B11059" s="9">
        <v>2</v>
      </c>
      <c r="C11059" s="9" t="s">
        <v>3149</v>
      </c>
    </row>
    <row r="11060" spans="1:3" x14ac:dyDescent="0.25">
      <c r="A11060" s="9">
        <v>53718</v>
      </c>
      <c r="B11060" s="9">
        <v>3</v>
      </c>
      <c r="C11060" s="9" t="s">
        <v>3150</v>
      </c>
    </row>
    <row r="11061" spans="1:3" x14ac:dyDescent="0.25">
      <c r="A11061" s="9">
        <v>53718</v>
      </c>
      <c r="B11061" s="9">
        <v>4</v>
      </c>
      <c r="C11061" s="9" t="s">
        <v>3151</v>
      </c>
    </row>
    <row r="11062" spans="1:3" x14ac:dyDescent="0.25">
      <c r="A11062" s="9">
        <v>53718</v>
      </c>
      <c r="B11062" s="9">
        <v>7</v>
      </c>
      <c r="C11062" s="9" t="s">
        <v>3161</v>
      </c>
    </row>
    <row r="11063" spans="1:3" x14ac:dyDescent="0.25">
      <c r="A11063" s="9">
        <v>53719</v>
      </c>
      <c r="B11063" s="9">
        <v>1</v>
      </c>
      <c r="C11063" s="9" t="s">
        <v>3148</v>
      </c>
    </row>
    <row r="11064" spans="1:3" x14ac:dyDescent="0.25">
      <c r="A11064" s="9">
        <v>53719</v>
      </c>
      <c r="B11064" s="9">
        <v>2</v>
      </c>
      <c r="C11064" s="9" t="s">
        <v>3149</v>
      </c>
    </row>
    <row r="11065" spans="1:3" x14ac:dyDescent="0.25">
      <c r="A11065" s="9">
        <v>53719</v>
      </c>
      <c r="B11065" s="9">
        <v>4</v>
      </c>
      <c r="C11065" s="9" t="s">
        <v>3151</v>
      </c>
    </row>
    <row r="11066" spans="1:3" x14ac:dyDescent="0.25">
      <c r="A11066" s="9">
        <v>53719</v>
      </c>
      <c r="B11066" s="9">
        <v>6</v>
      </c>
      <c r="C11066" s="9" t="s">
        <v>3153</v>
      </c>
    </row>
    <row r="11067" spans="1:3" x14ac:dyDescent="0.25">
      <c r="A11067" s="9">
        <v>53720</v>
      </c>
      <c r="B11067" s="9">
        <v>7</v>
      </c>
      <c r="C11067" s="9" t="s">
        <v>3161</v>
      </c>
    </row>
    <row r="11068" spans="1:3" x14ac:dyDescent="0.25">
      <c r="A11068" s="9">
        <v>53721</v>
      </c>
      <c r="B11068" s="9">
        <v>1</v>
      </c>
      <c r="C11068" s="9" t="s">
        <v>3148</v>
      </c>
    </row>
    <row r="11069" spans="1:3" x14ac:dyDescent="0.25">
      <c r="A11069" s="9">
        <v>53721</v>
      </c>
      <c r="B11069" s="9">
        <v>2</v>
      </c>
      <c r="C11069" s="9" t="s">
        <v>3149</v>
      </c>
    </row>
    <row r="11070" spans="1:3" x14ac:dyDescent="0.25">
      <c r="A11070" s="9">
        <v>53721</v>
      </c>
      <c r="B11070" s="9">
        <v>3</v>
      </c>
      <c r="C11070" s="9" t="s">
        <v>3150</v>
      </c>
    </row>
    <row r="11071" spans="1:3" x14ac:dyDescent="0.25">
      <c r="A11071" s="9">
        <v>53721</v>
      </c>
      <c r="B11071" s="9">
        <v>4</v>
      </c>
      <c r="C11071" s="9" t="s">
        <v>3151</v>
      </c>
    </row>
    <row r="11072" spans="1:3" x14ac:dyDescent="0.25">
      <c r="A11072" s="9">
        <v>53721</v>
      </c>
      <c r="B11072" s="9">
        <v>6</v>
      </c>
      <c r="C11072" s="9" t="s">
        <v>3153</v>
      </c>
    </row>
    <row r="11073" spans="1:3" x14ac:dyDescent="0.25">
      <c r="A11073" s="9">
        <v>53724</v>
      </c>
      <c r="B11073" s="9">
        <v>5</v>
      </c>
      <c r="C11073" s="9" t="s">
        <v>3152</v>
      </c>
    </row>
    <row r="11074" spans="1:3" x14ac:dyDescent="0.25">
      <c r="A11074" s="9">
        <v>53724</v>
      </c>
      <c r="B11074" s="9">
        <v>6</v>
      </c>
      <c r="C11074" s="9" t="s">
        <v>3153</v>
      </c>
    </row>
    <row r="11075" spans="1:3" x14ac:dyDescent="0.25">
      <c r="A11075" s="9">
        <v>53724</v>
      </c>
      <c r="B11075" s="9">
        <v>8</v>
      </c>
      <c r="C11075" s="9" t="s">
        <v>3154</v>
      </c>
    </row>
    <row r="11076" spans="1:3" x14ac:dyDescent="0.25">
      <c r="A11076" s="9">
        <v>53724</v>
      </c>
      <c r="B11076" s="9">
        <v>9</v>
      </c>
      <c r="C11076" s="9" t="s">
        <v>3155</v>
      </c>
    </row>
    <row r="11077" spans="1:3" x14ac:dyDescent="0.25">
      <c r="A11077" s="9">
        <v>53725</v>
      </c>
      <c r="B11077" s="9">
        <v>7</v>
      </c>
      <c r="C11077" s="9" t="s">
        <v>3161</v>
      </c>
    </row>
    <row r="11078" spans="1:3" x14ac:dyDescent="0.25">
      <c r="A11078" s="9">
        <v>53726</v>
      </c>
      <c r="B11078" s="9">
        <v>1</v>
      </c>
      <c r="C11078" s="9" t="s">
        <v>3148</v>
      </c>
    </row>
    <row r="11079" spans="1:3" x14ac:dyDescent="0.25">
      <c r="A11079" s="9">
        <v>53726</v>
      </c>
      <c r="B11079" s="9">
        <v>4</v>
      </c>
      <c r="C11079" s="9" t="s">
        <v>3151</v>
      </c>
    </row>
    <row r="11080" spans="1:3" x14ac:dyDescent="0.25">
      <c r="A11080" s="9">
        <v>53726</v>
      </c>
      <c r="B11080" s="9">
        <v>10</v>
      </c>
      <c r="C11080" s="9" t="s">
        <v>3172</v>
      </c>
    </row>
    <row r="11081" spans="1:3" x14ac:dyDescent="0.25">
      <c r="A11081" s="9">
        <v>53726</v>
      </c>
      <c r="B11081" s="9">
        <v>13</v>
      </c>
      <c r="C11081" s="9" t="s">
        <v>3179</v>
      </c>
    </row>
    <row r="11082" spans="1:3" x14ac:dyDescent="0.25">
      <c r="A11082" s="9">
        <v>53726</v>
      </c>
      <c r="B11082" s="9">
        <v>19</v>
      </c>
      <c r="C11082" s="9" t="s">
        <v>3170</v>
      </c>
    </row>
    <row r="11083" spans="1:3" x14ac:dyDescent="0.25">
      <c r="A11083" s="9">
        <v>53727</v>
      </c>
      <c r="B11083" s="9">
        <v>1</v>
      </c>
      <c r="C11083" s="9" t="s">
        <v>3148</v>
      </c>
    </row>
    <row r="11084" spans="1:3" x14ac:dyDescent="0.25">
      <c r="A11084" s="9">
        <v>53727</v>
      </c>
      <c r="B11084" s="9">
        <v>3</v>
      </c>
      <c r="C11084" s="9" t="s">
        <v>3150</v>
      </c>
    </row>
    <row r="11085" spans="1:3" x14ac:dyDescent="0.25">
      <c r="A11085" s="9">
        <v>53727</v>
      </c>
      <c r="B11085" s="9">
        <v>4</v>
      </c>
      <c r="C11085" s="9" t="s">
        <v>3151</v>
      </c>
    </row>
    <row r="11086" spans="1:3" x14ac:dyDescent="0.25">
      <c r="A11086" s="9">
        <v>53727</v>
      </c>
      <c r="B11086" s="9">
        <v>5</v>
      </c>
      <c r="C11086" s="9" t="s">
        <v>3152</v>
      </c>
    </row>
    <row r="11087" spans="1:3" x14ac:dyDescent="0.25">
      <c r="A11087" s="9">
        <v>53727</v>
      </c>
      <c r="B11087" s="9">
        <v>7</v>
      </c>
      <c r="C11087" s="9" t="s">
        <v>3161</v>
      </c>
    </row>
    <row r="11088" spans="1:3" x14ac:dyDescent="0.25">
      <c r="A11088" s="9">
        <v>53727</v>
      </c>
      <c r="B11088" s="9">
        <v>10</v>
      </c>
      <c r="C11088" s="9" t="s">
        <v>3172</v>
      </c>
    </row>
    <row r="11089" spans="1:3" x14ac:dyDescent="0.25">
      <c r="A11089" s="9">
        <v>53727</v>
      </c>
      <c r="B11089" s="9">
        <v>54</v>
      </c>
      <c r="C11089" s="9" t="s">
        <v>3205</v>
      </c>
    </row>
    <row r="11090" spans="1:3" x14ac:dyDescent="0.25">
      <c r="A11090" s="9">
        <v>53729</v>
      </c>
      <c r="B11090" s="9">
        <v>4</v>
      </c>
      <c r="C11090" s="9" t="s">
        <v>3151</v>
      </c>
    </row>
    <row r="11091" spans="1:3" x14ac:dyDescent="0.25">
      <c r="A11091" s="9">
        <v>53729</v>
      </c>
      <c r="B11091" s="9">
        <v>7</v>
      </c>
      <c r="C11091" s="9" t="s">
        <v>3161</v>
      </c>
    </row>
    <row r="11092" spans="1:3" x14ac:dyDescent="0.25">
      <c r="A11092" s="9">
        <v>53729</v>
      </c>
      <c r="B11092" s="9">
        <v>22</v>
      </c>
      <c r="C11092" s="9" t="s">
        <v>3157</v>
      </c>
    </row>
    <row r="11093" spans="1:3" x14ac:dyDescent="0.25">
      <c r="A11093" s="9">
        <v>53730</v>
      </c>
      <c r="B11093" s="9">
        <v>5</v>
      </c>
      <c r="C11093" s="9" t="s">
        <v>3152</v>
      </c>
    </row>
    <row r="11094" spans="1:3" x14ac:dyDescent="0.25">
      <c r="A11094" s="9">
        <v>53730</v>
      </c>
      <c r="B11094" s="9">
        <v>6</v>
      </c>
      <c r="C11094" s="9" t="s">
        <v>3153</v>
      </c>
    </row>
    <row r="11095" spans="1:3" x14ac:dyDescent="0.25">
      <c r="A11095" s="9">
        <v>53730</v>
      </c>
      <c r="B11095" s="9">
        <v>8</v>
      </c>
      <c r="C11095" s="9" t="s">
        <v>3154</v>
      </c>
    </row>
    <row r="11096" spans="1:3" x14ac:dyDescent="0.25">
      <c r="A11096" s="9">
        <v>53730</v>
      </c>
      <c r="B11096" s="9">
        <v>9</v>
      </c>
      <c r="C11096" s="9" t="s">
        <v>3155</v>
      </c>
    </row>
    <row r="11097" spans="1:3" x14ac:dyDescent="0.25">
      <c r="A11097" s="9">
        <v>53732</v>
      </c>
      <c r="B11097" s="9">
        <v>1</v>
      </c>
      <c r="C11097" s="9" t="s">
        <v>3148</v>
      </c>
    </row>
    <row r="11098" spans="1:3" x14ac:dyDescent="0.25">
      <c r="A11098" s="9">
        <v>53732</v>
      </c>
      <c r="B11098" s="9">
        <v>4</v>
      </c>
      <c r="C11098" s="9" t="s">
        <v>3151</v>
      </c>
    </row>
    <row r="11099" spans="1:3" x14ac:dyDescent="0.25">
      <c r="A11099" s="9">
        <v>53732</v>
      </c>
      <c r="B11099" s="9">
        <v>14</v>
      </c>
      <c r="C11099" s="9" t="s">
        <v>3178</v>
      </c>
    </row>
    <row r="11100" spans="1:3" x14ac:dyDescent="0.25">
      <c r="A11100" s="9">
        <v>53733</v>
      </c>
      <c r="B11100" s="9">
        <v>1</v>
      </c>
      <c r="C11100" s="9" t="s">
        <v>3148</v>
      </c>
    </row>
    <row r="11101" spans="1:3" x14ac:dyDescent="0.25">
      <c r="A11101" s="9">
        <v>53733</v>
      </c>
      <c r="B11101" s="9">
        <v>2</v>
      </c>
      <c r="C11101" s="9" t="s">
        <v>3149</v>
      </c>
    </row>
    <row r="11102" spans="1:3" x14ac:dyDescent="0.25">
      <c r="A11102" s="9">
        <v>53733</v>
      </c>
      <c r="B11102" s="9">
        <v>3</v>
      </c>
      <c r="C11102" s="9" t="s">
        <v>3150</v>
      </c>
    </row>
    <row r="11103" spans="1:3" x14ac:dyDescent="0.25">
      <c r="A11103" s="9">
        <v>53733</v>
      </c>
      <c r="B11103" s="9">
        <v>4</v>
      </c>
      <c r="C11103" s="9" t="s">
        <v>3151</v>
      </c>
    </row>
    <row r="11104" spans="1:3" x14ac:dyDescent="0.25">
      <c r="A11104" s="9">
        <v>53734</v>
      </c>
      <c r="B11104" s="9">
        <v>1</v>
      </c>
      <c r="C11104" s="9" t="s">
        <v>3148</v>
      </c>
    </row>
    <row r="11105" spans="1:3" x14ac:dyDescent="0.25">
      <c r="A11105" s="9">
        <v>53734</v>
      </c>
      <c r="B11105" s="9">
        <v>3</v>
      </c>
      <c r="C11105" s="9" t="s">
        <v>3150</v>
      </c>
    </row>
    <row r="11106" spans="1:3" x14ac:dyDescent="0.25">
      <c r="A11106" s="9">
        <v>53734</v>
      </c>
      <c r="B11106" s="9">
        <v>4</v>
      </c>
      <c r="C11106" s="9" t="s">
        <v>3151</v>
      </c>
    </row>
    <row r="11107" spans="1:3" x14ac:dyDescent="0.25">
      <c r="A11107" s="9">
        <v>53734</v>
      </c>
      <c r="B11107" s="9">
        <v>6</v>
      </c>
      <c r="C11107" s="9" t="s">
        <v>3153</v>
      </c>
    </row>
    <row r="11108" spans="1:3" x14ac:dyDescent="0.25">
      <c r="A11108" s="9">
        <v>53734</v>
      </c>
      <c r="B11108" s="9">
        <v>10</v>
      </c>
      <c r="C11108" s="9" t="s">
        <v>3172</v>
      </c>
    </row>
    <row r="11109" spans="1:3" x14ac:dyDescent="0.25">
      <c r="A11109" s="9">
        <v>53734</v>
      </c>
      <c r="B11109" s="9">
        <v>21</v>
      </c>
      <c r="C11109" s="9" t="s">
        <v>3156</v>
      </c>
    </row>
    <row r="11110" spans="1:3" x14ac:dyDescent="0.25">
      <c r="A11110" s="9">
        <v>53734</v>
      </c>
      <c r="B11110" s="9">
        <v>22</v>
      </c>
      <c r="C11110" s="9" t="s">
        <v>3157</v>
      </c>
    </row>
    <row r="11111" spans="1:3" x14ac:dyDescent="0.25">
      <c r="A11111" s="9">
        <v>53734</v>
      </c>
      <c r="B11111" s="9">
        <v>43</v>
      </c>
      <c r="C11111" s="9" t="s">
        <v>3199</v>
      </c>
    </row>
    <row r="11112" spans="1:3" x14ac:dyDescent="0.25">
      <c r="A11112" s="9">
        <v>53734</v>
      </c>
      <c r="B11112" s="9">
        <v>46</v>
      </c>
      <c r="C11112" s="9" t="s">
        <v>3181</v>
      </c>
    </row>
    <row r="11113" spans="1:3" x14ac:dyDescent="0.25">
      <c r="A11113" s="9">
        <v>53735</v>
      </c>
      <c r="B11113" s="9">
        <v>3</v>
      </c>
      <c r="C11113" s="9" t="s">
        <v>3150</v>
      </c>
    </row>
    <row r="11114" spans="1:3" x14ac:dyDescent="0.25">
      <c r="A11114" s="9">
        <v>53735</v>
      </c>
      <c r="B11114" s="9">
        <v>4</v>
      </c>
      <c r="C11114" s="9" t="s">
        <v>3151</v>
      </c>
    </row>
    <row r="11115" spans="1:3" x14ac:dyDescent="0.25">
      <c r="A11115" s="9">
        <v>53735</v>
      </c>
      <c r="B11115" s="9">
        <v>7</v>
      </c>
      <c r="C11115" s="9" t="s">
        <v>3161</v>
      </c>
    </row>
    <row r="11116" spans="1:3" x14ac:dyDescent="0.25">
      <c r="A11116" s="9">
        <v>53735</v>
      </c>
      <c r="B11116" s="9">
        <v>17</v>
      </c>
      <c r="C11116" s="9" t="s">
        <v>3173</v>
      </c>
    </row>
    <row r="11117" spans="1:3" x14ac:dyDescent="0.25">
      <c r="A11117" s="9">
        <v>53735</v>
      </c>
      <c r="B11117" s="9">
        <v>29</v>
      </c>
      <c r="C11117" s="9" t="s">
        <v>3201</v>
      </c>
    </row>
    <row r="11118" spans="1:3" x14ac:dyDescent="0.25">
      <c r="A11118" s="9">
        <v>53735</v>
      </c>
      <c r="B11118" s="9">
        <v>36</v>
      </c>
      <c r="C11118" s="9" t="s">
        <v>3163</v>
      </c>
    </row>
    <row r="11119" spans="1:3" x14ac:dyDescent="0.25">
      <c r="A11119" s="9">
        <v>53736</v>
      </c>
      <c r="B11119" s="9">
        <v>1</v>
      </c>
      <c r="C11119" s="9" t="s">
        <v>3148</v>
      </c>
    </row>
    <row r="11120" spans="1:3" x14ac:dyDescent="0.25">
      <c r="A11120" s="9">
        <v>53736</v>
      </c>
      <c r="B11120" s="9">
        <v>4</v>
      </c>
      <c r="C11120" s="9" t="s">
        <v>3151</v>
      </c>
    </row>
    <row r="11121" spans="1:3" x14ac:dyDescent="0.25">
      <c r="A11121" s="9">
        <v>53736</v>
      </c>
      <c r="B11121" s="9">
        <v>6</v>
      </c>
      <c r="C11121" s="9" t="s">
        <v>3153</v>
      </c>
    </row>
    <row r="11122" spans="1:3" x14ac:dyDescent="0.25">
      <c r="A11122" s="9">
        <v>53736</v>
      </c>
      <c r="B11122" s="9">
        <v>7</v>
      </c>
      <c r="C11122" s="9" t="s">
        <v>3161</v>
      </c>
    </row>
    <row r="11123" spans="1:3" x14ac:dyDescent="0.25">
      <c r="A11123" s="9">
        <v>53737</v>
      </c>
      <c r="B11123" s="9">
        <v>4</v>
      </c>
      <c r="C11123" s="9" t="s">
        <v>3151</v>
      </c>
    </row>
    <row r="11124" spans="1:3" x14ac:dyDescent="0.25">
      <c r="A11124" s="9">
        <v>53737</v>
      </c>
      <c r="B11124" s="9">
        <v>16</v>
      </c>
      <c r="C11124" s="9" t="s">
        <v>3184</v>
      </c>
    </row>
    <row r="11125" spans="1:3" x14ac:dyDescent="0.25">
      <c r="A11125" s="9">
        <v>53737</v>
      </c>
      <c r="B11125" s="9">
        <v>17</v>
      </c>
      <c r="C11125" s="9" t="s">
        <v>3173</v>
      </c>
    </row>
    <row r="11126" spans="1:3" x14ac:dyDescent="0.25">
      <c r="A11126" s="9">
        <v>53737</v>
      </c>
      <c r="B11126" s="9">
        <v>26</v>
      </c>
      <c r="C11126" s="9" t="s">
        <v>3168</v>
      </c>
    </row>
    <row r="11127" spans="1:3" x14ac:dyDescent="0.25">
      <c r="A11127" s="9">
        <v>53738</v>
      </c>
      <c r="B11127" s="9">
        <v>4</v>
      </c>
      <c r="C11127" s="9" t="s">
        <v>3151</v>
      </c>
    </row>
    <row r="11128" spans="1:3" x14ac:dyDescent="0.25">
      <c r="A11128" s="9">
        <v>53738</v>
      </c>
      <c r="B11128" s="9">
        <v>16</v>
      </c>
      <c r="C11128" s="9" t="s">
        <v>3184</v>
      </c>
    </row>
    <row r="11129" spans="1:3" x14ac:dyDescent="0.25">
      <c r="A11129" s="9">
        <v>53738</v>
      </c>
      <c r="B11129" s="9">
        <v>17</v>
      </c>
      <c r="C11129" s="9" t="s">
        <v>3173</v>
      </c>
    </row>
    <row r="11130" spans="1:3" x14ac:dyDescent="0.25">
      <c r="A11130" s="9">
        <v>53738</v>
      </c>
      <c r="B11130" s="9">
        <v>26</v>
      </c>
      <c r="C11130" s="9" t="s">
        <v>3168</v>
      </c>
    </row>
    <row r="11131" spans="1:3" x14ac:dyDescent="0.25">
      <c r="A11131" s="9">
        <v>53739</v>
      </c>
      <c r="B11131" s="9">
        <v>1</v>
      </c>
      <c r="C11131" s="9" t="s">
        <v>3148</v>
      </c>
    </row>
    <row r="11132" spans="1:3" x14ac:dyDescent="0.25">
      <c r="A11132" s="9">
        <v>53739</v>
      </c>
      <c r="B11132" s="9">
        <v>3</v>
      </c>
      <c r="C11132" s="9" t="s">
        <v>3150</v>
      </c>
    </row>
    <row r="11133" spans="1:3" x14ac:dyDescent="0.25">
      <c r="A11133" s="9">
        <v>53739</v>
      </c>
      <c r="B11133" s="9">
        <v>4</v>
      </c>
      <c r="C11133" s="9" t="s">
        <v>3151</v>
      </c>
    </row>
    <row r="11134" spans="1:3" x14ac:dyDescent="0.25">
      <c r="A11134" s="9">
        <v>53739</v>
      </c>
      <c r="B11134" s="9">
        <v>26</v>
      </c>
      <c r="C11134" s="9" t="s">
        <v>3168</v>
      </c>
    </row>
    <row r="11135" spans="1:3" x14ac:dyDescent="0.25">
      <c r="A11135" s="9">
        <v>53739</v>
      </c>
      <c r="B11135" s="9">
        <v>30</v>
      </c>
      <c r="C11135" s="9" t="s">
        <v>3182</v>
      </c>
    </row>
    <row r="11136" spans="1:3" x14ac:dyDescent="0.25">
      <c r="A11136" s="9">
        <v>53739</v>
      </c>
      <c r="B11136" s="9">
        <v>63</v>
      </c>
      <c r="C11136" s="9" t="s">
        <v>3188</v>
      </c>
    </row>
    <row r="11137" spans="1:3" x14ac:dyDescent="0.25">
      <c r="A11137" s="9">
        <v>53739</v>
      </c>
      <c r="B11137" s="9">
        <v>65</v>
      </c>
      <c r="C11137" s="9" t="s">
        <v>3189</v>
      </c>
    </row>
    <row r="11138" spans="1:3" x14ac:dyDescent="0.25">
      <c r="A11138" s="9">
        <v>53740</v>
      </c>
      <c r="B11138" s="9">
        <v>39</v>
      </c>
      <c r="C11138" s="9" t="s">
        <v>3171</v>
      </c>
    </row>
    <row r="11139" spans="1:3" x14ac:dyDescent="0.25">
      <c r="A11139" s="9">
        <v>53741</v>
      </c>
      <c r="B11139" s="9">
        <v>4</v>
      </c>
      <c r="C11139" s="9" t="s">
        <v>3151</v>
      </c>
    </row>
    <row r="11140" spans="1:3" x14ac:dyDescent="0.25">
      <c r="A11140" s="9">
        <v>53741</v>
      </c>
      <c r="B11140" s="9">
        <v>6</v>
      </c>
      <c r="C11140" s="9" t="s">
        <v>3153</v>
      </c>
    </row>
    <row r="11141" spans="1:3" x14ac:dyDescent="0.25">
      <c r="A11141" s="9">
        <v>53741</v>
      </c>
      <c r="B11141" s="9">
        <v>7</v>
      </c>
      <c r="C11141" s="9" t="s">
        <v>3161</v>
      </c>
    </row>
    <row r="11142" spans="1:3" x14ac:dyDescent="0.25">
      <c r="A11142" s="9">
        <v>53741</v>
      </c>
      <c r="B11142" s="9">
        <v>9</v>
      </c>
      <c r="C11142" s="9" t="s">
        <v>3155</v>
      </c>
    </row>
    <row r="11143" spans="1:3" x14ac:dyDescent="0.25">
      <c r="A11143" s="9">
        <v>53741</v>
      </c>
      <c r="B11143" s="9">
        <v>22</v>
      </c>
      <c r="C11143" s="9" t="s">
        <v>3157</v>
      </c>
    </row>
    <row r="11144" spans="1:3" x14ac:dyDescent="0.25">
      <c r="A11144" s="9">
        <v>53741</v>
      </c>
      <c r="B11144" s="9">
        <v>36</v>
      </c>
      <c r="C11144" s="9" t="s">
        <v>3163</v>
      </c>
    </row>
    <row r="11145" spans="1:3" x14ac:dyDescent="0.25">
      <c r="A11145" s="9">
        <v>53742</v>
      </c>
      <c r="B11145" s="9">
        <v>3</v>
      </c>
      <c r="C11145" s="9" t="s">
        <v>3150</v>
      </c>
    </row>
    <row r="11146" spans="1:3" x14ac:dyDescent="0.25">
      <c r="A11146" s="9">
        <v>53742</v>
      </c>
      <c r="B11146" s="9">
        <v>4</v>
      </c>
      <c r="C11146" s="9" t="s">
        <v>3151</v>
      </c>
    </row>
    <row r="11147" spans="1:3" x14ac:dyDescent="0.25">
      <c r="A11147" s="9">
        <v>53742</v>
      </c>
      <c r="B11147" s="9">
        <v>5</v>
      </c>
      <c r="C11147" s="9" t="s">
        <v>3152</v>
      </c>
    </row>
    <row r="11148" spans="1:3" x14ac:dyDescent="0.25">
      <c r="A11148" s="9">
        <v>53742</v>
      </c>
      <c r="B11148" s="9">
        <v>6</v>
      </c>
      <c r="C11148" s="9" t="s">
        <v>3153</v>
      </c>
    </row>
    <row r="11149" spans="1:3" x14ac:dyDescent="0.25">
      <c r="A11149" s="9">
        <v>53742</v>
      </c>
      <c r="B11149" s="9">
        <v>9</v>
      </c>
      <c r="C11149" s="9" t="s">
        <v>3155</v>
      </c>
    </row>
    <row r="11150" spans="1:3" x14ac:dyDescent="0.25">
      <c r="A11150" s="9">
        <v>53744</v>
      </c>
      <c r="B11150" s="9">
        <v>4</v>
      </c>
      <c r="C11150" s="9" t="s">
        <v>3151</v>
      </c>
    </row>
    <row r="11151" spans="1:3" x14ac:dyDescent="0.25">
      <c r="A11151" s="9">
        <v>53745</v>
      </c>
      <c r="B11151" s="9">
        <v>2</v>
      </c>
      <c r="C11151" s="9" t="s">
        <v>3149</v>
      </c>
    </row>
    <row r="11152" spans="1:3" x14ac:dyDescent="0.25">
      <c r="A11152" s="9">
        <v>53745</v>
      </c>
      <c r="B11152" s="9">
        <v>3</v>
      </c>
      <c r="C11152" s="9" t="s">
        <v>3150</v>
      </c>
    </row>
    <row r="11153" spans="1:3" x14ac:dyDescent="0.25">
      <c r="A11153" s="9">
        <v>53745</v>
      </c>
      <c r="B11153" s="9">
        <v>4</v>
      </c>
      <c r="C11153" s="9" t="s">
        <v>3151</v>
      </c>
    </row>
    <row r="11154" spans="1:3" x14ac:dyDescent="0.25">
      <c r="A11154" s="9">
        <v>53745</v>
      </c>
      <c r="B11154" s="9">
        <v>6</v>
      </c>
      <c r="C11154" s="9" t="s">
        <v>3153</v>
      </c>
    </row>
    <row r="11155" spans="1:3" x14ac:dyDescent="0.25">
      <c r="A11155" s="9">
        <v>53745</v>
      </c>
      <c r="B11155" s="9">
        <v>7</v>
      </c>
      <c r="C11155" s="9" t="s">
        <v>3161</v>
      </c>
    </row>
    <row r="11156" spans="1:3" x14ac:dyDescent="0.25">
      <c r="A11156" s="9">
        <v>53745</v>
      </c>
      <c r="B11156" s="9">
        <v>22</v>
      </c>
      <c r="C11156" s="9" t="s">
        <v>3157</v>
      </c>
    </row>
    <row r="11157" spans="1:3" x14ac:dyDescent="0.25">
      <c r="A11157" s="9">
        <v>53746</v>
      </c>
      <c r="B11157" s="9">
        <v>4</v>
      </c>
      <c r="C11157" s="9" t="s">
        <v>3151</v>
      </c>
    </row>
    <row r="11158" spans="1:3" x14ac:dyDescent="0.25">
      <c r="A11158" s="9">
        <v>53746</v>
      </c>
      <c r="B11158" s="9">
        <v>7</v>
      </c>
      <c r="C11158" s="9" t="s">
        <v>3161</v>
      </c>
    </row>
    <row r="11159" spans="1:3" x14ac:dyDescent="0.25">
      <c r="A11159" s="9">
        <v>53746</v>
      </c>
      <c r="B11159" s="9">
        <v>39</v>
      </c>
      <c r="C11159" s="9" t="s">
        <v>3171</v>
      </c>
    </row>
    <row r="11160" spans="1:3" x14ac:dyDescent="0.25">
      <c r="A11160" s="9">
        <v>53750</v>
      </c>
      <c r="B11160" s="9">
        <v>1</v>
      </c>
      <c r="C11160" s="9" t="s">
        <v>3148</v>
      </c>
    </row>
    <row r="11161" spans="1:3" x14ac:dyDescent="0.25">
      <c r="A11161" s="9">
        <v>53810</v>
      </c>
      <c r="B11161" s="9">
        <v>2</v>
      </c>
      <c r="C11161" s="9" t="s">
        <v>3149</v>
      </c>
    </row>
    <row r="11162" spans="1:3" x14ac:dyDescent="0.25">
      <c r="A11162" s="9">
        <v>53810</v>
      </c>
      <c r="B11162" s="9">
        <v>3</v>
      </c>
      <c r="C11162" s="9" t="s">
        <v>3150</v>
      </c>
    </row>
    <row r="11163" spans="1:3" x14ac:dyDescent="0.25">
      <c r="A11163" s="9">
        <v>53810</v>
      </c>
      <c r="B11163" s="9">
        <v>4</v>
      </c>
      <c r="C11163" s="9" t="s">
        <v>3151</v>
      </c>
    </row>
    <row r="11164" spans="1:3" x14ac:dyDescent="0.25">
      <c r="A11164" s="9">
        <v>53810</v>
      </c>
      <c r="B11164" s="9">
        <v>6</v>
      </c>
      <c r="C11164" s="9" t="s">
        <v>3153</v>
      </c>
    </row>
    <row r="11165" spans="1:3" x14ac:dyDescent="0.25">
      <c r="A11165" s="9">
        <v>53810</v>
      </c>
      <c r="B11165" s="9">
        <v>15</v>
      </c>
      <c r="C11165" s="9" t="s">
        <v>3185</v>
      </c>
    </row>
    <row r="11166" spans="1:3" x14ac:dyDescent="0.25">
      <c r="A11166" s="9">
        <v>54061</v>
      </c>
      <c r="B11166" s="9">
        <v>2</v>
      </c>
      <c r="C11166" s="9" t="s">
        <v>3149</v>
      </c>
    </row>
    <row r="11167" spans="1:3" x14ac:dyDescent="0.25">
      <c r="A11167" s="9">
        <v>54062</v>
      </c>
      <c r="B11167" s="9">
        <v>1</v>
      </c>
      <c r="C11167" s="9" t="s">
        <v>3148</v>
      </c>
    </row>
    <row r="11168" spans="1:3" x14ac:dyDescent="0.25">
      <c r="A11168" s="9">
        <v>54062</v>
      </c>
      <c r="B11168" s="9">
        <v>4</v>
      </c>
      <c r="C11168" s="9" t="s">
        <v>3151</v>
      </c>
    </row>
    <row r="11169" spans="1:3" x14ac:dyDescent="0.25">
      <c r="A11169" s="9">
        <v>54062</v>
      </c>
      <c r="B11169" s="9">
        <v>6</v>
      </c>
      <c r="C11169" s="9" t="s">
        <v>3153</v>
      </c>
    </row>
    <row r="11170" spans="1:3" x14ac:dyDescent="0.25">
      <c r="A11170" s="9">
        <v>54062</v>
      </c>
      <c r="B11170" s="9">
        <v>7</v>
      </c>
      <c r="C11170" s="9" t="s">
        <v>3161</v>
      </c>
    </row>
    <row r="11171" spans="1:3" x14ac:dyDescent="0.25">
      <c r="A11171" s="9">
        <v>54063</v>
      </c>
      <c r="B11171" s="9">
        <v>1</v>
      </c>
      <c r="C11171" s="9" t="s">
        <v>3148</v>
      </c>
    </row>
    <row r="11172" spans="1:3" x14ac:dyDescent="0.25">
      <c r="A11172" s="9">
        <v>54063</v>
      </c>
      <c r="B11172" s="9">
        <v>4</v>
      </c>
      <c r="C11172" s="9" t="s">
        <v>3151</v>
      </c>
    </row>
    <row r="11173" spans="1:3" x14ac:dyDescent="0.25">
      <c r="A11173" s="9">
        <v>54063</v>
      </c>
      <c r="B11173" s="9">
        <v>6</v>
      </c>
      <c r="C11173" s="9" t="s">
        <v>3153</v>
      </c>
    </row>
    <row r="11174" spans="1:3" x14ac:dyDescent="0.25">
      <c r="A11174" s="9">
        <v>54063</v>
      </c>
      <c r="B11174" s="9">
        <v>7</v>
      </c>
      <c r="C11174" s="9" t="s">
        <v>3161</v>
      </c>
    </row>
    <row r="11175" spans="1:3" x14ac:dyDescent="0.25">
      <c r="A11175" s="9">
        <v>54063</v>
      </c>
      <c r="B11175" s="9">
        <v>34</v>
      </c>
      <c r="C11175" s="9" t="s">
        <v>3159</v>
      </c>
    </row>
    <row r="11176" spans="1:3" x14ac:dyDescent="0.25">
      <c r="A11176" s="9">
        <v>54063</v>
      </c>
      <c r="B11176" s="9">
        <v>36</v>
      </c>
      <c r="C11176" s="9" t="s">
        <v>3163</v>
      </c>
    </row>
    <row r="11177" spans="1:3" x14ac:dyDescent="0.25">
      <c r="A11177" s="9">
        <v>54063</v>
      </c>
      <c r="B11177" s="9">
        <v>53</v>
      </c>
      <c r="C11177" s="9" t="s">
        <v>3214</v>
      </c>
    </row>
    <row r="11178" spans="1:3" x14ac:dyDescent="0.25">
      <c r="A11178" s="9">
        <v>54064</v>
      </c>
      <c r="B11178" s="9">
        <v>1</v>
      </c>
      <c r="C11178" s="9" t="s">
        <v>3148</v>
      </c>
    </row>
    <row r="11179" spans="1:3" x14ac:dyDescent="0.25">
      <c r="A11179" s="9">
        <v>54064</v>
      </c>
      <c r="B11179" s="9">
        <v>4</v>
      </c>
      <c r="C11179" s="9" t="s">
        <v>3151</v>
      </c>
    </row>
    <row r="11180" spans="1:3" x14ac:dyDescent="0.25">
      <c r="A11180" s="9">
        <v>54064</v>
      </c>
      <c r="B11180" s="9">
        <v>6</v>
      </c>
      <c r="C11180" s="9" t="s">
        <v>3153</v>
      </c>
    </row>
    <row r="11181" spans="1:3" x14ac:dyDescent="0.25">
      <c r="A11181" s="9">
        <v>54064</v>
      </c>
      <c r="B11181" s="9">
        <v>7</v>
      </c>
      <c r="C11181" s="9" t="s">
        <v>3161</v>
      </c>
    </row>
    <row r="11182" spans="1:3" x14ac:dyDescent="0.25">
      <c r="A11182" s="9">
        <v>54064</v>
      </c>
      <c r="B11182" s="9">
        <v>34</v>
      </c>
      <c r="C11182" s="9" t="s">
        <v>3159</v>
      </c>
    </row>
    <row r="11183" spans="1:3" x14ac:dyDescent="0.25">
      <c r="A11183" s="9">
        <v>54064</v>
      </c>
      <c r="B11183" s="9">
        <v>36</v>
      </c>
      <c r="C11183" s="9" t="s">
        <v>3163</v>
      </c>
    </row>
    <row r="11184" spans="1:3" x14ac:dyDescent="0.25">
      <c r="A11184" s="9">
        <v>54064</v>
      </c>
      <c r="B11184" s="9">
        <v>53</v>
      </c>
      <c r="C11184" s="9" t="s">
        <v>3214</v>
      </c>
    </row>
    <row r="11185" spans="1:3" x14ac:dyDescent="0.25">
      <c r="A11185" s="9">
        <v>54065</v>
      </c>
      <c r="B11185" s="9">
        <v>1</v>
      </c>
      <c r="C11185" s="9" t="s">
        <v>3148</v>
      </c>
    </row>
    <row r="11186" spans="1:3" x14ac:dyDescent="0.25">
      <c r="A11186" s="9">
        <v>54065</v>
      </c>
      <c r="B11186" s="9">
        <v>6</v>
      </c>
      <c r="C11186" s="9" t="s">
        <v>3153</v>
      </c>
    </row>
    <row r="11187" spans="1:3" x14ac:dyDescent="0.25">
      <c r="A11187" s="9">
        <v>54065</v>
      </c>
      <c r="B11187" s="9">
        <v>7</v>
      </c>
      <c r="C11187" s="9" t="s">
        <v>3161</v>
      </c>
    </row>
    <row r="11188" spans="1:3" x14ac:dyDescent="0.25">
      <c r="A11188" s="9">
        <v>54066</v>
      </c>
      <c r="B11188" s="9">
        <v>1</v>
      </c>
      <c r="C11188" s="9" t="s">
        <v>3148</v>
      </c>
    </row>
    <row r="11189" spans="1:3" x14ac:dyDescent="0.25">
      <c r="A11189" s="9">
        <v>54066</v>
      </c>
      <c r="B11189" s="9">
        <v>4</v>
      </c>
      <c r="C11189" s="9" t="s">
        <v>3151</v>
      </c>
    </row>
    <row r="11190" spans="1:3" x14ac:dyDescent="0.25">
      <c r="A11190" s="9">
        <v>54066</v>
      </c>
      <c r="B11190" s="9">
        <v>6</v>
      </c>
      <c r="C11190" s="9" t="s">
        <v>3153</v>
      </c>
    </row>
    <row r="11191" spans="1:3" x14ac:dyDescent="0.25">
      <c r="A11191" s="9">
        <v>54066</v>
      </c>
      <c r="B11191" s="9">
        <v>7</v>
      </c>
      <c r="C11191" s="9" t="s">
        <v>3161</v>
      </c>
    </row>
    <row r="11192" spans="1:3" x14ac:dyDescent="0.25">
      <c r="A11192" s="9">
        <v>54067</v>
      </c>
      <c r="B11192" s="9">
        <v>1</v>
      </c>
      <c r="C11192" s="9" t="s">
        <v>3148</v>
      </c>
    </row>
    <row r="11193" spans="1:3" x14ac:dyDescent="0.25">
      <c r="A11193" s="9">
        <v>54067</v>
      </c>
      <c r="B11193" s="9">
        <v>4</v>
      </c>
      <c r="C11193" s="9" t="s">
        <v>3151</v>
      </c>
    </row>
    <row r="11194" spans="1:3" x14ac:dyDescent="0.25">
      <c r="A11194" s="9">
        <v>54067</v>
      </c>
      <c r="B11194" s="9">
        <v>7</v>
      </c>
      <c r="C11194" s="9" t="s">
        <v>3161</v>
      </c>
    </row>
    <row r="11195" spans="1:3" x14ac:dyDescent="0.25">
      <c r="A11195" s="9">
        <v>54067</v>
      </c>
      <c r="B11195" s="9">
        <v>26</v>
      </c>
      <c r="C11195" s="9" t="s">
        <v>3168</v>
      </c>
    </row>
    <row r="11196" spans="1:3" x14ac:dyDescent="0.25">
      <c r="A11196" s="9">
        <v>54068</v>
      </c>
      <c r="B11196" s="9">
        <v>32</v>
      </c>
      <c r="C11196" s="9" t="s">
        <v>3158</v>
      </c>
    </row>
    <row r="11197" spans="1:3" x14ac:dyDescent="0.25">
      <c r="A11197" s="9">
        <v>54069</v>
      </c>
      <c r="B11197" s="9">
        <v>4</v>
      </c>
      <c r="C11197" s="9" t="s">
        <v>3151</v>
      </c>
    </row>
    <row r="11198" spans="1:3" x14ac:dyDescent="0.25">
      <c r="A11198" s="9">
        <v>54069</v>
      </c>
      <c r="B11198" s="9">
        <v>22</v>
      </c>
      <c r="C11198" s="9" t="s">
        <v>3157</v>
      </c>
    </row>
    <row r="11199" spans="1:3" x14ac:dyDescent="0.25">
      <c r="A11199" s="9">
        <v>54069</v>
      </c>
      <c r="B11199" s="9">
        <v>31</v>
      </c>
      <c r="C11199" s="9" t="s">
        <v>3169</v>
      </c>
    </row>
    <row r="11200" spans="1:3" x14ac:dyDescent="0.25">
      <c r="A11200" s="9">
        <v>54069</v>
      </c>
      <c r="B11200" s="9">
        <v>43</v>
      </c>
      <c r="C11200" s="9" t="s">
        <v>3199</v>
      </c>
    </row>
    <row r="11201" spans="1:3" x14ac:dyDescent="0.25">
      <c r="A11201" s="9">
        <v>54069</v>
      </c>
      <c r="B11201" s="9">
        <v>52</v>
      </c>
      <c r="C11201" s="9" t="s">
        <v>3176</v>
      </c>
    </row>
    <row r="11202" spans="1:3" x14ac:dyDescent="0.25">
      <c r="A11202" s="9">
        <v>54073</v>
      </c>
      <c r="B11202" s="9">
        <v>1</v>
      </c>
      <c r="C11202" s="9" t="s">
        <v>3148</v>
      </c>
    </row>
    <row r="11203" spans="1:3" x14ac:dyDescent="0.25">
      <c r="A11203" s="9">
        <v>54073</v>
      </c>
      <c r="B11203" s="9">
        <v>3</v>
      </c>
      <c r="C11203" s="9" t="s">
        <v>3150</v>
      </c>
    </row>
    <row r="11204" spans="1:3" x14ac:dyDescent="0.25">
      <c r="A11204" s="9">
        <v>54073</v>
      </c>
      <c r="B11204" s="9">
        <v>4</v>
      </c>
      <c r="C11204" s="9" t="s">
        <v>3151</v>
      </c>
    </row>
    <row r="11205" spans="1:3" x14ac:dyDescent="0.25">
      <c r="A11205" s="9">
        <v>54073</v>
      </c>
      <c r="B11205" s="9">
        <v>6</v>
      </c>
      <c r="C11205" s="9" t="s">
        <v>3153</v>
      </c>
    </row>
    <row r="11206" spans="1:3" x14ac:dyDescent="0.25">
      <c r="A11206" s="9">
        <v>54073</v>
      </c>
      <c r="B11206" s="9">
        <v>11</v>
      </c>
      <c r="C11206" s="9" t="s">
        <v>3216</v>
      </c>
    </row>
    <row r="11207" spans="1:3" x14ac:dyDescent="0.25">
      <c r="A11207" s="9">
        <v>54073</v>
      </c>
      <c r="B11207" s="9">
        <v>26</v>
      </c>
      <c r="C11207" s="9" t="s">
        <v>3168</v>
      </c>
    </row>
    <row r="11208" spans="1:3" x14ac:dyDescent="0.25">
      <c r="A11208" s="9">
        <v>54073</v>
      </c>
      <c r="B11208" s="9">
        <v>50</v>
      </c>
      <c r="C11208" s="9" t="s">
        <v>3195</v>
      </c>
    </row>
    <row r="11209" spans="1:3" x14ac:dyDescent="0.25">
      <c r="A11209" s="9">
        <v>54074</v>
      </c>
      <c r="B11209" s="9">
        <v>4</v>
      </c>
      <c r="C11209" s="9" t="s">
        <v>3151</v>
      </c>
    </row>
    <row r="11210" spans="1:3" x14ac:dyDescent="0.25">
      <c r="A11210" s="9">
        <v>54074</v>
      </c>
      <c r="B11210" s="9">
        <v>6</v>
      </c>
      <c r="C11210" s="9" t="s">
        <v>3153</v>
      </c>
    </row>
    <row r="11211" spans="1:3" x14ac:dyDescent="0.25">
      <c r="A11211" s="9">
        <v>54074</v>
      </c>
      <c r="B11211" s="9">
        <v>16</v>
      </c>
      <c r="C11211" s="9" t="s">
        <v>3184</v>
      </c>
    </row>
    <row r="11212" spans="1:3" x14ac:dyDescent="0.25">
      <c r="A11212" s="9">
        <v>54074</v>
      </c>
      <c r="B11212" s="9">
        <v>17</v>
      </c>
      <c r="C11212" s="9" t="s">
        <v>3173</v>
      </c>
    </row>
    <row r="11213" spans="1:3" x14ac:dyDescent="0.25">
      <c r="A11213" s="9">
        <v>54075</v>
      </c>
      <c r="B11213" s="9">
        <v>5</v>
      </c>
      <c r="C11213" s="9" t="s">
        <v>3152</v>
      </c>
    </row>
    <row r="11214" spans="1:3" x14ac:dyDescent="0.25">
      <c r="A11214" s="9">
        <v>54075</v>
      </c>
      <c r="B11214" s="9">
        <v>6</v>
      </c>
      <c r="C11214" s="9" t="s">
        <v>3153</v>
      </c>
    </row>
    <row r="11215" spans="1:3" x14ac:dyDescent="0.25">
      <c r="A11215" s="9">
        <v>54075</v>
      </c>
      <c r="B11215" s="9">
        <v>8</v>
      </c>
      <c r="C11215" s="9" t="s">
        <v>3154</v>
      </c>
    </row>
    <row r="11216" spans="1:3" x14ac:dyDescent="0.25">
      <c r="A11216" s="9">
        <v>54075</v>
      </c>
      <c r="B11216" s="9">
        <v>9</v>
      </c>
      <c r="C11216" s="9" t="s">
        <v>3155</v>
      </c>
    </row>
    <row r="11217" spans="1:3" x14ac:dyDescent="0.25">
      <c r="A11217" s="9">
        <v>54076</v>
      </c>
      <c r="B11217" s="9">
        <v>1</v>
      </c>
      <c r="C11217" s="9" t="s">
        <v>3148</v>
      </c>
    </row>
    <row r="11218" spans="1:3" x14ac:dyDescent="0.25">
      <c r="A11218" s="9">
        <v>54076</v>
      </c>
      <c r="B11218" s="9">
        <v>2</v>
      </c>
      <c r="C11218" s="9" t="s">
        <v>3149</v>
      </c>
    </row>
    <row r="11219" spans="1:3" x14ac:dyDescent="0.25">
      <c r="A11219" s="9">
        <v>54076</v>
      </c>
      <c r="B11219" s="9">
        <v>3</v>
      </c>
      <c r="C11219" s="9" t="s">
        <v>3150</v>
      </c>
    </row>
    <row r="11220" spans="1:3" x14ac:dyDescent="0.25">
      <c r="A11220" s="9">
        <v>54076</v>
      </c>
      <c r="B11220" s="9">
        <v>4</v>
      </c>
      <c r="C11220" s="9" t="s">
        <v>3151</v>
      </c>
    </row>
    <row r="11221" spans="1:3" x14ac:dyDescent="0.25">
      <c r="A11221" s="9">
        <v>54076</v>
      </c>
      <c r="B11221" s="9">
        <v>7</v>
      </c>
      <c r="C11221" s="9" t="s">
        <v>3161</v>
      </c>
    </row>
    <row r="11222" spans="1:3" x14ac:dyDescent="0.25">
      <c r="A11222" s="9">
        <v>54076</v>
      </c>
      <c r="B11222" s="9">
        <v>28</v>
      </c>
      <c r="C11222" s="9" t="s">
        <v>3175</v>
      </c>
    </row>
    <row r="11223" spans="1:3" x14ac:dyDescent="0.25">
      <c r="A11223" s="9">
        <v>54076</v>
      </c>
      <c r="B11223" s="9">
        <v>53</v>
      </c>
      <c r="C11223" s="9" t="s">
        <v>3214</v>
      </c>
    </row>
    <row r="11224" spans="1:3" x14ac:dyDescent="0.25">
      <c r="A11224" s="9">
        <v>54077</v>
      </c>
      <c r="B11224" s="9">
        <v>1</v>
      </c>
      <c r="C11224" s="9" t="s">
        <v>3148</v>
      </c>
    </row>
    <row r="11225" spans="1:3" x14ac:dyDescent="0.25">
      <c r="A11225" s="9">
        <v>54077</v>
      </c>
      <c r="B11225" s="9">
        <v>4</v>
      </c>
      <c r="C11225" s="9" t="s">
        <v>3151</v>
      </c>
    </row>
    <row r="11226" spans="1:3" x14ac:dyDescent="0.25">
      <c r="A11226" s="9">
        <v>54077</v>
      </c>
      <c r="B11226" s="9">
        <v>6</v>
      </c>
      <c r="C11226" s="9" t="s">
        <v>3153</v>
      </c>
    </row>
    <row r="11227" spans="1:3" x14ac:dyDescent="0.25">
      <c r="A11227" s="9">
        <v>54077</v>
      </c>
      <c r="B11227" s="9">
        <v>7</v>
      </c>
      <c r="C11227" s="9" t="s">
        <v>3161</v>
      </c>
    </row>
    <row r="11228" spans="1:3" x14ac:dyDescent="0.25">
      <c r="A11228" s="9">
        <v>54078</v>
      </c>
      <c r="B11228" s="9">
        <v>1</v>
      </c>
      <c r="C11228" s="9" t="s">
        <v>3148</v>
      </c>
    </row>
    <row r="11229" spans="1:3" x14ac:dyDescent="0.25">
      <c r="A11229" s="9">
        <v>54078</v>
      </c>
      <c r="B11229" s="9">
        <v>2</v>
      </c>
      <c r="C11229" s="9" t="s">
        <v>3149</v>
      </c>
    </row>
    <row r="11230" spans="1:3" x14ac:dyDescent="0.25">
      <c r="A11230" s="9">
        <v>54078</v>
      </c>
      <c r="B11230" s="9">
        <v>3</v>
      </c>
      <c r="C11230" s="9" t="s">
        <v>3150</v>
      </c>
    </row>
    <row r="11231" spans="1:3" x14ac:dyDescent="0.25">
      <c r="A11231" s="9">
        <v>54078</v>
      </c>
      <c r="B11231" s="9">
        <v>4</v>
      </c>
      <c r="C11231" s="9" t="s">
        <v>3151</v>
      </c>
    </row>
    <row r="11232" spans="1:3" x14ac:dyDescent="0.25">
      <c r="A11232" s="9">
        <v>54078</v>
      </c>
      <c r="B11232" s="9">
        <v>6</v>
      </c>
      <c r="C11232" s="9" t="s">
        <v>3153</v>
      </c>
    </row>
    <row r="11233" spans="1:3" x14ac:dyDescent="0.25">
      <c r="A11233" s="9">
        <v>54078</v>
      </c>
      <c r="B11233" s="9">
        <v>14</v>
      </c>
      <c r="C11233" s="9" t="s">
        <v>3178</v>
      </c>
    </row>
    <row r="11234" spans="1:3" x14ac:dyDescent="0.25">
      <c r="A11234" s="9">
        <v>54079</v>
      </c>
      <c r="B11234" s="9">
        <v>1</v>
      </c>
      <c r="C11234" s="9" t="s">
        <v>3148</v>
      </c>
    </row>
    <row r="11235" spans="1:3" x14ac:dyDescent="0.25">
      <c r="A11235" s="9">
        <v>54079</v>
      </c>
      <c r="B11235" s="9">
        <v>2</v>
      </c>
      <c r="C11235" s="9" t="s">
        <v>3149</v>
      </c>
    </row>
    <row r="11236" spans="1:3" x14ac:dyDescent="0.25">
      <c r="A11236" s="9">
        <v>54079</v>
      </c>
      <c r="B11236" s="9">
        <v>3</v>
      </c>
      <c r="C11236" s="9" t="s">
        <v>3150</v>
      </c>
    </row>
    <row r="11237" spans="1:3" x14ac:dyDescent="0.25">
      <c r="A11237" s="9">
        <v>54079</v>
      </c>
      <c r="B11237" s="9">
        <v>4</v>
      </c>
      <c r="C11237" s="9" t="s">
        <v>3151</v>
      </c>
    </row>
    <row r="11238" spans="1:3" x14ac:dyDescent="0.25">
      <c r="A11238" s="9">
        <v>54080</v>
      </c>
      <c r="B11238" s="9">
        <v>3</v>
      </c>
      <c r="C11238" s="9" t="s">
        <v>3150</v>
      </c>
    </row>
    <row r="11239" spans="1:3" x14ac:dyDescent="0.25">
      <c r="A11239" s="9">
        <v>54080</v>
      </c>
      <c r="B11239" s="9">
        <v>4</v>
      </c>
      <c r="C11239" s="9" t="s">
        <v>3151</v>
      </c>
    </row>
    <row r="11240" spans="1:3" x14ac:dyDescent="0.25">
      <c r="A11240" s="9">
        <v>54080</v>
      </c>
      <c r="B11240" s="9">
        <v>10</v>
      </c>
      <c r="C11240" s="9" t="s">
        <v>3172</v>
      </c>
    </row>
    <row r="11241" spans="1:3" x14ac:dyDescent="0.25">
      <c r="A11241" s="9">
        <v>54080</v>
      </c>
      <c r="B11241" s="9">
        <v>13</v>
      </c>
      <c r="C11241" s="9" t="s">
        <v>3179</v>
      </c>
    </row>
    <row r="11242" spans="1:3" x14ac:dyDescent="0.25">
      <c r="A11242" s="9">
        <v>54081</v>
      </c>
      <c r="B11242" s="9">
        <v>1</v>
      </c>
      <c r="C11242" s="9" t="s">
        <v>3148</v>
      </c>
    </row>
    <row r="11243" spans="1:3" x14ac:dyDescent="0.25">
      <c r="A11243" s="9">
        <v>54081</v>
      </c>
      <c r="B11243" s="9">
        <v>4</v>
      </c>
      <c r="C11243" s="9" t="s">
        <v>3151</v>
      </c>
    </row>
    <row r="11244" spans="1:3" x14ac:dyDescent="0.25">
      <c r="A11244" s="9">
        <v>54081</v>
      </c>
      <c r="B11244" s="9">
        <v>7</v>
      </c>
      <c r="C11244" s="9" t="s">
        <v>3161</v>
      </c>
    </row>
    <row r="11245" spans="1:3" x14ac:dyDescent="0.25">
      <c r="A11245" s="9">
        <v>54081</v>
      </c>
      <c r="B11245" s="9">
        <v>39</v>
      </c>
      <c r="C11245" s="9" t="s">
        <v>3171</v>
      </c>
    </row>
    <row r="11246" spans="1:3" x14ac:dyDescent="0.25">
      <c r="A11246" s="9">
        <v>54082</v>
      </c>
      <c r="B11246" s="9">
        <v>6</v>
      </c>
      <c r="C11246" s="9" t="s">
        <v>3153</v>
      </c>
    </row>
    <row r="11247" spans="1:3" x14ac:dyDescent="0.25">
      <c r="A11247" s="9">
        <v>54082</v>
      </c>
      <c r="B11247" s="9">
        <v>32</v>
      </c>
      <c r="C11247" s="9" t="s">
        <v>3158</v>
      </c>
    </row>
    <row r="11248" spans="1:3" x14ac:dyDescent="0.25">
      <c r="A11248" s="9">
        <v>54083</v>
      </c>
      <c r="B11248" s="9">
        <v>3</v>
      </c>
      <c r="C11248" s="9" t="s">
        <v>3150</v>
      </c>
    </row>
    <row r="11249" spans="1:3" x14ac:dyDescent="0.25">
      <c r="A11249" s="9">
        <v>54083</v>
      </c>
      <c r="B11249" s="9">
        <v>4</v>
      </c>
      <c r="C11249" s="9" t="s">
        <v>3151</v>
      </c>
    </row>
    <row r="11250" spans="1:3" x14ac:dyDescent="0.25">
      <c r="A11250" s="9">
        <v>54084</v>
      </c>
      <c r="B11250" s="9">
        <v>3</v>
      </c>
      <c r="C11250" s="9" t="s">
        <v>3150</v>
      </c>
    </row>
    <row r="11251" spans="1:3" x14ac:dyDescent="0.25">
      <c r="A11251" s="9">
        <v>54084</v>
      </c>
      <c r="B11251" s="9">
        <v>4</v>
      </c>
      <c r="C11251" s="9" t="s">
        <v>3151</v>
      </c>
    </row>
    <row r="11252" spans="1:3" x14ac:dyDescent="0.25">
      <c r="A11252" s="9">
        <v>54085</v>
      </c>
      <c r="B11252" s="9">
        <v>4</v>
      </c>
      <c r="C11252" s="9" t="s">
        <v>3151</v>
      </c>
    </row>
    <row r="11253" spans="1:3" x14ac:dyDescent="0.25">
      <c r="A11253" s="9">
        <v>54085</v>
      </c>
      <c r="B11253" s="9">
        <v>6</v>
      </c>
      <c r="C11253" s="9" t="s">
        <v>3153</v>
      </c>
    </row>
    <row r="11254" spans="1:3" x14ac:dyDescent="0.25">
      <c r="A11254" s="9">
        <v>54085</v>
      </c>
      <c r="B11254" s="9">
        <v>7</v>
      </c>
      <c r="C11254" s="9" t="s">
        <v>3161</v>
      </c>
    </row>
    <row r="11255" spans="1:3" x14ac:dyDescent="0.25">
      <c r="A11255" s="9">
        <v>54085</v>
      </c>
      <c r="B11255" s="9">
        <v>18</v>
      </c>
      <c r="C11255" s="9" t="s">
        <v>3194</v>
      </c>
    </row>
    <row r="11256" spans="1:3" x14ac:dyDescent="0.25">
      <c r="A11256" s="9">
        <v>54085</v>
      </c>
      <c r="B11256" s="9">
        <v>22</v>
      </c>
      <c r="C11256" s="9" t="s">
        <v>3157</v>
      </c>
    </row>
    <row r="11257" spans="1:3" x14ac:dyDescent="0.25">
      <c r="A11257" s="9">
        <v>54085</v>
      </c>
      <c r="B11257" s="9">
        <v>41</v>
      </c>
      <c r="C11257" s="9" t="s">
        <v>3186</v>
      </c>
    </row>
    <row r="11258" spans="1:3" x14ac:dyDescent="0.25">
      <c r="A11258" s="9">
        <v>54085</v>
      </c>
      <c r="B11258" s="9">
        <v>43</v>
      </c>
      <c r="C11258" s="9" t="s">
        <v>3199</v>
      </c>
    </row>
    <row r="11259" spans="1:3" x14ac:dyDescent="0.25">
      <c r="A11259" s="9">
        <v>54085</v>
      </c>
      <c r="B11259" s="9">
        <v>52</v>
      </c>
      <c r="C11259" s="9" t="s">
        <v>3176</v>
      </c>
    </row>
    <row r="11260" spans="1:3" x14ac:dyDescent="0.25">
      <c r="A11260" s="9">
        <v>54086</v>
      </c>
      <c r="B11260" s="9">
        <v>4</v>
      </c>
      <c r="C11260" s="9" t="s">
        <v>3151</v>
      </c>
    </row>
    <row r="11261" spans="1:3" x14ac:dyDescent="0.25">
      <c r="A11261" s="9">
        <v>54087</v>
      </c>
      <c r="B11261" s="9">
        <v>1</v>
      </c>
      <c r="C11261" s="9" t="s">
        <v>3148</v>
      </c>
    </row>
    <row r="11262" spans="1:3" x14ac:dyDescent="0.25">
      <c r="A11262" s="9">
        <v>54087</v>
      </c>
      <c r="B11262" s="9">
        <v>4</v>
      </c>
      <c r="C11262" s="9" t="s">
        <v>3151</v>
      </c>
    </row>
    <row r="11263" spans="1:3" x14ac:dyDescent="0.25">
      <c r="A11263" s="9">
        <v>54087</v>
      </c>
      <c r="B11263" s="9">
        <v>6</v>
      </c>
      <c r="C11263" s="9" t="s">
        <v>3153</v>
      </c>
    </row>
    <row r="11264" spans="1:3" x14ac:dyDescent="0.25">
      <c r="A11264" s="9">
        <v>54089</v>
      </c>
      <c r="B11264" s="9">
        <v>1</v>
      </c>
      <c r="C11264" s="9" t="s">
        <v>3148</v>
      </c>
    </row>
    <row r="11265" spans="1:3" x14ac:dyDescent="0.25">
      <c r="A11265" s="9">
        <v>54089</v>
      </c>
      <c r="B11265" s="9">
        <v>4</v>
      </c>
      <c r="C11265" s="9" t="s">
        <v>3151</v>
      </c>
    </row>
    <row r="11266" spans="1:3" x14ac:dyDescent="0.25">
      <c r="A11266" s="9">
        <v>54168</v>
      </c>
      <c r="B11266" s="9">
        <v>6</v>
      </c>
      <c r="C11266" s="9" t="s">
        <v>3153</v>
      </c>
    </row>
    <row r="11267" spans="1:3" x14ac:dyDescent="0.25">
      <c r="A11267" s="9">
        <v>54169</v>
      </c>
      <c r="B11267" s="9">
        <v>4</v>
      </c>
      <c r="C11267" s="9" t="s">
        <v>3151</v>
      </c>
    </row>
    <row r="11268" spans="1:3" x14ac:dyDescent="0.25">
      <c r="A11268" s="9">
        <v>54169</v>
      </c>
      <c r="B11268" s="9">
        <v>16</v>
      </c>
      <c r="C11268" s="9" t="s">
        <v>3184</v>
      </c>
    </row>
    <row r="11269" spans="1:3" x14ac:dyDescent="0.25">
      <c r="A11269" s="9">
        <v>54169</v>
      </c>
      <c r="B11269" s="9">
        <v>39</v>
      </c>
      <c r="C11269" s="9" t="s">
        <v>3171</v>
      </c>
    </row>
    <row r="11270" spans="1:3" x14ac:dyDescent="0.25">
      <c r="A11270" s="9">
        <v>54426</v>
      </c>
      <c r="B11270" s="9">
        <v>3</v>
      </c>
      <c r="C11270" s="9" t="s">
        <v>3150</v>
      </c>
    </row>
    <row r="11271" spans="1:3" x14ac:dyDescent="0.25">
      <c r="A11271" s="9">
        <v>54426</v>
      </c>
      <c r="B11271" s="9">
        <v>6</v>
      </c>
      <c r="C11271" s="9" t="s">
        <v>3153</v>
      </c>
    </row>
    <row r="11272" spans="1:3" x14ac:dyDescent="0.25">
      <c r="A11272" s="9">
        <v>54428</v>
      </c>
      <c r="B11272" s="9">
        <v>1</v>
      </c>
      <c r="C11272" s="9" t="s">
        <v>3148</v>
      </c>
    </row>
    <row r="11273" spans="1:3" x14ac:dyDescent="0.25">
      <c r="A11273" s="9">
        <v>54428</v>
      </c>
      <c r="B11273" s="9">
        <v>4</v>
      </c>
      <c r="C11273" s="9" t="s">
        <v>3151</v>
      </c>
    </row>
    <row r="11274" spans="1:3" x14ac:dyDescent="0.25">
      <c r="A11274" s="9">
        <v>54428</v>
      </c>
      <c r="B11274" s="9">
        <v>7</v>
      </c>
      <c r="C11274" s="9" t="s">
        <v>3161</v>
      </c>
    </row>
    <row r="11275" spans="1:3" x14ac:dyDescent="0.25">
      <c r="A11275" s="9">
        <v>54428</v>
      </c>
      <c r="B11275" s="9">
        <v>26</v>
      </c>
      <c r="C11275" s="9" t="s">
        <v>3168</v>
      </c>
    </row>
    <row r="11276" spans="1:3" x14ac:dyDescent="0.25">
      <c r="A11276" s="9">
        <v>54429</v>
      </c>
      <c r="B11276" s="9">
        <v>4</v>
      </c>
      <c r="C11276" s="9" t="s">
        <v>3151</v>
      </c>
    </row>
    <row r="11277" spans="1:3" x14ac:dyDescent="0.25">
      <c r="A11277" s="9">
        <v>54430</v>
      </c>
      <c r="B11277" s="9">
        <v>3</v>
      </c>
      <c r="C11277" s="9" t="s">
        <v>3150</v>
      </c>
    </row>
    <row r="11278" spans="1:3" x14ac:dyDescent="0.25">
      <c r="A11278" s="9">
        <v>54430</v>
      </c>
      <c r="B11278" s="9">
        <v>4</v>
      </c>
      <c r="C11278" s="9" t="s">
        <v>3151</v>
      </c>
    </row>
    <row r="11279" spans="1:3" x14ac:dyDescent="0.25">
      <c r="A11279" s="9">
        <v>54431</v>
      </c>
      <c r="B11279" s="9">
        <v>1</v>
      </c>
      <c r="C11279" s="9" t="s">
        <v>3148</v>
      </c>
    </row>
    <row r="11280" spans="1:3" x14ac:dyDescent="0.25">
      <c r="A11280" s="9">
        <v>54432</v>
      </c>
      <c r="B11280" s="9">
        <v>6</v>
      </c>
      <c r="C11280" s="9" t="s">
        <v>3153</v>
      </c>
    </row>
    <row r="11281" spans="1:3" x14ac:dyDescent="0.25">
      <c r="A11281" s="9">
        <v>54432</v>
      </c>
      <c r="B11281" s="9">
        <v>8</v>
      </c>
      <c r="C11281" s="9" t="s">
        <v>3154</v>
      </c>
    </row>
    <row r="11282" spans="1:3" x14ac:dyDescent="0.25">
      <c r="A11282" s="9">
        <v>54432</v>
      </c>
      <c r="B11282" s="9">
        <v>9</v>
      </c>
      <c r="C11282" s="9" t="s">
        <v>3155</v>
      </c>
    </row>
    <row r="11283" spans="1:3" x14ac:dyDescent="0.25">
      <c r="A11283" s="9">
        <v>54434</v>
      </c>
      <c r="B11283" s="9">
        <v>1</v>
      </c>
      <c r="C11283" s="9" t="s">
        <v>3148</v>
      </c>
    </row>
    <row r="11284" spans="1:3" x14ac:dyDescent="0.25">
      <c r="A11284" s="9">
        <v>54434</v>
      </c>
      <c r="B11284" s="9">
        <v>4</v>
      </c>
      <c r="C11284" s="9" t="s">
        <v>3151</v>
      </c>
    </row>
    <row r="11285" spans="1:3" x14ac:dyDescent="0.25">
      <c r="A11285" s="9">
        <v>54434</v>
      </c>
      <c r="B11285" s="9">
        <v>6</v>
      </c>
      <c r="C11285" s="9" t="s">
        <v>3153</v>
      </c>
    </row>
    <row r="11286" spans="1:3" x14ac:dyDescent="0.25">
      <c r="A11286" s="9">
        <v>54434</v>
      </c>
      <c r="B11286" s="9">
        <v>7</v>
      </c>
      <c r="C11286" s="9" t="s">
        <v>3161</v>
      </c>
    </row>
    <row r="11287" spans="1:3" x14ac:dyDescent="0.25">
      <c r="A11287" s="9">
        <v>54435</v>
      </c>
      <c r="B11287" s="9">
        <v>4</v>
      </c>
      <c r="C11287" s="9" t="s">
        <v>3151</v>
      </c>
    </row>
    <row r="11288" spans="1:3" x14ac:dyDescent="0.25">
      <c r="A11288" s="9">
        <v>54435</v>
      </c>
      <c r="B11288" s="9">
        <v>6</v>
      </c>
      <c r="C11288" s="9" t="s">
        <v>3153</v>
      </c>
    </row>
    <row r="11289" spans="1:3" x14ac:dyDescent="0.25">
      <c r="A11289" s="9">
        <v>54436</v>
      </c>
      <c r="B11289" s="9">
        <v>1</v>
      </c>
      <c r="C11289" s="9" t="s">
        <v>3148</v>
      </c>
    </row>
    <row r="11290" spans="1:3" x14ac:dyDescent="0.25">
      <c r="A11290" s="9">
        <v>54436</v>
      </c>
      <c r="B11290" s="9">
        <v>2</v>
      </c>
      <c r="C11290" s="9" t="s">
        <v>3149</v>
      </c>
    </row>
    <row r="11291" spans="1:3" x14ac:dyDescent="0.25">
      <c r="A11291" s="9">
        <v>54436</v>
      </c>
      <c r="B11291" s="9">
        <v>3</v>
      </c>
      <c r="C11291" s="9" t="s">
        <v>3150</v>
      </c>
    </row>
    <row r="11292" spans="1:3" x14ac:dyDescent="0.25">
      <c r="A11292" s="9">
        <v>54436</v>
      </c>
      <c r="B11292" s="9">
        <v>4</v>
      </c>
      <c r="C11292" s="9" t="s">
        <v>3151</v>
      </c>
    </row>
    <row r="11293" spans="1:3" x14ac:dyDescent="0.25">
      <c r="A11293" s="9">
        <v>54436</v>
      </c>
      <c r="B11293" s="9">
        <v>6</v>
      </c>
      <c r="C11293" s="9" t="s">
        <v>3153</v>
      </c>
    </row>
    <row r="11294" spans="1:3" x14ac:dyDescent="0.25">
      <c r="A11294" s="9">
        <v>54436</v>
      </c>
      <c r="B11294" s="9">
        <v>14</v>
      </c>
      <c r="C11294" s="9" t="s">
        <v>3178</v>
      </c>
    </row>
    <row r="11295" spans="1:3" x14ac:dyDescent="0.25">
      <c r="A11295" s="9">
        <v>54436</v>
      </c>
      <c r="B11295" s="9">
        <v>46</v>
      </c>
      <c r="C11295" s="9" t="s">
        <v>3181</v>
      </c>
    </row>
    <row r="11296" spans="1:3" x14ac:dyDescent="0.25">
      <c r="A11296" s="9">
        <v>54437</v>
      </c>
      <c r="B11296" s="9">
        <v>6</v>
      </c>
      <c r="C11296" s="9" t="s">
        <v>3153</v>
      </c>
    </row>
    <row r="11297" spans="1:3" x14ac:dyDescent="0.25">
      <c r="A11297" s="9">
        <v>54437</v>
      </c>
      <c r="B11297" s="9">
        <v>46</v>
      </c>
      <c r="C11297" s="9" t="s">
        <v>3181</v>
      </c>
    </row>
    <row r="11298" spans="1:3" x14ac:dyDescent="0.25">
      <c r="A11298" s="9">
        <v>54438</v>
      </c>
      <c r="B11298" s="9">
        <v>4</v>
      </c>
      <c r="C11298" s="9" t="s">
        <v>3151</v>
      </c>
    </row>
    <row r="11299" spans="1:3" x14ac:dyDescent="0.25">
      <c r="A11299" s="9">
        <v>54439</v>
      </c>
      <c r="B11299" s="9">
        <v>4</v>
      </c>
      <c r="C11299" s="9" t="s">
        <v>3151</v>
      </c>
    </row>
    <row r="11300" spans="1:3" x14ac:dyDescent="0.25">
      <c r="A11300" s="9">
        <v>54439</v>
      </c>
      <c r="B11300" s="9">
        <v>5</v>
      </c>
      <c r="C11300" s="9" t="s">
        <v>3152</v>
      </c>
    </row>
    <row r="11301" spans="1:3" x14ac:dyDescent="0.25">
      <c r="A11301" s="9">
        <v>54439</v>
      </c>
      <c r="B11301" s="9">
        <v>6</v>
      </c>
      <c r="C11301" s="9" t="s">
        <v>3153</v>
      </c>
    </row>
    <row r="11302" spans="1:3" x14ac:dyDescent="0.25">
      <c r="A11302" s="9">
        <v>54439</v>
      </c>
      <c r="B11302" s="9">
        <v>8</v>
      </c>
      <c r="C11302" s="9" t="s">
        <v>3154</v>
      </c>
    </row>
    <row r="11303" spans="1:3" x14ac:dyDescent="0.25">
      <c r="A11303" s="9">
        <v>54439</v>
      </c>
      <c r="B11303" s="9">
        <v>9</v>
      </c>
      <c r="C11303" s="9" t="s">
        <v>3155</v>
      </c>
    </row>
    <row r="11304" spans="1:3" x14ac:dyDescent="0.25">
      <c r="A11304" s="9">
        <v>54439</v>
      </c>
      <c r="B11304" s="9">
        <v>36</v>
      </c>
      <c r="C11304" s="9" t="s">
        <v>3163</v>
      </c>
    </row>
    <row r="11305" spans="1:3" x14ac:dyDescent="0.25">
      <c r="A11305" s="9">
        <v>54439</v>
      </c>
      <c r="B11305" s="9">
        <v>46</v>
      </c>
      <c r="C11305" s="9" t="s">
        <v>3181</v>
      </c>
    </row>
    <row r="11306" spans="1:3" x14ac:dyDescent="0.25">
      <c r="A11306" s="9">
        <v>54440</v>
      </c>
      <c r="B11306" s="9">
        <v>7</v>
      </c>
      <c r="C11306" s="9" t="s">
        <v>3161</v>
      </c>
    </row>
    <row r="11307" spans="1:3" x14ac:dyDescent="0.25">
      <c r="A11307" s="9">
        <v>54441</v>
      </c>
      <c r="B11307" s="9">
        <v>1</v>
      </c>
      <c r="C11307" s="9" t="s">
        <v>3148</v>
      </c>
    </row>
    <row r="11308" spans="1:3" x14ac:dyDescent="0.25">
      <c r="A11308" s="9">
        <v>54441</v>
      </c>
      <c r="B11308" s="9">
        <v>4</v>
      </c>
      <c r="C11308" s="9" t="s">
        <v>3151</v>
      </c>
    </row>
    <row r="11309" spans="1:3" x14ac:dyDescent="0.25">
      <c r="A11309" s="9">
        <v>54442</v>
      </c>
      <c r="B11309" s="9">
        <v>3</v>
      </c>
      <c r="C11309" s="9" t="s">
        <v>3150</v>
      </c>
    </row>
    <row r="11310" spans="1:3" x14ac:dyDescent="0.25">
      <c r="A11310" s="9">
        <v>54442</v>
      </c>
      <c r="B11310" s="9">
        <v>6</v>
      </c>
      <c r="C11310" s="9" t="s">
        <v>3153</v>
      </c>
    </row>
    <row r="11311" spans="1:3" x14ac:dyDescent="0.25">
      <c r="A11311" s="9">
        <v>54443</v>
      </c>
      <c r="B11311" s="9">
        <v>4</v>
      </c>
      <c r="C11311" s="9" t="s">
        <v>3151</v>
      </c>
    </row>
    <row r="11312" spans="1:3" x14ac:dyDescent="0.25">
      <c r="A11312" s="9">
        <v>54444</v>
      </c>
      <c r="B11312" s="9">
        <v>1</v>
      </c>
      <c r="C11312" s="9" t="s">
        <v>3148</v>
      </c>
    </row>
    <row r="11313" spans="1:3" x14ac:dyDescent="0.25">
      <c r="A11313" s="9">
        <v>54444</v>
      </c>
      <c r="B11313" s="9">
        <v>3</v>
      </c>
      <c r="C11313" s="9" t="s">
        <v>3150</v>
      </c>
    </row>
    <row r="11314" spans="1:3" x14ac:dyDescent="0.25">
      <c r="A11314" s="9">
        <v>54444</v>
      </c>
      <c r="B11314" s="9">
        <v>4</v>
      </c>
      <c r="C11314" s="9" t="s">
        <v>3151</v>
      </c>
    </row>
    <row r="11315" spans="1:3" x14ac:dyDescent="0.25">
      <c r="A11315" s="9">
        <v>54444</v>
      </c>
      <c r="B11315" s="9">
        <v>7</v>
      </c>
      <c r="C11315" s="9" t="s">
        <v>3161</v>
      </c>
    </row>
    <row r="11316" spans="1:3" x14ac:dyDescent="0.25">
      <c r="A11316" s="9">
        <v>54444</v>
      </c>
      <c r="B11316" s="9">
        <v>10</v>
      </c>
      <c r="C11316" s="9" t="s">
        <v>3172</v>
      </c>
    </row>
    <row r="11317" spans="1:3" x14ac:dyDescent="0.25">
      <c r="A11317" s="9">
        <v>54444</v>
      </c>
      <c r="B11317" s="9">
        <v>17</v>
      </c>
      <c r="C11317" s="9" t="s">
        <v>3173</v>
      </c>
    </row>
    <row r="11318" spans="1:3" x14ac:dyDescent="0.25">
      <c r="A11318" s="9">
        <v>54444</v>
      </c>
      <c r="B11318" s="9">
        <v>23</v>
      </c>
      <c r="C11318" s="9" t="s">
        <v>3212</v>
      </c>
    </row>
    <row r="11319" spans="1:3" x14ac:dyDescent="0.25">
      <c r="A11319" s="9">
        <v>54444</v>
      </c>
      <c r="B11319" s="9">
        <v>26</v>
      </c>
      <c r="C11319" s="9" t="s">
        <v>3168</v>
      </c>
    </row>
    <row r="11320" spans="1:3" x14ac:dyDescent="0.25">
      <c r="A11320" s="9">
        <v>54444</v>
      </c>
      <c r="B11320" s="9">
        <v>39</v>
      </c>
      <c r="C11320" s="9" t="s">
        <v>3171</v>
      </c>
    </row>
    <row r="11321" spans="1:3" x14ac:dyDescent="0.25">
      <c r="A11321" s="9">
        <v>54444</v>
      </c>
      <c r="B11321" s="9">
        <v>50</v>
      </c>
      <c r="C11321" s="9" t="s">
        <v>3195</v>
      </c>
    </row>
    <row r="11322" spans="1:3" x14ac:dyDescent="0.25">
      <c r="A11322" s="9">
        <v>54445</v>
      </c>
      <c r="B11322" s="9">
        <v>6</v>
      </c>
      <c r="C11322" s="9" t="s">
        <v>3153</v>
      </c>
    </row>
    <row r="11323" spans="1:3" x14ac:dyDescent="0.25">
      <c r="A11323" s="9">
        <v>54445</v>
      </c>
      <c r="B11323" s="9">
        <v>14</v>
      </c>
      <c r="C11323" s="9" t="s">
        <v>3178</v>
      </c>
    </row>
    <row r="11324" spans="1:3" x14ac:dyDescent="0.25">
      <c r="A11324" s="9">
        <v>54446</v>
      </c>
      <c r="B11324" s="9">
        <v>6</v>
      </c>
      <c r="C11324" s="9" t="s">
        <v>3153</v>
      </c>
    </row>
    <row r="11325" spans="1:3" x14ac:dyDescent="0.25">
      <c r="A11325" s="9">
        <v>54446</v>
      </c>
      <c r="B11325" s="9">
        <v>14</v>
      </c>
      <c r="C11325" s="9" t="s">
        <v>3178</v>
      </c>
    </row>
    <row r="11326" spans="1:3" x14ac:dyDescent="0.25">
      <c r="A11326" s="9">
        <v>54447</v>
      </c>
      <c r="B11326" s="9">
        <v>1</v>
      </c>
      <c r="C11326" s="9" t="s">
        <v>3148</v>
      </c>
    </row>
    <row r="11327" spans="1:3" x14ac:dyDescent="0.25">
      <c r="A11327" s="9">
        <v>54447</v>
      </c>
      <c r="B11327" s="9">
        <v>7</v>
      </c>
      <c r="C11327" s="9" t="s">
        <v>3161</v>
      </c>
    </row>
    <row r="11328" spans="1:3" x14ac:dyDescent="0.25">
      <c r="A11328" s="9">
        <v>54447</v>
      </c>
      <c r="B11328" s="9">
        <v>22</v>
      </c>
      <c r="C11328" s="9" t="s">
        <v>3157</v>
      </c>
    </row>
    <row r="11329" spans="1:3" x14ac:dyDescent="0.25">
      <c r="A11329" s="9">
        <v>54448</v>
      </c>
      <c r="B11329" s="9">
        <v>3</v>
      </c>
      <c r="C11329" s="9" t="s">
        <v>3150</v>
      </c>
    </row>
    <row r="11330" spans="1:3" x14ac:dyDescent="0.25">
      <c r="A11330" s="9">
        <v>54448</v>
      </c>
      <c r="B11330" s="9">
        <v>4</v>
      </c>
      <c r="C11330" s="9" t="s">
        <v>3151</v>
      </c>
    </row>
    <row r="11331" spans="1:3" x14ac:dyDescent="0.25">
      <c r="A11331" s="9">
        <v>54448</v>
      </c>
      <c r="B11331" s="9">
        <v>22</v>
      </c>
      <c r="C11331" s="9" t="s">
        <v>3157</v>
      </c>
    </row>
    <row r="11332" spans="1:3" x14ac:dyDescent="0.25">
      <c r="A11332" s="9">
        <v>54448</v>
      </c>
      <c r="B11332" s="9">
        <v>34</v>
      </c>
      <c r="C11332" s="9" t="s">
        <v>3159</v>
      </c>
    </row>
    <row r="11333" spans="1:3" x14ac:dyDescent="0.25">
      <c r="A11333" s="9">
        <v>54448</v>
      </c>
      <c r="B11333" s="9">
        <v>39</v>
      </c>
      <c r="C11333" s="9" t="s">
        <v>3171</v>
      </c>
    </row>
    <row r="11334" spans="1:3" x14ac:dyDescent="0.25">
      <c r="A11334" s="9">
        <v>54448</v>
      </c>
      <c r="B11334" s="9">
        <v>43</v>
      </c>
      <c r="C11334" s="9" t="s">
        <v>3199</v>
      </c>
    </row>
    <row r="11335" spans="1:3" x14ac:dyDescent="0.25">
      <c r="A11335" s="9">
        <v>54449</v>
      </c>
      <c r="B11335" s="9">
        <v>1</v>
      </c>
      <c r="C11335" s="9" t="s">
        <v>3148</v>
      </c>
    </row>
    <row r="11336" spans="1:3" x14ac:dyDescent="0.25">
      <c r="A11336" s="9">
        <v>54449</v>
      </c>
      <c r="B11336" s="9">
        <v>3</v>
      </c>
      <c r="C11336" s="9" t="s">
        <v>3150</v>
      </c>
    </row>
    <row r="11337" spans="1:3" x14ac:dyDescent="0.25">
      <c r="A11337" s="9">
        <v>54449</v>
      </c>
      <c r="B11337" s="9">
        <v>4</v>
      </c>
      <c r="C11337" s="9" t="s">
        <v>3151</v>
      </c>
    </row>
    <row r="11338" spans="1:3" x14ac:dyDescent="0.25">
      <c r="A11338" s="9">
        <v>54449</v>
      </c>
      <c r="B11338" s="9">
        <v>16</v>
      </c>
      <c r="C11338" s="9" t="s">
        <v>3184</v>
      </c>
    </row>
    <row r="11339" spans="1:3" x14ac:dyDescent="0.25">
      <c r="A11339" s="9">
        <v>54449</v>
      </c>
      <c r="B11339" s="9">
        <v>20</v>
      </c>
      <c r="C11339" s="9" t="s">
        <v>3174</v>
      </c>
    </row>
    <row r="11340" spans="1:3" x14ac:dyDescent="0.25">
      <c r="A11340" s="9">
        <v>54449</v>
      </c>
      <c r="B11340" s="9">
        <v>53</v>
      </c>
      <c r="C11340" s="9" t="s">
        <v>3214</v>
      </c>
    </row>
    <row r="11341" spans="1:3" x14ac:dyDescent="0.25">
      <c r="A11341" s="9">
        <v>54449</v>
      </c>
      <c r="B11341" s="9">
        <v>55</v>
      </c>
      <c r="C11341" s="9" t="s">
        <v>3208</v>
      </c>
    </row>
    <row r="11342" spans="1:3" x14ac:dyDescent="0.25">
      <c r="A11342" s="9">
        <v>54452</v>
      </c>
      <c r="B11342" s="9">
        <v>4</v>
      </c>
      <c r="C11342" s="9" t="s">
        <v>3151</v>
      </c>
    </row>
    <row r="11343" spans="1:3" x14ac:dyDescent="0.25">
      <c r="A11343" s="9">
        <v>54453</v>
      </c>
      <c r="B11343" s="9">
        <v>7</v>
      </c>
      <c r="C11343" s="9" t="s">
        <v>3161</v>
      </c>
    </row>
    <row r="11344" spans="1:3" x14ac:dyDescent="0.25">
      <c r="A11344" s="9">
        <v>54454</v>
      </c>
      <c r="B11344" s="9">
        <v>1</v>
      </c>
      <c r="C11344" s="9" t="s">
        <v>3148</v>
      </c>
    </row>
    <row r="11345" spans="1:3" x14ac:dyDescent="0.25">
      <c r="A11345" s="9">
        <v>54454</v>
      </c>
      <c r="B11345" s="9">
        <v>2</v>
      </c>
      <c r="C11345" s="9" t="s">
        <v>3149</v>
      </c>
    </row>
    <row r="11346" spans="1:3" x14ac:dyDescent="0.25">
      <c r="A11346" s="9">
        <v>54454</v>
      </c>
      <c r="B11346" s="9">
        <v>3</v>
      </c>
      <c r="C11346" s="9" t="s">
        <v>3150</v>
      </c>
    </row>
    <row r="11347" spans="1:3" x14ac:dyDescent="0.25">
      <c r="A11347" s="9">
        <v>54454</v>
      </c>
      <c r="B11347" s="9">
        <v>4</v>
      </c>
      <c r="C11347" s="9" t="s">
        <v>3151</v>
      </c>
    </row>
    <row r="11348" spans="1:3" x14ac:dyDescent="0.25">
      <c r="A11348" s="9">
        <v>54454</v>
      </c>
      <c r="B11348" s="9">
        <v>7</v>
      </c>
      <c r="C11348" s="9" t="s">
        <v>3161</v>
      </c>
    </row>
    <row r="11349" spans="1:3" x14ac:dyDescent="0.25">
      <c r="A11349" s="9">
        <v>54454</v>
      </c>
      <c r="B11349" s="9">
        <v>10</v>
      </c>
      <c r="C11349" s="9" t="s">
        <v>3172</v>
      </c>
    </row>
    <row r="11350" spans="1:3" x14ac:dyDescent="0.25">
      <c r="A11350" s="9">
        <v>54454</v>
      </c>
      <c r="B11350" s="9">
        <v>11</v>
      </c>
      <c r="C11350" s="9" t="s">
        <v>3216</v>
      </c>
    </row>
    <row r="11351" spans="1:3" x14ac:dyDescent="0.25">
      <c r="A11351" s="9">
        <v>54454</v>
      </c>
      <c r="B11351" s="9">
        <v>17</v>
      </c>
      <c r="C11351" s="9" t="s">
        <v>3173</v>
      </c>
    </row>
    <row r="11352" spans="1:3" x14ac:dyDescent="0.25">
      <c r="A11352" s="9">
        <v>54454</v>
      </c>
      <c r="B11352" s="9">
        <v>20</v>
      </c>
      <c r="C11352" s="9" t="s">
        <v>3174</v>
      </c>
    </row>
    <row r="11353" spans="1:3" x14ac:dyDescent="0.25">
      <c r="A11353" s="9">
        <v>54454</v>
      </c>
      <c r="B11353" s="9">
        <v>22</v>
      </c>
      <c r="C11353" s="9" t="s">
        <v>3157</v>
      </c>
    </row>
    <row r="11354" spans="1:3" x14ac:dyDescent="0.25">
      <c r="A11354" s="9">
        <v>54454</v>
      </c>
      <c r="B11354" s="9">
        <v>39</v>
      </c>
      <c r="C11354" s="9" t="s">
        <v>3171</v>
      </c>
    </row>
    <row r="11355" spans="1:3" x14ac:dyDescent="0.25">
      <c r="A11355" s="9">
        <v>54454</v>
      </c>
      <c r="B11355" s="9">
        <v>42</v>
      </c>
      <c r="C11355" s="9" t="s">
        <v>3187</v>
      </c>
    </row>
    <row r="11356" spans="1:3" x14ac:dyDescent="0.25">
      <c r="A11356" s="9">
        <v>54454</v>
      </c>
      <c r="B11356" s="9">
        <v>51</v>
      </c>
      <c r="C11356" s="9" t="s">
        <v>3207</v>
      </c>
    </row>
    <row r="11357" spans="1:3" x14ac:dyDescent="0.25">
      <c r="A11357" s="9">
        <v>54454</v>
      </c>
      <c r="B11357" s="9">
        <v>59</v>
      </c>
      <c r="C11357" s="9" t="s">
        <v>3220</v>
      </c>
    </row>
    <row r="11358" spans="1:3" x14ac:dyDescent="0.25">
      <c r="A11358" s="9">
        <v>54454</v>
      </c>
      <c r="B11358" s="9">
        <v>63</v>
      </c>
      <c r="C11358" s="9" t="s">
        <v>3188</v>
      </c>
    </row>
    <row r="11359" spans="1:3" x14ac:dyDescent="0.25">
      <c r="A11359" s="9">
        <v>54454</v>
      </c>
      <c r="B11359" s="9">
        <v>65</v>
      </c>
      <c r="C11359" s="9" t="s">
        <v>3189</v>
      </c>
    </row>
    <row r="11360" spans="1:3" x14ac:dyDescent="0.25">
      <c r="A11360" s="9">
        <v>54454</v>
      </c>
      <c r="B11360" s="9">
        <v>78</v>
      </c>
      <c r="C11360" s="9" t="s">
        <v>3191</v>
      </c>
    </row>
    <row r="11361" spans="1:3" x14ac:dyDescent="0.25">
      <c r="A11361" s="9">
        <v>54454</v>
      </c>
      <c r="B11361" s="9">
        <v>83</v>
      </c>
      <c r="C11361" s="9" t="s">
        <v>3206</v>
      </c>
    </row>
    <row r="11362" spans="1:3" x14ac:dyDescent="0.25">
      <c r="A11362" s="9">
        <v>54454</v>
      </c>
      <c r="B11362" s="9">
        <v>97</v>
      </c>
      <c r="C11362" s="9" t="s">
        <v>3219</v>
      </c>
    </row>
    <row r="11363" spans="1:3" x14ac:dyDescent="0.25">
      <c r="A11363" s="9">
        <v>54454</v>
      </c>
      <c r="B11363" s="9">
        <v>98</v>
      </c>
      <c r="C11363" s="9" t="s">
        <v>3193</v>
      </c>
    </row>
    <row r="11364" spans="1:3" x14ac:dyDescent="0.25">
      <c r="A11364" s="9">
        <v>54455</v>
      </c>
      <c r="B11364" s="9">
        <v>4</v>
      </c>
      <c r="C11364" s="9" t="s">
        <v>3151</v>
      </c>
    </row>
    <row r="11365" spans="1:3" x14ac:dyDescent="0.25">
      <c r="A11365" s="9">
        <v>54455</v>
      </c>
      <c r="B11365" s="9">
        <v>6</v>
      </c>
      <c r="C11365" s="9" t="s">
        <v>3153</v>
      </c>
    </row>
    <row r="11366" spans="1:3" x14ac:dyDescent="0.25">
      <c r="A11366" s="9">
        <v>54455</v>
      </c>
      <c r="B11366" s="9">
        <v>7</v>
      </c>
      <c r="C11366" s="9" t="s">
        <v>3161</v>
      </c>
    </row>
    <row r="11367" spans="1:3" x14ac:dyDescent="0.25">
      <c r="A11367" s="9">
        <v>54455</v>
      </c>
      <c r="B11367" s="9">
        <v>28</v>
      </c>
      <c r="C11367" s="9" t="s">
        <v>3175</v>
      </c>
    </row>
    <row r="11368" spans="1:3" x14ac:dyDescent="0.25">
      <c r="A11368" s="9">
        <v>54455</v>
      </c>
      <c r="B11368" s="9">
        <v>39</v>
      </c>
      <c r="C11368" s="9" t="s">
        <v>3171</v>
      </c>
    </row>
    <row r="11369" spans="1:3" x14ac:dyDescent="0.25">
      <c r="A11369" s="9">
        <v>54458</v>
      </c>
      <c r="B11369" s="9">
        <v>3</v>
      </c>
      <c r="C11369" s="9" t="s">
        <v>3150</v>
      </c>
    </row>
    <row r="11370" spans="1:3" x14ac:dyDescent="0.25">
      <c r="A11370" s="9">
        <v>54458</v>
      </c>
      <c r="B11370" s="9">
        <v>4</v>
      </c>
      <c r="C11370" s="9" t="s">
        <v>3151</v>
      </c>
    </row>
    <row r="11371" spans="1:3" x14ac:dyDescent="0.25">
      <c r="A11371" s="9">
        <v>54458</v>
      </c>
      <c r="B11371" s="9">
        <v>10</v>
      </c>
      <c r="C11371" s="9" t="s">
        <v>3172</v>
      </c>
    </row>
    <row r="11372" spans="1:3" x14ac:dyDescent="0.25">
      <c r="A11372" s="9">
        <v>54458</v>
      </c>
      <c r="B11372" s="9">
        <v>23</v>
      </c>
      <c r="C11372" s="9" t="s">
        <v>3212</v>
      </c>
    </row>
    <row r="11373" spans="1:3" x14ac:dyDescent="0.25">
      <c r="A11373" s="9">
        <v>54458</v>
      </c>
      <c r="B11373" s="9">
        <v>24</v>
      </c>
      <c r="C11373" s="9" t="s">
        <v>3166</v>
      </c>
    </row>
    <row r="11374" spans="1:3" x14ac:dyDescent="0.25">
      <c r="A11374" s="9">
        <v>54458</v>
      </c>
      <c r="B11374" s="9">
        <v>25</v>
      </c>
      <c r="C11374" s="9" t="s">
        <v>3167</v>
      </c>
    </row>
    <row r="11375" spans="1:3" x14ac:dyDescent="0.25">
      <c r="A11375" s="9">
        <v>54458</v>
      </c>
      <c r="B11375" s="9">
        <v>29</v>
      </c>
      <c r="C11375" s="9" t="s">
        <v>3201</v>
      </c>
    </row>
    <row r="11376" spans="1:3" x14ac:dyDescent="0.25">
      <c r="A11376" s="9">
        <v>54458</v>
      </c>
      <c r="B11376" s="9">
        <v>33</v>
      </c>
      <c r="C11376" s="9" t="s">
        <v>3162</v>
      </c>
    </row>
    <row r="11377" spans="1:3" x14ac:dyDescent="0.25">
      <c r="A11377" s="9">
        <v>54458</v>
      </c>
      <c r="B11377" s="9">
        <v>39</v>
      </c>
      <c r="C11377" s="9" t="s">
        <v>3171</v>
      </c>
    </row>
    <row r="11378" spans="1:3" x14ac:dyDescent="0.25">
      <c r="A11378" s="9">
        <v>54458</v>
      </c>
      <c r="B11378" s="9">
        <v>45</v>
      </c>
      <c r="C11378" s="9" t="s">
        <v>3183</v>
      </c>
    </row>
    <row r="11379" spans="1:3" x14ac:dyDescent="0.25">
      <c r="A11379" s="9">
        <v>54459</v>
      </c>
      <c r="B11379" s="9">
        <v>3</v>
      </c>
      <c r="C11379" s="9" t="s">
        <v>3150</v>
      </c>
    </row>
    <row r="11380" spans="1:3" x14ac:dyDescent="0.25">
      <c r="A11380" s="9">
        <v>54460</v>
      </c>
      <c r="B11380" s="9">
        <v>82</v>
      </c>
      <c r="C11380" s="9" t="s">
        <v>3213</v>
      </c>
    </row>
    <row r="11381" spans="1:3" x14ac:dyDescent="0.25">
      <c r="A11381" s="9">
        <v>54462</v>
      </c>
      <c r="B11381" s="9">
        <v>4</v>
      </c>
      <c r="C11381" s="9" t="s">
        <v>3151</v>
      </c>
    </row>
    <row r="11382" spans="1:3" x14ac:dyDescent="0.25">
      <c r="A11382" s="9">
        <v>54465</v>
      </c>
      <c r="B11382" s="9">
        <v>4</v>
      </c>
      <c r="C11382" s="9" t="s">
        <v>3151</v>
      </c>
    </row>
    <row r="11383" spans="1:3" x14ac:dyDescent="0.25">
      <c r="A11383" s="9">
        <v>54465</v>
      </c>
      <c r="B11383" s="9">
        <v>16</v>
      </c>
      <c r="C11383" s="9" t="s">
        <v>3184</v>
      </c>
    </row>
    <row r="11384" spans="1:3" x14ac:dyDescent="0.25">
      <c r="A11384" s="9">
        <v>54465</v>
      </c>
      <c r="B11384" s="9">
        <v>32</v>
      </c>
      <c r="C11384" s="9" t="s">
        <v>3158</v>
      </c>
    </row>
    <row r="11385" spans="1:3" x14ac:dyDescent="0.25">
      <c r="A11385" s="9">
        <v>54465</v>
      </c>
      <c r="B11385" s="9">
        <v>33</v>
      </c>
      <c r="C11385" s="9" t="s">
        <v>3162</v>
      </c>
    </row>
    <row r="11386" spans="1:3" x14ac:dyDescent="0.25">
      <c r="A11386" s="9">
        <v>54465</v>
      </c>
      <c r="B11386" s="9">
        <v>57</v>
      </c>
      <c r="C11386" s="9" t="s">
        <v>3231</v>
      </c>
    </row>
    <row r="11387" spans="1:3" x14ac:dyDescent="0.25">
      <c r="A11387" s="9">
        <v>54847</v>
      </c>
      <c r="B11387" s="9">
        <v>3</v>
      </c>
      <c r="C11387" s="9" t="s">
        <v>3150</v>
      </c>
    </row>
    <row r="11388" spans="1:3" x14ac:dyDescent="0.25">
      <c r="A11388" s="9">
        <v>54847</v>
      </c>
      <c r="B11388" s="9">
        <v>6</v>
      </c>
      <c r="C11388" s="9" t="s">
        <v>3153</v>
      </c>
    </row>
    <row r="11389" spans="1:3" x14ac:dyDescent="0.25">
      <c r="A11389" s="9">
        <v>54848</v>
      </c>
      <c r="B11389" s="9">
        <v>1</v>
      </c>
      <c r="C11389" s="9" t="s">
        <v>3148</v>
      </c>
    </row>
    <row r="11390" spans="1:3" x14ac:dyDescent="0.25">
      <c r="A11390" s="9">
        <v>54848</v>
      </c>
      <c r="B11390" s="9">
        <v>2</v>
      </c>
      <c r="C11390" s="9" t="s">
        <v>3149</v>
      </c>
    </row>
    <row r="11391" spans="1:3" x14ac:dyDescent="0.25">
      <c r="A11391" s="9">
        <v>54848</v>
      </c>
      <c r="B11391" s="9">
        <v>3</v>
      </c>
      <c r="C11391" s="9" t="s">
        <v>3150</v>
      </c>
    </row>
    <row r="11392" spans="1:3" x14ac:dyDescent="0.25">
      <c r="A11392" s="9">
        <v>54848</v>
      </c>
      <c r="B11392" s="9">
        <v>7</v>
      </c>
      <c r="C11392" s="9" t="s">
        <v>3161</v>
      </c>
    </row>
    <row r="11393" spans="1:3" x14ac:dyDescent="0.25">
      <c r="A11393" s="9">
        <v>54848</v>
      </c>
      <c r="B11393" s="9">
        <v>68</v>
      </c>
      <c r="C11393" s="9" t="s">
        <v>3211</v>
      </c>
    </row>
    <row r="11394" spans="1:3" x14ac:dyDescent="0.25">
      <c r="A11394" s="9">
        <v>54849</v>
      </c>
      <c r="B11394" s="9">
        <v>2</v>
      </c>
      <c r="C11394" s="9" t="s">
        <v>3149</v>
      </c>
    </row>
    <row r="11395" spans="1:3" x14ac:dyDescent="0.25">
      <c r="A11395" s="9">
        <v>54849</v>
      </c>
      <c r="B11395" s="9">
        <v>3</v>
      </c>
      <c r="C11395" s="9" t="s">
        <v>3150</v>
      </c>
    </row>
    <row r="11396" spans="1:3" x14ac:dyDescent="0.25">
      <c r="A11396" s="9">
        <v>54849</v>
      </c>
      <c r="B11396" s="9">
        <v>4</v>
      </c>
      <c r="C11396" s="9" t="s">
        <v>3151</v>
      </c>
    </row>
    <row r="11397" spans="1:3" x14ac:dyDescent="0.25">
      <c r="A11397" s="9">
        <v>54849</v>
      </c>
      <c r="B11397" s="9">
        <v>6</v>
      </c>
      <c r="C11397" s="9" t="s">
        <v>3153</v>
      </c>
    </row>
    <row r="11398" spans="1:3" x14ac:dyDescent="0.25">
      <c r="A11398" s="9">
        <v>54849</v>
      </c>
      <c r="B11398" s="9">
        <v>24</v>
      </c>
      <c r="C11398" s="9" t="s">
        <v>3166</v>
      </c>
    </row>
    <row r="11399" spans="1:3" x14ac:dyDescent="0.25">
      <c r="A11399" s="9">
        <v>54849</v>
      </c>
      <c r="B11399" s="9">
        <v>68</v>
      </c>
      <c r="C11399" s="9" t="s">
        <v>3211</v>
      </c>
    </row>
    <row r="11400" spans="1:3" x14ac:dyDescent="0.25">
      <c r="A11400" s="9">
        <v>54850</v>
      </c>
      <c r="B11400" s="9">
        <v>61</v>
      </c>
      <c r="C11400" s="9" t="s">
        <v>3160</v>
      </c>
    </row>
    <row r="11401" spans="1:3" x14ac:dyDescent="0.25">
      <c r="A11401" s="9">
        <v>54851</v>
      </c>
      <c r="B11401" s="9">
        <v>1</v>
      </c>
      <c r="C11401" s="9" t="s">
        <v>3148</v>
      </c>
    </row>
    <row r="11402" spans="1:3" x14ac:dyDescent="0.25">
      <c r="A11402" s="9">
        <v>54851</v>
      </c>
      <c r="B11402" s="9">
        <v>2</v>
      </c>
      <c r="C11402" s="9" t="s">
        <v>3149</v>
      </c>
    </row>
    <row r="11403" spans="1:3" x14ac:dyDescent="0.25">
      <c r="A11403" s="9">
        <v>54851</v>
      </c>
      <c r="B11403" s="9">
        <v>3</v>
      </c>
      <c r="C11403" s="9" t="s">
        <v>3150</v>
      </c>
    </row>
    <row r="11404" spans="1:3" x14ac:dyDescent="0.25">
      <c r="A11404" s="9">
        <v>54851</v>
      </c>
      <c r="B11404" s="9">
        <v>4</v>
      </c>
      <c r="C11404" s="9" t="s">
        <v>3151</v>
      </c>
    </row>
    <row r="11405" spans="1:3" x14ac:dyDescent="0.25">
      <c r="A11405" s="9">
        <v>54852</v>
      </c>
      <c r="B11405" s="9">
        <v>1</v>
      </c>
      <c r="C11405" s="9" t="s">
        <v>3148</v>
      </c>
    </row>
    <row r="11406" spans="1:3" x14ac:dyDescent="0.25">
      <c r="A11406" s="9">
        <v>54852</v>
      </c>
      <c r="B11406" s="9">
        <v>3</v>
      </c>
      <c r="C11406" s="9" t="s">
        <v>3150</v>
      </c>
    </row>
    <row r="11407" spans="1:3" x14ac:dyDescent="0.25">
      <c r="A11407" s="9">
        <v>54852</v>
      </c>
      <c r="B11407" s="9">
        <v>4</v>
      </c>
      <c r="C11407" s="9" t="s">
        <v>3151</v>
      </c>
    </row>
    <row r="11408" spans="1:3" x14ac:dyDescent="0.25">
      <c r="A11408" s="9">
        <v>54852</v>
      </c>
      <c r="B11408" s="9">
        <v>6</v>
      </c>
      <c r="C11408" s="9" t="s">
        <v>3153</v>
      </c>
    </row>
    <row r="11409" spans="1:3" x14ac:dyDescent="0.25">
      <c r="A11409" s="9">
        <v>54852</v>
      </c>
      <c r="B11409" s="9">
        <v>7</v>
      </c>
      <c r="C11409" s="9" t="s">
        <v>3161</v>
      </c>
    </row>
    <row r="11410" spans="1:3" x14ac:dyDescent="0.25">
      <c r="A11410" s="9">
        <v>54852</v>
      </c>
      <c r="B11410" s="9">
        <v>17</v>
      </c>
      <c r="C11410" s="9" t="s">
        <v>3173</v>
      </c>
    </row>
    <row r="11411" spans="1:3" x14ac:dyDescent="0.25">
      <c r="A11411" s="9">
        <v>54853</v>
      </c>
      <c r="B11411" s="9">
        <v>6</v>
      </c>
      <c r="C11411" s="9" t="s">
        <v>3153</v>
      </c>
    </row>
    <row r="11412" spans="1:3" x14ac:dyDescent="0.25">
      <c r="A11412" s="9">
        <v>54854</v>
      </c>
      <c r="B11412" s="9">
        <v>1</v>
      </c>
      <c r="C11412" s="9" t="s">
        <v>3148</v>
      </c>
    </row>
    <row r="11413" spans="1:3" x14ac:dyDescent="0.25">
      <c r="A11413" s="9">
        <v>54854</v>
      </c>
      <c r="B11413" s="9">
        <v>4</v>
      </c>
      <c r="C11413" s="9" t="s">
        <v>3151</v>
      </c>
    </row>
    <row r="11414" spans="1:3" x14ac:dyDescent="0.25">
      <c r="A11414" s="9">
        <v>54854</v>
      </c>
      <c r="B11414" s="9">
        <v>5</v>
      </c>
      <c r="C11414" s="9" t="s">
        <v>3152</v>
      </c>
    </row>
    <row r="11415" spans="1:3" x14ac:dyDescent="0.25">
      <c r="A11415" s="9">
        <v>54854</v>
      </c>
      <c r="B11415" s="9">
        <v>6</v>
      </c>
      <c r="C11415" s="9" t="s">
        <v>3153</v>
      </c>
    </row>
    <row r="11416" spans="1:3" x14ac:dyDescent="0.25">
      <c r="A11416" s="9">
        <v>54854</v>
      </c>
      <c r="B11416" s="9">
        <v>16</v>
      </c>
      <c r="C11416" s="9" t="s">
        <v>3184</v>
      </c>
    </row>
    <row r="11417" spans="1:3" x14ac:dyDescent="0.25">
      <c r="A11417" s="9">
        <v>54854</v>
      </c>
      <c r="B11417" s="9">
        <v>26</v>
      </c>
      <c r="C11417" s="9" t="s">
        <v>3168</v>
      </c>
    </row>
    <row r="11418" spans="1:3" x14ac:dyDescent="0.25">
      <c r="A11418" s="9">
        <v>54855</v>
      </c>
      <c r="B11418" s="9">
        <v>61</v>
      </c>
      <c r="C11418" s="9" t="s">
        <v>3160</v>
      </c>
    </row>
    <row r="11419" spans="1:3" x14ac:dyDescent="0.25">
      <c r="A11419" s="9">
        <v>54856</v>
      </c>
      <c r="B11419" s="9">
        <v>2</v>
      </c>
      <c r="C11419" s="9" t="s">
        <v>3149</v>
      </c>
    </row>
    <row r="11420" spans="1:3" x14ac:dyDescent="0.25">
      <c r="A11420" s="9">
        <v>54856</v>
      </c>
      <c r="B11420" s="9">
        <v>3</v>
      </c>
      <c r="C11420" s="9" t="s">
        <v>3150</v>
      </c>
    </row>
    <row r="11421" spans="1:3" x14ac:dyDescent="0.25">
      <c r="A11421" s="9">
        <v>54856</v>
      </c>
      <c r="B11421" s="9">
        <v>4</v>
      </c>
      <c r="C11421" s="9" t="s">
        <v>3151</v>
      </c>
    </row>
    <row r="11422" spans="1:3" x14ac:dyDescent="0.25">
      <c r="A11422" s="9">
        <v>54856</v>
      </c>
      <c r="B11422" s="9">
        <v>6</v>
      </c>
      <c r="C11422" s="9" t="s">
        <v>3153</v>
      </c>
    </row>
    <row r="11423" spans="1:3" x14ac:dyDescent="0.25">
      <c r="A11423" s="9">
        <v>54857</v>
      </c>
      <c r="B11423" s="9">
        <v>4</v>
      </c>
      <c r="C11423" s="9" t="s">
        <v>3151</v>
      </c>
    </row>
    <row r="11424" spans="1:3" x14ac:dyDescent="0.25">
      <c r="A11424" s="9">
        <v>54857</v>
      </c>
      <c r="B11424" s="9">
        <v>7</v>
      </c>
      <c r="C11424" s="9" t="s">
        <v>3161</v>
      </c>
    </row>
    <row r="11425" spans="1:3" x14ac:dyDescent="0.25">
      <c r="A11425" s="9">
        <v>54857</v>
      </c>
      <c r="B11425" s="9">
        <v>17</v>
      </c>
      <c r="C11425" s="9" t="s">
        <v>3173</v>
      </c>
    </row>
    <row r="11426" spans="1:3" x14ac:dyDescent="0.25">
      <c r="A11426" s="9">
        <v>54858</v>
      </c>
      <c r="B11426" s="9">
        <v>4</v>
      </c>
      <c r="C11426" s="9" t="s">
        <v>3151</v>
      </c>
    </row>
    <row r="11427" spans="1:3" x14ac:dyDescent="0.25">
      <c r="A11427" s="9">
        <v>54858</v>
      </c>
      <c r="B11427" s="9">
        <v>5</v>
      </c>
      <c r="C11427" s="9" t="s">
        <v>3152</v>
      </c>
    </row>
    <row r="11428" spans="1:3" x14ac:dyDescent="0.25">
      <c r="A11428" s="9">
        <v>54858</v>
      </c>
      <c r="B11428" s="9">
        <v>6</v>
      </c>
      <c r="C11428" s="9" t="s">
        <v>3153</v>
      </c>
    </row>
    <row r="11429" spans="1:3" x14ac:dyDescent="0.25">
      <c r="A11429" s="9">
        <v>54858</v>
      </c>
      <c r="B11429" s="9">
        <v>61</v>
      </c>
      <c r="C11429" s="9" t="s">
        <v>3160</v>
      </c>
    </row>
    <row r="11430" spans="1:3" x14ac:dyDescent="0.25">
      <c r="A11430" s="9">
        <v>54859</v>
      </c>
      <c r="B11430" s="9">
        <v>4</v>
      </c>
      <c r="C11430" s="9" t="s">
        <v>3151</v>
      </c>
    </row>
    <row r="11431" spans="1:3" x14ac:dyDescent="0.25">
      <c r="A11431" s="9">
        <v>54859</v>
      </c>
      <c r="B11431" s="9">
        <v>6</v>
      </c>
      <c r="C11431" s="9" t="s">
        <v>3153</v>
      </c>
    </row>
    <row r="11432" spans="1:3" x14ac:dyDescent="0.25">
      <c r="A11432" s="9">
        <v>54859</v>
      </c>
      <c r="B11432" s="9">
        <v>34</v>
      </c>
      <c r="C11432" s="9" t="s">
        <v>3159</v>
      </c>
    </row>
    <row r="11433" spans="1:3" x14ac:dyDescent="0.25">
      <c r="A11433" s="9">
        <v>54860</v>
      </c>
      <c r="B11433" s="9">
        <v>6</v>
      </c>
      <c r="C11433" s="9" t="s">
        <v>3153</v>
      </c>
    </row>
    <row r="11434" spans="1:3" x14ac:dyDescent="0.25">
      <c r="A11434" s="9">
        <v>54860</v>
      </c>
      <c r="B11434" s="9">
        <v>7</v>
      </c>
      <c r="C11434" s="9" t="s">
        <v>3161</v>
      </c>
    </row>
    <row r="11435" spans="1:3" x14ac:dyDescent="0.25">
      <c r="A11435" s="9">
        <v>54861</v>
      </c>
      <c r="B11435" s="9">
        <v>6</v>
      </c>
      <c r="C11435" s="9" t="s">
        <v>3153</v>
      </c>
    </row>
    <row r="11436" spans="1:3" x14ac:dyDescent="0.25">
      <c r="A11436" s="9">
        <v>54861</v>
      </c>
      <c r="B11436" s="9">
        <v>7</v>
      </c>
      <c r="C11436" s="9" t="s">
        <v>3161</v>
      </c>
    </row>
    <row r="11437" spans="1:3" x14ac:dyDescent="0.25">
      <c r="A11437" s="9">
        <v>54862</v>
      </c>
      <c r="B11437" s="9">
        <v>1</v>
      </c>
      <c r="C11437" s="9" t="s">
        <v>3148</v>
      </c>
    </row>
    <row r="11438" spans="1:3" x14ac:dyDescent="0.25">
      <c r="A11438" s="9">
        <v>54862</v>
      </c>
      <c r="B11438" s="9">
        <v>2</v>
      </c>
      <c r="C11438" s="9" t="s">
        <v>3149</v>
      </c>
    </row>
    <row r="11439" spans="1:3" x14ac:dyDescent="0.25">
      <c r="A11439" s="9">
        <v>54862</v>
      </c>
      <c r="B11439" s="9">
        <v>3</v>
      </c>
      <c r="C11439" s="9" t="s">
        <v>3150</v>
      </c>
    </row>
    <row r="11440" spans="1:3" x14ac:dyDescent="0.25">
      <c r="A11440" s="9">
        <v>54862</v>
      </c>
      <c r="B11440" s="9">
        <v>4</v>
      </c>
      <c r="C11440" s="9" t="s">
        <v>3151</v>
      </c>
    </row>
    <row r="11441" spans="1:3" x14ac:dyDescent="0.25">
      <c r="A11441" s="9">
        <v>54862</v>
      </c>
      <c r="B11441" s="9">
        <v>6</v>
      </c>
      <c r="C11441" s="9" t="s">
        <v>3153</v>
      </c>
    </row>
    <row r="11442" spans="1:3" x14ac:dyDescent="0.25">
      <c r="A11442" s="9">
        <v>54862</v>
      </c>
      <c r="B11442" s="9">
        <v>14</v>
      </c>
      <c r="C11442" s="9" t="s">
        <v>3178</v>
      </c>
    </row>
    <row r="11443" spans="1:3" x14ac:dyDescent="0.25">
      <c r="A11443" s="9">
        <v>54862</v>
      </c>
      <c r="B11443" s="9">
        <v>17</v>
      </c>
      <c r="C11443" s="9" t="s">
        <v>3173</v>
      </c>
    </row>
    <row r="11444" spans="1:3" x14ac:dyDescent="0.25">
      <c r="A11444" s="9">
        <v>54862</v>
      </c>
      <c r="B11444" s="9">
        <v>19</v>
      </c>
      <c r="C11444" s="9" t="s">
        <v>3170</v>
      </c>
    </row>
    <row r="11445" spans="1:3" x14ac:dyDescent="0.25">
      <c r="A11445" s="9">
        <v>54862</v>
      </c>
      <c r="B11445" s="9">
        <v>26</v>
      </c>
      <c r="C11445" s="9" t="s">
        <v>3168</v>
      </c>
    </row>
    <row r="11446" spans="1:3" x14ac:dyDescent="0.25">
      <c r="A11446" s="9">
        <v>54862</v>
      </c>
      <c r="B11446" s="9">
        <v>50</v>
      </c>
      <c r="C11446" s="9" t="s">
        <v>3195</v>
      </c>
    </row>
    <row r="11447" spans="1:3" x14ac:dyDescent="0.25">
      <c r="A11447" s="9">
        <v>54862</v>
      </c>
      <c r="B11447" s="9">
        <v>54</v>
      </c>
      <c r="C11447" s="9" t="s">
        <v>3205</v>
      </c>
    </row>
    <row r="11448" spans="1:3" x14ac:dyDescent="0.25">
      <c r="A11448" s="9">
        <v>54862</v>
      </c>
      <c r="B11448" s="9">
        <v>70</v>
      </c>
      <c r="C11448" s="9" t="s">
        <v>3198</v>
      </c>
    </row>
    <row r="11449" spans="1:3" x14ac:dyDescent="0.25">
      <c r="A11449" s="9">
        <v>54863</v>
      </c>
      <c r="B11449" s="9">
        <v>1</v>
      </c>
      <c r="C11449" s="9" t="s">
        <v>3148</v>
      </c>
    </row>
    <row r="11450" spans="1:3" x14ac:dyDescent="0.25">
      <c r="A11450" s="9">
        <v>54863</v>
      </c>
      <c r="B11450" s="9">
        <v>3</v>
      </c>
      <c r="C11450" s="9" t="s">
        <v>3150</v>
      </c>
    </row>
    <row r="11451" spans="1:3" x14ac:dyDescent="0.25">
      <c r="A11451" s="9">
        <v>54863</v>
      </c>
      <c r="B11451" s="9">
        <v>4</v>
      </c>
      <c r="C11451" s="9" t="s">
        <v>3151</v>
      </c>
    </row>
    <row r="11452" spans="1:3" x14ac:dyDescent="0.25">
      <c r="A11452" s="9">
        <v>54863</v>
      </c>
      <c r="B11452" s="9">
        <v>7</v>
      </c>
      <c r="C11452" s="9" t="s">
        <v>3161</v>
      </c>
    </row>
    <row r="11453" spans="1:3" x14ac:dyDescent="0.25">
      <c r="A11453" s="9">
        <v>54864</v>
      </c>
      <c r="B11453" s="9">
        <v>1</v>
      </c>
      <c r="C11453" s="9" t="s">
        <v>3148</v>
      </c>
    </row>
    <row r="11454" spans="1:3" x14ac:dyDescent="0.25">
      <c r="A11454" s="9">
        <v>54864</v>
      </c>
      <c r="B11454" s="9">
        <v>2</v>
      </c>
      <c r="C11454" s="9" t="s">
        <v>3149</v>
      </c>
    </row>
    <row r="11455" spans="1:3" x14ac:dyDescent="0.25">
      <c r="A11455" s="9">
        <v>54864</v>
      </c>
      <c r="B11455" s="9">
        <v>3</v>
      </c>
      <c r="C11455" s="9" t="s">
        <v>3150</v>
      </c>
    </row>
    <row r="11456" spans="1:3" x14ac:dyDescent="0.25">
      <c r="A11456" s="9">
        <v>54864</v>
      </c>
      <c r="B11456" s="9">
        <v>4</v>
      </c>
      <c r="C11456" s="9" t="s">
        <v>3151</v>
      </c>
    </row>
    <row r="11457" spans="1:3" x14ac:dyDescent="0.25">
      <c r="A11457" s="9">
        <v>54864</v>
      </c>
      <c r="B11457" s="9">
        <v>7</v>
      </c>
      <c r="C11457" s="9" t="s">
        <v>3161</v>
      </c>
    </row>
    <row r="11458" spans="1:3" x14ac:dyDescent="0.25">
      <c r="A11458" s="9">
        <v>54864</v>
      </c>
      <c r="B11458" s="9">
        <v>16</v>
      </c>
      <c r="C11458" s="9" t="s">
        <v>3184</v>
      </c>
    </row>
    <row r="11459" spans="1:3" x14ac:dyDescent="0.25">
      <c r="A11459" s="9">
        <v>54865</v>
      </c>
      <c r="B11459" s="9">
        <v>1</v>
      </c>
      <c r="C11459" s="9" t="s">
        <v>3148</v>
      </c>
    </row>
    <row r="11460" spans="1:3" x14ac:dyDescent="0.25">
      <c r="A11460" s="9">
        <v>54865</v>
      </c>
      <c r="B11460" s="9">
        <v>2</v>
      </c>
      <c r="C11460" s="9" t="s">
        <v>3149</v>
      </c>
    </row>
    <row r="11461" spans="1:3" x14ac:dyDescent="0.25">
      <c r="A11461" s="9">
        <v>54865</v>
      </c>
      <c r="B11461" s="9">
        <v>3</v>
      </c>
      <c r="C11461" s="9" t="s">
        <v>3150</v>
      </c>
    </row>
    <row r="11462" spans="1:3" x14ac:dyDescent="0.25">
      <c r="A11462" s="9">
        <v>54865</v>
      </c>
      <c r="B11462" s="9">
        <v>4</v>
      </c>
      <c r="C11462" s="9" t="s">
        <v>3151</v>
      </c>
    </row>
    <row r="11463" spans="1:3" x14ac:dyDescent="0.25">
      <c r="A11463" s="9">
        <v>54865</v>
      </c>
      <c r="B11463" s="9">
        <v>7</v>
      </c>
      <c r="C11463" s="9" t="s">
        <v>3161</v>
      </c>
    </row>
    <row r="11464" spans="1:3" x14ac:dyDescent="0.25">
      <c r="A11464" s="9">
        <v>54865</v>
      </c>
      <c r="B11464" s="9">
        <v>16</v>
      </c>
      <c r="C11464" s="9" t="s">
        <v>3184</v>
      </c>
    </row>
    <row r="11465" spans="1:3" x14ac:dyDescent="0.25">
      <c r="A11465" s="9">
        <v>54866</v>
      </c>
      <c r="B11465" s="9">
        <v>1</v>
      </c>
      <c r="C11465" s="9" t="s">
        <v>3148</v>
      </c>
    </row>
    <row r="11466" spans="1:3" x14ac:dyDescent="0.25">
      <c r="A11466" s="9">
        <v>54866</v>
      </c>
      <c r="B11466" s="9">
        <v>2</v>
      </c>
      <c r="C11466" s="9" t="s">
        <v>3149</v>
      </c>
    </row>
    <row r="11467" spans="1:3" x14ac:dyDescent="0.25">
      <c r="A11467" s="9">
        <v>54866</v>
      </c>
      <c r="B11467" s="9">
        <v>3</v>
      </c>
      <c r="C11467" s="9" t="s">
        <v>3150</v>
      </c>
    </row>
    <row r="11468" spans="1:3" x14ac:dyDescent="0.25">
      <c r="A11468" s="9">
        <v>54866</v>
      </c>
      <c r="B11468" s="9">
        <v>4</v>
      </c>
      <c r="C11468" s="9" t="s">
        <v>3151</v>
      </c>
    </row>
    <row r="11469" spans="1:3" x14ac:dyDescent="0.25">
      <c r="A11469" s="9">
        <v>54867</v>
      </c>
      <c r="B11469" s="9">
        <v>1</v>
      </c>
      <c r="C11469" s="9" t="s">
        <v>3148</v>
      </c>
    </row>
    <row r="11470" spans="1:3" x14ac:dyDescent="0.25">
      <c r="A11470" s="9">
        <v>54867</v>
      </c>
      <c r="B11470" s="9">
        <v>4</v>
      </c>
      <c r="C11470" s="9" t="s">
        <v>3151</v>
      </c>
    </row>
    <row r="11471" spans="1:3" x14ac:dyDescent="0.25">
      <c r="A11471" s="9">
        <v>54867</v>
      </c>
      <c r="B11471" s="9">
        <v>14</v>
      </c>
      <c r="C11471" s="9" t="s">
        <v>3178</v>
      </c>
    </row>
    <row r="11472" spans="1:3" x14ac:dyDescent="0.25">
      <c r="A11472" s="9">
        <v>54867</v>
      </c>
      <c r="B11472" s="9">
        <v>34</v>
      </c>
      <c r="C11472" s="9" t="s">
        <v>3159</v>
      </c>
    </row>
    <row r="11473" spans="1:3" x14ac:dyDescent="0.25">
      <c r="A11473" s="9">
        <v>54868</v>
      </c>
      <c r="B11473" s="9">
        <v>3</v>
      </c>
      <c r="C11473" s="9" t="s">
        <v>3150</v>
      </c>
    </row>
    <row r="11474" spans="1:3" x14ac:dyDescent="0.25">
      <c r="A11474" s="9">
        <v>54868</v>
      </c>
      <c r="B11474" s="9">
        <v>4</v>
      </c>
      <c r="C11474" s="9" t="s">
        <v>3151</v>
      </c>
    </row>
    <row r="11475" spans="1:3" x14ac:dyDescent="0.25">
      <c r="A11475" s="9">
        <v>54868</v>
      </c>
      <c r="B11475" s="9">
        <v>6</v>
      </c>
      <c r="C11475" s="9" t="s">
        <v>3153</v>
      </c>
    </row>
    <row r="11476" spans="1:3" x14ac:dyDescent="0.25">
      <c r="A11476" s="9">
        <v>54868</v>
      </c>
      <c r="B11476" s="9">
        <v>7</v>
      </c>
      <c r="C11476" s="9" t="s">
        <v>3161</v>
      </c>
    </row>
    <row r="11477" spans="1:3" x14ac:dyDescent="0.25">
      <c r="A11477" s="9">
        <v>54868</v>
      </c>
      <c r="B11477" s="9">
        <v>18</v>
      </c>
      <c r="C11477" s="9" t="s">
        <v>3194</v>
      </c>
    </row>
    <row r="11478" spans="1:3" x14ac:dyDescent="0.25">
      <c r="A11478" s="9">
        <v>54868</v>
      </c>
      <c r="B11478" s="9">
        <v>28</v>
      </c>
      <c r="C11478" s="9" t="s">
        <v>3175</v>
      </c>
    </row>
    <row r="11479" spans="1:3" x14ac:dyDescent="0.25">
      <c r="A11479" s="9">
        <v>54868</v>
      </c>
      <c r="B11479" s="9">
        <v>32</v>
      </c>
      <c r="C11479" s="9" t="s">
        <v>3158</v>
      </c>
    </row>
    <row r="11480" spans="1:3" x14ac:dyDescent="0.25">
      <c r="A11480" s="9">
        <v>54868</v>
      </c>
      <c r="B11480" s="9">
        <v>33</v>
      </c>
      <c r="C11480" s="9" t="s">
        <v>3162</v>
      </c>
    </row>
    <row r="11481" spans="1:3" x14ac:dyDescent="0.25">
      <c r="A11481" s="9">
        <v>54868</v>
      </c>
      <c r="B11481" s="9">
        <v>36</v>
      </c>
      <c r="C11481" s="9" t="s">
        <v>3163</v>
      </c>
    </row>
    <row r="11482" spans="1:3" x14ac:dyDescent="0.25">
      <c r="A11482" s="9">
        <v>54868</v>
      </c>
      <c r="B11482" s="9">
        <v>39</v>
      </c>
      <c r="C11482" s="9" t="s">
        <v>3171</v>
      </c>
    </row>
    <row r="11483" spans="1:3" x14ac:dyDescent="0.25">
      <c r="A11483" s="9">
        <v>54868</v>
      </c>
      <c r="B11483" s="9">
        <v>43</v>
      </c>
      <c r="C11483" s="9" t="s">
        <v>3199</v>
      </c>
    </row>
    <row r="11484" spans="1:3" x14ac:dyDescent="0.25">
      <c r="A11484" s="9">
        <v>54869</v>
      </c>
      <c r="B11484" s="9">
        <v>1</v>
      </c>
      <c r="C11484" s="9" t="s">
        <v>3148</v>
      </c>
    </row>
    <row r="11485" spans="1:3" x14ac:dyDescent="0.25">
      <c r="A11485" s="9">
        <v>54869</v>
      </c>
      <c r="B11485" s="9">
        <v>2</v>
      </c>
      <c r="C11485" s="9" t="s">
        <v>3149</v>
      </c>
    </row>
    <row r="11486" spans="1:3" x14ac:dyDescent="0.25">
      <c r="A11486" s="9">
        <v>54869</v>
      </c>
      <c r="B11486" s="9">
        <v>3</v>
      </c>
      <c r="C11486" s="9" t="s">
        <v>3150</v>
      </c>
    </row>
    <row r="11487" spans="1:3" x14ac:dyDescent="0.25">
      <c r="A11487" s="9">
        <v>54869</v>
      </c>
      <c r="B11487" s="9">
        <v>4</v>
      </c>
      <c r="C11487" s="9" t="s">
        <v>3151</v>
      </c>
    </row>
    <row r="11488" spans="1:3" x14ac:dyDescent="0.25">
      <c r="A11488" s="9">
        <v>54869</v>
      </c>
      <c r="B11488" s="9">
        <v>7</v>
      </c>
      <c r="C11488" s="9" t="s">
        <v>3161</v>
      </c>
    </row>
    <row r="11489" spans="1:3" x14ac:dyDescent="0.25">
      <c r="A11489" s="9">
        <v>54869</v>
      </c>
      <c r="B11489" s="9">
        <v>33</v>
      </c>
      <c r="C11489" s="9" t="s">
        <v>3162</v>
      </c>
    </row>
    <row r="11490" spans="1:3" x14ac:dyDescent="0.25">
      <c r="A11490" s="9">
        <v>54870</v>
      </c>
      <c r="B11490" s="9">
        <v>4</v>
      </c>
      <c r="C11490" s="9" t="s">
        <v>3151</v>
      </c>
    </row>
    <row r="11491" spans="1:3" x14ac:dyDescent="0.25">
      <c r="A11491" s="9">
        <v>54870</v>
      </c>
      <c r="B11491" s="9">
        <v>38</v>
      </c>
      <c r="C11491" s="9" t="s">
        <v>3164</v>
      </c>
    </row>
    <row r="11492" spans="1:3" x14ac:dyDescent="0.25">
      <c r="A11492" s="9">
        <v>54870</v>
      </c>
      <c r="B11492" s="9">
        <v>51</v>
      </c>
      <c r="C11492" s="9" t="s">
        <v>3207</v>
      </c>
    </row>
    <row r="11493" spans="1:3" x14ac:dyDescent="0.25">
      <c r="A11493" s="9">
        <v>54871</v>
      </c>
      <c r="B11493" s="9">
        <v>4</v>
      </c>
      <c r="C11493" s="9" t="s">
        <v>3151</v>
      </c>
    </row>
    <row r="11494" spans="1:3" x14ac:dyDescent="0.25">
      <c r="A11494" s="9">
        <v>54871</v>
      </c>
      <c r="B11494" s="9">
        <v>38</v>
      </c>
      <c r="C11494" s="9" t="s">
        <v>3164</v>
      </c>
    </row>
    <row r="11495" spans="1:3" x14ac:dyDescent="0.25">
      <c r="A11495" s="9">
        <v>54871</v>
      </c>
      <c r="B11495" s="9">
        <v>51</v>
      </c>
      <c r="C11495" s="9" t="s">
        <v>3207</v>
      </c>
    </row>
    <row r="11496" spans="1:3" x14ac:dyDescent="0.25">
      <c r="A11496" s="9">
        <v>54872</v>
      </c>
      <c r="B11496" s="9">
        <v>4</v>
      </c>
      <c r="C11496" s="9" t="s">
        <v>3151</v>
      </c>
    </row>
    <row r="11497" spans="1:3" x14ac:dyDescent="0.25">
      <c r="A11497" s="9">
        <v>54873</v>
      </c>
      <c r="B11497" s="9">
        <v>1</v>
      </c>
      <c r="C11497" s="9" t="s">
        <v>3148</v>
      </c>
    </row>
    <row r="11498" spans="1:3" x14ac:dyDescent="0.25">
      <c r="A11498" s="9">
        <v>54873</v>
      </c>
      <c r="B11498" s="9">
        <v>2</v>
      </c>
      <c r="C11498" s="9" t="s">
        <v>3149</v>
      </c>
    </row>
    <row r="11499" spans="1:3" x14ac:dyDescent="0.25">
      <c r="A11499" s="9">
        <v>54873</v>
      </c>
      <c r="B11499" s="9">
        <v>3</v>
      </c>
      <c r="C11499" s="9" t="s">
        <v>3150</v>
      </c>
    </row>
    <row r="11500" spans="1:3" x14ac:dyDescent="0.25">
      <c r="A11500" s="9">
        <v>54873</v>
      </c>
      <c r="B11500" s="9">
        <v>4</v>
      </c>
      <c r="C11500" s="9" t="s">
        <v>3151</v>
      </c>
    </row>
    <row r="11501" spans="1:3" x14ac:dyDescent="0.25">
      <c r="A11501" s="9">
        <v>54873</v>
      </c>
      <c r="B11501" s="9">
        <v>7</v>
      </c>
      <c r="C11501" s="9" t="s">
        <v>3161</v>
      </c>
    </row>
    <row r="11502" spans="1:3" x14ac:dyDescent="0.25">
      <c r="A11502" s="9">
        <v>54873</v>
      </c>
      <c r="B11502" s="9">
        <v>28</v>
      </c>
      <c r="C11502" s="9" t="s">
        <v>3175</v>
      </c>
    </row>
    <row r="11503" spans="1:3" x14ac:dyDescent="0.25">
      <c r="A11503" s="9">
        <v>54873</v>
      </c>
      <c r="B11503" s="9">
        <v>53</v>
      </c>
      <c r="C11503" s="9" t="s">
        <v>3214</v>
      </c>
    </row>
    <row r="11504" spans="1:3" x14ac:dyDescent="0.25">
      <c r="A11504" s="9">
        <v>54874</v>
      </c>
      <c r="B11504" s="9">
        <v>1</v>
      </c>
      <c r="C11504" s="9" t="s">
        <v>3148</v>
      </c>
    </row>
    <row r="11505" spans="1:3" x14ac:dyDescent="0.25">
      <c r="A11505" s="9">
        <v>54874</v>
      </c>
      <c r="B11505" s="9">
        <v>4</v>
      </c>
      <c r="C11505" s="9" t="s">
        <v>3151</v>
      </c>
    </row>
    <row r="11506" spans="1:3" x14ac:dyDescent="0.25">
      <c r="A11506" s="9">
        <v>54874</v>
      </c>
      <c r="B11506" s="9">
        <v>6</v>
      </c>
      <c r="C11506" s="9" t="s">
        <v>3153</v>
      </c>
    </row>
    <row r="11507" spans="1:3" x14ac:dyDescent="0.25">
      <c r="A11507" s="9">
        <v>54874</v>
      </c>
      <c r="B11507" s="9">
        <v>7</v>
      </c>
      <c r="C11507" s="9" t="s">
        <v>3161</v>
      </c>
    </row>
    <row r="11508" spans="1:3" x14ac:dyDescent="0.25">
      <c r="A11508" s="9">
        <v>54875</v>
      </c>
      <c r="B11508" s="9">
        <v>10</v>
      </c>
      <c r="C11508" s="9" t="s">
        <v>3172</v>
      </c>
    </row>
    <row r="11509" spans="1:3" x14ac:dyDescent="0.25">
      <c r="A11509" s="9">
        <v>54876</v>
      </c>
      <c r="B11509" s="9">
        <v>4</v>
      </c>
      <c r="C11509" s="9" t="s">
        <v>3151</v>
      </c>
    </row>
    <row r="11510" spans="1:3" x14ac:dyDescent="0.25">
      <c r="A11510" s="9">
        <v>54877</v>
      </c>
      <c r="B11510" s="9">
        <v>1</v>
      </c>
      <c r="C11510" s="9" t="s">
        <v>3148</v>
      </c>
    </row>
    <row r="11511" spans="1:3" x14ac:dyDescent="0.25">
      <c r="A11511" s="9">
        <v>54877</v>
      </c>
      <c r="B11511" s="9">
        <v>7</v>
      </c>
      <c r="C11511" s="9" t="s">
        <v>3161</v>
      </c>
    </row>
    <row r="11512" spans="1:3" x14ac:dyDescent="0.25">
      <c r="A11512" s="9">
        <v>54877</v>
      </c>
      <c r="B11512" s="9">
        <v>53</v>
      </c>
      <c r="C11512" s="9" t="s">
        <v>3214</v>
      </c>
    </row>
    <row r="11513" spans="1:3" x14ac:dyDescent="0.25">
      <c r="A11513" s="9">
        <v>54878</v>
      </c>
      <c r="B11513" s="9">
        <v>3</v>
      </c>
      <c r="C11513" s="9" t="s">
        <v>3150</v>
      </c>
    </row>
    <row r="11514" spans="1:3" x14ac:dyDescent="0.25">
      <c r="A11514" s="9">
        <v>54878</v>
      </c>
      <c r="B11514" s="9">
        <v>4</v>
      </c>
      <c r="C11514" s="9" t="s">
        <v>3151</v>
      </c>
    </row>
    <row r="11515" spans="1:3" x14ac:dyDescent="0.25">
      <c r="A11515" s="9">
        <v>54878</v>
      </c>
      <c r="B11515" s="9">
        <v>7</v>
      </c>
      <c r="C11515" s="9" t="s">
        <v>3161</v>
      </c>
    </row>
    <row r="11516" spans="1:3" x14ac:dyDescent="0.25">
      <c r="A11516" s="9">
        <v>54879</v>
      </c>
      <c r="B11516" s="9">
        <v>1</v>
      </c>
      <c r="C11516" s="9" t="s">
        <v>3148</v>
      </c>
    </row>
    <row r="11517" spans="1:3" x14ac:dyDescent="0.25">
      <c r="A11517" s="9">
        <v>54879</v>
      </c>
      <c r="B11517" s="9">
        <v>4</v>
      </c>
      <c r="C11517" s="9" t="s">
        <v>3151</v>
      </c>
    </row>
    <row r="11518" spans="1:3" x14ac:dyDescent="0.25">
      <c r="A11518" s="9">
        <v>54879</v>
      </c>
      <c r="B11518" s="9">
        <v>7</v>
      </c>
      <c r="C11518" s="9" t="s">
        <v>3161</v>
      </c>
    </row>
    <row r="11519" spans="1:3" x14ac:dyDescent="0.25">
      <c r="A11519" s="9">
        <v>54879</v>
      </c>
      <c r="B11519" s="9">
        <v>16</v>
      </c>
      <c r="C11519" s="9" t="s">
        <v>3184</v>
      </c>
    </row>
    <row r="11520" spans="1:3" x14ac:dyDescent="0.25">
      <c r="A11520" s="9">
        <v>54879</v>
      </c>
      <c r="B11520" s="9">
        <v>17</v>
      </c>
      <c r="C11520" s="9" t="s">
        <v>3173</v>
      </c>
    </row>
    <row r="11521" spans="1:3" x14ac:dyDescent="0.25">
      <c r="A11521" s="9">
        <v>54880</v>
      </c>
      <c r="B11521" s="9">
        <v>1</v>
      </c>
      <c r="C11521" s="9" t="s">
        <v>3148</v>
      </c>
    </row>
    <row r="11522" spans="1:3" x14ac:dyDescent="0.25">
      <c r="A11522" s="9">
        <v>54880</v>
      </c>
      <c r="B11522" s="9">
        <v>3</v>
      </c>
      <c r="C11522" s="9" t="s">
        <v>3150</v>
      </c>
    </row>
    <row r="11523" spans="1:3" x14ac:dyDescent="0.25">
      <c r="A11523" s="9">
        <v>54880</v>
      </c>
      <c r="B11523" s="9">
        <v>4</v>
      </c>
      <c r="C11523" s="9" t="s">
        <v>3151</v>
      </c>
    </row>
    <row r="11524" spans="1:3" x14ac:dyDescent="0.25">
      <c r="A11524" s="9">
        <v>54880</v>
      </c>
      <c r="B11524" s="9">
        <v>6</v>
      </c>
      <c r="C11524" s="9" t="s">
        <v>3153</v>
      </c>
    </row>
    <row r="11525" spans="1:3" x14ac:dyDescent="0.25">
      <c r="A11525" s="9">
        <v>54880</v>
      </c>
      <c r="B11525" s="9">
        <v>7</v>
      </c>
      <c r="C11525" s="9" t="s">
        <v>3161</v>
      </c>
    </row>
    <row r="11526" spans="1:3" x14ac:dyDescent="0.25">
      <c r="A11526" s="9">
        <v>54880</v>
      </c>
      <c r="B11526" s="9">
        <v>20</v>
      </c>
      <c r="C11526" s="9" t="s">
        <v>3174</v>
      </c>
    </row>
    <row r="11527" spans="1:3" x14ac:dyDescent="0.25">
      <c r="A11527" s="9">
        <v>54880</v>
      </c>
      <c r="B11527" s="9">
        <v>32</v>
      </c>
      <c r="C11527" s="9" t="s">
        <v>3158</v>
      </c>
    </row>
    <row r="11528" spans="1:3" x14ac:dyDescent="0.25">
      <c r="A11528" s="9">
        <v>54881</v>
      </c>
      <c r="B11528" s="9">
        <v>4</v>
      </c>
      <c r="C11528" s="9" t="s">
        <v>3151</v>
      </c>
    </row>
    <row r="11529" spans="1:3" x14ac:dyDescent="0.25">
      <c r="A11529" s="9">
        <v>54881</v>
      </c>
      <c r="B11529" s="9">
        <v>14</v>
      </c>
      <c r="C11529" s="9" t="s">
        <v>3178</v>
      </c>
    </row>
    <row r="11530" spans="1:3" x14ac:dyDescent="0.25">
      <c r="A11530" s="9">
        <v>54881</v>
      </c>
      <c r="B11530" s="9">
        <v>20</v>
      </c>
      <c r="C11530" s="9" t="s">
        <v>3174</v>
      </c>
    </row>
    <row r="11531" spans="1:3" x14ac:dyDescent="0.25">
      <c r="A11531" s="9">
        <v>54881</v>
      </c>
      <c r="B11531" s="9">
        <v>22</v>
      </c>
      <c r="C11531" s="9" t="s">
        <v>3157</v>
      </c>
    </row>
    <row r="11532" spans="1:3" x14ac:dyDescent="0.25">
      <c r="A11532" s="9">
        <v>54882</v>
      </c>
      <c r="B11532" s="9">
        <v>4</v>
      </c>
      <c r="C11532" s="9" t="s">
        <v>3151</v>
      </c>
    </row>
    <row r="11533" spans="1:3" x14ac:dyDescent="0.25">
      <c r="A11533" s="9">
        <v>54882</v>
      </c>
      <c r="B11533" s="9">
        <v>7</v>
      </c>
      <c r="C11533" s="9" t="s">
        <v>3161</v>
      </c>
    </row>
    <row r="11534" spans="1:3" x14ac:dyDescent="0.25">
      <c r="A11534" s="9">
        <v>54882</v>
      </c>
      <c r="B11534" s="9">
        <v>22</v>
      </c>
      <c r="C11534" s="9" t="s">
        <v>3157</v>
      </c>
    </row>
    <row r="11535" spans="1:3" x14ac:dyDescent="0.25">
      <c r="A11535" s="9">
        <v>54882</v>
      </c>
      <c r="B11535" s="9">
        <v>28</v>
      </c>
      <c r="C11535" s="9" t="s">
        <v>3175</v>
      </c>
    </row>
    <row r="11536" spans="1:3" x14ac:dyDescent="0.25">
      <c r="A11536" s="9">
        <v>54882</v>
      </c>
      <c r="B11536" s="9">
        <v>45</v>
      </c>
      <c r="C11536" s="9" t="s">
        <v>3183</v>
      </c>
    </row>
    <row r="11537" spans="1:3" x14ac:dyDescent="0.25">
      <c r="A11537" s="9">
        <v>54882</v>
      </c>
      <c r="B11537" s="9">
        <v>52</v>
      </c>
      <c r="C11537" s="9" t="s">
        <v>3176</v>
      </c>
    </row>
    <row r="11538" spans="1:3" x14ac:dyDescent="0.25">
      <c r="A11538" s="9">
        <v>54884</v>
      </c>
      <c r="B11538" s="9">
        <v>3</v>
      </c>
      <c r="C11538" s="9" t="s">
        <v>3150</v>
      </c>
    </row>
    <row r="11539" spans="1:3" x14ac:dyDescent="0.25">
      <c r="A11539" s="9">
        <v>54884</v>
      </c>
      <c r="B11539" s="9">
        <v>4</v>
      </c>
      <c r="C11539" s="9" t="s">
        <v>3151</v>
      </c>
    </row>
    <row r="11540" spans="1:3" x14ac:dyDescent="0.25">
      <c r="A11540" s="9">
        <v>54884</v>
      </c>
      <c r="B11540" s="9">
        <v>23</v>
      </c>
      <c r="C11540" s="9" t="s">
        <v>3212</v>
      </c>
    </row>
    <row r="11541" spans="1:3" x14ac:dyDescent="0.25">
      <c r="A11541" s="9">
        <v>54885</v>
      </c>
      <c r="B11541" s="9">
        <v>1</v>
      </c>
      <c r="C11541" s="9" t="s">
        <v>3148</v>
      </c>
    </row>
    <row r="11542" spans="1:3" x14ac:dyDescent="0.25">
      <c r="A11542" s="9">
        <v>54885</v>
      </c>
      <c r="B11542" s="9">
        <v>3</v>
      </c>
      <c r="C11542" s="9" t="s">
        <v>3150</v>
      </c>
    </row>
    <row r="11543" spans="1:3" x14ac:dyDescent="0.25">
      <c r="A11543" s="9">
        <v>54885</v>
      </c>
      <c r="B11543" s="9">
        <v>4</v>
      </c>
      <c r="C11543" s="9" t="s">
        <v>3151</v>
      </c>
    </row>
    <row r="11544" spans="1:3" x14ac:dyDescent="0.25">
      <c r="A11544" s="9">
        <v>54885</v>
      </c>
      <c r="B11544" s="9">
        <v>7</v>
      </c>
      <c r="C11544" s="9" t="s">
        <v>3161</v>
      </c>
    </row>
    <row r="11545" spans="1:3" x14ac:dyDescent="0.25">
      <c r="A11545" s="9">
        <v>54886</v>
      </c>
      <c r="B11545" s="9">
        <v>1</v>
      </c>
      <c r="C11545" s="9" t="s">
        <v>3148</v>
      </c>
    </row>
    <row r="11546" spans="1:3" x14ac:dyDescent="0.25">
      <c r="A11546" s="9">
        <v>54886</v>
      </c>
      <c r="B11546" s="9">
        <v>3</v>
      </c>
      <c r="C11546" s="9" t="s">
        <v>3150</v>
      </c>
    </row>
    <row r="11547" spans="1:3" x14ac:dyDescent="0.25">
      <c r="A11547" s="9">
        <v>54886</v>
      </c>
      <c r="B11547" s="9">
        <v>4</v>
      </c>
      <c r="C11547" s="9" t="s">
        <v>3151</v>
      </c>
    </row>
    <row r="11548" spans="1:3" x14ac:dyDescent="0.25">
      <c r="A11548" s="9">
        <v>54886</v>
      </c>
      <c r="B11548" s="9">
        <v>7</v>
      </c>
      <c r="C11548" s="9" t="s">
        <v>3161</v>
      </c>
    </row>
    <row r="11549" spans="1:3" x14ac:dyDescent="0.25">
      <c r="A11549" s="9">
        <v>54888</v>
      </c>
      <c r="B11549" s="9">
        <v>4</v>
      </c>
      <c r="C11549" s="9" t="s">
        <v>3151</v>
      </c>
    </row>
    <row r="11550" spans="1:3" x14ac:dyDescent="0.25">
      <c r="A11550" s="9">
        <v>54889</v>
      </c>
      <c r="B11550" s="9">
        <v>7</v>
      </c>
      <c r="C11550" s="9" t="s">
        <v>3161</v>
      </c>
    </row>
    <row r="11551" spans="1:3" x14ac:dyDescent="0.25">
      <c r="A11551" s="9">
        <v>54890</v>
      </c>
      <c r="B11551" s="9">
        <v>4</v>
      </c>
      <c r="C11551" s="9" t="s">
        <v>3151</v>
      </c>
    </row>
    <row r="11552" spans="1:3" x14ac:dyDescent="0.25">
      <c r="A11552" s="9">
        <v>54892</v>
      </c>
      <c r="B11552" s="9">
        <v>4</v>
      </c>
      <c r="C11552" s="9" t="s">
        <v>3151</v>
      </c>
    </row>
    <row r="11553" spans="1:3" x14ac:dyDescent="0.25">
      <c r="A11553" s="9">
        <v>54892</v>
      </c>
      <c r="B11553" s="9">
        <v>6</v>
      </c>
      <c r="C11553" s="9" t="s">
        <v>3153</v>
      </c>
    </row>
    <row r="11554" spans="1:3" x14ac:dyDescent="0.25">
      <c r="A11554" s="9">
        <v>54892</v>
      </c>
      <c r="B11554" s="9">
        <v>9</v>
      </c>
      <c r="C11554" s="9" t="s">
        <v>3155</v>
      </c>
    </row>
    <row r="11555" spans="1:3" x14ac:dyDescent="0.25">
      <c r="A11555" s="9">
        <v>54892</v>
      </c>
      <c r="B11555" s="9">
        <v>14</v>
      </c>
      <c r="C11555" s="9" t="s">
        <v>3178</v>
      </c>
    </row>
    <row r="11556" spans="1:3" x14ac:dyDescent="0.25">
      <c r="A11556" s="9">
        <v>54961</v>
      </c>
      <c r="B11556" s="9">
        <v>6</v>
      </c>
      <c r="C11556" s="9" t="s">
        <v>3153</v>
      </c>
    </row>
    <row r="11557" spans="1:3" x14ac:dyDescent="0.25">
      <c r="A11557" s="9">
        <v>54962</v>
      </c>
      <c r="B11557" s="9">
        <v>4</v>
      </c>
      <c r="C11557" s="9" t="s">
        <v>3151</v>
      </c>
    </row>
    <row r="11558" spans="1:3" x14ac:dyDescent="0.25">
      <c r="A11558" s="9">
        <v>55275</v>
      </c>
      <c r="B11558" s="9">
        <v>6</v>
      </c>
      <c r="C11558" s="9" t="s">
        <v>3153</v>
      </c>
    </row>
    <row r="11559" spans="1:3" x14ac:dyDescent="0.25">
      <c r="A11559" s="9">
        <v>55276</v>
      </c>
      <c r="B11559" s="9">
        <v>2</v>
      </c>
      <c r="C11559" s="9" t="s">
        <v>3149</v>
      </c>
    </row>
    <row r="11560" spans="1:3" x14ac:dyDescent="0.25">
      <c r="A11560" s="9">
        <v>55276</v>
      </c>
      <c r="B11560" s="9">
        <v>3</v>
      </c>
      <c r="C11560" s="9" t="s">
        <v>3150</v>
      </c>
    </row>
    <row r="11561" spans="1:3" x14ac:dyDescent="0.25">
      <c r="A11561" s="9">
        <v>55276</v>
      </c>
      <c r="B11561" s="9">
        <v>4</v>
      </c>
      <c r="C11561" s="9" t="s">
        <v>3151</v>
      </c>
    </row>
    <row r="11562" spans="1:3" x14ac:dyDescent="0.25">
      <c r="A11562" s="9">
        <v>55277</v>
      </c>
      <c r="B11562" s="9">
        <v>2</v>
      </c>
      <c r="C11562" s="9" t="s">
        <v>3149</v>
      </c>
    </row>
    <row r="11563" spans="1:3" x14ac:dyDescent="0.25">
      <c r="A11563" s="9">
        <v>55277</v>
      </c>
      <c r="B11563" s="9">
        <v>3</v>
      </c>
      <c r="C11563" s="9" t="s">
        <v>3150</v>
      </c>
    </row>
    <row r="11564" spans="1:3" x14ac:dyDescent="0.25">
      <c r="A11564" s="9">
        <v>55277</v>
      </c>
      <c r="B11564" s="9">
        <v>4</v>
      </c>
      <c r="C11564" s="9" t="s">
        <v>3151</v>
      </c>
    </row>
    <row r="11565" spans="1:3" x14ac:dyDescent="0.25">
      <c r="A11565" s="9">
        <v>55279</v>
      </c>
      <c r="B11565" s="9">
        <v>3</v>
      </c>
      <c r="C11565" s="9" t="s">
        <v>3150</v>
      </c>
    </row>
    <row r="11566" spans="1:3" x14ac:dyDescent="0.25">
      <c r="A11566" s="9">
        <v>55279</v>
      </c>
      <c r="B11566" s="9">
        <v>4</v>
      </c>
      <c r="C11566" s="9" t="s">
        <v>3151</v>
      </c>
    </row>
    <row r="11567" spans="1:3" x14ac:dyDescent="0.25">
      <c r="A11567" s="9">
        <v>55280</v>
      </c>
      <c r="B11567" s="9">
        <v>1</v>
      </c>
      <c r="C11567" s="9" t="s">
        <v>3148</v>
      </c>
    </row>
    <row r="11568" spans="1:3" x14ac:dyDescent="0.25">
      <c r="A11568" s="9">
        <v>55280</v>
      </c>
      <c r="B11568" s="9">
        <v>3</v>
      </c>
      <c r="C11568" s="9" t="s">
        <v>3150</v>
      </c>
    </row>
    <row r="11569" spans="1:3" x14ac:dyDescent="0.25">
      <c r="A11569" s="9">
        <v>55280</v>
      </c>
      <c r="B11569" s="9">
        <v>4</v>
      </c>
      <c r="C11569" s="9" t="s">
        <v>3151</v>
      </c>
    </row>
    <row r="11570" spans="1:3" x14ac:dyDescent="0.25">
      <c r="A11570" s="9">
        <v>55280</v>
      </c>
      <c r="B11570" s="9">
        <v>6</v>
      </c>
      <c r="C11570" s="9" t="s">
        <v>3153</v>
      </c>
    </row>
    <row r="11571" spans="1:3" x14ac:dyDescent="0.25">
      <c r="A11571" s="9">
        <v>55280</v>
      </c>
      <c r="B11571" s="9">
        <v>11</v>
      </c>
      <c r="C11571" s="9" t="s">
        <v>3216</v>
      </c>
    </row>
    <row r="11572" spans="1:3" x14ac:dyDescent="0.25">
      <c r="A11572" s="9">
        <v>55281</v>
      </c>
      <c r="B11572" s="9">
        <v>4</v>
      </c>
      <c r="C11572" s="9" t="s">
        <v>3151</v>
      </c>
    </row>
    <row r="11573" spans="1:3" x14ac:dyDescent="0.25">
      <c r="A11573" s="9">
        <v>55281</v>
      </c>
      <c r="B11573" s="9">
        <v>6</v>
      </c>
      <c r="C11573" s="9" t="s">
        <v>3153</v>
      </c>
    </row>
    <row r="11574" spans="1:3" x14ac:dyDescent="0.25">
      <c r="A11574" s="9">
        <v>55281</v>
      </c>
      <c r="B11574" s="9">
        <v>7</v>
      </c>
      <c r="C11574" s="9" t="s">
        <v>3161</v>
      </c>
    </row>
    <row r="11575" spans="1:3" x14ac:dyDescent="0.25">
      <c r="A11575" s="9">
        <v>55281</v>
      </c>
      <c r="B11575" s="9">
        <v>9</v>
      </c>
      <c r="C11575" s="9" t="s">
        <v>3155</v>
      </c>
    </row>
    <row r="11576" spans="1:3" x14ac:dyDescent="0.25">
      <c r="A11576" s="9">
        <v>55281</v>
      </c>
      <c r="B11576" s="9">
        <v>36</v>
      </c>
      <c r="C11576" s="9" t="s">
        <v>3163</v>
      </c>
    </row>
    <row r="11577" spans="1:3" x14ac:dyDescent="0.25">
      <c r="A11577" s="9">
        <v>55283</v>
      </c>
      <c r="B11577" s="9">
        <v>4</v>
      </c>
      <c r="C11577" s="9" t="s">
        <v>3151</v>
      </c>
    </row>
    <row r="11578" spans="1:3" x14ac:dyDescent="0.25">
      <c r="A11578" s="9">
        <v>55283</v>
      </c>
      <c r="B11578" s="9">
        <v>7</v>
      </c>
      <c r="C11578" s="9" t="s">
        <v>3161</v>
      </c>
    </row>
    <row r="11579" spans="1:3" x14ac:dyDescent="0.25">
      <c r="A11579" s="9">
        <v>55283</v>
      </c>
      <c r="B11579" s="9">
        <v>19</v>
      </c>
      <c r="C11579" s="9" t="s">
        <v>3170</v>
      </c>
    </row>
    <row r="11580" spans="1:3" x14ac:dyDescent="0.25">
      <c r="A11580" s="9">
        <v>55283</v>
      </c>
      <c r="B11580" s="9">
        <v>32</v>
      </c>
      <c r="C11580" s="9" t="s">
        <v>3158</v>
      </c>
    </row>
    <row r="11581" spans="1:3" x14ac:dyDescent="0.25">
      <c r="A11581" s="9">
        <v>55284</v>
      </c>
      <c r="B11581" s="9">
        <v>3</v>
      </c>
      <c r="C11581" s="9" t="s">
        <v>3150</v>
      </c>
    </row>
    <row r="11582" spans="1:3" x14ac:dyDescent="0.25">
      <c r="A11582" s="9">
        <v>55284</v>
      </c>
      <c r="B11582" s="9">
        <v>4</v>
      </c>
      <c r="C11582" s="9" t="s">
        <v>3151</v>
      </c>
    </row>
    <row r="11583" spans="1:3" x14ac:dyDescent="0.25">
      <c r="A11583" s="9">
        <v>55284</v>
      </c>
      <c r="B11583" s="9">
        <v>6</v>
      </c>
      <c r="C11583" s="9" t="s">
        <v>3153</v>
      </c>
    </row>
    <row r="11584" spans="1:3" x14ac:dyDescent="0.25">
      <c r="A11584" s="9">
        <v>55286</v>
      </c>
      <c r="B11584" s="9">
        <v>1</v>
      </c>
      <c r="C11584" s="9" t="s">
        <v>3148</v>
      </c>
    </row>
    <row r="11585" spans="1:3" x14ac:dyDescent="0.25">
      <c r="A11585" s="9">
        <v>55286</v>
      </c>
      <c r="B11585" s="9">
        <v>4</v>
      </c>
      <c r="C11585" s="9" t="s">
        <v>3151</v>
      </c>
    </row>
    <row r="11586" spans="1:3" x14ac:dyDescent="0.25">
      <c r="A11586" s="9">
        <v>55286</v>
      </c>
      <c r="B11586" s="9">
        <v>6</v>
      </c>
      <c r="C11586" s="9" t="s">
        <v>3153</v>
      </c>
    </row>
    <row r="11587" spans="1:3" x14ac:dyDescent="0.25">
      <c r="A11587" s="9">
        <v>55286</v>
      </c>
      <c r="B11587" s="9">
        <v>7</v>
      </c>
      <c r="C11587" s="9" t="s">
        <v>3161</v>
      </c>
    </row>
    <row r="11588" spans="1:3" x14ac:dyDescent="0.25">
      <c r="A11588" s="9">
        <v>55288</v>
      </c>
      <c r="B11588" s="9">
        <v>1</v>
      </c>
      <c r="C11588" s="9" t="s">
        <v>3148</v>
      </c>
    </row>
    <row r="11589" spans="1:3" x14ac:dyDescent="0.25">
      <c r="A11589" s="9">
        <v>55288</v>
      </c>
      <c r="B11589" s="9">
        <v>4</v>
      </c>
      <c r="C11589" s="9" t="s">
        <v>3151</v>
      </c>
    </row>
    <row r="11590" spans="1:3" x14ac:dyDescent="0.25">
      <c r="A11590" s="9">
        <v>55288</v>
      </c>
      <c r="B11590" s="9">
        <v>7</v>
      </c>
      <c r="C11590" s="9" t="s">
        <v>3161</v>
      </c>
    </row>
    <row r="11591" spans="1:3" x14ac:dyDescent="0.25">
      <c r="A11591" s="9">
        <v>55288</v>
      </c>
      <c r="B11591" s="9">
        <v>32</v>
      </c>
      <c r="C11591" s="9" t="s">
        <v>3158</v>
      </c>
    </row>
    <row r="11592" spans="1:3" x14ac:dyDescent="0.25">
      <c r="A11592" s="9">
        <v>55289</v>
      </c>
      <c r="B11592" s="9">
        <v>5</v>
      </c>
      <c r="C11592" s="9" t="s">
        <v>3152</v>
      </c>
    </row>
    <row r="11593" spans="1:3" x14ac:dyDescent="0.25">
      <c r="A11593" s="9">
        <v>55289</v>
      </c>
      <c r="B11593" s="9">
        <v>6</v>
      </c>
      <c r="C11593" s="9" t="s">
        <v>3153</v>
      </c>
    </row>
    <row r="11594" spans="1:3" x14ac:dyDescent="0.25">
      <c r="A11594" s="9">
        <v>55289</v>
      </c>
      <c r="B11594" s="9">
        <v>9</v>
      </c>
      <c r="C11594" s="9" t="s">
        <v>3155</v>
      </c>
    </row>
    <row r="11595" spans="1:3" x14ac:dyDescent="0.25">
      <c r="A11595" s="9">
        <v>55289</v>
      </c>
      <c r="B11595" s="9">
        <v>14</v>
      </c>
      <c r="C11595" s="9" t="s">
        <v>3178</v>
      </c>
    </row>
    <row r="11596" spans="1:3" x14ac:dyDescent="0.25">
      <c r="A11596" s="9">
        <v>55291</v>
      </c>
      <c r="B11596" s="9">
        <v>4</v>
      </c>
      <c r="C11596" s="9" t="s">
        <v>3151</v>
      </c>
    </row>
    <row r="11597" spans="1:3" x14ac:dyDescent="0.25">
      <c r="A11597" s="9">
        <v>55291</v>
      </c>
      <c r="B11597" s="9">
        <v>5</v>
      </c>
      <c r="C11597" s="9" t="s">
        <v>3152</v>
      </c>
    </row>
    <row r="11598" spans="1:3" x14ac:dyDescent="0.25">
      <c r="A11598" s="9">
        <v>55291</v>
      </c>
      <c r="B11598" s="9">
        <v>6</v>
      </c>
      <c r="C11598" s="9" t="s">
        <v>3153</v>
      </c>
    </row>
    <row r="11599" spans="1:3" x14ac:dyDescent="0.25">
      <c r="A11599" s="9">
        <v>55291</v>
      </c>
      <c r="B11599" s="9">
        <v>8</v>
      </c>
      <c r="C11599" s="9" t="s">
        <v>3154</v>
      </c>
    </row>
    <row r="11600" spans="1:3" x14ac:dyDescent="0.25">
      <c r="A11600" s="9">
        <v>55291</v>
      </c>
      <c r="B11600" s="9">
        <v>9</v>
      </c>
      <c r="C11600" s="9" t="s">
        <v>3155</v>
      </c>
    </row>
    <row r="11601" spans="1:3" x14ac:dyDescent="0.25">
      <c r="A11601" s="9">
        <v>55291</v>
      </c>
      <c r="B11601" s="9">
        <v>36</v>
      </c>
      <c r="C11601" s="9" t="s">
        <v>3163</v>
      </c>
    </row>
    <row r="11602" spans="1:3" x14ac:dyDescent="0.25">
      <c r="A11602" s="9">
        <v>55291</v>
      </c>
      <c r="B11602" s="9">
        <v>46</v>
      </c>
      <c r="C11602" s="9" t="s">
        <v>3181</v>
      </c>
    </row>
    <row r="11603" spans="1:3" x14ac:dyDescent="0.25">
      <c r="A11603" s="9">
        <v>55292</v>
      </c>
      <c r="B11603" s="9">
        <v>1</v>
      </c>
      <c r="C11603" s="9" t="s">
        <v>3148</v>
      </c>
    </row>
    <row r="11604" spans="1:3" x14ac:dyDescent="0.25">
      <c r="A11604" s="9">
        <v>55292</v>
      </c>
      <c r="B11604" s="9">
        <v>2</v>
      </c>
      <c r="C11604" s="9" t="s">
        <v>3149</v>
      </c>
    </row>
    <row r="11605" spans="1:3" x14ac:dyDescent="0.25">
      <c r="A11605" s="9">
        <v>55292</v>
      </c>
      <c r="B11605" s="9">
        <v>3</v>
      </c>
      <c r="C11605" s="9" t="s">
        <v>3150</v>
      </c>
    </row>
    <row r="11606" spans="1:3" x14ac:dyDescent="0.25">
      <c r="A11606" s="9">
        <v>55292</v>
      </c>
      <c r="B11606" s="9">
        <v>4</v>
      </c>
      <c r="C11606" s="9" t="s">
        <v>3151</v>
      </c>
    </row>
    <row r="11607" spans="1:3" x14ac:dyDescent="0.25">
      <c r="A11607" s="9">
        <v>55292</v>
      </c>
      <c r="B11607" s="9">
        <v>6</v>
      </c>
      <c r="C11607" s="9" t="s">
        <v>3153</v>
      </c>
    </row>
    <row r="11608" spans="1:3" x14ac:dyDescent="0.25">
      <c r="A11608" s="9">
        <v>55292</v>
      </c>
      <c r="B11608" s="9">
        <v>7</v>
      </c>
      <c r="C11608" s="9" t="s">
        <v>3161</v>
      </c>
    </row>
    <row r="11609" spans="1:3" x14ac:dyDescent="0.25">
      <c r="A11609" s="9">
        <v>55292</v>
      </c>
      <c r="B11609" s="9">
        <v>14</v>
      </c>
      <c r="C11609" s="9" t="s">
        <v>3178</v>
      </c>
    </row>
    <row r="11610" spans="1:3" x14ac:dyDescent="0.25">
      <c r="A11610" s="9">
        <v>55292</v>
      </c>
      <c r="B11610" s="9">
        <v>15</v>
      </c>
      <c r="C11610" s="9" t="s">
        <v>3185</v>
      </c>
    </row>
    <row r="11611" spans="1:3" x14ac:dyDescent="0.25">
      <c r="A11611" s="9">
        <v>55293</v>
      </c>
      <c r="B11611" s="9">
        <v>1</v>
      </c>
      <c r="C11611" s="9" t="s">
        <v>3148</v>
      </c>
    </row>
    <row r="11612" spans="1:3" x14ac:dyDescent="0.25">
      <c r="A11612" s="9">
        <v>55293</v>
      </c>
      <c r="B11612" s="9">
        <v>2</v>
      </c>
      <c r="C11612" s="9" t="s">
        <v>3149</v>
      </c>
    </row>
    <row r="11613" spans="1:3" x14ac:dyDescent="0.25">
      <c r="A11613" s="9">
        <v>55293</v>
      </c>
      <c r="B11613" s="9">
        <v>3</v>
      </c>
      <c r="C11613" s="9" t="s">
        <v>3150</v>
      </c>
    </row>
    <row r="11614" spans="1:3" x14ac:dyDescent="0.25">
      <c r="A11614" s="9">
        <v>55293</v>
      </c>
      <c r="B11614" s="9">
        <v>4</v>
      </c>
      <c r="C11614" s="9" t="s">
        <v>3151</v>
      </c>
    </row>
    <row r="11615" spans="1:3" x14ac:dyDescent="0.25">
      <c r="A11615" s="9">
        <v>55293</v>
      </c>
      <c r="B11615" s="9">
        <v>6</v>
      </c>
      <c r="C11615" s="9" t="s">
        <v>3153</v>
      </c>
    </row>
    <row r="11616" spans="1:3" x14ac:dyDescent="0.25">
      <c r="A11616" s="9">
        <v>55293</v>
      </c>
      <c r="B11616" s="9">
        <v>7</v>
      </c>
      <c r="C11616" s="9" t="s">
        <v>3161</v>
      </c>
    </row>
    <row r="11617" spans="1:3" x14ac:dyDescent="0.25">
      <c r="A11617" s="9">
        <v>55293</v>
      </c>
      <c r="B11617" s="9">
        <v>14</v>
      </c>
      <c r="C11617" s="9" t="s">
        <v>3178</v>
      </c>
    </row>
    <row r="11618" spans="1:3" x14ac:dyDescent="0.25">
      <c r="A11618" s="9">
        <v>55293</v>
      </c>
      <c r="B11618" s="9">
        <v>15</v>
      </c>
      <c r="C11618" s="9" t="s">
        <v>3185</v>
      </c>
    </row>
    <row r="11619" spans="1:3" x14ac:dyDescent="0.25">
      <c r="A11619" s="9">
        <v>55294</v>
      </c>
      <c r="B11619" s="9">
        <v>1</v>
      </c>
      <c r="C11619" s="9" t="s">
        <v>3148</v>
      </c>
    </row>
    <row r="11620" spans="1:3" x14ac:dyDescent="0.25">
      <c r="A11620" s="9">
        <v>55294</v>
      </c>
      <c r="B11620" s="9">
        <v>6</v>
      </c>
      <c r="C11620" s="9" t="s">
        <v>3153</v>
      </c>
    </row>
    <row r="11621" spans="1:3" x14ac:dyDescent="0.25">
      <c r="A11621" s="9">
        <v>55297</v>
      </c>
      <c r="B11621" s="9">
        <v>4</v>
      </c>
      <c r="C11621" s="9" t="s">
        <v>3151</v>
      </c>
    </row>
    <row r="11622" spans="1:3" x14ac:dyDescent="0.25">
      <c r="A11622" s="9">
        <v>55299</v>
      </c>
      <c r="B11622" s="9">
        <v>4</v>
      </c>
      <c r="C11622" s="9" t="s">
        <v>3151</v>
      </c>
    </row>
    <row r="11623" spans="1:3" x14ac:dyDescent="0.25">
      <c r="A11623" s="9">
        <v>55299</v>
      </c>
      <c r="B11623" s="9">
        <v>7</v>
      </c>
      <c r="C11623" s="9" t="s">
        <v>3161</v>
      </c>
    </row>
    <row r="11624" spans="1:3" x14ac:dyDescent="0.25">
      <c r="A11624" s="9">
        <v>55299</v>
      </c>
      <c r="B11624" s="9">
        <v>28</v>
      </c>
      <c r="C11624" s="9" t="s">
        <v>3175</v>
      </c>
    </row>
    <row r="11625" spans="1:3" x14ac:dyDescent="0.25">
      <c r="A11625" s="9">
        <v>55300</v>
      </c>
      <c r="B11625" s="9">
        <v>1</v>
      </c>
      <c r="C11625" s="9" t="s">
        <v>3148</v>
      </c>
    </row>
    <row r="11626" spans="1:3" x14ac:dyDescent="0.25">
      <c r="A11626" s="9">
        <v>55300</v>
      </c>
      <c r="B11626" s="9">
        <v>4</v>
      </c>
      <c r="C11626" s="9" t="s">
        <v>3151</v>
      </c>
    </row>
    <row r="11627" spans="1:3" x14ac:dyDescent="0.25">
      <c r="A11627" s="9">
        <v>55300</v>
      </c>
      <c r="B11627" s="9">
        <v>7</v>
      </c>
      <c r="C11627" s="9" t="s">
        <v>3161</v>
      </c>
    </row>
    <row r="11628" spans="1:3" x14ac:dyDescent="0.25">
      <c r="A11628" s="9">
        <v>55300</v>
      </c>
      <c r="B11628" s="9">
        <v>19</v>
      </c>
      <c r="C11628" s="9" t="s">
        <v>3170</v>
      </c>
    </row>
    <row r="11629" spans="1:3" x14ac:dyDescent="0.25">
      <c r="A11629" s="9">
        <v>55300</v>
      </c>
      <c r="B11629" s="9">
        <v>22</v>
      </c>
      <c r="C11629" s="9" t="s">
        <v>3157</v>
      </c>
    </row>
    <row r="11630" spans="1:3" x14ac:dyDescent="0.25">
      <c r="A11630" s="9">
        <v>55300</v>
      </c>
      <c r="B11630" s="9">
        <v>31</v>
      </c>
      <c r="C11630" s="9" t="s">
        <v>3169</v>
      </c>
    </row>
    <row r="11631" spans="1:3" x14ac:dyDescent="0.25">
      <c r="A11631" s="9">
        <v>55300</v>
      </c>
      <c r="B11631" s="9">
        <v>43</v>
      </c>
      <c r="C11631" s="9" t="s">
        <v>3199</v>
      </c>
    </row>
    <row r="11632" spans="1:3" x14ac:dyDescent="0.25">
      <c r="A11632" s="9">
        <v>55300</v>
      </c>
      <c r="B11632" s="9">
        <v>52</v>
      </c>
      <c r="C11632" s="9" t="s">
        <v>3176</v>
      </c>
    </row>
    <row r="11633" spans="1:3" x14ac:dyDescent="0.25">
      <c r="A11633" s="9">
        <v>55301</v>
      </c>
      <c r="B11633" s="9">
        <v>1</v>
      </c>
      <c r="C11633" s="9" t="s">
        <v>3148</v>
      </c>
    </row>
    <row r="11634" spans="1:3" x14ac:dyDescent="0.25">
      <c r="A11634" s="9">
        <v>55301</v>
      </c>
      <c r="B11634" s="9">
        <v>5</v>
      </c>
      <c r="C11634" s="9" t="s">
        <v>3152</v>
      </c>
    </row>
    <row r="11635" spans="1:3" x14ac:dyDescent="0.25">
      <c r="A11635" s="9">
        <v>55301</v>
      </c>
      <c r="B11635" s="9">
        <v>6</v>
      </c>
      <c r="C11635" s="9" t="s">
        <v>3153</v>
      </c>
    </row>
    <row r="11636" spans="1:3" x14ac:dyDescent="0.25">
      <c r="A11636" s="9">
        <v>55301</v>
      </c>
      <c r="B11636" s="9">
        <v>7</v>
      </c>
      <c r="C11636" s="9" t="s">
        <v>3161</v>
      </c>
    </row>
    <row r="11637" spans="1:3" x14ac:dyDescent="0.25">
      <c r="A11637" s="9">
        <v>55301</v>
      </c>
      <c r="B11637" s="9">
        <v>53</v>
      </c>
      <c r="C11637" s="9" t="s">
        <v>3214</v>
      </c>
    </row>
    <row r="11638" spans="1:3" x14ac:dyDescent="0.25">
      <c r="A11638" s="9">
        <v>55303</v>
      </c>
      <c r="B11638" s="9">
        <v>4</v>
      </c>
      <c r="C11638" s="9" t="s">
        <v>3151</v>
      </c>
    </row>
    <row r="11639" spans="1:3" x14ac:dyDescent="0.25">
      <c r="A11639" s="9">
        <v>55303</v>
      </c>
      <c r="B11639" s="9">
        <v>6</v>
      </c>
      <c r="C11639" s="9" t="s">
        <v>3153</v>
      </c>
    </row>
    <row r="11640" spans="1:3" x14ac:dyDescent="0.25">
      <c r="A11640" s="9">
        <v>55303</v>
      </c>
      <c r="B11640" s="9">
        <v>7</v>
      </c>
      <c r="C11640" s="9" t="s">
        <v>3161</v>
      </c>
    </row>
    <row r="11641" spans="1:3" x14ac:dyDescent="0.25">
      <c r="A11641" s="9">
        <v>55303</v>
      </c>
      <c r="B11641" s="9">
        <v>22</v>
      </c>
      <c r="C11641" s="9" t="s">
        <v>3157</v>
      </c>
    </row>
    <row r="11642" spans="1:3" x14ac:dyDescent="0.25">
      <c r="A11642" s="9">
        <v>55303</v>
      </c>
      <c r="B11642" s="9">
        <v>36</v>
      </c>
      <c r="C11642" s="9" t="s">
        <v>3163</v>
      </c>
    </row>
    <row r="11643" spans="1:3" x14ac:dyDescent="0.25">
      <c r="A11643" s="9">
        <v>55304</v>
      </c>
      <c r="B11643" s="9">
        <v>1</v>
      </c>
      <c r="C11643" s="9" t="s">
        <v>3148</v>
      </c>
    </row>
    <row r="11644" spans="1:3" x14ac:dyDescent="0.25">
      <c r="A11644" s="9">
        <v>55304</v>
      </c>
      <c r="B11644" s="9">
        <v>3</v>
      </c>
      <c r="C11644" s="9" t="s">
        <v>3150</v>
      </c>
    </row>
    <row r="11645" spans="1:3" x14ac:dyDescent="0.25">
      <c r="A11645" s="9">
        <v>55304</v>
      </c>
      <c r="B11645" s="9">
        <v>4</v>
      </c>
      <c r="C11645" s="9" t="s">
        <v>3151</v>
      </c>
    </row>
    <row r="11646" spans="1:3" x14ac:dyDescent="0.25">
      <c r="A11646" s="9">
        <v>55304</v>
      </c>
      <c r="B11646" s="9">
        <v>7</v>
      </c>
      <c r="C11646" s="9" t="s">
        <v>3161</v>
      </c>
    </row>
    <row r="11647" spans="1:3" x14ac:dyDescent="0.25">
      <c r="A11647" s="9">
        <v>55304</v>
      </c>
      <c r="B11647" s="9">
        <v>17</v>
      </c>
      <c r="C11647" s="9" t="s">
        <v>3173</v>
      </c>
    </row>
    <row r="11648" spans="1:3" x14ac:dyDescent="0.25">
      <c r="A11648" s="9">
        <v>55304</v>
      </c>
      <c r="B11648" s="9">
        <v>24</v>
      </c>
      <c r="C11648" s="9" t="s">
        <v>3166</v>
      </c>
    </row>
    <row r="11649" spans="1:3" x14ac:dyDescent="0.25">
      <c r="A11649" s="9">
        <v>55304</v>
      </c>
      <c r="B11649" s="9">
        <v>33</v>
      </c>
      <c r="C11649" s="9" t="s">
        <v>3162</v>
      </c>
    </row>
    <row r="11650" spans="1:3" x14ac:dyDescent="0.25">
      <c r="A11650" s="9">
        <v>55304</v>
      </c>
      <c r="B11650" s="9">
        <v>69</v>
      </c>
      <c r="C11650" s="9" t="s">
        <v>3197</v>
      </c>
    </row>
    <row r="11651" spans="1:3" x14ac:dyDescent="0.25">
      <c r="A11651" s="9">
        <v>55305</v>
      </c>
      <c r="B11651" s="9">
        <v>1</v>
      </c>
      <c r="C11651" s="9" t="s">
        <v>3148</v>
      </c>
    </row>
    <row r="11652" spans="1:3" x14ac:dyDescent="0.25">
      <c r="A11652" s="9">
        <v>55305</v>
      </c>
      <c r="B11652" s="9">
        <v>2</v>
      </c>
      <c r="C11652" s="9" t="s">
        <v>3149</v>
      </c>
    </row>
    <row r="11653" spans="1:3" x14ac:dyDescent="0.25">
      <c r="A11653" s="9">
        <v>55305</v>
      </c>
      <c r="B11653" s="9">
        <v>3</v>
      </c>
      <c r="C11653" s="9" t="s">
        <v>3150</v>
      </c>
    </row>
    <row r="11654" spans="1:3" x14ac:dyDescent="0.25">
      <c r="A11654" s="9">
        <v>55305</v>
      </c>
      <c r="B11654" s="9">
        <v>4</v>
      </c>
      <c r="C11654" s="9" t="s">
        <v>3151</v>
      </c>
    </row>
    <row r="11655" spans="1:3" x14ac:dyDescent="0.25">
      <c r="A11655" s="9">
        <v>55305</v>
      </c>
      <c r="B11655" s="9">
        <v>7</v>
      </c>
      <c r="C11655" s="9" t="s">
        <v>3161</v>
      </c>
    </row>
    <row r="11656" spans="1:3" x14ac:dyDescent="0.25">
      <c r="A11656" s="9">
        <v>55306</v>
      </c>
      <c r="B11656" s="9">
        <v>4</v>
      </c>
      <c r="C11656" s="9" t="s">
        <v>3151</v>
      </c>
    </row>
    <row r="11657" spans="1:3" x14ac:dyDescent="0.25">
      <c r="A11657" s="9">
        <v>55306</v>
      </c>
      <c r="B11657" s="9">
        <v>10</v>
      </c>
      <c r="C11657" s="9" t="s">
        <v>3172</v>
      </c>
    </row>
    <row r="11658" spans="1:3" x14ac:dyDescent="0.25">
      <c r="A11658" s="9">
        <v>55306</v>
      </c>
      <c r="B11658" s="9">
        <v>11</v>
      </c>
      <c r="C11658" s="9" t="s">
        <v>3216</v>
      </c>
    </row>
    <row r="11659" spans="1:3" x14ac:dyDescent="0.25">
      <c r="A11659" s="9">
        <v>55306</v>
      </c>
      <c r="B11659" s="9">
        <v>26</v>
      </c>
      <c r="C11659" s="9" t="s">
        <v>3168</v>
      </c>
    </row>
    <row r="11660" spans="1:3" x14ac:dyDescent="0.25">
      <c r="A11660" s="9">
        <v>55307</v>
      </c>
      <c r="B11660" s="9">
        <v>2</v>
      </c>
      <c r="C11660" s="9" t="s">
        <v>3149</v>
      </c>
    </row>
    <row r="11661" spans="1:3" x14ac:dyDescent="0.25">
      <c r="A11661" s="9">
        <v>55307</v>
      </c>
      <c r="B11661" s="9">
        <v>3</v>
      </c>
      <c r="C11661" s="9" t="s">
        <v>3150</v>
      </c>
    </row>
    <row r="11662" spans="1:3" x14ac:dyDescent="0.25">
      <c r="A11662" s="9">
        <v>55307</v>
      </c>
      <c r="B11662" s="9">
        <v>4</v>
      </c>
      <c r="C11662" s="9" t="s">
        <v>3151</v>
      </c>
    </row>
    <row r="11663" spans="1:3" x14ac:dyDescent="0.25">
      <c r="A11663" s="9">
        <v>55307</v>
      </c>
      <c r="B11663" s="9">
        <v>7</v>
      </c>
      <c r="C11663" s="9" t="s">
        <v>3161</v>
      </c>
    </row>
    <row r="11664" spans="1:3" x14ac:dyDescent="0.25">
      <c r="A11664" s="9">
        <v>55307</v>
      </c>
      <c r="B11664" s="9">
        <v>26</v>
      </c>
      <c r="C11664" s="9" t="s">
        <v>3168</v>
      </c>
    </row>
    <row r="11665" spans="1:3" x14ac:dyDescent="0.25">
      <c r="A11665" s="9">
        <v>55308</v>
      </c>
      <c r="B11665" s="9">
        <v>6</v>
      </c>
      <c r="C11665" s="9" t="s">
        <v>3153</v>
      </c>
    </row>
    <row r="11666" spans="1:3" x14ac:dyDescent="0.25">
      <c r="A11666" s="9">
        <v>55310</v>
      </c>
      <c r="B11666" s="9">
        <v>4</v>
      </c>
      <c r="C11666" s="9" t="s">
        <v>3151</v>
      </c>
    </row>
    <row r="11667" spans="1:3" x14ac:dyDescent="0.25">
      <c r="A11667" s="9">
        <v>55311</v>
      </c>
      <c r="B11667" s="9">
        <v>4</v>
      </c>
      <c r="C11667" s="9" t="s">
        <v>3151</v>
      </c>
    </row>
    <row r="11668" spans="1:3" x14ac:dyDescent="0.25">
      <c r="A11668" s="9">
        <v>55311</v>
      </c>
      <c r="B11668" s="9">
        <v>7</v>
      </c>
      <c r="C11668" s="9" t="s">
        <v>3161</v>
      </c>
    </row>
    <row r="11669" spans="1:3" x14ac:dyDescent="0.25">
      <c r="A11669" s="9">
        <v>55311</v>
      </c>
      <c r="B11669" s="9">
        <v>39</v>
      </c>
      <c r="C11669" s="9" t="s">
        <v>3171</v>
      </c>
    </row>
    <row r="11670" spans="1:3" x14ac:dyDescent="0.25">
      <c r="A11670" s="9">
        <v>55313</v>
      </c>
      <c r="B11670" s="9">
        <v>1</v>
      </c>
      <c r="C11670" s="9" t="s">
        <v>3148</v>
      </c>
    </row>
    <row r="11671" spans="1:3" x14ac:dyDescent="0.25">
      <c r="A11671" s="9">
        <v>55313</v>
      </c>
      <c r="B11671" s="9">
        <v>4</v>
      </c>
      <c r="C11671" s="9" t="s">
        <v>3151</v>
      </c>
    </row>
    <row r="11672" spans="1:3" x14ac:dyDescent="0.25">
      <c r="A11672" s="9">
        <v>55314</v>
      </c>
      <c r="B11672" s="9">
        <v>4</v>
      </c>
      <c r="C11672" s="9" t="s">
        <v>3151</v>
      </c>
    </row>
    <row r="11673" spans="1:3" x14ac:dyDescent="0.25">
      <c r="A11673" s="9">
        <v>55314</v>
      </c>
      <c r="B11673" s="9">
        <v>39</v>
      </c>
      <c r="C11673" s="9" t="s">
        <v>3171</v>
      </c>
    </row>
    <row r="11674" spans="1:3" x14ac:dyDescent="0.25">
      <c r="A11674" s="9">
        <v>55318</v>
      </c>
      <c r="B11674" s="9">
        <v>3</v>
      </c>
      <c r="C11674" s="9" t="s">
        <v>3150</v>
      </c>
    </row>
    <row r="11675" spans="1:3" x14ac:dyDescent="0.25">
      <c r="A11675" s="9">
        <v>55318</v>
      </c>
      <c r="B11675" s="9">
        <v>4</v>
      </c>
      <c r="C11675" s="9" t="s">
        <v>3151</v>
      </c>
    </row>
    <row r="11676" spans="1:3" x14ac:dyDescent="0.25">
      <c r="A11676" s="9">
        <v>55318</v>
      </c>
      <c r="B11676" s="9">
        <v>6</v>
      </c>
      <c r="C11676" s="9" t="s">
        <v>3153</v>
      </c>
    </row>
    <row r="11677" spans="1:3" x14ac:dyDescent="0.25">
      <c r="A11677" s="9">
        <v>55318</v>
      </c>
      <c r="B11677" s="9">
        <v>7</v>
      </c>
      <c r="C11677" s="9" t="s">
        <v>3161</v>
      </c>
    </row>
    <row r="11678" spans="1:3" x14ac:dyDescent="0.25">
      <c r="A11678" s="9">
        <v>55319</v>
      </c>
      <c r="B11678" s="9">
        <v>3</v>
      </c>
      <c r="C11678" s="9" t="s">
        <v>3150</v>
      </c>
    </row>
    <row r="11679" spans="1:3" x14ac:dyDescent="0.25">
      <c r="A11679" s="9">
        <v>55319</v>
      </c>
      <c r="B11679" s="9">
        <v>4</v>
      </c>
      <c r="C11679" s="9" t="s">
        <v>3151</v>
      </c>
    </row>
    <row r="11680" spans="1:3" x14ac:dyDescent="0.25">
      <c r="A11680" s="9">
        <v>55319</v>
      </c>
      <c r="B11680" s="9">
        <v>6</v>
      </c>
      <c r="C11680" s="9" t="s">
        <v>3153</v>
      </c>
    </row>
    <row r="11681" spans="1:3" x14ac:dyDescent="0.25">
      <c r="A11681" s="9">
        <v>55319</v>
      </c>
      <c r="B11681" s="9">
        <v>7</v>
      </c>
      <c r="C11681" s="9" t="s">
        <v>3161</v>
      </c>
    </row>
    <row r="11682" spans="1:3" x14ac:dyDescent="0.25">
      <c r="A11682" s="9">
        <v>55320</v>
      </c>
      <c r="B11682" s="9">
        <v>1</v>
      </c>
      <c r="C11682" s="9" t="s">
        <v>3148</v>
      </c>
    </row>
    <row r="11683" spans="1:3" x14ac:dyDescent="0.25">
      <c r="A11683" s="9">
        <v>55320</v>
      </c>
      <c r="B11683" s="9">
        <v>4</v>
      </c>
      <c r="C11683" s="9" t="s">
        <v>3151</v>
      </c>
    </row>
    <row r="11684" spans="1:3" x14ac:dyDescent="0.25">
      <c r="A11684" s="9">
        <v>55320</v>
      </c>
      <c r="B11684" s="9">
        <v>6</v>
      </c>
      <c r="C11684" s="9" t="s">
        <v>3153</v>
      </c>
    </row>
    <row r="11685" spans="1:3" x14ac:dyDescent="0.25">
      <c r="A11685" s="9">
        <v>55321</v>
      </c>
      <c r="B11685" s="9">
        <v>2</v>
      </c>
      <c r="C11685" s="9" t="s">
        <v>3149</v>
      </c>
    </row>
    <row r="11686" spans="1:3" x14ac:dyDescent="0.25">
      <c r="A11686" s="9">
        <v>55321</v>
      </c>
      <c r="B11686" s="9">
        <v>3</v>
      </c>
      <c r="C11686" s="9" t="s">
        <v>3150</v>
      </c>
    </row>
    <row r="11687" spans="1:3" x14ac:dyDescent="0.25">
      <c r="A11687" s="9">
        <v>55398</v>
      </c>
      <c r="B11687" s="9">
        <v>4</v>
      </c>
      <c r="C11687" s="9" t="s">
        <v>3151</v>
      </c>
    </row>
    <row r="11688" spans="1:3" x14ac:dyDescent="0.25">
      <c r="A11688" s="9">
        <v>55418</v>
      </c>
      <c r="B11688" s="9">
        <v>1</v>
      </c>
      <c r="C11688" s="9" t="s">
        <v>3148</v>
      </c>
    </row>
    <row r="11689" spans="1:3" x14ac:dyDescent="0.25">
      <c r="A11689" s="9">
        <v>55418</v>
      </c>
      <c r="B11689" s="9">
        <v>2</v>
      </c>
      <c r="C11689" s="9" t="s">
        <v>3149</v>
      </c>
    </row>
    <row r="11690" spans="1:3" x14ac:dyDescent="0.25">
      <c r="A11690" s="9">
        <v>55418</v>
      </c>
      <c r="B11690" s="9">
        <v>4</v>
      </c>
      <c r="C11690" s="9" t="s">
        <v>3151</v>
      </c>
    </row>
    <row r="11691" spans="1:3" x14ac:dyDescent="0.25">
      <c r="A11691" s="9">
        <v>55418</v>
      </c>
      <c r="B11691" s="9">
        <v>6</v>
      </c>
      <c r="C11691" s="9" t="s">
        <v>3153</v>
      </c>
    </row>
    <row r="11692" spans="1:3" x14ac:dyDescent="0.25">
      <c r="A11692" s="9">
        <v>55752</v>
      </c>
      <c r="B11692" s="9">
        <v>4</v>
      </c>
      <c r="C11692" s="9" t="s">
        <v>3151</v>
      </c>
    </row>
    <row r="11693" spans="1:3" x14ac:dyDescent="0.25">
      <c r="A11693" s="9">
        <v>55752</v>
      </c>
      <c r="B11693" s="9">
        <v>6</v>
      </c>
      <c r="C11693" s="9" t="s">
        <v>3153</v>
      </c>
    </row>
    <row r="11694" spans="1:3" x14ac:dyDescent="0.25">
      <c r="A11694" s="9">
        <v>55753</v>
      </c>
      <c r="B11694" s="9">
        <v>4</v>
      </c>
      <c r="C11694" s="9" t="s">
        <v>3151</v>
      </c>
    </row>
    <row r="11695" spans="1:3" x14ac:dyDescent="0.25">
      <c r="A11695" s="9">
        <v>55753</v>
      </c>
      <c r="B11695" s="9">
        <v>19</v>
      </c>
      <c r="C11695" s="9" t="s">
        <v>3170</v>
      </c>
    </row>
    <row r="11696" spans="1:3" x14ac:dyDescent="0.25">
      <c r="A11696" s="9">
        <v>55754</v>
      </c>
      <c r="B11696" s="9">
        <v>39</v>
      </c>
      <c r="C11696" s="9" t="s">
        <v>3171</v>
      </c>
    </row>
    <row r="11697" spans="1:3" x14ac:dyDescent="0.25">
      <c r="A11697" s="9">
        <v>55755</v>
      </c>
      <c r="B11697" s="9">
        <v>4</v>
      </c>
      <c r="C11697" s="9" t="s">
        <v>3151</v>
      </c>
    </row>
    <row r="11698" spans="1:3" x14ac:dyDescent="0.25">
      <c r="A11698" s="9">
        <v>55755</v>
      </c>
      <c r="B11698" s="9">
        <v>6</v>
      </c>
      <c r="C11698" s="9" t="s">
        <v>3153</v>
      </c>
    </row>
    <row r="11699" spans="1:3" x14ac:dyDescent="0.25">
      <c r="A11699" s="9">
        <v>55755</v>
      </c>
      <c r="B11699" s="9">
        <v>46</v>
      </c>
      <c r="C11699" s="9" t="s">
        <v>3181</v>
      </c>
    </row>
    <row r="11700" spans="1:3" x14ac:dyDescent="0.25">
      <c r="A11700" s="9">
        <v>55756</v>
      </c>
      <c r="B11700" s="9">
        <v>4</v>
      </c>
      <c r="C11700" s="9" t="s">
        <v>3151</v>
      </c>
    </row>
    <row r="11701" spans="1:3" x14ac:dyDescent="0.25">
      <c r="A11701" s="9">
        <v>55757</v>
      </c>
      <c r="B11701" s="9">
        <v>3</v>
      </c>
      <c r="C11701" s="9" t="s">
        <v>3150</v>
      </c>
    </row>
    <row r="11702" spans="1:3" x14ac:dyDescent="0.25">
      <c r="A11702" s="9">
        <v>55757</v>
      </c>
      <c r="B11702" s="9">
        <v>4</v>
      </c>
      <c r="C11702" s="9" t="s">
        <v>3151</v>
      </c>
    </row>
    <row r="11703" spans="1:3" x14ac:dyDescent="0.25">
      <c r="A11703" s="9">
        <v>55758</v>
      </c>
      <c r="B11703" s="9">
        <v>4</v>
      </c>
      <c r="C11703" s="9" t="s">
        <v>3151</v>
      </c>
    </row>
    <row r="11704" spans="1:3" x14ac:dyDescent="0.25">
      <c r="A11704" s="9">
        <v>55758</v>
      </c>
      <c r="B11704" s="9">
        <v>6</v>
      </c>
      <c r="C11704" s="9" t="s">
        <v>3153</v>
      </c>
    </row>
    <row r="11705" spans="1:3" x14ac:dyDescent="0.25">
      <c r="A11705" s="9">
        <v>55759</v>
      </c>
      <c r="B11705" s="9">
        <v>4</v>
      </c>
      <c r="C11705" s="9" t="s">
        <v>3151</v>
      </c>
    </row>
    <row r="11706" spans="1:3" x14ac:dyDescent="0.25">
      <c r="A11706" s="9">
        <v>55759</v>
      </c>
      <c r="B11706" s="9">
        <v>6</v>
      </c>
      <c r="C11706" s="9" t="s">
        <v>3153</v>
      </c>
    </row>
    <row r="11707" spans="1:3" x14ac:dyDescent="0.25">
      <c r="A11707" s="9">
        <v>55759</v>
      </c>
      <c r="B11707" s="9">
        <v>7</v>
      </c>
      <c r="C11707" s="9" t="s">
        <v>3161</v>
      </c>
    </row>
    <row r="11708" spans="1:3" x14ac:dyDescent="0.25">
      <c r="A11708" s="9">
        <v>55760</v>
      </c>
      <c r="B11708" s="9">
        <v>3</v>
      </c>
      <c r="C11708" s="9" t="s">
        <v>3150</v>
      </c>
    </row>
    <row r="11709" spans="1:3" x14ac:dyDescent="0.25">
      <c r="A11709" s="9">
        <v>55760</v>
      </c>
      <c r="B11709" s="9">
        <v>4</v>
      </c>
      <c r="C11709" s="9" t="s">
        <v>3151</v>
      </c>
    </row>
    <row r="11710" spans="1:3" x14ac:dyDescent="0.25">
      <c r="A11710" s="9">
        <v>55760</v>
      </c>
      <c r="B11710" s="9">
        <v>6</v>
      </c>
      <c r="C11710" s="9" t="s">
        <v>3153</v>
      </c>
    </row>
    <row r="11711" spans="1:3" x14ac:dyDescent="0.25">
      <c r="A11711" s="9">
        <v>55760</v>
      </c>
      <c r="B11711" s="9">
        <v>7</v>
      </c>
      <c r="C11711" s="9" t="s">
        <v>3161</v>
      </c>
    </row>
    <row r="11712" spans="1:3" x14ac:dyDescent="0.25">
      <c r="A11712" s="9">
        <v>55760</v>
      </c>
      <c r="B11712" s="9">
        <v>28</v>
      </c>
      <c r="C11712" s="9" t="s">
        <v>3175</v>
      </c>
    </row>
    <row r="11713" spans="1:3" x14ac:dyDescent="0.25">
      <c r="A11713" s="9">
        <v>55761</v>
      </c>
      <c r="B11713" s="9">
        <v>4</v>
      </c>
      <c r="C11713" s="9" t="s">
        <v>3151</v>
      </c>
    </row>
    <row r="11714" spans="1:3" x14ac:dyDescent="0.25">
      <c r="A11714" s="9">
        <v>55761</v>
      </c>
      <c r="B11714" s="9">
        <v>6</v>
      </c>
      <c r="C11714" s="9" t="s">
        <v>3153</v>
      </c>
    </row>
    <row r="11715" spans="1:3" x14ac:dyDescent="0.25">
      <c r="A11715" s="9">
        <v>55761</v>
      </c>
      <c r="B11715" s="9">
        <v>10</v>
      </c>
      <c r="C11715" s="9" t="s">
        <v>3172</v>
      </c>
    </row>
    <row r="11716" spans="1:3" x14ac:dyDescent="0.25">
      <c r="A11716" s="9">
        <v>55761</v>
      </c>
      <c r="B11716" s="9">
        <v>16</v>
      </c>
      <c r="C11716" s="9" t="s">
        <v>3184</v>
      </c>
    </row>
    <row r="11717" spans="1:3" x14ac:dyDescent="0.25">
      <c r="A11717" s="9">
        <v>55764</v>
      </c>
      <c r="B11717" s="9">
        <v>3</v>
      </c>
      <c r="C11717" s="9" t="s">
        <v>3150</v>
      </c>
    </row>
    <row r="11718" spans="1:3" x14ac:dyDescent="0.25">
      <c r="A11718" s="9">
        <v>55764</v>
      </c>
      <c r="B11718" s="9">
        <v>4</v>
      </c>
      <c r="C11718" s="9" t="s">
        <v>3151</v>
      </c>
    </row>
    <row r="11719" spans="1:3" x14ac:dyDescent="0.25">
      <c r="A11719" s="9">
        <v>55764</v>
      </c>
      <c r="B11719" s="9">
        <v>6</v>
      </c>
      <c r="C11719" s="9" t="s">
        <v>3153</v>
      </c>
    </row>
    <row r="11720" spans="1:3" x14ac:dyDescent="0.25">
      <c r="A11720" s="9">
        <v>55764</v>
      </c>
      <c r="B11720" s="9">
        <v>7</v>
      </c>
      <c r="C11720" s="9" t="s">
        <v>3161</v>
      </c>
    </row>
    <row r="11721" spans="1:3" x14ac:dyDescent="0.25">
      <c r="A11721" s="9">
        <v>55764</v>
      </c>
      <c r="B11721" s="9">
        <v>9</v>
      </c>
      <c r="C11721" s="9" t="s">
        <v>3155</v>
      </c>
    </row>
    <row r="11722" spans="1:3" x14ac:dyDescent="0.25">
      <c r="A11722" s="9">
        <v>55764</v>
      </c>
      <c r="B11722" s="9">
        <v>49</v>
      </c>
      <c r="C11722" s="9" t="s">
        <v>3200</v>
      </c>
    </row>
    <row r="11723" spans="1:3" x14ac:dyDescent="0.25">
      <c r="A11723" s="9">
        <v>55765</v>
      </c>
      <c r="B11723" s="9">
        <v>4</v>
      </c>
      <c r="C11723" s="9" t="s">
        <v>3151</v>
      </c>
    </row>
    <row r="11724" spans="1:3" x14ac:dyDescent="0.25">
      <c r="A11724" s="9">
        <v>55765</v>
      </c>
      <c r="B11724" s="9">
        <v>6</v>
      </c>
      <c r="C11724" s="9" t="s">
        <v>3153</v>
      </c>
    </row>
    <row r="11725" spans="1:3" x14ac:dyDescent="0.25">
      <c r="A11725" s="9">
        <v>55765</v>
      </c>
      <c r="B11725" s="9">
        <v>9</v>
      </c>
      <c r="C11725" s="9" t="s">
        <v>3155</v>
      </c>
    </row>
    <row r="11726" spans="1:3" x14ac:dyDescent="0.25">
      <c r="A11726" s="9">
        <v>55765</v>
      </c>
      <c r="B11726" s="9">
        <v>14</v>
      </c>
      <c r="C11726" s="9" t="s">
        <v>3178</v>
      </c>
    </row>
    <row r="11727" spans="1:3" x14ac:dyDescent="0.25">
      <c r="A11727" s="9">
        <v>55765</v>
      </c>
      <c r="B11727" s="9">
        <v>49</v>
      </c>
      <c r="C11727" s="9" t="s">
        <v>3200</v>
      </c>
    </row>
    <row r="11728" spans="1:3" x14ac:dyDescent="0.25">
      <c r="A11728" s="9">
        <v>55765</v>
      </c>
      <c r="B11728" s="9">
        <v>51</v>
      </c>
      <c r="C11728" s="9" t="s">
        <v>3207</v>
      </c>
    </row>
    <row r="11729" spans="1:3" x14ac:dyDescent="0.25">
      <c r="A11729" s="9">
        <v>55765</v>
      </c>
      <c r="B11729" s="9">
        <v>61</v>
      </c>
      <c r="C11729" s="9" t="s">
        <v>3160</v>
      </c>
    </row>
    <row r="11730" spans="1:3" x14ac:dyDescent="0.25">
      <c r="A11730" s="9">
        <v>55767</v>
      </c>
      <c r="B11730" s="9">
        <v>1</v>
      </c>
      <c r="C11730" s="9" t="s">
        <v>3148</v>
      </c>
    </row>
    <row r="11731" spans="1:3" x14ac:dyDescent="0.25">
      <c r="A11731" s="9">
        <v>55767</v>
      </c>
      <c r="B11731" s="9">
        <v>2</v>
      </c>
      <c r="C11731" s="9" t="s">
        <v>3149</v>
      </c>
    </row>
    <row r="11732" spans="1:3" x14ac:dyDescent="0.25">
      <c r="A11732" s="9">
        <v>55767</v>
      </c>
      <c r="B11732" s="9">
        <v>3</v>
      </c>
      <c r="C11732" s="9" t="s">
        <v>3150</v>
      </c>
    </row>
    <row r="11733" spans="1:3" x14ac:dyDescent="0.25">
      <c r="A11733" s="9">
        <v>55767</v>
      </c>
      <c r="B11733" s="9">
        <v>4</v>
      </c>
      <c r="C11733" s="9" t="s">
        <v>3151</v>
      </c>
    </row>
    <row r="11734" spans="1:3" x14ac:dyDescent="0.25">
      <c r="A11734" s="9">
        <v>55767</v>
      </c>
      <c r="B11734" s="9">
        <v>6</v>
      </c>
      <c r="C11734" s="9" t="s">
        <v>3153</v>
      </c>
    </row>
    <row r="11735" spans="1:3" x14ac:dyDescent="0.25">
      <c r="A11735" s="9">
        <v>55767</v>
      </c>
      <c r="B11735" s="9">
        <v>7</v>
      </c>
      <c r="C11735" s="9" t="s">
        <v>3161</v>
      </c>
    </row>
    <row r="11736" spans="1:3" x14ac:dyDescent="0.25">
      <c r="A11736" s="9">
        <v>55767</v>
      </c>
      <c r="B11736" s="9">
        <v>41</v>
      </c>
      <c r="C11736" s="9" t="s">
        <v>3186</v>
      </c>
    </row>
    <row r="11737" spans="1:3" x14ac:dyDescent="0.25">
      <c r="A11737" s="9">
        <v>55767</v>
      </c>
      <c r="B11737" s="9">
        <v>53</v>
      </c>
      <c r="C11737" s="9" t="s">
        <v>3214</v>
      </c>
    </row>
    <row r="11738" spans="1:3" x14ac:dyDescent="0.25">
      <c r="A11738" s="9">
        <v>55768</v>
      </c>
      <c r="B11738" s="9">
        <v>1</v>
      </c>
      <c r="C11738" s="9" t="s">
        <v>3148</v>
      </c>
    </row>
    <row r="11739" spans="1:3" x14ac:dyDescent="0.25">
      <c r="A11739" s="9">
        <v>55768</v>
      </c>
      <c r="B11739" s="9">
        <v>4</v>
      </c>
      <c r="C11739" s="9" t="s">
        <v>3151</v>
      </c>
    </row>
    <row r="11740" spans="1:3" x14ac:dyDescent="0.25">
      <c r="A11740" s="9">
        <v>55768</v>
      </c>
      <c r="B11740" s="9">
        <v>7</v>
      </c>
      <c r="C11740" s="9" t="s">
        <v>3161</v>
      </c>
    </row>
    <row r="11741" spans="1:3" x14ac:dyDescent="0.25">
      <c r="A11741" s="9">
        <v>55769</v>
      </c>
      <c r="B11741" s="9">
        <v>1</v>
      </c>
      <c r="C11741" s="9" t="s">
        <v>3148</v>
      </c>
    </row>
    <row r="11742" spans="1:3" x14ac:dyDescent="0.25">
      <c r="A11742" s="9">
        <v>55769</v>
      </c>
      <c r="B11742" s="9">
        <v>2</v>
      </c>
      <c r="C11742" s="9" t="s">
        <v>3149</v>
      </c>
    </row>
    <row r="11743" spans="1:3" x14ac:dyDescent="0.25">
      <c r="A11743" s="9">
        <v>55769</v>
      </c>
      <c r="B11743" s="9">
        <v>3</v>
      </c>
      <c r="C11743" s="9" t="s">
        <v>3150</v>
      </c>
    </row>
    <row r="11744" spans="1:3" x14ac:dyDescent="0.25">
      <c r="A11744" s="9">
        <v>55769</v>
      </c>
      <c r="B11744" s="9">
        <v>4</v>
      </c>
      <c r="C11744" s="9" t="s">
        <v>3151</v>
      </c>
    </row>
    <row r="11745" spans="1:3" x14ac:dyDescent="0.25">
      <c r="A11745" s="9">
        <v>55769</v>
      </c>
      <c r="B11745" s="9">
        <v>6</v>
      </c>
      <c r="C11745" s="9" t="s">
        <v>3153</v>
      </c>
    </row>
    <row r="11746" spans="1:3" x14ac:dyDescent="0.25">
      <c r="A11746" s="9">
        <v>55769</v>
      </c>
      <c r="B11746" s="9">
        <v>7</v>
      </c>
      <c r="C11746" s="9" t="s">
        <v>3161</v>
      </c>
    </row>
    <row r="11747" spans="1:3" x14ac:dyDescent="0.25">
      <c r="A11747" s="9">
        <v>55769</v>
      </c>
      <c r="B11747" s="9">
        <v>41</v>
      </c>
      <c r="C11747" s="9" t="s">
        <v>3186</v>
      </c>
    </row>
    <row r="11748" spans="1:3" x14ac:dyDescent="0.25">
      <c r="A11748" s="9">
        <v>55769</v>
      </c>
      <c r="B11748" s="9">
        <v>53</v>
      </c>
      <c r="C11748" s="9" t="s">
        <v>3214</v>
      </c>
    </row>
    <row r="11749" spans="1:3" x14ac:dyDescent="0.25">
      <c r="A11749" s="9">
        <v>55770</v>
      </c>
      <c r="B11749" s="9">
        <v>1</v>
      </c>
      <c r="C11749" s="9" t="s">
        <v>3148</v>
      </c>
    </row>
    <row r="11750" spans="1:3" x14ac:dyDescent="0.25">
      <c r="A11750" s="9">
        <v>55770</v>
      </c>
      <c r="B11750" s="9">
        <v>2</v>
      </c>
      <c r="C11750" s="9" t="s">
        <v>3149</v>
      </c>
    </row>
    <row r="11751" spans="1:3" x14ac:dyDescent="0.25">
      <c r="A11751" s="9">
        <v>55770</v>
      </c>
      <c r="B11751" s="9">
        <v>3</v>
      </c>
      <c r="C11751" s="9" t="s">
        <v>3150</v>
      </c>
    </row>
    <row r="11752" spans="1:3" x14ac:dyDescent="0.25">
      <c r="A11752" s="9">
        <v>55770</v>
      </c>
      <c r="B11752" s="9">
        <v>4</v>
      </c>
      <c r="C11752" s="9" t="s">
        <v>3151</v>
      </c>
    </row>
    <row r="11753" spans="1:3" x14ac:dyDescent="0.25">
      <c r="A11753" s="9">
        <v>55770</v>
      </c>
      <c r="B11753" s="9">
        <v>26</v>
      </c>
      <c r="C11753" s="9" t="s">
        <v>3168</v>
      </c>
    </row>
    <row r="11754" spans="1:3" x14ac:dyDescent="0.25">
      <c r="A11754" s="9">
        <v>55771</v>
      </c>
      <c r="B11754" s="9">
        <v>1</v>
      </c>
      <c r="C11754" s="9" t="s">
        <v>3148</v>
      </c>
    </row>
    <row r="11755" spans="1:3" x14ac:dyDescent="0.25">
      <c r="A11755" s="9">
        <v>55771</v>
      </c>
      <c r="B11755" s="9">
        <v>4</v>
      </c>
      <c r="C11755" s="9" t="s">
        <v>3151</v>
      </c>
    </row>
    <row r="11756" spans="1:3" x14ac:dyDescent="0.25">
      <c r="A11756" s="9">
        <v>55771</v>
      </c>
      <c r="B11756" s="9">
        <v>6</v>
      </c>
      <c r="C11756" s="9" t="s">
        <v>3153</v>
      </c>
    </row>
    <row r="11757" spans="1:3" x14ac:dyDescent="0.25">
      <c r="A11757" s="9">
        <v>55771</v>
      </c>
      <c r="B11757" s="9">
        <v>7</v>
      </c>
      <c r="C11757" s="9" t="s">
        <v>3161</v>
      </c>
    </row>
    <row r="11758" spans="1:3" x14ac:dyDescent="0.25">
      <c r="A11758" s="9">
        <v>55771</v>
      </c>
      <c r="B11758" s="9">
        <v>17</v>
      </c>
      <c r="C11758" s="9" t="s">
        <v>3173</v>
      </c>
    </row>
    <row r="11759" spans="1:3" x14ac:dyDescent="0.25">
      <c r="A11759" s="9">
        <v>55771</v>
      </c>
      <c r="B11759" s="9">
        <v>36</v>
      </c>
      <c r="C11759" s="9" t="s">
        <v>3163</v>
      </c>
    </row>
    <row r="11760" spans="1:3" x14ac:dyDescent="0.25">
      <c r="A11760" s="9">
        <v>55772</v>
      </c>
      <c r="B11760" s="9">
        <v>2</v>
      </c>
      <c r="C11760" s="9" t="s">
        <v>3149</v>
      </c>
    </row>
    <row r="11761" spans="1:3" x14ac:dyDescent="0.25">
      <c r="A11761" s="9">
        <v>55772</v>
      </c>
      <c r="B11761" s="9">
        <v>3</v>
      </c>
      <c r="C11761" s="9" t="s">
        <v>3150</v>
      </c>
    </row>
    <row r="11762" spans="1:3" x14ac:dyDescent="0.25">
      <c r="A11762" s="9">
        <v>55772</v>
      </c>
      <c r="B11762" s="9">
        <v>4</v>
      </c>
      <c r="C11762" s="9" t="s">
        <v>3151</v>
      </c>
    </row>
    <row r="11763" spans="1:3" x14ac:dyDescent="0.25">
      <c r="A11763" s="9">
        <v>55772</v>
      </c>
      <c r="B11763" s="9">
        <v>7</v>
      </c>
      <c r="C11763" s="9" t="s">
        <v>3161</v>
      </c>
    </row>
    <row r="11764" spans="1:3" x14ac:dyDescent="0.25">
      <c r="A11764" s="9">
        <v>55772</v>
      </c>
      <c r="B11764" s="9">
        <v>20</v>
      </c>
      <c r="C11764" s="9" t="s">
        <v>3174</v>
      </c>
    </row>
    <row r="11765" spans="1:3" x14ac:dyDescent="0.25">
      <c r="A11765" s="9">
        <v>55772</v>
      </c>
      <c r="B11765" s="9">
        <v>25</v>
      </c>
      <c r="C11765" s="9" t="s">
        <v>3167</v>
      </c>
    </row>
    <row r="11766" spans="1:3" x14ac:dyDescent="0.25">
      <c r="A11766" s="9">
        <v>55772</v>
      </c>
      <c r="B11766" s="9">
        <v>28</v>
      </c>
      <c r="C11766" s="9" t="s">
        <v>3175</v>
      </c>
    </row>
    <row r="11767" spans="1:3" x14ac:dyDescent="0.25">
      <c r="A11767" s="9">
        <v>55772</v>
      </c>
      <c r="B11767" s="9">
        <v>39</v>
      </c>
      <c r="C11767" s="9" t="s">
        <v>3171</v>
      </c>
    </row>
    <row r="11768" spans="1:3" x14ac:dyDescent="0.25">
      <c r="A11768" s="9">
        <v>55772</v>
      </c>
      <c r="B11768" s="9">
        <v>43</v>
      </c>
      <c r="C11768" s="9" t="s">
        <v>3199</v>
      </c>
    </row>
    <row r="11769" spans="1:3" x14ac:dyDescent="0.25">
      <c r="A11769" s="9">
        <v>55772</v>
      </c>
      <c r="B11769" s="9">
        <v>52</v>
      </c>
      <c r="C11769" s="9" t="s">
        <v>3176</v>
      </c>
    </row>
    <row r="11770" spans="1:3" x14ac:dyDescent="0.25">
      <c r="A11770" s="9">
        <v>55773</v>
      </c>
      <c r="B11770" s="9">
        <v>4</v>
      </c>
      <c r="C11770" s="9" t="s">
        <v>3151</v>
      </c>
    </row>
    <row r="11771" spans="1:3" x14ac:dyDescent="0.25">
      <c r="A11771" s="9">
        <v>55774</v>
      </c>
      <c r="B11771" s="9">
        <v>4</v>
      </c>
      <c r="C11771" s="9" t="s">
        <v>3151</v>
      </c>
    </row>
    <row r="11772" spans="1:3" x14ac:dyDescent="0.25">
      <c r="A11772" s="9">
        <v>55775</v>
      </c>
      <c r="B11772" s="9">
        <v>3</v>
      </c>
      <c r="C11772" s="9" t="s">
        <v>3150</v>
      </c>
    </row>
    <row r="11773" spans="1:3" x14ac:dyDescent="0.25">
      <c r="A11773" s="9">
        <v>55775</v>
      </c>
      <c r="B11773" s="9">
        <v>4</v>
      </c>
      <c r="C11773" s="9" t="s">
        <v>3151</v>
      </c>
    </row>
    <row r="11774" spans="1:3" x14ac:dyDescent="0.25">
      <c r="A11774" s="9">
        <v>55776</v>
      </c>
      <c r="B11774" s="9">
        <v>2</v>
      </c>
      <c r="C11774" s="9" t="s">
        <v>3149</v>
      </c>
    </row>
    <row r="11775" spans="1:3" x14ac:dyDescent="0.25">
      <c r="A11775" s="9">
        <v>55776</v>
      </c>
      <c r="B11775" s="9">
        <v>3</v>
      </c>
      <c r="C11775" s="9" t="s">
        <v>3150</v>
      </c>
    </row>
    <row r="11776" spans="1:3" x14ac:dyDescent="0.25">
      <c r="A11776" s="9">
        <v>55776</v>
      </c>
      <c r="B11776" s="9">
        <v>4</v>
      </c>
      <c r="C11776" s="9" t="s">
        <v>3151</v>
      </c>
    </row>
    <row r="11777" spans="1:3" x14ac:dyDescent="0.25">
      <c r="A11777" s="9">
        <v>55776</v>
      </c>
      <c r="B11777" s="9">
        <v>6</v>
      </c>
      <c r="C11777" s="9" t="s">
        <v>3153</v>
      </c>
    </row>
    <row r="11778" spans="1:3" x14ac:dyDescent="0.25">
      <c r="A11778" s="9">
        <v>55776</v>
      </c>
      <c r="B11778" s="9">
        <v>15</v>
      </c>
      <c r="C11778" s="9" t="s">
        <v>3185</v>
      </c>
    </row>
    <row r="11779" spans="1:3" x14ac:dyDescent="0.25">
      <c r="A11779" s="9">
        <v>55776</v>
      </c>
      <c r="B11779" s="9">
        <v>30</v>
      </c>
      <c r="C11779" s="9" t="s">
        <v>3182</v>
      </c>
    </row>
    <row r="11780" spans="1:3" x14ac:dyDescent="0.25">
      <c r="A11780" s="9">
        <v>55776</v>
      </c>
      <c r="B11780" s="9">
        <v>33</v>
      </c>
      <c r="C11780" s="9" t="s">
        <v>3162</v>
      </c>
    </row>
    <row r="11781" spans="1:3" x14ac:dyDescent="0.25">
      <c r="A11781" s="9">
        <v>55776</v>
      </c>
      <c r="B11781" s="9">
        <v>34</v>
      </c>
      <c r="C11781" s="9" t="s">
        <v>3159</v>
      </c>
    </row>
    <row r="11782" spans="1:3" x14ac:dyDescent="0.25">
      <c r="A11782" s="9">
        <v>55776</v>
      </c>
      <c r="B11782" s="9">
        <v>46</v>
      </c>
      <c r="C11782" s="9" t="s">
        <v>3181</v>
      </c>
    </row>
    <row r="11783" spans="1:3" x14ac:dyDescent="0.25">
      <c r="A11783" s="9">
        <v>55777</v>
      </c>
      <c r="B11783" s="9">
        <v>4</v>
      </c>
      <c r="C11783" s="9" t="s">
        <v>3151</v>
      </c>
    </row>
    <row r="11784" spans="1:3" x14ac:dyDescent="0.25">
      <c r="A11784" s="9">
        <v>55777</v>
      </c>
      <c r="B11784" s="9">
        <v>6</v>
      </c>
      <c r="C11784" s="9" t="s">
        <v>3153</v>
      </c>
    </row>
    <row r="11785" spans="1:3" x14ac:dyDescent="0.25">
      <c r="A11785" s="9">
        <v>55777</v>
      </c>
      <c r="B11785" s="9">
        <v>49</v>
      </c>
      <c r="C11785" s="9" t="s">
        <v>3200</v>
      </c>
    </row>
    <row r="11786" spans="1:3" x14ac:dyDescent="0.25">
      <c r="A11786" s="9">
        <v>55778</v>
      </c>
      <c r="B11786" s="9">
        <v>39</v>
      </c>
      <c r="C11786" s="9" t="s">
        <v>3171</v>
      </c>
    </row>
    <row r="11787" spans="1:3" x14ac:dyDescent="0.25">
      <c r="A11787" s="9">
        <v>55779</v>
      </c>
      <c r="B11787" s="9">
        <v>2</v>
      </c>
      <c r="C11787" s="9" t="s">
        <v>3149</v>
      </c>
    </row>
    <row r="11788" spans="1:3" x14ac:dyDescent="0.25">
      <c r="A11788" s="9">
        <v>55779</v>
      </c>
      <c r="B11788" s="9">
        <v>4</v>
      </c>
      <c r="C11788" s="9" t="s">
        <v>3151</v>
      </c>
    </row>
    <row r="11789" spans="1:3" x14ac:dyDescent="0.25">
      <c r="A11789" s="9">
        <v>55779</v>
      </c>
      <c r="B11789" s="9">
        <v>6</v>
      </c>
      <c r="C11789" s="9" t="s">
        <v>3153</v>
      </c>
    </row>
    <row r="11790" spans="1:3" x14ac:dyDescent="0.25">
      <c r="A11790" s="9">
        <v>55779</v>
      </c>
      <c r="B11790" s="9">
        <v>7</v>
      </c>
      <c r="C11790" s="9" t="s">
        <v>3161</v>
      </c>
    </row>
    <row r="11791" spans="1:3" x14ac:dyDescent="0.25">
      <c r="A11791" s="9">
        <v>55779</v>
      </c>
      <c r="B11791" s="9">
        <v>22</v>
      </c>
      <c r="C11791" s="9" t="s">
        <v>3157</v>
      </c>
    </row>
    <row r="11792" spans="1:3" x14ac:dyDescent="0.25">
      <c r="A11792" s="9">
        <v>55779</v>
      </c>
      <c r="B11792" s="9">
        <v>28</v>
      </c>
      <c r="C11792" s="9" t="s">
        <v>3175</v>
      </c>
    </row>
    <row r="11793" spans="1:3" x14ac:dyDescent="0.25">
      <c r="A11793" s="9">
        <v>55779</v>
      </c>
      <c r="B11793" s="9">
        <v>34</v>
      </c>
      <c r="C11793" s="9" t="s">
        <v>3159</v>
      </c>
    </row>
    <row r="11794" spans="1:3" x14ac:dyDescent="0.25">
      <c r="A11794" s="9">
        <v>55779</v>
      </c>
      <c r="B11794" s="9">
        <v>52</v>
      </c>
      <c r="C11794" s="9" t="s">
        <v>3176</v>
      </c>
    </row>
    <row r="11795" spans="1:3" x14ac:dyDescent="0.25">
      <c r="A11795" s="9">
        <v>55780</v>
      </c>
      <c r="B11795" s="9">
        <v>1</v>
      </c>
      <c r="C11795" s="9" t="s">
        <v>3148</v>
      </c>
    </row>
    <row r="11796" spans="1:3" x14ac:dyDescent="0.25">
      <c r="A11796" s="9">
        <v>55780</v>
      </c>
      <c r="B11796" s="9">
        <v>3</v>
      </c>
      <c r="C11796" s="9" t="s">
        <v>3150</v>
      </c>
    </row>
    <row r="11797" spans="1:3" x14ac:dyDescent="0.25">
      <c r="A11797" s="9">
        <v>55780</v>
      </c>
      <c r="B11797" s="9">
        <v>4</v>
      </c>
      <c r="C11797" s="9" t="s">
        <v>3151</v>
      </c>
    </row>
    <row r="11798" spans="1:3" x14ac:dyDescent="0.25">
      <c r="A11798" s="9">
        <v>55780</v>
      </c>
      <c r="B11798" s="9">
        <v>6</v>
      </c>
      <c r="C11798" s="9" t="s">
        <v>3153</v>
      </c>
    </row>
    <row r="11799" spans="1:3" x14ac:dyDescent="0.25">
      <c r="A11799" s="9">
        <v>55780</v>
      </c>
      <c r="B11799" s="9">
        <v>7</v>
      </c>
      <c r="C11799" s="9" t="s">
        <v>3161</v>
      </c>
    </row>
    <row r="11800" spans="1:3" x14ac:dyDescent="0.25">
      <c r="A11800" s="9">
        <v>55780</v>
      </c>
      <c r="B11800" s="9">
        <v>13</v>
      </c>
      <c r="C11800" s="9" t="s">
        <v>3179</v>
      </c>
    </row>
    <row r="11801" spans="1:3" x14ac:dyDescent="0.25">
      <c r="A11801" s="9">
        <v>55780</v>
      </c>
      <c r="B11801" s="9">
        <v>17</v>
      </c>
      <c r="C11801" s="9" t="s">
        <v>3173</v>
      </c>
    </row>
    <row r="11802" spans="1:3" x14ac:dyDescent="0.25">
      <c r="A11802" s="9">
        <v>55780</v>
      </c>
      <c r="B11802" s="9">
        <v>21</v>
      </c>
      <c r="C11802" s="9" t="s">
        <v>3156</v>
      </c>
    </row>
    <row r="11803" spans="1:3" x14ac:dyDescent="0.25">
      <c r="A11803" s="9">
        <v>55780</v>
      </c>
      <c r="B11803" s="9">
        <v>26</v>
      </c>
      <c r="C11803" s="9" t="s">
        <v>3168</v>
      </c>
    </row>
    <row r="11804" spans="1:3" x14ac:dyDescent="0.25">
      <c r="A11804" s="9">
        <v>55780</v>
      </c>
      <c r="B11804" s="9">
        <v>50</v>
      </c>
      <c r="C11804" s="9" t="s">
        <v>3195</v>
      </c>
    </row>
    <row r="11805" spans="1:3" x14ac:dyDescent="0.25">
      <c r="A11805" s="9">
        <v>55780</v>
      </c>
      <c r="B11805" s="9">
        <v>54</v>
      </c>
      <c r="C11805" s="9" t="s">
        <v>3205</v>
      </c>
    </row>
    <row r="11806" spans="1:3" x14ac:dyDescent="0.25">
      <c r="A11806" s="9">
        <v>55782</v>
      </c>
      <c r="B11806" s="9">
        <v>4</v>
      </c>
      <c r="C11806" s="9" t="s">
        <v>3151</v>
      </c>
    </row>
    <row r="11807" spans="1:3" x14ac:dyDescent="0.25">
      <c r="A11807" s="9">
        <v>55782</v>
      </c>
      <c r="B11807" s="9">
        <v>14</v>
      </c>
      <c r="C11807" s="9" t="s">
        <v>3178</v>
      </c>
    </row>
    <row r="11808" spans="1:3" x14ac:dyDescent="0.25">
      <c r="A11808" s="9">
        <v>55879</v>
      </c>
      <c r="B11808" s="9">
        <v>1</v>
      </c>
      <c r="C11808" s="9" t="s">
        <v>3148</v>
      </c>
    </row>
    <row r="11809" spans="1:3" x14ac:dyDescent="0.25">
      <c r="A11809" s="9">
        <v>55879</v>
      </c>
      <c r="B11809" s="9">
        <v>3</v>
      </c>
      <c r="C11809" s="9" t="s">
        <v>3150</v>
      </c>
    </row>
    <row r="11810" spans="1:3" x14ac:dyDescent="0.25">
      <c r="A11810" s="9">
        <v>55879</v>
      </c>
      <c r="B11810" s="9">
        <v>4</v>
      </c>
      <c r="C11810" s="9" t="s">
        <v>3151</v>
      </c>
    </row>
    <row r="11811" spans="1:3" x14ac:dyDescent="0.25">
      <c r="A11811" s="9">
        <v>55879</v>
      </c>
      <c r="B11811" s="9">
        <v>6</v>
      </c>
      <c r="C11811" s="9" t="s">
        <v>3153</v>
      </c>
    </row>
    <row r="11812" spans="1:3" x14ac:dyDescent="0.25">
      <c r="A11812" s="9">
        <v>55879</v>
      </c>
      <c r="B11812" s="9">
        <v>7</v>
      </c>
      <c r="C11812" s="9" t="s">
        <v>3161</v>
      </c>
    </row>
    <row r="11813" spans="1:3" x14ac:dyDescent="0.25">
      <c r="A11813" s="9">
        <v>55879</v>
      </c>
      <c r="B11813" s="9">
        <v>14</v>
      </c>
      <c r="C11813" s="9" t="s">
        <v>3178</v>
      </c>
    </row>
    <row r="11814" spans="1:3" x14ac:dyDescent="0.25">
      <c r="A11814" s="9">
        <v>55879</v>
      </c>
      <c r="B11814" s="9">
        <v>15</v>
      </c>
      <c r="C11814" s="9" t="s">
        <v>3185</v>
      </c>
    </row>
    <row r="11815" spans="1:3" x14ac:dyDescent="0.25">
      <c r="A11815" s="9">
        <v>55880</v>
      </c>
      <c r="B11815" s="9">
        <v>4</v>
      </c>
      <c r="C11815" s="9" t="s">
        <v>3151</v>
      </c>
    </row>
    <row r="11816" spans="1:3" x14ac:dyDescent="0.25">
      <c r="A11816" s="9">
        <v>56196</v>
      </c>
      <c r="B11816" s="9">
        <v>6</v>
      </c>
      <c r="C11816" s="9" t="s">
        <v>3153</v>
      </c>
    </row>
    <row r="11817" spans="1:3" x14ac:dyDescent="0.25">
      <c r="A11817" s="9">
        <v>56197</v>
      </c>
      <c r="B11817" s="9">
        <v>1</v>
      </c>
      <c r="C11817" s="9" t="s">
        <v>3148</v>
      </c>
    </row>
    <row r="11818" spans="1:3" x14ac:dyDescent="0.25">
      <c r="A11818" s="9">
        <v>56197</v>
      </c>
      <c r="B11818" s="9">
        <v>4</v>
      </c>
      <c r="C11818" s="9" t="s">
        <v>3151</v>
      </c>
    </row>
    <row r="11819" spans="1:3" x14ac:dyDescent="0.25">
      <c r="A11819" s="9">
        <v>56197</v>
      </c>
      <c r="B11819" s="9">
        <v>6</v>
      </c>
      <c r="C11819" s="9" t="s">
        <v>3153</v>
      </c>
    </row>
    <row r="11820" spans="1:3" x14ac:dyDescent="0.25">
      <c r="A11820" s="9">
        <v>56197</v>
      </c>
      <c r="B11820" s="9">
        <v>8</v>
      </c>
      <c r="C11820" s="9" t="s">
        <v>3154</v>
      </c>
    </row>
    <row r="11821" spans="1:3" x14ac:dyDescent="0.25">
      <c r="A11821" s="9">
        <v>56197</v>
      </c>
      <c r="B11821" s="9">
        <v>9</v>
      </c>
      <c r="C11821" s="9" t="s">
        <v>3155</v>
      </c>
    </row>
    <row r="11822" spans="1:3" x14ac:dyDescent="0.25">
      <c r="A11822" s="9">
        <v>56197</v>
      </c>
      <c r="B11822" s="9">
        <v>17</v>
      </c>
      <c r="C11822" s="9" t="s">
        <v>3173</v>
      </c>
    </row>
    <row r="11823" spans="1:3" x14ac:dyDescent="0.25">
      <c r="A11823" s="9">
        <v>56197</v>
      </c>
      <c r="B11823" s="9">
        <v>18</v>
      </c>
      <c r="C11823" s="9" t="s">
        <v>3194</v>
      </c>
    </row>
    <row r="11824" spans="1:3" x14ac:dyDescent="0.25">
      <c r="A11824" s="9">
        <v>56197</v>
      </c>
      <c r="B11824" s="9">
        <v>21</v>
      </c>
      <c r="C11824" s="9" t="s">
        <v>3156</v>
      </c>
    </row>
    <row r="11825" spans="1:3" x14ac:dyDescent="0.25">
      <c r="A11825" s="9">
        <v>56197</v>
      </c>
      <c r="B11825" s="9">
        <v>22</v>
      </c>
      <c r="C11825" s="9" t="s">
        <v>3157</v>
      </c>
    </row>
    <row r="11826" spans="1:3" x14ac:dyDescent="0.25">
      <c r="A11826" s="9">
        <v>56197</v>
      </c>
      <c r="B11826" s="9">
        <v>31</v>
      </c>
      <c r="C11826" s="9" t="s">
        <v>3169</v>
      </c>
    </row>
    <row r="11827" spans="1:3" x14ac:dyDescent="0.25">
      <c r="A11827" s="9">
        <v>56197</v>
      </c>
      <c r="B11827" s="9">
        <v>54</v>
      </c>
      <c r="C11827" s="9" t="s">
        <v>3205</v>
      </c>
    </row>
    <row r="11828" spans="1:3" x14ac:dyDescent="0.25">
      <c r="A11828" s="9">
        <v>56198</v>
      </c>
      <c r="B11828" s="9">
        <v>1</v>
      </c>
      <c r="C11828" s="9" t="s">
        <v>3148</v>
      </c>
    </row>
    <row r="11829" spans="1:3" x14ac:dyDescent="0.25">
      <c r="A11829" s="9">
        <v>56198</v>
      </c>
      <c r="B11829" s="9">
        <v>3</v>
      </c>
      <c r="C11829" s="9" t="s">
        <v>3150</v>
      </c>
    </row>
    <row r="11830" spans="1:3" x14ac:dyDescent="0.25">
      <c r="A11830" s="9">
        <v>56198</v>
      </c>
      <c r="B11830" s="9">
        <v>4</v>
      </c>
      <c r="C11830" s="9" t="s">
        <v>3151</v>
      </c>
    </row>
    <row r="11831" spans="1:3" x14ac:dyDescent="0.25">
      <c r="A11831" s="9">
        <v>56198</v>
      </c>
      <c r="B11831" s="9">
        <v>6</v>
      </c>
      <c r="C11831" s="9" t="s">
        <v>3153</v>
      </c>
    </row>
    <row r="11832" spans="1:3" x14ac:dyDescent="0.25">
      <c r="A11832" s="9">
        <v>56198</v>
      </c>
      <c r="B11832" s="9">
        <v>7</v>
      </c>
      <c r="C11832" s="9" t="s">
        <v>3161</v>
      </c>
    </row>
    <row r="11833" spans="1:3" x14ac:dyDescent="0.25">
      <c r="A11833" s="9">
        <v>56198</v>
      </c>
      <c r="B11833" s="9">
        <v>10</v>
      </c>
      <c r="C11833" s="9" t="s">
        <v>3172</v>
      </c>
    </row>
    <row r="11834" spans="1:3" x14ac:dyDescent="0.25">
      <c r="A11834" s="9">
        <v>56198</v>
      </c>
      <c r="B11834" s="9">
        <v>23</v>
      </c>
      <c r="C11834" s="9" t="s">
        <v>3212</v>
      </c>
    </row>
    <row r="11835" spans="1:3" x14ac:dyDescent="0.25">
      <c r="A11835" s="9">
        <v>56198</v>
      </c>
      <c r="B11835" s="9">
        <v>30</v>
      </c>
      <c r="C11835" s="9" t="s">
        <v>3182</v>
      </c>
    </row>
    <row r="11836" spans="1:3" x14ac:dyDescent="0.25">
      <c r="A11836" s="9">
        <v>56198</v>
      </c>
      <c r="B11836" s="9">
        <v>39</v>
      </c>
      <c r="C11836" s="9" t="s">
        <v>3171</v>
      </c>
    </row>
    <row r="11837" spans="1:3" x14ac:dyDescent="0.25">
      <c r="A11837" s="9">
        <v>56198</v>
      </c>
      <c r="B11837" s="9">
        <v>42</v>
      </c>
      <c r="C11837" s="9" t="s">
        <v>3187</v>
      </c>
    </row>
    <row r="11838" spans="1:3" x14ac:dyDescent="0.25">
      <c r="A11838" s="9">
        <v>56198</v>
      </c>
      <c r="B11838" s="9">
        <v>45</v>
      </c>
      <c r="C11838" s="9" t="s">
        <v>3183</v>
      </c>
    </row>
    <row r="11839" spans="1:3" x14ac:dyDescent="0.25">
      <c r="A11839" s="9">
        <v>56198</v>
      </c>
      <c r="B11839" s="9">
        <v>63</v>
      </c>
      <c r="C11839" s="9" t="s">
        <v>3188</v>
      </c>
    </row>
    <row r="11840" spans="1:3" x14ac:dyDescent="0.25">
      <c r="A11840" s="9">
        <v>56198</v>
      </c>
      <c r="B11840" s="9">
        <v>98</v>
      </c>
      <c r="C11840" s="9" t="s">
        <v>3193</v>
      </c>
    </row>
    <row r="11841" spans="1:3" x14ac:dyDescent="0.25">
      <c r="A11841" s="9">
        <v>56198</v>
      </c>
      <c r="B11841" s="9">
        <v>99</v>
      </c>
      <c r="C11841" s="9" t="s">
        <v>3180</v>
      </c>
    </row>
    <row r="11842" spans="1:3" x14ac:dyDescent="0.25">
      <c r="A11842" s="9">
        <v>56198</v>
      </c>
      <c r="B11842" s="9">
        <v>113</v>
      </c>
      <c r="C11842" s="9" t="s">
        <v>3217</v>
      </c>
    </row>
    <row r="11843" spans="1:3" x14ac:dyDescent="0.25">
      <c r="A11843" s="9">
        <v>56199</v>
      </c>
      <c r="B11843" s="9">
        <v>4</v>
      </c>
      <c r="C11843" s="9" t="s">
        <v>3151</v>
      </c>
    </row>
    <row r="11844" spans="1:3" x14ac:dyDescent="0.25">
      <c r="A11844" s="9">
        <v>56199</v>
      </c>
      <c r="B11844" s="9">
        <v>6</v>
      </c>
      <c r="C11844" s="9" t="s">
        <v>3153</v>
      </c>
    </row>
    <row r="11845" spans="1:3" x14ac:dyDescent="0.25">
      <c r="A11845" s="9">
        <v>56200</v>
      </c>
      <c r="B11845" s="9">
        <v>4</v>
      </c>
      <c r="C11845" s="9" t="s">
        <v>3151</v>
      </c>
    </row>
    <row r="11846" spans="1:3" x14ac:dyDescent="0.25">
      <c r="A11846" s="9">
        <v>56200</v>
      </c>
      <c r="B11846" s="9">
        <v>6</v>
      </c>
      <c r="C11846" s="9" t="s">
        <v>3153</v>
      </c>
    </row>
    <row r="11847" spans="1:3" x14ac:dyDescent="0.25">
      <c r="A11847" s="9">
        <v>56200</v>
      </c>
      <c r="B11847" s="9">
        <v>7</v>
      </c>
      <c r="C11847" s="9" t="s">
        <v>3161</v>
      </c>
    </row>
    <row r="11848" spans="1:3" x14ac:dyDescent="0.25">
      <c r="A11848" s="9">
        <v>56200</v>
      </c>
      <c r="B11848" s="9">
        <v>8</v>
      </c>
      <c r="C11848" s="9" t="s">
        <v>3154</v>
      </c>
    </row>
    <row r="11849" spans="1:3" x14ac:dyDescent="0.25">
      <c r="A11849" s="9">
        <v>56200</v>
      </c>
      <c r="B11849" s="9">
        <v>9</v>
      </c>
      <c r="C11849" s="9" t="s">
        <v>3155</v>
      </c>
    </row>
    <row r="11850" spans="1:3" x14ac:dyDescent="0.25">
      <c r="A11850" s="9">
        <v>56200</v>
      </c>
      <c r="B11850" s="9">
        <v>22</v>
      </c>
      <c r="C11850" s="9" t="s">
        <v>3157</v>
      </c>
    </row>
    <row r="11851" spans="1:3" x14ac:dyDescent="0.25">
      <c r="A11851" s="9">
        <v>56200</v>
      </c>
      <c r="B11851" s="9">
        <v>39</v>
      </c>
      <c r="C11851" s="9" t="s">
        <v>3171</v>
      </c>
    </row>
    <row r="11852" spans="1:3" x14ac:dyDescent="0.25">
      <c r="A11852" s="9">
        <v>56201</v>
      </c>
      <c r="B11852" s="9">
        <v>1</v>
      </c>
      <c r="C11852" s="9" t="s">
        <v>3148</v>
      </c>
    </row>
    <row r="11853" spans="1:3" x14ac:dyDescent="0.25">
      <c r="A11853" s="9">
        <v>56201</v>
      </c>
      <c r="B11853" s="9">
        <v>2</v>
      </c>
      <c r="C11853" s="9" t="s">
        <v>3149</v>
      </c>
    </row>
    <row r="11854" spans="1:3" x14ac:dyDescent="0.25">
      <c r="A11854" s="9">
        <v>56202</v>
      </c>
      <c r="B11854" s="9">
        <v>6</v>
      </c>
      <c r="C11854" s="9" t="s">
        <v>3153</v>
      </c>
    </row>
    <row r="11855" spans="1:3" x14ac:dyDescent="0.25">
      <c r="A11855" s="9">
        <v>56202</v>
      </c>
      <c r="B11855" s="9">
        <v>34</v>
      </c>
      <c r="C11855" s="9" t="s">
        <v>3159</v>
      </c>
    </row>
    <row r="11856" spans="1:3" x14ac:dyDescent="0.25">
      <c r="A11856" s="9">
        <v>56202</v>
      </c>
      <c r="B11856" s="9">
        <v>36</v>
      </c>
      <c r="C11856" s="9" t="s">
        <v>3163</v>
      </c>
    </row>
    <row r="11857" spans="1:3" x14ac:dyDescent="0.25">
      <c r="A11857" s="9">
        <v>56203</v>
      </c>
      <c r="B11857" s="9">
        <v>1</v>
      </c>
      <c r="C11857" s="9" t="s">
        <v>3148</v>
      </c>
    </row>
    <row r="11858" spans="1:3" x14ac:dyDescent="0.25">
      <c r="A11858" s="9">
        <v>56203</v>
      </c>
      <c r="B11858" s="9">
        <v>4</v>
      </c>
      <c r="C11858" s="9" t="s">
        <v>3151</v>
      </c>
    </row>
    <row r="11859" spans="1:3" x14ac:dyDescent="0.25">
      <c r="A11859" s="9">
        <v>56203</v>
      </c>
      <c r="B11859" s="9">
        <v>6</v>
      </c>
      <c r="C11859" s="9" t="s">
        <v>3153</v>
      </c>
    </row>
    <row r="11860" spans="1:3" x14ac:dyDescent="0.25">
      <c r="A11860" s="9">
        <v>56203</v>
      </c>
      <c r="B11860" s="9">
        <v>14</v>
      </c>
      <c r="C11860" s="9" t="s">
        <v>3178</v>
      </c>
    </row>
    <row r="11861" spans="1:3" x14ac:dyDescent="0.25">
      <c r="A11861" s="9">
        <v>56204</v>
      </c>
      <c r="B11861" s="9">
        <v>1</v>
      </c>
      <c r="C11861" s="9" t="s">
        <v>3148</v>
      </c>
    </row>
    <row r="11862" spans="1:3" x14ac:dyDescent="0.25">
      <c r="A11862" s="9">
        <v>56204</v>
      </c>
      <c r="B11862" s="9">
        <v>4</v>
      </c>
      <c r="C11862" s="9" t="s">
        <v>3151</v>
      </c>
    </row>
    <row r="11863" spans="1:3" x14ac:dyDescent="0.25">
      <c r="A11863" s="9">
        <v>56204</v>
      </c>
      <c r="B11863" s="9">
        <v>7</v>
      </c>
      <c r="C11863" s="9" t="s">
        <v>3161</v>
      </c>
    </row>
    <row r="11864" spans="1:3" x14ac:dyDescent="0.25">
      <c r="A11864" s="9">
        <v>56207</v>
      </c>
      <c r="B11864" s="9">
        <v>1</v>
      </c>
      <c r="C11864" s="9" t="s">
        <v>3148</v>
      </c>
    </row>
    <row r="11865" spans="1:3" x14ac:dyDescent="0.25">
      <c r="A11865" s="9">
        <v>56207</v>
      </c>
      <c r="B11865" s="9">
        <v>2</v>
      </c>
      <c r="C11865" s="9" t="s">
        <v>3149</v>
      </c>
    </row>
    <row r="11866" spans="1:3" x14ac:dyDescent="0.25">
      <c r="A11866" s="9">
        <v>56207</v>
      </c>
      <c r="B11866" s="9">
        <v>3</v>
      </c>
      <c r="C11866" s="9" t="s">
        <v>3150</v>
      </c>
    </row>
    <row r="11867" spans="1:3" x14ac:dyDescent="0.25">
      <c r="A11867" s="9">
        <v>56207</v>
      </c>
      <c r="B11867" s="9">
        <v>4</v>
      </c>
      <c r="C11867" s="9" t="s">
        <v>3151</v>
      </c>
    </row>
    <row r="11868" spans="1:3" x14ac:dyDescent="0.25">
      <c r="A11868" s="9">
        <v>56207</v>
      </c>
      <c r="B11868" s="9">
        <v>7</v>
      </c>
      <c r="C11868" s="9" t="s">
        <v>3161</v>
      </c>
    </row>
    <row r="11869" spans="1:3" x14ac:dyDescent="0.25">
      <c r="A11869" s="9">
        <v>56208</v>
      </c>
      <c r="B11869" s="9">
        <v>1</v>
      </c>
      <c r="C11869" s="9" t="s">
        <v>3148</v>
      </c>
    </row>
    <row r="11870" spans="1:3" x14ac:dyDescent="0.25">
      <c r="A11870" s="9">
        <v>56208</v>
      </c>
      <c r="B11870" s="9">
        <v>3</v>
      </c>
      <c r="C11870" s="9" t="s">
        <v>3150</v>
      </c>
    </row>
    <row r="11871" spans="1:3" x14ac:dyDescent="0.25">
      <c r="A11871" s="9">
        <v>56208</v>
      </c>
      <c r="B11871" s="9">
        <v>4</v>
      </c>
      <c r="C11871" s="9" t="s">
        <v>3151</v>
      </c>
    </row>
    <row r="11872" spans="1:3" x14ac:dyDescent="0.25">
      <c r="A11872" s="9">
        <v>56208</v>
      </c>
      <c r="B11872" s="9">
        <v>6</v>
      </c>
      <c r="C11872" s="9" t="s">
        <v>3153</v>
      </c>
    </row>
    <row r="11873" spans="1:3" x14ac:dyDescent="0.25">
      <c r="A11873" s="9">
        <v>56209</v>
      </c>
      <c r="B11873" s="9">
        <v>6</v>
      </c>
      <c r="C11873" s="9" t="s">
        <v>3153</v>
      </c>
    </row>
    <row r="11874" spans="1:3" x14ac:dyDescent="0.25">
      <c r="A11874" s="9">
        <v>56210</v>
      </c>
      <c r="B11874" s="9">
        <v>4</v>
      </c>
      <c r="C11874" s="9" t="s">
        <v>3151</v>
      </c>
    </row>
    <row r="11875" spans="1:3" x14ac:dyDescent="0.25">
      <c r="A11875" s="9">
        <v>56210</v>
      </c>
      <c r="B11875" s="9">
        <v>7</v>
      </c>
      <c r="C11875" s="9" t="s">
        <v>3161</v>
      </c>
    </row>
    <row r="11876" spans="1:3" x14ac:dyDescent="0.25">
      <c r="A11876" s="9">
        <v>56210</v>
      </c>
      <c r="B11876" s="9">
        <v>19</v>
      </c>
      <c r="C11876" s="9" t="s">
        <v>3170</v>
      </c>
    </row>
    <row r="11877" spans="1:3" x14ac:dyDescent="0.25">
      <c r="A11877" s="9">
        <v>56211</v>
      </c>
      <c r="B11877" s="9">
        <v>2</v>
      </c>
      <c r="C11877" s="9" t="s">
        <v>3149</v>
      </c>
    </row>
    <row r="11878" spans="1:3" x14ac:dyDescent="0.25">
      <c r="A11878" s="9">
        <v>56211</v>
      </c>
      <c r="B11878" s="9">
        <v>3</v>
      </c>
      <c r="C11878" s="9" t="s">
        <v>3150</v>
      </c>
    </row>
    <row r="11879" spans="1:3" x14ac:dyDescent="0.25">
      <c r="A11879" s="9">
        <v>56211</v>
      </c>
      <c r="B11879" s="9">
        <v>4</v>
      </c>
      <c r="C11879" s="9" t="s">
        <v>3151</v>
      </c>
    </row>
    <row r="11880" spans="1:3" x14ac:dyDescent="0.25">
      <c r="A11880" s="9">
        <v>56213</v>
      </c>
      <c r="B11880" s="9">
        <v>1</v>
      </c>
      <c r="C11880" s="9" t="s">
        <v>3148</v>
      </c>
    </row>
    <row r="11881" spans="1:3" x14ac:dyDescent="0.25">
      <c r="A11881" s="9">
        <v>56213</v>
      </c>
      <c r="B11881" s="9">
        <v>4</v>
      </c>
      <c r="C11881" s="9" t="s">
        <v>3151</v>
      </c>
    </row>
    <row r="11882" spans="1:3" x14ac:dyDescent="0.25">
      <c r="A11882" s="9">
        <v>56213</v>
      </c>
      <c r="B11882" s="9">
        <v>7</v>
      </c>
      <c r="C11882" s="9" t="s">
        <v>3161</v>
      </c>
    </row>
    <row r="11883" spans="1:3" x14ac:dyDescent="0.25">
      <c r="A11883" s="9">
        <v>56213</v>
      </c>
      <c r="B11883" s="9">
        <v>9</v>
      </c>
      <c r="C11883" s="9" t="s">
        <v>3155</v>
      </c>
    </row>
    <row r="11884" spans="1:3" x14ac:dyDescent="0.25">
      <c r="A11884" s="9">
        <v>56213</v>
      </c>
      <c r="B11884" s="9">
        <v>11</v>
      </c>
      <c r="C11884" s="9" t="s">
        <v>3216</v>
      </c>
    </row>
    <row r="11885" spans="1:3" x14ac:dyDescent="0.25">
      <c r="A11885" s="9">
        <v>56213</v>
      </c>
      <c r="B11885" s="9">
        <v>17</v>
      </c>
      <c r="C11885" s="9" t="s">
        <v>3173</v>
      </c>
    </row>
    <row r="11886" spans="1:3" x14ac:dyDescent="0.25">
      <c r="A11886" s="9">
        <v>56214</v>
      </c>
      <c r="B11886" s="9">
        <v>1</v>
      </c>
      <c r="C11886" s="9" t="s">
        <v>3148</v>
      </c>
    </row>
    <row r="11887" spans="1:3" x14ac:dyDescent="0.25">
      <c r="A11887" s="9">
        <v>56214</v>
      </c>
      <c r="B11887" s="9">
        <v>2</v>
      </c>
      <c r="C11887" s="9" t="s">
        <v>3149</v>
      </c>
    </row>
    <row r="11888" spans="1:3" x14ac:dyDescent="0.25">
      <c r="A11888" s="9">
        <v>56214</v>
      </c>
      <c r="B11888" s="9">
        <v>3</v>
      </c>
      <c r="C11888" s="9" t="s">
        <v>3150</v>
      </c>
    </row>
    <row r="11889" spans="1:3" x14ac:dyDescent="0.25">
      <c r="A11889" s="9">
        <v>56214</v>
      </c>
      <c r="B11889" s="9">
        <v>4</v>
      </c>
      <c r="C11889" s="9" t="s">
        <v>3151</v>
      </c>
    </row>
    <row r="11890" spans="1:3" x14ac:dyDescent="0.25">
      <c r="A11890" s="9">
        <v>56214</v>
      </c>
      <c r="B11890" s="9">
        <v>26</v>
      </c>
      <c r="C11890" s="9" t="s">
        <v>3168</v>
      </c>
    </row>
    <row r="11891" spans="1:3" x14ac:dyDescent="0.25">
      <c r="A11891" s="9">
        <v>56219</v>
      </c>
      <c r="B11891" s="9">
        <v>1</v>
      </c>
      <c r="C11891" s="9" t="s">
        <v>3148</v>
      </c>
    </row>
    <row r="11892" spans="1:3" x14ac:dyDescent="0.25">
      <c r="A11892" s="9">
        <v>56219</v>
      </c>
      <c r="B11892" s="9">
        <v>2</v>
      </c>
      <c r="C11892" s="9" t="s">
        <v>3149</v>
      </c>
    </row>
    <row r="11893" spans="1:3" x14ac:dyDescent="0.25">
      <c r="A11893" s="9">
        <v>56219</v>
      </c>
      <c r="B11893" s="9">
        <v>4</v>
      </c>
      <c r="C11893" s="9" t="s">
        <v>3151</v>
      </c>
    </row>
    <row r="11894" spans="1:3" x14ac:dyDescent="0.25">
      <c r="A11894" s="9">
        <v>56219</v>
      </c>
      <c r="B11894" s="9">
        <v>7</v>
      </c>
      <c r="C11894" s="9" t="s">
        <v>3161</v>
      </c>
    </row>
    <row r="11895" spans="1:3" x14ac:dyDescent="0.25">
      <c r="A11895" s="9">
        <v>56219</v>
      </c>
      <c r="B11895" s="9">
        <v>14</v>
      </c>
      <c r="C11895" s="9" t="s">
        <v>3178</v>
      </c>
    </row>
    <row r="11896" spans="1:3" x14ac:dyDescent="0.25">
      <c r="A11896" s="9">
        <v>56219</v>
      </c>
      <c r="B11896" s="9">
        <v>61</v>
      </c>
      <c r="C11896" s="9" t="s">
        <v>3160</v>
      </c>
    </row>
    <row r="11897" spans="1:3" x14ac:dyDescent="0.25">
      <c r="A11897" s="9">
        <v>56677</v>
      </c>
      <c r="B11897" s="9">
        <v>3</v>
      </c>
      <c r="C11897" s="9" t="s">
        <v>3150</v>
      </c>
    </row>
    <row r="11898" spans="1:3" x14ac:dyDescent="0.25">
      <c r="A11898" s="9">
        <v>56677</v>
      </c>
      <c r="B11898" s="9">
        <v>6</v>
      </c>
      <c r="C11898" s="9" t="s">
        <v>3153</v>
      </c>
    </row>
    <row r="11899" spans="1:3" x14ac:dyDescent="0.25">
      <c r="A11899" s="9">
        <v>56678</v>
      </c>
      <c r="B11899" s="9">
        <v>3</v>
      </c>
      <c r="C11899" s="9" t="s">
        <v>3150</v>
      </c>
    </row>
    <row r="11900" spans="1:3" x14ac:dyDescent="0.25">
      <c r="A11900" s="9">
        <v>56678</v>
      </c>
      <c r="B11900" s="9">
        <v>6</v>
      </c>
      <c r="C11900" s="9" t="s">
        <v>3153</v>
      </c>
    </row>
    <row r="11901" spans="1:3" x14ac:dyDescent="0.25">
      <c r="A11901" s="9">
        <v>56679</v>
      </c>
      <c r="B11901" s="9">
        <v>6</v>
      </c>
      <c r="C11901" s="9" t="s">
        <v>3153</v>
      </c>
    </row>
    <row r="11902" spans="1:3" x14ac:dyDescent="0.25">
      <c r="A11902" s="9">
        <v>56680</v>
      </c>
      <c r="B11902" s="9">
        <v>6</v>
      </c>
      <c r="C11902" s="9" t="s">
        <v>3153</v>
      </c>
    </row>
    <row r="11903" spans="1:3" x14ac:dyDescent="0.25">
      <c r="A11903" s="9">
        <v>56681</v>
      </c>
      <c r="B11903" s="9">
        <v>6</v>
      </c>
      <c r="C11903" s="9" t="s">
        <v>3153</v>
      </c>
    </row>
    <row r="11904" spans="1:3" x14ac:dyDescent="0.25">
      <c r="A11904" s="9">
        <v>56682</v>
      </c>
      <c r="B11904" s="9">
        <v>4</v>
      </c>
      <c r="C11904" s="9" t="s">
        <v>3151</v>
      </c>
    </row>
    <row r="11905" spans="1:3" x14ac:dyDescent="0.25">
      <c r="A11905" s="9">
        <v>56682</v>
      </c>
      <c r="B11905" s="9">
        <v>6</v>
      </c>
      <c r="C11905" s="9" t="s">
        <v>3153</v>
      </c>
    </row>
    <row r="11906" spans="1:3" x14ac:dyDescent="0.25">
      <c r="A11906" s="9">
        <v>56683</v>
      </c>
      <c r="B11906" s="9">
        <v>4</v>
      </c>
      <c r="C11906" s="9" t="s">
        <v>3151</v>
      </c>
    </row>
    <row r="11907" spans="1:3" x14ac:dyDescent="0.25">
      <c r="A11907" s="9">
        <v>56683</v>
      </c>
      <c r="B11907" s="9">
        <v>6</v>
      </c>
      <c r="C11907" s="9" t="s">
        <v>3153</v>
      </c>
    </row>
    <row r="11908" spans="1:3" x14ac:dyDescent="0.25">
      <c r="A11908" s="9">
        <v>56683</v>
      </c>
      <c r="B11908" s="9">
        <v>8</v>
      </c>
      <c r="C11908" s="9" t="s">
        <v>3154</v>
      </c>
    </row>
    <row r="11909" spans="1:3" x14ac:dyDescent="0.25">
      <c r="A11909" s="9">
        <v>56683</v>
      </c>
      <c r="B11909" s="9">
        <v>9</v>
      </c>
      <c r="C11909" s="9" t="s">
        <v>3155</v>
      </c>
    </row>
    <row r="11910" spans="1:3" x14ac:dyDescent="0.25">
      <c r="A11910" s="9">
        <v>56684</v>
      </c>
      <c r="B11910" s="9">
        <v>3</v>
      </c>
      <c r="C11910" s="9" t="s">
        <v>3150</v>
      </c>
    </row>
    <row r="11911" spans="1:3" x14ac:dyDescent="0.25">
      <c r="A11911" s="9">
        <v>56684</v>
      </c>
      <c r="B11911" s="9">
        <v>4</v>
      </c>
      <c r="C11911" s="9" t="s">
        <v>3151</v>
      </c>
    </row>
    <row r="11912" spans="1:3" x14ac:dyDescent="0.25">
      <c r="A11912" s="9">
        <v>56685</v>
      </c>
      <c r="B11912" s="9">
        <v>3</v>
      </c>
      <c r="C11912" s="9" t="s">
        <v>3150</v>
      </c>
    </row>
    <row r="11913" spans="1:3" x14ac:dyDescent="0.25">
      <c r="A11913" s="9">
        <v>56685</v>
      </c>
      <c r="B11913" s="9">
        <v>4</v>
      </c>
      <c r="C11913" s="9" t="s">
        <v>3151</v>
      </c>
    </row>
    <row r="11914" spans="1:3" x14ac:dyDescent="0.25">
      <c r="A11914" s="9">
        <v>56686</v>
      </c>
      <c r="B11914" s="9">
        <v>3</v>
      </c>
      <c r="C11914" s="9" t="s">
        <v>3150</v>
      </c>
    </row>
    <row r="11915" spans="1:3" x14ac:dyDescent="0.25">
      <c r="A11915" s="9">
        <v>56686</v>
      </c>
      <c r="B11915" s="9">
        <v>6</v>
      </c>
      <c r="C11915" s="9" t="s">
        <v>3153</v>
      </c>
    </row>
    <row r="11916" spans="1:3" x14ac:dyDescent="0.25">
      <c r="A11916" s="9">
        <v>56687</v>
      </c>
      <c r="B11916" s="9">
        <v>2</v>
      </c>
      <c r="C11916" s="9" t="s">
        <v>3149</v>
      </c>
    </row>
    <row r="11917" spans="1:3" x14ac:dyDescent="0.25">
      <c r="A11917" s="9">
        <v>56687</v>
      </c>
      <c r="B11917" s="9">
        <v>3</v>
      </c>
      <c r="C11917" s="9" t="s">
        <v>3150</v>
      </c>
    </row>
    <row r="11918" spans="1:3" x14ac:dyDescent="0.25">
      <c r="A11918" s="9">
        <v>56687</v>
      </c>
      <c r="B11918" s="9">
        <v>4</v>
      </c>
      <c r="C11918" s="9" t="s">
        <v>3151</v>
      </c>
    </row>
    <row r="11919" spans="1:3" x14ac:dyDescent="0.25">
      <c r="A11919" s="9">
        <v>56687</v>
      </c>
      <c r="B11919" s="9">
        <v>6</v>
      </c>
      <c r="C11919" s="9" t="s">
        <v>3153</v>
      </c>
    </row>
    <row r="11920" spans="1:3" x14ac:dyDescent="0.25">
      <c r="A11920" s="9">
        <v>56687</v>
      </c>
      <c r="B11920" s="9">
        <v>44</v>
      </c>
      <c r="C11920" s="9" t="s">
        <v>3215</v>
      </c>
    </row>
    <row r="11921" spans="1:3" x14ac:dyDescent="0.25">
      <c r="A11921" s="9">
        <v>56687</v>
      </c>
      <c r="B11921" s="9">
        <v>47</v>
      </c>
      <c r="C11921" s="9" t="s">
        <v>3224</v>
      </c>
    </row>
    <row r="11922" spans="1:3" x14ac:dyDescent="0.25">
      <c r="A11922" s="9">
        <v>56687</v>
      </c>
      <c r="B11922" s="9">
        <v>63</v>
      </c>
      <c r="C11922" s="9" t="s">
        <v>3188</v>
      </c>
    </row>
    <row r="11923" spans="1:3" x14ac:dyDescent="0.25">
      <c r="A11923" s="9">
        <v>56687</v>
      </c>
      <c r="B11923" s="9">
        <v>65</v>
      </c>
      <c r="C11923" s="9" t="s">
        <v>3189</v>
      </c>
    </row>
    <row r="11924" spans="1:3" x14ac:dyDescent="0.25">
      <c r="A11924" s="9">
        <v>56687</v>
      </c>
      <c r="B11924" s="9">
        <v>78</v>
      </c>
      <c r="C11924" s="9" t="s">
        <v>3191</v>
      </c>
    </row>
    <row r="11925" spans="1:3" x14ac:dyDescent="0.25">
      <c r="A11925" s="9">
        <v>56688</v>
      </c>
      <c r="B11925" s="9">
        <v>2</v>
      </c>
      <c r="C11925" s="9" t="s">
        <v>3149</v>
      </c>
    </row>
    <row r="11926" spans="1:3" x14ac:dyDescent="0.25">
      <c r="A11926" s="9">
        <v>56688</v>
      </c>
      <c r="B11926" s="9">
        <v>3</v>
      </c>
      <c r="C11926" s="9" t="s">
        <v>3150</v>
      </c>
    </row>
    <row r="11927" spans="1:3" x14ac:dyDescent="0.25">
      <c r="A11927" s="9">
        <v>56688</v>
      </c>
      <c r="B11927" s="9">
        <v>4</v>
      </c>
      <c r="C11927" s="9" t="s">
        <v>3151</v>
      </c>
    </row>
    <row r="11928" spans="1:3" x14ac:dyDescent="0.25">
      <c r="A11928" s="9">
        <v>56688</v>
      </c>
      <c r="B11928" s="9">
        <v>6</v>
      </c>
      <c r="C11928" s="9" t="s">
        <v>3153</v>
      </c>
    </row>
    <row r="11929" spans="1:3" x14ac:dyDescent="0.25">
      <c r="A11929" s="9">
        <v>56688</v>
      </c>
      <c r="B11929" s="9">
        <v>44</v>
      </c>
      <c r="C11929" s="9" t="s">
        <v>3215</v>
      </c>
    </row>
    <row r="11930" spans="1:3" x14ac:dyDescent="0.25">
      <c r="A11930" s="9">
        <v>56688</v>
      </c>
      <c r="B11930" s="9">
        <v>47</v>
      </c>
      <c r="C11930" s="9" t="s">
        <v>3224</v>
      </c>
    </row>
    <row r="11931" spans="1:3" x14ac:dyDescent="0.25">
      <c r="A11931" s="9">
        <v>56688</v>
      </c>
      <c r="B11931" s="9">
        <v>63</v>
      </c>
      <c r="C11931" s="9" t="s">
        <v>3188</v>
      </c>
    </row>
    <row r="11932" spans="1:3" x14ac:dyDescent="0.25">
      <c r="A11932" s="9">
        <v>56688</v>
      </c>
      <c r="B11932" s="9">
        <v>65</v>
      </c>
      <c r="C11932" s="9" t="s">
        <v>3189</v>
      </c>
    </row>
    <row r="11933" spans="1:3" x14ac:dyDescent="0.25">
      <c r="A11933" s="9">
        <v>56688</v>
      </c>
      <c r="B11933" s="9">
        <v>78</v>
      </c>
      <c r="C11933" s="9" t="s">
        <v>3191</v>
      </c>
    </row>
    <row r="11934" spans="1:3" x14ac:dyDescent="0.25">
      <c r="A11934" s="9">
        <v>56689</v>
      </c>
      <c r="B11934" s="9">
        <v>1</v>
      </c>
      <c r="C11934" s="9" t="s">
        <v>3148</v>
      </c>
    </row>
    <row r="11935" spans="1:3" x14ac:dyDescent="0.25">
      <c r="A11935" s="9">
        <v>56689</v>
      </c>
      <c r="B11935" s="9">
        <v>3</v>
      </c>
      <c r="C11935" s="9" t="s">
        <v>3150</v>
      </c>
    </row>
    <row r="11936" spans="1:3" x14ac:dyDescent="0.25">
      <c r="A11936" s="9">
        <v>56689</v>
      </c>
      <c r="B11936" s="9">
        <v>4</v>
      </c>
      <c r="C11936" s="9" t="s">
        <v>3151</v>
      </c>
    </row>
    <row r="11937" spans="1:3" x14ac:dyDescent="0.25">
      <c r="A11937" s="9">
        <v>56689</v>
      </c>
      <c r="B11937" s="9">
        <v>51</v>
      </c>
      <c r="C11937" s="9" t="s">
        <v>3207</v>
      </c>
    </row>
    <row r="11938" spans="1:3" x14ac:dyDescent="0.25">
      <c r="A11938" s="9">
        <v>56690</v>
      </c>
      <c r="B11938" s="9">
        <v>4</v>
      </c>
      <c r="C11938" s="9" t="s">
        <v>3151</v>
      </c>
    </row>
    <row r="11939" spans="1:3" x14ac:dyDescent="0.25">
      <c r="A11939" s="9">
        <v>56691</v>
      </c>
      <c r="B11939" s="9">
        <v>1</v>
      </c>
      <c r="C11939" s="9" t="s">
        <v>3148</v>
      </c>
    </row>
    <row r="11940" spans="1:3" x14ac:dyDescent="0.25">
      <c r="A11940" s="9">
        <v>56691</v>
      </c>
      <c r="B11940" s="9">
        <v>4</v>
      </c>
      <c r="C11940" s="9" t="s">
        <v>3151</v>
      </c>
    </row>
    <row r="11941" spans="1:3" x14ac:dyDescent="0.25">
      <c r="A11941" s="9">
        <v>56691</v>
      </c>
      <c r="B11941" s="9">
        <v>7</v>
      </c>
      <c r="C11941" s="9" t="s">
        <v>3161</v>
      </c>
    </row>
    <row r="11942" spans="1:3" x14ac:dyDescent="0.25">
      <c r="A11942" s="9">
        <v>56691</v>
      </c>
      <c r="B11942" s="9">
        <v>10</v>
      </c>
      <c r="C11942" s="9" t="s">
        <v>3172</v>
      </c>
    </row>
    <row r="11943" spans="1:3" x14ac:dyDescent="0.25">
      <c r="A11943" s="9">
        <v>56691</v>
      </c>
      <c r="B11943" s="9">
        <v>39</v>
      </c>
      <c r="C11943" s="9" t="s">
        <v>3171</v>
      </c>
    </row>
    <row r="11944" spans="1:3" x14ac:dyDescent="0.25">
      <c r="A11944" s="9">
        <v>56995</v>
      </c>
      <c r="B11944" s="9">
        <v>4</v>
      </c>
      <c r="C11944" s="9" t="s">
        <v>3151</v>
      </c>
    </row>
    <row r="11945" spans="1:3" x14ac:dyDescent="0.25">
      <c r="A11945" s="9">
        <v>56995</v>
      </c>
      <c r="B11945" s="9">
        <v>5</v>
      </c>
      <c r="C11945" s="9" t="s">
        <v>3152</v>
      </c>
    </row>
    <row r="11946" spans="1:3" x14ac:dyDescent="0.25">
      <c r="A11946" s="9">
        <v>56995</v>
      </c>
      <c r="B11946" s="9">
        <v>6</v>
      </c>
      <c r="C11946" s="9" t="s">
        <v>3153</v>
      </c>
    </row>
    <row r="11947" spans="1:3" x14ac:dyDescent="0.25">
      <c r="A11947" s="9">
        <v>56995</v>
      </c>
      <c r="B11947" s="9">
        <v>7</v>
      </c>
      <c r="C11947" s="9" t="s">
        <v>3161</v>
      </c>
    </row>
    <row r="11948" spans="1:3" x14ac:dyDescent="0.25">
      <c r="A11948" s="9">
        <v>56995</v>
      </c>
      <c r="B11948" s="9">
        <v>9</v>
      </c>
      <c r="C11948" s="9" t="s">
        <v>3155</v>
      </c>
    </row>
    <row r="11949" spans="1:3" x14ac:dyDescent="0.25">
      <c r="A11949" s="9">
        <v>56996</v>
      </c>
      <c r="B11949" s="9">
        <v>4</v>
      </c>
      <c r="C11949" s="9" t="s">
        <v>3151</v>
      </c>
    </row>
    <row r="11950" spans="1:3" x14ac:dyDescent="0.25">
      <c r="A11950" s="9">
        <v>56996</v>
      </c>
      <c r="B11950" s="9">
        <v>7</v>
      </c>
      <c r="C11950" s="9" t="s">
        <v>3161</v>
      </c>
    </row>
    <row r="11951" spans="1:3" x14ac:dyDescent="0.25">
      <c r="A11951" s="9">
        <v>56996</v>
      </c>
      <c r="B11951" s="9">
        <v>39</v>
      </c>
      <c r="C11951" s="9" t="s">
        <v>3171</v>
      </c>
    </row>
    <row r="11952" spans="1:3" x14ac:dyDescent="0.25">
      <c r="A11952" s="9">
        <v>57278</v>
      </c>
      <c r="B11952" s="9">
        <v>3</v>
      </c>
      <c r="C11952" s="9" t="s">
        <v>3150</v>
      </c>
    </row>
    <row r="11953" spans="1:3" x14ac:dyDescent="0.25">
      <c r="A11953" s="9">
        <v>57278</v>
      </c>
      <c r="B11953" s="9">
        <v>4</v>
      </c>
      <c r="C11953" s="9" t="s">
        <v>3151</v>
      </c>
    </row>
    <row r="11954" spans="1:3" x14ac:dyDescent="0.25">
      <c r="A11954" s="9">
        <v>57278</v>
      </c>
      <c r="B11954" s="9">
        <v>33</v>
      </c>
      <c r="C11954" s="9" t="s">
        <v>3162</v>
      </c>
    </row>
    <row r="11955" spans="1:3" x14ac:dyDescent="0.25">
      <c r="A11955" s="9">
        <v>57278</v>
      </c>
      <c r="B11955" s="9">
        <v>34</v>
      </c>
      <c r="C11955" s="9" t="s">
        <v>3159</v>
      </c>
    </row>
    <row r="11956" spans="1:3" x14ac:dyDescent="0.25">
      <c r="A11956" s="9">
        <v>57280</v>
      </c>
      <c r="B11956" s="9">
        <v>1</v>
      </c>
      <c r="C11956" s="9" t="s">
        <v>3148</v>
      </c>
    </row>
    <row r="11957" spans="1:3" x14ac:dyDescent="0.25">
      <c r="A11957" s="9">
        <v>57280</v>
      </c>
      <c r="B11957" s="9">
        <v>3</v>
      </c>
      <c r="C11957" s="9" t="s">
        <v>3150</v>
      </c>
    </row>
    <row r="11958" spans="1:3" x14ac:dyDescent="0.25">
      <c r="A11958" s="9">
        <v>57280</v>
      </c>
      <c r="B11958" s="9">
        <v>4</v>
      </c>
      <c r="C11958" s="9" t="s">
        <v>3151</v>
      </c>
    </row>
    <row r="11959" spans="1:3" x14ac:dyDescent="0.25">
      <c r="A11959" s="9">
        <v>57280</v>
      </c>
      <c r="B11959" s="9">
        <v>6</v>
      </c>
      <c r="C11959" s="9" t="s">
        <v>3153</v>
      </c>
    </row>
    <row r="11960" spans="1:3" x14ac:dyDescent="0.25">
      <c r="A11960" s="9">
        <v>57280</v>
      </c>
      <c r="B11960" s="9">
        <v>49</v>
      </c>
      <c r="C11960" s="9" t="s">
        <v>3200</v>
      </c>
    </row>
    <row r="11961" spans="1:3" x14ac:dyDescent="0.25">
      <c r="A11961" s="9">
        <v>57281</v>
      </c>
      <c r="B11961" s="9">
        <v>2</v>
      </c>
      <c r="C11961" s="9" t="s">
        <v>3149</v>
      </c>
    </row>
    <row r="11962" spans="1:3" x14ac:dyDescent="0.25">
      <c r="A11962" s="9">
        <v>57281</v>
      </c>
      <c r="B11962" s="9">
        <v>4</v>
      </c>
      <c r="C11962" s="9" t="s">
        <v>3151</v>
      </c>
    </row>
    <row r="11963" spans="1:3" x14ac:dyDescent="0.25">
      <c r="A11963" s="9">
        <v>57281</v>
      </c>
      <c r="B11963" s="9">
        <v>25</v>
      </c>
      <c r="C11963" s="9" t="s">
        <v>3167</v>
      </c>
    </row>
    <row r="11964" spans="1:3" x14ac:dyDescent="0.25">
      <c r="A11964" s="9">
        <v>57281</v>
      </c>
      <c r="B11964" s="9">
        <v>42</v>
      </c>
      <c r="C11964" s="9" t="s">
        <v>3187</v>
      </c>
    </row>
    <row r="11965" spans="1:3" x14ac:dyDescent="0.25">
      <c r="A11965" s="9">
        <v>57281</v>
      </c>
      <c r="B11965" s="9">
        <v>62</v>
      </c>
      <c r="C11965" s="9" t="s">
        <v>3196</v>
      </c>
    </row>
    <row r="11966" spans="1:3" x14ac:dyDescent="0.25">
      <c r="A11966" s="9">
        <v>57281</v>
      </c>
      <c r="B11966" s="9">
        <v>63</v>
      </c>
      <c r="C11966" s="9" t="s">
        <v>3188</v>
      </c>
    </row>
    <row r="11967" spans="1:3" x14ac:dyDescent="0.25">
      <c r="A11967" s="9">
        <v>57281</v>
      </c>
      <c r="B11967" s="9">
        <v>65</v>
      </c>
      <c r="C11967" s="9" t="s">
        <v>3189</v>
      </c>
    </row>
    <row r="11968" spans="1:3" x14ac:dyDescent="0.25">
      <c r="A11968" s="9">
        <v>57366</v>
      </c>
      <c r="B11968" s="9">
        <v>10</v>
      </c>
      <c r="C11968" s="9" t="s">
        <v>3172</v>
      </c>
    </row>
    <row r="11969" spans="1:3" x14ac:dyDescent="0.25">
      <c r="A11969" s="9">
        <v>57366</v>
      </c>
      <c r="B11969" s="9">
        <v>33</v>
      </c>
      <c r="C11969" s="9" t="s">
        <v>3162</v>
      </c>
    </row>
    <row r="11970" spans="1:3" x14ac:dyDescent="0.25">
      <c r="A11970" s="9">
        <v>57366</v>
      </c>
      <c r="B11970" s="9">
        <v>34</v>
      </c>
      <c r="C11970" s="9" t="s">
        <v>3159</v>
      </c>
    </row>
    <row r="11971" spans="1:3" x14ac:dyDescent="0.25">
      <c r="A11971" s="9">
        <v>57366</v>
      </c>
      <c r="B11971" s="9">
        <v>39</v>
      </c>
      <c r="C11971" s="9" t="s">
        <v>3171</v>
      </c>
    </row>
    <row r="11972" spans="1:3" x14ac:dyDescent="0.25">
      <c r="A11972" s="9">
        <v>57493</v>
      </c>
      <c r="B11972" s="9">
        <v>1</v>
      </c>
      <c r="C11972" s="9" t="s">
        <v>3148</v>
      </c>
    </row>
    <row r="11973" spans="1:3" x14ac:dyDescent="0.25">
      <c r="A11973" s="9">
        <v>57493</v>
      </c>
      <c r="B11973" s="9">
        <v>3</v>
      </c>
      <c r="C11973" s="9" t="s">
        <v>3150</v>
      </c>
    </row>
    <row r="11974" spans="1:3" x14ac:dyDescent="0.25">
      <c r="A11974" s="9">
        <v>57493</v>
      </c>
      <c r="B11974" s="9">
        <v>4</v>
      </c>
      <c r="C11974" s="9" t="s">
        <v>3151</v>
      </c>
    </row>
    <row r="11975" spans="1:3" x14ac:dyDescent="0.25">
      <c r="A11975" s="9">
        <v>57493</v>
      </c>
      <c r="B11975" s="9">
        <v>6</v>
      </c>
      <c r="C11975" s="9" t="s">
        <v>3153</v>
      </c>
    </row>
    <row r="11976" spans="1:3" x14ac:dyDescent="0.25">
      <c r="A11976" s="9">
        <v>57493</v>
      </c>
      <c r="B11976" s="9">
        <v>10</v>
      </c>
      <c r="C11976" s="9" t="s">
        <v>3172</v>
      </c>
    </row>
    <row r="11977" spans="1:3" x14ac:dyDescent="0.25">
      <c r="A11977" s="9">
        <v>57493</v>
      </c>
      <c r="B11977" s="9">
        <v>21</v>
      </c>
      <c r="C11977" s="9" t="s">
        <v>3156</v>
      </c>
    </row>
    <row r="11978" spans="1:3" x14ac:dyDescent="0.25">
      <c r="A11978" s="9">
        <v>57493</v>
      </c>
      <c r="B11978" s="9">
        <v>22</v>
      </c>
      <c r="C11978" s="9" t="s">
        <v>3157</v>
      </c>
    </row>
    <row r="11979" spans="1:3" x14ac:dyDescent="0.25">
      <c r="A11979" s="9">
        <v>57493</v>
      </c>
      <c r="B11979" s="9">
        <v>43</v>
      </c>
      <c r="C11979" s="9" t="s">
        <v>3199</v>
      </c>
    </row>
    <row r="11980" spans="1:3" x14ac:dyDescent="0.25">
      <c r="A11980" s="9">
        <v>57493</v>
      </c>
      <c r="B11980" s="9">
        <v>46</v>
      </c>
      <c r="C11980" s="9" t="s">
        <v>3181</v>
      </c>
    </row>
    <row r="11981" spans="1:3" x14ac:dyDescent="0.25">
      <c r="A11981" s="9">
        <v>57494</v>
      </c>
      <c r="B11981" s="9">
        <v>1</v>
      </c>
      <c r="C11981" s="9" t="s">
        <v>3148</v>
      </c>
    </row>
    <row r="11982" spans="1:3" x14ac:dyDescent="0.25">
      <c r="A11982" s="9">
        <v>57494</v>
      </c>
      <c r="B11982" s="9">
        <v>3</v>
      </c>
      <c r="C11982" s="9" t="s">
        <v>3150</v>
      </c>
    </row>
    <row r="11983" spans="1:3" x14ac:dyDescent="0.25">
      <c r="A11983" s="9">
        <v>57494</v>
      </c>
      <c r="B11983" s="9">
        <v>4</v>
      </c>
      <c r="C11983" s="9" t="s">
        <v>3151</v>
      </c>
    </row>
    <row r="11984" spans="1:3" x14ac:dyDescent="0.25">
      <c r="A11984" s="9">
        <v>57494</v>
      </c>
      <c r="B11984" s="9">
        <v>6</v>
      </c>
      <c r="C11984" s="9" t="s">
        <v>3153</v>
      </c>
    </row>
    <row r="11985" spans="1:3" x14ac:dyDescent="0.25">
      <c r="A11985" s="9">
        <v>57494</v>
      </c>
      <c r="B11985" s="9">
        <v>10</v>
      </c>
      <c r="C11985" s="9" t="s">
        <v>3172</v>
      </c>
    </row>
    <row r="11986" spans="1:3" x14ac:dyDescent="0.25">
      <c r="A11986" s="9">
        <v>57494</v>
      </c>
      <c r="B11986" s="9">
        <v>21</v>
      </c>
      <c r="C11986" s="9" t="s">
        <v>3156</v>
      </c>
    </row>
    <row r="11987" spans="1:3" x14ac:dyDescent="0.25">
      <c r="A11987" s="9">
        <v>57494</v>
      </c>
      <c r="B11987" s="9">
        <v>22</v>
      </c>
      <c r="C11987" s="9" t="s">
        <v>3157</v>
      </c>
    </row>
    <row r="11988" spans="1:3" x14ac:dyDescent="0.25">
      <c r="A11988" s="9">
        <v>57494</v>
      </c>
      <c r="B11988" s="9">
        <v>43</v>
      </c>
      <c r="C11988" s="9" t="s">
        <v>3199</v>
      </c>
    </row>
    <row r="11989" spans="1:3" x14ac:dyDescent="0.25">
      <c r="A11989" s="9">
        <v>57494</v>
      </c>
      <c r="B11989" s="9">
        <v>46</v>
      </c>
      <c r="C11989" s="9" t="s">
        <v>3181</v>
      </c>
    </row>
    <row r="11990" spans="1:3" x14ac:dyDescent="0.25">
      <c r="A11990" s="9">
        <v>57691</v>
      </c>
      <c r="B11990" s="9">
        <v>4</v>
      </c>
      <c r="C11990" s="9" t="s">
        <v>3151</v>
      </c>
    </row>
    <row r="11991" spans="1:3" x14ac:dyDescent="0.25">
      <c r="A11991" s="9">
        <v>57691</v>
      </c>
      <c r="B11991" s="9">
        <v>6</v>
      </c>
      <c r="C11991" s="9" t="s">
        <v>3153</v>
      </c>
    </row>
    <row r="11992" spans="1:3" x14ac:dyDescent="0.25">
      <c r="A11992" s="9">
        <v>57692</v>
      </c>
      <c r="B11992" s="9">
        <v>4</v>
      </c>
      <c r="C11992" s="9" t="s">
        <v>3151</v>
      </c>
    </row>
    <row r="11993" spans="1:3" x14ac:dyDescent="0.25">
      <c r="A11993" s="9">
        <v>57693</v>
      </c>
      <c r="B11993" s="9">
        <v>4</v>
      </c>
      <c r="C11993" s="9" t="s">
        <v>3151</v>
      </c>
    </row>
    <row r="11994" spans="1:3" x14ac:dyDescent="0.25">
      <c r="A11994" s="9">
        <v>57789</v>
      </c>
      <c r="B11994" s="9">
        <v>4</v>
      </c>
      <c r="C11994" s="9" t="s">
        <v>3151</v>
      </c>
    </row>
    <row r="11995" spans="1:3" x14ac:dyDescent="0.25">
      <c r="A11995" s="9">
        <v>57789</v>
      </c>
      <c r="B11995" s="9">
        <v>6</v>
      </c>
      <c r="C11995" s="9" t="s">
        <v>3153</v>
      </c>
    </row>
    <row r="11996" spans="1:3" x14ac:dyDescent="0.25">
      <c r="A11996" s="9">
        <v>57790</v>
      </c>
      <c r="B11996" s="9">
        <v>4</v>
      </c>
      <c r="C11996" s="9" t="s">
        <v>3151</v>
      </c>
    </row>
    <row r="11997" spans="1:3" x14ac:dyDescent="0.25">
      <c r="A11997" s="9">
        <v>57791</v>
      </c>
      <c r="B11997" s="9">
        <v>2</v>
      </c>
      <c r="C11997" s="9" t="s">
        <v>3149</v>
      </c>
    </row>
    <row r="11998" spans="1:3" x14ac:dyDescent="0.25">
      <c r="A11998" s="9">
        <v>57791</v>
      </c>
      <c r="B11998" s="9">
        <v>3</v>
      </c>
      <c r="C11998" s="9" t="s">
        <v>3150</v>
      </c>
    </row>
    <row r="11999" spans="1:3" x14ac:dyDescent="0.25">
      <c r="A11999" s="9">
        <v>57791</v>
      </c>
      <c r="B11999" s="9">
        <v>4</v>
      </c>
      <c r="C11999" s="9" t="s">
        <v>3151</v>
      </c>
    </row>
    <row r="12000" spans="1:3" x14ac:dyDescent="0.25">
      <c r="A12000" s="9">
        <v>57791</v>
      </c>
      <c r="B12000" s="9">
        <v>14</v>
      </c>
      <c r="C12000" s="9" t="s">
        <v>3178</v>
      </c>
    </row>
    <row r="12001" spans="1:3" x14ac:dyDescent="0.25">
      <c r="A12001" s="9">
        <v>57792</v>
      </c>
      <c r="B12001" s="9">
        <v>1</v>
      </c>
      <c r="C12001" s="9" t="s">
        <v>3148</v>
      </c>
    </row>
    <row r="12002" spans="1:3" x14ac:dyDescent="0.25">
      <c r="A12002" s="9">
        <v>57792</v>
      </c>
      <c r="B12002" s="9">
        <v>3</v>
      </c>
      <c r="C12002" s="9" t="s">
        <v>3150</v>
      </c>
    </row>
    <row r="12003" spans="1:3" x14ac:dyDescent="0.25">
      <c r="A12003" s="9">
        <v>57792</v>
      </c>
      <c r="B12003" s="9">
        <v>4</v>
      </c>
      <c r="C12003" s="9" t="s">
        <v>3151</v>
      </c>
    </row>
    <row r="12004" spans="1:3" x14ac:dyDescent="0.25">
      <c r="A12004" s="9">
        <v>57792</v>
      </c>
      <c r="B12004" s="9">
        <v>5</v>
      </c>
      <c r="C12004" s="9" t="s">
        <v>3152</v>
      </c>
    </row>
    <row r="12005" spans="1:3" x14ac:dyDescent="0.25">
      <c r="A12005" s="9">
        <v>57792</v>
      </c>
      <c r="B12005" s="9">
        <v>6</v>
      </c>
      <c r="C12005" s="9" t="s">
        <v>3153</v>
      </c>
    </row>
    <row r="12006" spans="1:3" x14ac:dyDescent="0.25">
      <c r="A12006" s="9">
        <v>57792</v>
      </c>
      <c r="B12006" s="9">
        <v>7</v>
      </c>
      <c r="C12006" s="9" t="s">
        <v>3161</v>
      </c>
    </row>
    <row r="12007" spans="1:3" x14ac:dyDescent="0.25">
      <c r="A12007" s="9">
        <v>57792</v>
      </c>
      <c r="B12007" s="9">
        <v>9</v>
      </c>
      <c r="C12007" s="9" t="s">
        <v>3155</v>
      </c>
    </row>
    <row r="12008" spans="1:3" x14ac:dyDescent="0.25">
      <c r="A12008" s="9">
        <v>57792</v>
      </c>
      <c r="B12008" s="9">
        <v>14</v>
      </c>
      <c r="C12008" s="9" t="s">
        <v>3178</v>
      </c>
    </row>
    <row r="12009" spans="1:3" x14ac:dyDescent="0.25">
      <c r="A12009" s="9">
        <v>57792</v>
      </c>
      <c r="B12009" s="9">
        <v>80</v>
      </c>
      <c r="C12009" s="9" t="s">
        <v>3221</v>
      </c>
    </row>
    <row r="12010" spans="1:3" x14ac:dyDescent="0.25">
      <c r="A12010" s="9">
        <v>57793</v>
      </c>
      <c r="B12010" s="9">
        <v>4</v>
      </c>
      <c r="C12010" s="9" t="s">
        <v>3151</v>
      </c>
    </row>
    <row r="12011" spans="1:3" x14ac:dyDescent="0.25">
      <c r="A12011" s="9">
        <v>57793</v>
      </c>
      <c r="B12011" s="9">
        <v>5</v>
      </c>
      <c r="C12011" s="9" t="s">
        <v>3152</v>
      </c>
    </row>
    <row r="12012" spans="1:3" x14ac:dyDescent="0.25">
      <c r="A12012" s="9">
        <v>57793</v>
      </c>
      <c r="B12012" s="9">
        <v>6</v>
      </c>
      <c r="C12012" s="9" t="s">
        <v>3153</v>
      </c>
    </row>
    <row r="12013" spans="1:3" x14ac:dyDescent="0.25">
      <c r="A12013" s="9">
        <v>57793</v>
      </c>
      <c r="B12013" s="9">
        <v>22</v>
      </c>
      <c r="C12013" s="9" t="s">
        <v>3157</v>
      </c>
    </row>
    <row r="12014" spans="1:3" x14ac:dyDescent="0.25">
      <c r="A12014" s="9">
        <v>57794</v>
      </c>
      <c r="B12014" s="9">
        <v>2</v>
      </c>
      <c r="C12014" s="9" t="s">
        <v>3149</v>
      </c>
    </row>
    <row r="12015" spans="1:3" x14ac:dyDescent="0.25">
      <c r="A12015" s="9">
        <v>57794</v>
      </c>
      <c r="B12015" s="9">
        <v>4</v>
      </c>
      <c r="C12015" s="9" t="s">
        <v>3151</v>
      </c>
    </row>
    <row r="12016" spans="1:3" x14ac:dyDescent="0.25">
      <c r="A12016" s="9">
        <v>57794</v>
      </c>
      <c r="B12016" s="9">
        <v>14</v>
      </c>
      <c r="C12016" s="9" t="s">
        <v>3178</v>
      </c>
    </row>
    <row r="12017" spans="1:3" x14ac:dyDescent="0.25">
      <c r="A12017" s="9">
        <v>57794</v>
      </c>
      <c r="B12017" s="9">
        <v>15</v>
      </c>
      <c r="C12017" s="9" t="s">
        <v>3185</v>
      </c>
    </row>
    <row r="12018" spans="1:3" x14ac:dyDescent="0.25">
      <c r="A12018" s="9">
        <v>57889</v>
      </c>
      <c r="B12018" s="9">
        <v>1</v>
      </c>
      <c r="C12018" s="9" t="s">
        <v>3148</v>
      </c>
    </row>
    <row r="12019" spans="1:3" x14ac:dyDescent="0.25">
      <c r="A12019" s="9">
        <v>57889</v>
      </c>
      <c r="B12019" s="9">
        <v>3</v>
      </c>
      <c r="C12019" s="9" t="s">
        <v>3150</v>
      </c>
    </row>
    <row r="12020" spans="1:3" x14ac:dyDescent="0.25">
      <c r="A12020" s="9">
        <v>57889</v>
      </c>
      <c r="B12020" s="9">
        <v>4</v>
      </c>
      <c r="C12020" s="9" t="s">
        <v>3151</v>
      </c>
    </row>
    <row r="12021" spans="1:3" x14ac:dyDescent="0.25">
      <c r="A12021" s="9">
        <v>57889</v>
      </c>
      <c r="B12021" s="9">
        <v>17</v>
      </c>
      <c r="C12021" s="9" t="s">
        <v>3173</v>
      </c>
    </row>
    <row r="12022" spans="1:3" x14ac:dyDescent="0.25">
      <c r="A12022" s="9">
        <v>57938</v>
      </c>
      <c r="B12022" s="9">
        <v>2</v>
      </c>
      <c r="C12022" s="9" t="s">
        <v>3149</v>
      </c>
    </row>
    <row r="12023" spans="1:3" x14ac:dyDescent="0.25">
      <c r="A12023" s="9">
        <v>57938</v>
      </c>
      <c r="B12023" s="9">
        <v>7</v>
      </c>
      <c r="C12023" s="9" t="s">
        <v>3161</v>
      </c>
    </row>
    <row r="12024" spans="1:3" x14ac:dyDescent="0.25">
      <c r="A12024" s="9">
        <v>57938</v>
      </c>
      <c r="B12024" s="9">
        <v>14</v>
      </c>
      <c r="C12024" s="9" t="s">
        <v>3178</v>
      </c>
    </row>
    <row r="12025" spans="1:3" x14ac:dyDescent="0.25">
      <c r="A12025" s="9">
        <v>57938</v>
      </c>
      <c r="B12025" s="9">
        <v>19</v>
      </c>
      <c r="C12025" s="9" t="s">
        <v>3170</v>
      </c>
    </row>
    <row r="12026" spans="1:3" x14ac:dyDescent="0.25">
      <c r="A12026" s="9">
        <v>57939</v>
      </c>
      <c r="B12026" s="9">
        <v>2</v>
      </c>
      <c r="C12026" s="9" t="s">
        <v>3149</v>
      </c>
    </row>
    <row r="12027" spans="1:3" x14ac:dyDescent="0.25">
      <c r="A12027" s="9">
        <v>57939</v>
      </c>
      <c r="B12027" s="9">
        <v>7</v>
      </c>
      <c r="C12027" s="9" t="s">
        <v>3161</v>
      </c>
    </row>
    <row r="12028" spans="1:3" x14ac:dyDescent="0.25">
      <c r="A12028" s="9">
        <v>57939</v>
      </c>
      <c r="B12028" s="9">
        <v>14</v>
      </c>
      <c r="C12028" s="9" t="s">
        <v>3178</v>
      </c>
    </row>
    <row r="12029" spans="1:3" x14ac:dyDescent="0.25">
      <c r="A12029" s="9">
        <v>57939</v>
      </c>
      <c r="B12029" s="9">
        <v>19</v>
      </c>
      <c r="C12029" s="9" t="s">
        <v>3170</v>
      </c>
    </row>
    <row r="12030" spans="1:3" x14ac:dyDescent="0.25">
      <c r="A12030" s="9">
        <v>58030</v>
      </c>
      <c r="B12030" s="9">
        <v>1</v>
      </c>
      <c r="C12030" s="9" t="s">
        <v>3148</v>
      </c>
    </row>
    <row r="12031" spans="1:3" x14ac:dyDescent="0.25">
      <c r="A12031" s="9">
        <v>58030</v>
      </c>
      <c r="B12031" s="9">
        <v>4</v>
      </c>
      <c r="C12031" s="9" t="s">
        <v>3151</v>
      </c>
    </row>
    <row r="12032" spans="1:3" x14ac:dyDescent="0.25">
      <c r="A12032" s="9">
        <v>58030</v>
      </c>
      <c r="B12032" s="9">
        <v>7</v>
      </c>
      <c r="C12032" s="9" t="s">
        <v>3161</v>
      </c>
    </row>
    <row r="12033" spans="1:3" x14ac:dyDescent="0.25">
      <c r="A12033" s="9">
        <v>58030</v>
      </c>
      <c r="B12033" s="9">
        <v>11</v>
      </c>
      <c r="C12033" s="9" t="s">
        <v>3216</v>
      </c>
    </row>
    <row r="12034" spans="1:3" x14ac:dyDescent="0.25">
      <c r="A12034" s="9">
        <v>58031</v>
      </c>
      <c r="B12034" s="9">
        <v>1</v>
      </c>
      <c r="C12034" s="9" t="s">
        <v>3148</v>
      </c>
    </row>
    <row r="12035" spans="1:3" x14ac:dyDescent="0.25">
      <c r="A12035" s="9">
        <v>58031</v>
      </c>
      <c r="B12035" s="9">
        <v>2</v>
      </c>
      <c r="C12035" s="9" t="s">
        <v>3149</v>
      </c>
    </row>
    <row r="12036" spans="1:3" x14ac:dyDescent="0.25">
      <c r="A12036" s="9">
        <v>58031</v>
      </c>
      <c r="B12036" s="9">
        <v>3</v>
      </c>
      <c r="C12036" s="9" t="s">
        <v>3150</v>
      </c>
    </row>
    <row r="12037" spans="1:3" x14ac:dyDescent="0.25">
      <c r="A12037" s="9">
        <v>58031</v>
      </c>
      <c r="B12037" s="9">
        <v>4</v>
      </c>
      <c r="C12037" s="9" t="s">
        <v>3151</v>
      </c>
    </row>
    <row r="12038" spans="1:3" x14ac:dyDescent="0.25">
      <c r="A12038" s="9">
        <v>58031</v>
      </c>
      <c r="B12038" s="9">
        <v>7</v>
      </c>
      <c r="C12038" s="9" t="s">
        <v>3161</v>
      </c>
    </row>
    <row r="12039" spans="1:3" x14ac:dyDescent="0.25">
      <c r="A12039" s="9">
        <v>58034</v>
      </c>
      <c r="B12039" s="9">
        <v>2</v>
      </c>
      <c r="C12039" s="9" t="s">
        <v>3149</v>
      </c>
    </row>
    <row r="12040" spans="1:3" x14ac:dyDescent="0.25">
      <c r="A12040" s="9">
        <v>58034</v>
      </c>
      <c r="B12040" s="9">
        <v>3</v>
      </c>
      <c r="C12040" s="9" t="s">
        <v>3150</v>
      </c>
    </row>
    <row r="12041" spans="1:3" x14ac:dyDescent="0.25">
      <c r="A12041" s="9">
        <v>58034</v>
      </c>
      <c r="B12041" s="9">
        <v>6</v>
      </c>
      <c r="C12041" s="9" t="s">
        <v>3153</v>
      </c>
    </row>
    <row r="12042" spans="1:3" x14ac:dyDescent="0.25">
      <c r="A12042" s="9">
        <v>58034</v>
      </c>
      <c r="B12042" s="9">
        <v>63</v>
      </c>
      <c r="C12042" s="9" t="s">
        <v>3188</v>
      </c>
    </row>
    <row r="12043" spans="1:3" x14ac:dyDescent="0.25">
      <c r="A12043" s="9">
        <v>58034</v>
      </c>
      <c r="B12043" s="9">
        <v>65</v>
      </c>
      <c r="C12043" s="9" t="s">
        <v>3189</v>
      </c>
    </row>
    <row r="12044" spans="1:3" x14ac:dyDescent="0.25">
      <c r="A12044" s="9">
        <v>58034</v>
      </c>
      <c r="B12044" s="9">
        <v>78</v>
      </c>
      <c r="C12044" s="9" t="s">
        <v>3191</v>
      </c>
    </row>
    <row r="12045" spans="1:3" x14ac:dyDescent="0.25">
      <c r="A12045" s="9">
        <v>58135</v>
      </c>
      <c r="B12045" s="9">
        <v>3</v>
      </c>
      <c r="C12045" s="9" t="s">
        <v>3150</v>
      </c>
    </row>
    <row r="12046" spans="1:3" x14ac:dyDescent="0.25">
      <c r="A12046" s="9">
        <v>58135</v>
      </c>
      <c r="B12046" s="9">
        <v>4</v>
      </c>
      <c r="C12046" s="9" t="s">
        <v>3151</v>
      </c>
    </row>
    <row r="12047" spans="1:3" x14ac:dyDescent="0.25">
      <c r="A12047" s="9">
        <v>58135</v>
      </c>
      <c r="B12047" s="9">
        <v>9</v>
      </c>
      <c r="C12047" s="9" t="s">
        <v>3155</v>
      </c>
    </row>
    <row r="12048" spans="1:3" x14ac:dyDescent="0.25">
      <c r="A12048" s="9">
        <v>58135</v>
      </c>
      <c r="B12048" s="9">
        <v>43</v>
      </c>
      <c r="C12048" s="9" t="s">
        <v>3199</v>
      </c>
    </row>
    <row r="12049" spans="1:3" x14ac:dyDescent="0.25">
      <c r="A12049" s="9">
        <v>58135</v>
      </c>
      <c r="B12049" s="9">
        <v>51</v>
      </c>
      <c r="C12049" s="9" t="s">
        <v>3207</v>
      </c>
    </row>
    <row r="12050" spans="1:3" x14ac:dyDescent="0.25">
      <c r="A12050" s="9">
        <v>58136</v>
      </c>
      <c r="B12050" s="9">
        <v>1</v>
      </c>
      <c r="C12050" s="9" t="s">
        <v>3148</v>
      </c>
    </row>
    <row r="12051" spans="1:3" x14ac:dyDescent="0.25">
      <c r="A12051" s="9">
        <v>58136</v>
      </c>
      <c r="B12051" s="9">
        <v>2</v>
      </c>
      <c r="C12051" s="9" t="s">
        <v>3149</v>
      </c>
    </row>
    <row r="12052" spans="1:3" x14ac:dyDescent="0.25">
      <c r="A12052" s="9">
        <v>58136</v>
      </c>
      <c r="B12052" s="9">
        <v>3</v>
      </c>
      <c r="C12052" s="9" t="s">
        <v>3150</v>
      </c>
    </row>
    <row r="12053" spans="1:3" x14ac:dyDescent="0.25">
      <c r="A12053" s="9">
        <v>58136</v>
      </c>
      <c r="B12053" s="9">
        <v>4</v>
      </c>
      <c r="C12053" s="9" t="s">
        <v>3151</v>
      </c>
    </row>
    <row r="12054" spans="1:3" x14ac:dyDescent="0.25">
      <c r="A12054" s="9">
        <v>58136</v>
      </c>
      <c r="B12054" s="9">
        <v>6</v>
      </c>
      <c r="C12054" s="9" t="s">
        <v>3153</v>
      </c>
    </row>
    <row r="12055" spans="1:3" x14ac:dyDescent="0.25">
      <c r="A12055" s="9">
        <v>58136</v>
      </c>
      <c r="B12055" s="9">
        <v>9</v>
      </c>
      <c r="C12055" s="9" t="s">
        <v>3155</v>
      </c>
    </row>
    <row r="12056" spans="1:3" x14ac:dyDescent="0.25">
      <c r="A12056" s="9">
        <v>58137</v>
      </c>
      <c r="B12056" s="9">
        <v>3</v>
      </c>
      <c r="C12056" s="9" t="s">
        <v>3150</v>
      </c>
    </row>
    <row r="12057" spans="1:3" x14ac:dyDescent="0.25">
      <c r="A12057" s="9">
        <v>58137</v>
      </c>
      <c r="B12057" s="9">
        <v>4</v>
      </c>
      <c r="C12057" s="9" t="s">
        <v>3151</v>
      </c>
    </row>
    <row r="12058" spans="1:3" x14ac:dyDescent="0.25">
      <c r="A12058" s="9">
        <v>58137</v>
      </c>
      <c r="B12058" s="9">
        <v>17</v>
      </c>
      <c r="C12058" s="9" t="s">
        <v>3173</v>
      </c>
    </row>
    <row r="12059" spans="1:3" x14ac:dyDescent="0.25">
      <c r="A12059" s="9">
        <v>58138</v>
      </c>
      <c r="B12059" s="9">
        <v>1</v>
      </c>
      <c r="C12059" s="9" t="s">
        <v>3148</v>
      </c>
    </row>
    <row r="12060" spans="1:3" x14ac:dyDescent="0.25">
      <c r="A12060" s="9">
        <v>58138</v>
      </c>
      <c r="B12060" s="9">
        <v>4</v>
      </c>
      <c r="C12060" s="9" t="s">
        <v>3151</v>
      </c>
    </row>
    <row r="12061" spans="1:3" x14ac:dyDescent="0.25">
      <c r="A12061" s="9">
        <v>58138</v>
      </c>
      <c r="B12061" s="9">
        <v>7</v>
      </c>
      <c r="C12061" s="9" t="s">
        <v>3161</v>
      </c>
    </row>
    <row r="12062" spans="1:3" x14ac:dyDescent="0.25">
      <c r="A12062" s="9">
        <v>58138</v>
      </c>
      <c r="B12062" s="9">
        <v>39</v>
      </c>
      <c r="C12062" s="9" t="s">
        <v>3171</v>
      </c>
    </row>
    <row r="12063" spans="1:3" x14ac:dyDescent="0.25">
      <c r="A12063" s="9">
        <v>58187</v>
      </c>
      <c r="B12063" s="9">
        <v>1</v>
      </c>
      <c r="C12063" s="9" t="s">
        <v>3148</v>
      </c>
    </row>
    <row r="12064" spans="1:3" x14ac:dyDescent="0.25">
      <c r="A12064" s="9">
        <v>58188</v>
      </c>
      <c r="B12064" s="9">
        <v>1</v>
      </c>
      <c r="C12064" s="9" t="s">
        <v>3148</v>
      </c>
    </row>
    <row r="12065" spans="1:3" x14ac:dyDescent="0.25">
      <c r="A12065" s="9">
        <v>58188</v>
      </c>
      <c r="B12065" s="9">
        <v>2</v>
      </c>
      <c r="C12065" s="9" t="s">
        <v>3149</v>
      </c>
    </row>
    <row r="12066" spans="1:3" x14ac:dyDescent="0.25">
      <c r="A12066" s="9">
        <v>58188</v>
      </c>
      <c r="B12066" s="9">
        <v>3</v>
      </c>
      <c r="C12066" s="9" t="s">
        <v>3150</v>
      </c>
    </row>
    <row r="12067" spans="1:3" x14ac:dyDescent="0.25">
      <c r="A12067" s="9">
        <v>58188</v>
      </c>
      <c r="B12067" s="9">
        <v>4</v>
      </c>
      <c r="C12067" s="9" t="s">
        <v>3151</v>
      </c>
    </row>
    <row r="12068" spans="1:3" x14ac:dyDescent="0.25">
      <c r="A12068" s="9">
        <v>58188</v>
      </c>
      <c r="B12068" s="9">
        <v>6</v>
      </c>
      <c r="C12068" s="9" t="s">
        <v>3153</v>
      </c>
    </row>
    <row r="12069" spans="1:3" x14ac:dyDescent="0.25">
      <c r="A12069" s="9">
        <v>58188</v>
      </c>
      <c r="B12069" s="9">
        <v>17</v>
      </c>
      <c r="C12069" s="9" t="s">
        <v>3173</v>
      </c>
    </row>
    <row r="12070" spans="1:3" x14ac:dyDescent="0.25">
      <c r="A12070" s="9">
        <v>58188</v>
      </c>
      <c r="B12070" s="9">
        <v>26</v>
      </c>
      <c r="C12070" s="9" t="s">
        <v>3168</v>
      </c>
    </row>
    <row r="12071" spans="1:3" x14ac:dyDescent="0.25">
      <c r="A12071" s="9">
        <v>58188</v>
      </c>
      <c r="B12071" s="9">
        <v>63</v>
      </c>
      <c r="C12071" s="9" t="s">
        <v>3188</v>
      </c>
    </row>
    <row r="12072" spans="1:3" x14ac:dyDescent="0.25">
      <c r="A12072" s="9">
        <v>58188</v>
      </c>
      <c r="B12072" s="9">
        <v>65</v>
      </c>
      <c r="C12072" s="9" t="s">
        <v>3189</v>
      </c>
    </row>
    <row r="12073" spans="1:3" x14ac:dyDescent="0.25">
      <c r="A12073" s="9">
        <v>58203</v>
      </c>
      <c r="B12073" s="9">
        <v>3</v>
      </c>
      <c r="C12073" s="9" t="s">
        <v>3150</v>
      </c>
    </row>
    <row r="12074" spans="1:3" x14ac:dyDescent="0.25">
      <c r="A12074" s="9">
        <v>58203</v>
      </c>
      <c r="B12074" s="9">
        <v>4</v>
      </c>
      <c r="C12074" s="9" t="s">
        <v>3151</v>
      </c>
    </row>
    <row r="12075" spans="1:3" x14ac:dyDescent="0.25">
      <c r="A12075" s="9">
        <v>58214</v>
      </c>
      <c r="B12075" s="9">
        <v>1</v>
      </c>
      <c r="C12075" s="9" t="s">
        <v>3148</v>
      </c>
    </row>
    <row r="12076" spans="1:3" x14ac:dyDescent="0.25">
      <c r="A12076" s="9">
        <v>58214</v>
      </c>
      <c r="B12076" s="9">
        <v>4</v>
      </c>
      <c r="C12076" s="9" t="s">
        <v>3151</v>
      </c>
    </row>
    <row r="12077" spans="1:3" x14ac:dyDescent="0.25">
      <c r="A12077" s="9">
        <v>58215</v>
      </c>
      <c r="B12077" s="9">
        <v>1</v>
      </c>
      <c r="C12077" s="9" t="s">
        <v>3148</v>
      </c>
    </row>
    <row r="12078" spans="1:3" x14ac:dyDescent="0.25">
      <c r="A12078" s="9">
        <v>58215</v>
      </c>
      <c r="B12078" s="9">
        <v>2</v>
      </c>
      <c r="C12078" s="9" t="s">
        <v>3149</v>
      </c>
    </row>
    <row r="12079" spans="1:3" x14ac:dyDescent="0.25">
      <c r="A12079" s="9">
        <v>58215</v>
      </c>
      <c r="B12079" s="9">
        <v>3</v>
      </c>
      <c r="C12079" s="9" t="s">
        <v>3150</v>
      </c>
    </row>
    <row r="12080" spans="1:3" x14ac:dyDescent="0.25">
      <c r="A12080" s="9">
        <v>58215</v>
      </c>
      <c r="B12080" s="9">
        <v>4</v>
      </c>
      <c r="C12080" s="9" t="s">
        <v>3151</v>
      </c>
    </row>
    <row r="12081" spans="1:3" x14ac:dyDescent="0.25">
      <c r="A12081" s="9">
        <v>58215</v>
      </c>
      <c r="B12081" s="9">
        <v>7</v>
      </c>
      <c r="C12081" s="9" t="s">
        <v>3161</v>
      </c>
    </row>
    <row r="12082" spans="1:3" x14ac:dyDescent="0.25">
      <c r="A12082" s="9">
        <v>58629</v>
      </c>
      <c r="B12082" s="9">
        <v>6</v>
      </c>
      <c r="C12082" s="9" t="s">
        <v>3153</v>
      </c>
    </row>
    <row r="12083" spans="1:3" x14ac:dyDescent="0.25">
      <c r="A12083" s="9">
        <v>58638</v>
      </c>
      <c r="B12083" s="9">
        <v>2</v>
      </c>
      <c r="C12083" s="9" t="s">
        <v>3149</v>
      </c>
    </row>
    <row r="12084" spans="1:3" x14ac:dyDescent="0.25">
      <c r="A12084" s="9">
        <v>58638</v>
      </c>
      <c r="B12084" s="9">
        <v>3</v>
      </c>
      <c r="C12084" s="9" t="s">
        <v>3150</v>
      </c>
    </row>
    <row r="12085" spans="1:3" x14ac:dyDescent="0.25">
      <c r="A12085" s="9">
        <v>58638</v>
      </c>
      <c r="B12085" s="9">
        <v>4</v>
      </c>
      <c r="C12085" s="9" t="s">
        <v>3151</v>
      </c>
    </row>
    <row r="12086" spans="1:3" x14ac:dyDescent="0.25">
      <c r="A12086" s="9">
        <v>58638</v>
      </c>
      <c r="B12086" s="9">
        <v>6</v>
      </c>
      <c r="C12086" s="9" t="s">
        <v>3153</v>
      </c>
    </row>
    <row r="12087" spans="1:3" x14ac:dyDescent="0.25">
      <c r="A12087" s="9">
        <v>58638</v>
      </c>
      <c r="B12087" s="9">
        <v>7</v>
      </c>
      <c r="C12087" s="9" t="s">
        <v>3161</v>
      </c>
    </row>
    <row r="12088" spans="1:3" x14ac:dyDescent="0.25">
      <c r="A12088" s="9">
        <v>58638</v>
      </c>
      <c r="B12088" s="9">
        <v>14</v>
      </c>
      <c r="C12088" s="9" t="s">
        <v>3178</v>
      </c>
    </row>
    <row r="12089" spans="1:3" x14ac:dyDescent="0.25">
      <c r="A12089" s="9">
        <v>58638</v>
      </c>
      <c r="B12089" s="9">
        <v>15</v>
      </c>
      <c r="C12089" s="9" t="s">
        <v>3185</v>
      </c>
    </row>
    <row r="12090" spans="1:3" x14ac:dyDescent="0.25">
      <c r="A12090" s="9">
        <v>58638</v>
      </c>
      <c r="B12090" s="9">
        <v>17</v>
      </c>
      <c r="C12090" s="9" t="s">
        <v>3173</v>
      </c>
    </row>
    <row r="12091" spans="1:3" x14ac:dyDescent="0.25">
      <c r="A12091" s="9">
        <v>58639</v>
      </c>
      <c r="B12091" s="9">
        <v>1</v>
      </c>
      <c r="C12091" s="9" t="s">
        <v>3148</v>
      </c>
    </row>
    <row r="12092" spans="1:3" x14ac:dyDescent="0.25">
      <c r="A12092" s="9">
        <v>58639</v>
      </c>
      <c r="B12092" s="9">
        <v>2</v>
      </c>
      <c r="C12092" s="9" t="s">
        <v>3149</v>
      </c>
    </row>
    <row r="12093" spans="1:3" x14ac:dyDescent="0.25">
      <c r="A12093" s="9">
        <v>58639</v>
      </c>
      <c r="B12093" s="9">
        <v>3</v>
      </c>
      <c r="C12093" s="9" t="s">
        <v>3150</v>
      </c>
    </row>
    <row r="12094" spans="1:3" x14ac:dyDescent="0.25">
      <c r="A12094" s="9">
        <v>58639</v>
      </c>
      <c r="B12094" s="9">
        <v>4</v>
      </c>
      <c r="C12094" s="9" t="s">
        <v>3151</v>
      </c>
    </row>
    <row r="12095" spans="1:3" x14ac:dyDescent="0.25">
      <c r="A12095" s="9">
        <v>58639</v>
      </c>
      <c r="B12095" s="9">
        <v>6</v>
      </c>
      <c r="C12095" s="9" t="s">
        <v>3153</v>
      </c>
    </row>
    <row r="12096" spans="1:3" x14ac:dyDescent="0.25">
      <c r="A12096" s="9">
        <v>58639</v>
      </c>
      <c r="B12096" s="9">
        <v>7</v>
      </c>
      <c r="C12096" s="9" t="s">
        <v>3161</v>
      </c>
    </row>
    <row r="12097" spans="1:3" x14ac:dyDescent="0.25">
      <c r="A12097" s="9">
        <v>58639</v>
      </c>
      <c r="B12097" s="9">
        <v>17</v>
      </c>
      <c r="C12097" s="9" t="s">
        <v>3173</v>
      </c>
    </row>
    <row r="12098" spans="1:3" x14ac:dyDescent="0.25">
      <c r="A12098" s="9">
        <v>58643</v>
      </c>
      <c r="B12098" s="9">
        <v>1</v>
      </c>
      <c r="C12098" s="9" t="s">
        <v>3148</v>
      </c>
    </row>
    <row r="12099" spans="1:3" x14ac:dyDescent="0.25">
      <c r="A12099" s="9">
        <v>58643</v>
      </c>
      <c r="B12099" s="9">
        <v>2</v>
      </c>
      <c r="C12099" s="9" t="s">
        <v>3149</v>
      </c>
    </row>
    <row r="12100" spans="1:3" x14ac:dyDescent="0.25">
      <c r="A12100" s="9">
        <v>58643</v>
      </c>
      <c r="B12100" s="9">
        <v>3</v>
      </c>
      <c r="C12100" s="9" t="s">
        <v>3150</v>
      </c>
    </row>
    <row r="12101" spans="1:3" x14ac:dyDescent="0.25">
      <c r="A12101" s="9">
        <v>58643</v>
      </c>
      <c r="B12101" s="9">
        <v>4</v>
      </c>
      <c r="C12101" s="9" t="s">
        <v>3151</v>
      </c>
    </row>
    <row r="12102" spans="1:3" x14ac:dyDescent="0.25">
      <c r="A12102" s="9">
        <v>58643</v>
      </c>
      <c r="B12102" s="9">
        <v>6</v>
      </c>
      <c r="C12102" s="9" t="s">
        <v>3153</v>
      </c>
    </row>
    <row r="12103" spans="1:3" x14ac:dyDescent="0.25">
      <c r="A12103" s="9">
        <v>58643</v>
      </c>
      <c r="B12103" s="9">
        <v>7</v>
      </c>
      <c r="C12103" s="9" t="s">
        <v>3161</v>
      </c>
    </row>
    <row r="12104" spans="1:3" x14ac:dyDescent="0.25">
      <c r="A12104" s="9">
        <v>58643</v>
      </c>
      <c r="B12104" s="9">
        <v>17</v>
      </c>
      <c r="C12104" s="9" t="s">
        <v>3173</v>
      </c>
    </row>
    <row r="12105" spans="1:3" x14ac:dyDescent="0.25">
      <c r="A12105" s="9">
        <v>58685</v>
      </c>
      <c r="B12105" s="9">
        <v>1</v>
      </c>
      <c r="C12105" s="9" t="s">
        <v>3148</v>
      </c>
    </row>
    <row r="12106" spans="1:3" x14ac:dyDescent="0.25">
      <c r="A12106" s="9">
        <v>58685</v>
      </c>
      <c r="B12106" s="9">
        <v>4</v>
      </c>
      <c r="C12106" s="9" t="s">
        <v>3151</v>
      </c>
    </row>
    <row r="12107" spans="1:3" x14ac:dyDescent="0.25">
      <c r="A12107" s="9">
        <v>58685</v>
      </c>
      <c r="B12107" s="9">
        <v>7</v>
      </c>
      <c r="C12107" s="9" t="s">
        <v>3161</v>
      </c>
    </row>
    <row r="12108" spans="1:3" x14ac:dyDescent="0.25">
      <c r="A12108" s="9">
        <v>58685</v>
      </c>
      <c r="B12108" s="9">
        <v>26</v>
      </c>
      <c r="C12108" s="9" t="s">
        <v>3168</v>
      </c>
    </row>
    <row r="12109" spans="1:3" x14ac:dyDescent="0.25">
      <c r="A12109" s="9">
        <v>58689</v>
      </c>
      <c r="B12109" s="9">
        <v>4</v>
      </c>
      <c r="C12109" s="9" t="s">
        <v>3151</v>
      </c>
    </row>
    <row r="12110" spans="1:3" x14ac:dyDescent="0.25">
      <c r="A12110" s="9">
        <v>58690</v>
      </c>
      <c r="B12110" s="9">
        <v>1</v>
      </c>
      <c r="C12110" s="9" t="s">
        <v>3148</v>
      </c>
    </row>
    <row r="12111" spans="1:3" x14ac:dyDescent="0.25">
      <c r="A12111" s="9">
        <v>58690</v>
      </c>
      <c r="B12111" s="9">
        <v>2</v>
      </c>
      <c r="C12111" s="9" t="s">
        <v>3149</v>
      </c>
    </row>
    <row r="12112" spans="1:3" x14ac:dyDescent="0.25">
      <c r="A12112" s="9">
        <v>58690</v>
      </c>
      <c r="B12112" s="9">
        <v>3</v>
      </c>
      <c r="C12112" s="9" t="s">
        <v>3150</v>
      </c>
    </row>
    <row r="12113" spans="1:3" x14ac:dyDescent="0.25">
      <c r="A12113" s="9">
        <v>58690</v>
      </c>
      <c r="B12113" s="9">
        <v>4</v>
      </c>
      <c r="C12113" s="9" t="s">
        <v>3151</v>
      </c>
    </row>
    <row r="12114" spans="1:3" x14ac:dyDescent="0.25">
      <c r="A12114" s="9">
        <v>58690</v>
      </c>
      <c r="B12114" s="9">
        <v>6</v>
      </c>
      <c r="C12114" s="9" t="s">
        <v>3153</v>
      </c>
    </row>
    <row r="12115" spans="1:3" x14ac:dyDescent="0.25">
      <c r="A12115" s="9">
        <v>58690</v>
      </c>
      <c r="B12115" s="9">
        <v>7</v>
      </c>
      <c r="C12115" s="9" t="s">
        <v>3161</v>
      </c>
    </row>
    <row r="12116" spans="1:3" x14ac:dyDescent="0.25">
      <c r="A12116" s="9">
        <v>58690</v>
      </c>
      <c r="B12116" s="9">
        <v>17</v>
      </c>
      <c r="C12116" s="9" t="s">
        <v>3173</v>
      </c>
    </row>
    <row r="12117" spans="1:3" x14ac:dyDescent="0.25">
      <c r="A12117" s="9">
        <v>58691</v>
      </c>
      <c r="B12117" s="9">
        <v>2</v>
      </c>
      <c r="C12117" s="9" t="s">
        <v>3149</v>
      </c>
    </row>
    <row r="12118" spans="1:3" x14ac:dyDescent="0.25">
      <c r="A12118" s="9">
        <v>58691</v>
      </c>
      <c r="B12118" s="9">
        <v>3</v>
      </c>
      <c r="C12118" s="9" t="s">
        <v>3150</v>
      </c>
    </row>
    <row r="12119" spans="1:3" x14ac:dyDescent="0.25">
      <c r="A12119" s="9">
        <v>58691</v>
      </c>
      <c r="B12119" s="9">
        <v>4</v>
      </c>
      <c r="C12119" s="9" t="s">
        <v>3151</v>
      </c>
    </row>
    <row r="12120" spans="1:3" x14ac:dyDescent="0.25">
      <c r="A12120" s="9">
        <v>58691</v>
      </c>
      <c r="B12120" s="9">
        <v>6</v>
      </c>
      <c r="C12120" s="9" t="s">
        <v>3153</v>
      </c>
    </row>
    <row r="12121" spans="1:3" x14ac:dyDescent="0.25">
      <c r="A12121" s="9">
        <v>58691</v>
      </c>
      <c r="B12121" s="9">
        <v>7</v>
      </c>
      <c r="C12121" s="9" t="s">
        <v>3161</v>
      </c>
    </row>
    <row r="12122" spans="1:3" x14ac:dyDescent="0.25">
      <c r="A12122" s="9">
        <v>58691</v>
      </c>
      <c r="B12122" s="9">
        <v>14</v>
      </c>
      <c r="C12122" s="9" t="s">
        <v>3178</v>
      </c>
    </row>
    <row r="12123" spans="1:3" x14ac:dyDescent="0.25">
      <c r="A12123" s="9">
        <v>58691</v>
      </c>
      <c r="B12123" s="9">
        <v>15</v>
      </c>
      <c r="C12123" s="9" t="s">
        <v>3185</v>
      </c>
    </row>
    <row r="12124" spans="1:3" x14ac:dyDescent="0.25">
      <c r="A12124" s="9">
        <v>58691</v>
      </c>
      <c r="B12124" s="9">
        <v>17</v>
      </c>
      <c r="C12124" s="9" t="s">
        <v>3173</v>
      </c>
    </row>
    <row r="12125" spans="1:3" x14ac:dyDescent="0.25">
      <c r="A12125" s="9">
        <v>58692</v>
      </c>
      <c r="B12125" s="9">
        <v>3</v>
      </c>
      <c r="C12125" s="9" t="s">
        <v>3150</v>
      </c>
    </row>
    <row r="12126" spans="1:3" x14ac:dyDescent="0.25">
      <c r="A12126" s="9">
        <v>58692</v>
      </c>
      <c r="B12126" s="9">
        <v>33</v>
      </c>
      <c r="C12126" s="9" t="s">
        <v>3162</v>
      </c>
    </row>
    <row r="12127" spans="1:3" x14ac:dyDescent="0.25">
      <c r="A12127" s="9">
        <v>58692</v>
      </c>
      <c r="B12127" s="9">
        <v>41</v>
      </c>
      <c r="C12127" s="9" t="s">
        <v>3186</v>
      </c>
    </row>
    <row r="12128" spans="1:3" x14ac:dyDescent="0.25">
      <c r="A12128" s="9">
        <v>58694</v>
      </c>
      <c r="B12128" s="9">
        <v>6</v>
      </c>
      <c r="C12128" s="9" t="s">
        <v>3153</v>
      </c>
    </row>
    <row r="12129" spans="1:3" x14ac:dyDescent="0.25">
      <c r="A12129" s="9">
        <v>58694</v>
      </c>
      <c r="B12129" s="9">
        <v>7</v>
      </c>
      <c r="C12129" s="9" t="s">
        <v>3161</v>
      </c>
    </row>
    <row r="12130" spans="1:3" x14ac:dyDescent="0.25">
      <c r="A12130" s="9">
        <v>58694</v>
      </c>
      <c r="B12130" s="9">
        <v>32</v>
      </c>
      <c r="C12130" s="9" t="s">
        <v>3158</v>
      </c>
    </row>
    <row r="12131" spans="1:3" x14ac:dyDescent="0.25">
      <c r="A12131" s="9">
        <v>58695</v>
      </c>
      <c r="B12131" s="9">
        <v>1</v>
      </c>
      <c r="C12131" s="9" t="s">
        <v>3148</v>
      </c>
    </row>
    <row r="12132" spans="1:3" x14ac:dyDescent="0.25">
      <c r="A12132" s="9">
        <v>58695</v>
      </c>
      <c r="B12132" s="9">
        <v>2</v>
      </c>
      <c r="C12132" s="9" t="s">
        <v>3149</v>
      </c>
    </row>
    <row r="12133" spans="1:3" x14ac:dyDescent="0.25">
      <c r="A12133" s="9">
        <v>58695</v>
      </c>
      <c r="B12133" s="9">
        <v>3</v>
      </c>
      <c r="C12133" s="9" t="s">
        <v>3150</v>
      </c>
    </row>
    <row r="12134" spans="1:3" x14ac:dyDescent="0.25">
      <c r="A12134" s="9">
        <v>58695</v>
      </c>
      <c r="B12134" s="9">
        <v>4</v>
      </c>
      <c r="C12134" s="9" t="s">
        <v>3151</v>
      </c>
    </row>
    <row r="12135" spans="1:3" x14ac:dyDescent="0.25">
      <c r="A12135" s="9">
        <v>58695</v>
      </c>
      <c r="B12135" s="9">
        <v>6</v>
      </c>
      <c r="C12135" s="9" t="s">
        <v>3153</v>
      </c>
    </row>
    <row r="12136" spans="1:3" x14ac:dyDescent="0.25">
      <c r="A12136" s="9">
        <v>58695</v>
      </c>
      <c r="B12136" s="9">
        <v>7</v>
      </c>
      <c r="C12136" s="9" t="s">
        <v>3161</v>
      </c>
    </row>
    <row r="12137" spans="1:3" x14ac:dyDescent="0.25">
      <c r="A12137" s="9">
        <v>58695</v>
      </c>
      <c r="B12137" s="9">
        <v>17</v>
      </c>
      <c r="C12137" s="9" t="s">
        <v>3173</v>
      </c>
    </row>
    <row r="12138" spans="1:3" x14ac:dyDescent="0.25">
      <c r="A12138" s="9">
        <v>58697</v>
      </c>
      <c r="B12138" s="9">
        <v>5</v>
      </c>
      <c r="C12138" s="9" t="s">
        <v>3152</v>
      </c>
    </row>
    <row r="12139" spans="1:3" x14ac:dyDescent="0.25">
      <c r="A12139" s="9">
        <v>58697</v>
      </c>
      <c r="B12139" s="9">
        <v>6</v>
      </c>
      <c r="C12139" s="9" t="s">
        <v>3153</v>
      </c>
    </row>
    <row r="12140" spans="1:3" x14ac:dyDescent="0.25">
      <c r="A12140" s="9">
        <v>58697</v>
      </c>
      <c r="B12140" s="9">
        <v>8</v>
      </c>
      <c r="C12140" s="9" t="s">
        <v>3154</v>
      </c>
    </row>
    <row r="12141" spans="1:3" x14ac:dyDescent="0.25">
      <c r="A12141" s="9">
        <v>58697</v>
      </c>
      <c r="B12141" s="9">
        <v>9</v>
      </c>
      <c r="C12141" s="9" t="s">
        <v>3155</v>
      </c>
    </row>
    <row r="12142" spans="1:3" x14ac:dyDescent="0.25">
      <c r="A12142" s="9">
        <v>58709</v>
      </c>
      <c r="B12142" s="9">
        <v>1</v>
      </c>
      <c r="C12142" s="9" t="s">
        <v>3148</v>
      </c>
    </row>
    <row r="12143" spans="1:3" x14ac:dyDescent="0.25">
      <c r="A12143" s="9">
        <v>58709</v>
      </c>
      <c r="B12143" s="9">
        <v>2</v>
      </c>
      <c r="C12143" s="9" t="s">
        <v>3149</v>
      </c>
    </row>
    <row r="12144" spans="1:3" x14ac:dyDescent="0.25">
      <c r="A12144" s="9">
        <v>58709</v>
      </c>
      <c r="B12144" s="9">
        <v>3</v>
      </c>
      <c r="C12144" s="9" t="s">
        <v>3150</v>
      </c>
    </row>
    <row r="12145" spans="1:3" x14ac:dyDescent="0.25">
      <c r="A12145" s="9">
        <v>58709</v>
      </c>
      <c r="B12145" s="9">
        <v>4</v>
      </c>
      <c r="C12145" s="9" t="s">
        <v>3151</v>
      </c>
    </row>
    <row r="12146" spans="1:3" x14ac:dyDescent="0.25">
      <c r="A12146" s="9">
        <v>58709</v>
      </c>
      <c r="B12146" s="9">
        <v>6</v>
      </c>
      <c r="C12146" s="9" t="s">
        <v>3153</v>
      </c>
    </row>
    <row r="12147" spans="1:3" x14ac:dyDescent="0.25">
      <c r="A12147" s="9">
        <v>58709</v>
      </c>
      <c r="B12147" s="9">
        <v>7</v>
      </c>
      <c r="C12147" s="9" t="s">
        <v>3161</v>
      </c>
    </row>
    <row r="12148" spans="1:3" x14ac:dyDescent="0.25">
      <c r="A12148" s="9">
        <v>58709</v>
      </c>
      <c r="B12148" s="9">
        <v>17</v>
      </c>
      <c r="C12148" s="9" t="s">
        <v>3173</v>
      </c>
    </row>
    <row r="12149" spans="1:3" x14ac:dyDescent="0.25">
      <c r="A12149" s="9">
        <v>58713</v>
      </c>
      <c r="B12149" s="9">
        <v>1</v>
      </c>
      <c r="C12149" s="9" t="s">
        <v>3148</v>
      </c>
    </row>
    <row r="12150" spans="1:3" x14ac:dyDescent="0.25">
      <c r="A12150" s="9">
        <v>58713</v>
      </c>
      <c r="B12150" s="9">
        <v>2</v>
      </c>
      <c r="C12150" s="9" t="s">
        <v>3149</v>
      </c>
    </row>
    <row r="12151" spans="1:3" x14ac:dyDescent="0.25">
      <c r="A12151" s="9">
        <v>58713</v>
      </c>
      <c r="B12151" s="9">
        <v>3</v>
      </c>
      <c r="C12151" s="9" t="s">
        <v>3150</v>
      </c>
    </row>
    <row r="12152" spans="1:3" x14ac:dyDescent="0.25">
      <c r="A12152" s="9">
        <v>58713</v>
      </c>
      <c r="B12152" s="9">
        <v>4</v>
      </c>
      <c r="C12152" s="9" t="s">
        <v>3151</v>
      </c>
    </row>
    <row r="12153" spans="1:3" x14ac:dyDescent="0.25">
      <c r="A12153" s="9">
        <v>58713</v>
      </c>
      <c r="B12153" s="9">
        <v>6</v>
      </c>
      <c r="C12153" s="9" t="s">
        <v>3153</v>
      </c>
    </row>
    <row r="12154" spans="1:3" x14ac:dyDescent="0.25">
      <c r="A12154" s="9">
        <v>58713</v>
      </c>
      <c r="B12154" s="9">
        <v>7</v>
      </c>
      <c r="C12154" s="9" t="s">
        <v>3161</v>
      </c>
    </row>
    <row r="12155" spans="1:3" x14ac:dyDescent="0.25">
      <c r="A12155" s="9">
        <v>58713</v>
      </c>
      <c r="B12155" s="9">
        <v>17</v>
      </c>
      <c r="C12155" s="9" t="s">
        <v>3173</v>
      </c>
    </row>
    <row r="12156" spans="1:3" x14ac:dyDescent="0.25">
      <c r="A12156" s="9">
        <v>58732</v>
      </c>
      <c r="B12156" s="9">
        <v>1</v>
      </c>
      <c r="C12156" s="9" t="s">
        <v>3148</v>
      </c>
    </row>
    <row r="12157" spans="1:3" x14ac:dyDescent="0.25">
      <c r="A12157" s="9">
        <v>58732</v>
      </c>
      <c r="B12157" s="9">
        <v>2</v>
      </c>
      <c r="C12157" s="9" t="s">
        <v>3149</v>
      </c>
    </row>
    <row r="12158" spans="1:3" x14ac:dyDescent="0.25">
      <c r="A12158" s="9">
        <v>58732</v>
      </c>
      <c r="B12158" s="9">
        <v>3</v>
      </c>
      <c r="C12158" s="9" t="s">
        <v>3150</v>
      </c>
    </row>
    <row r="12159" spans="1:3" x14ac:dyDescent="0.25">
      <c r="A12159" s="9">
        <v>58732</v>
      </c>
      <c r="B12159" s="9">
        <v>4</v>
      </c>
      <c r="C12159" s="9" t="s">
        <v>3151</v>
      </c>
    </row>
    <row r="12160" spans="1:3" x14ac:dyDescent="0.25">
      <c r="A12160" s="9">
        <v>58732</v>
      </c>
      <c r="B12160" s="9">
        <v>6</v>
      </c>
      <c r="C12160" s="9" t="s">
        <v>3153</v>
      </c>
    </row>
    <row r="12161" spans="1:3" x14ac:dyDescent="0.25">
      <c r="A12161" s="9">
        <v>58733</v>
      </c>
      <c r="B12161" s="9">
        <v>1</v>
      </c>
      <c r="C12161" s="9" t="s">
        <v>3148</v>
      </c>
    </row>
    <row r="12162" spans="1:3" x14ac:dyDescent="0.25">
      <c r="A12162" s="9">
        <v>58733</v>
      </c>
      <c r="B12162" s="9">
        <v>2</v>
      </c>
      <c r="C12162" s="9" t="s">
        <v>3149</v>
      </c>
    </row>
    <row r="12163" spans="1:3" x14ac:dyDescent="0.25">
      <c r="A12163" s="9">
        <v>58733</v>
      </c>
      <c r="B12163" s="9">
        <v>3</v>
      </c>
      <c r="C12163" s="9" t="s">
        <v>3150</v>
      </c>
    </row>
    <row r="12164" spans="1:3" x14ac:dyDescent="0.25">
      <c r="A12164" s="9">
        <v>58733</v>
      </c>
      <c r="B12164" s="9">
        <v>4</v>
      </c>
      <c r="C12164" s="9" t="s">
        <v>3151</v>
      </c>
    </row>
    <row r="12165" spans="1:3" x14ac:dyDescent="0.25">
      <c r="A12165" s="9">
        <v>58733</v>
      </c>
      <c r="B12165" s="9">
        <v>6</v>
      </c>
      <c r="C12165" s="9" t="s">
        <v>3153</v>
      </c>
    </row>
    <row r="12166" spans="1:3" x14ac:dyDescent="0.25">
      <c r="A12166" s="9">
        <v>58733</v>
      </c>
      <c r="B12166" s="9">
        <v>7</v>
      </c>
      <c r="C12166" s="9" t="s">
        <v>3161</v>
      </c>
    </row>
    <row r="12167" spans="1:3" x14ac:dyDescent="0.25">
      <c r="A12167" s="9">
        <v>58733</v>
      </c>
      <c r="B12167" s="9">
        <v>10</v>
      </c>
      <c r="C12167" s="9" t="s">
        <v>3172</v>
      </c>
    </row>
    <row r="12168" spans="1:3" x14ac:dyDescent="0.25">
      <c r="A12168" s="9">
        <v>58733</v>
      </c>
      <c r="B12168" s="9">
        <v>17</v>
      </c>
      <c r="C12168" s="9" t="s">
        <v>3173</v>
      </c>
    </row>
    <row r="12169" spans="1:3" x14ac:dyDescent="0.25">
      <c r="A12169" s="9">
        <v>58733</v>
      </c>
      <c r="B12169" s="9">
        <v>39</v>
      </c>
      <c r="C12169" s="9" t="s">
        <v>3171</v>
      </c>
    </row>
    <row r="12170" spans="1:3" x14ac:dyDescent="0.25">
      <c r="A12170" s="9">
        <v>58735</v>
      </c>
      <c r="B12170" s="9">
        <v>1</v>
      </c>
      <c r="C12170" s="9" t="s">
        <v>3148</v>
      </c>
    </row>
    <row r="12171" spans="1:3" x14ac:dyDescent="0.25">
      <c r="A12171" s="9">
        <v>58735</v>
      </c>
      <c r="B12171" s="9">
        <v>2</v>
      </c>
      <c r="C12171" s="9" t="s">
        <v>3149</v>
      </c>
    </row>
    <row r="12172" spans="1:3" x14ac:dyDescent="0.25">
      <c r="A12172" s="9">
        <v>58735</v>
      </c>
      <c r="B12172" s="9">
        <v>3</v>
      </c>
      <c r="C12172" s="9" t="s">
        <v>3150</v>
      </c>
    </row>
    <row r="12173" spans="1:3" x14ac:dyDescent="0.25">
      <c r="A12173" s="9">
        <v>58735</v>
      </c>
      <c r="B12173" s="9">
        <v>4</v>
      </c>
      <c r="C12173" s="9" t="s">
        <v>3151</v>
      </c>
    </row>
    <row r="12174" spans="1:3" x14ac:dyDescent="0.25">
      <c r="A12174" s="9">
        <v>58735</v>
      </c>
      <c r="B12174" s="9">
        <v>6</v>
      </c>
      <c r="C12174" s="9" t="s">
        <v>3153</v>
      </c>
    </row>
    <row r="12175" spans="1:3" x14ac:dyDescent="0.25">
      <c r="A12175" s="9">
        <v>58735</v>
      </c>
      <c r="B12175" s="9">
        <v>7</v>
      </c>
      <c r="C12175" s="9" t="s">
        <v>3161</v>
      </c>
    </row>
    <row r="12176" spans="1:3" x14ac:dyDescent="0.25">
      <c r="A12176" s="9">
        <v>58735</v>
      </c>
      <c r="B12176" s="9">
        <v>17</v>
      </c>
      <c r="C12176" s="9" t="s">
        <v>3173</v>
      </c>
    </row>
    <row r="12177" spans="1:3" x14ac:dyDescent="0.25">
      <c r="A12177" s="9">
        <v>58739</v>
      </c>
      <c r="B12177" s="9">
        <v>1</v>
      </c>
      <c r="C12177" s="9" t="s">
        <v>3148</v>
      </c>
    </row>
    <row r="12178" spans="1:3" x14ac:dyDescent="0.25">
      <c r="A12178" s="9">
        <v>58739</v>
      </c>
      <c r="B12178" s="9">
        <v>2</v>
      </c>
      <c r="C12178" s="9" t="s">
        <v>3149</v>
      </c>
    </row>
    <row r="12179" spans="1:3" x14ac:dyDescent="0.25">
      <c r="A12179" s="9">
        <v>58739</v>
      </c>
      <c r="B12179" s="9">
        <v>3</v>
      </c>
      <c r="C12179" s="9" t="s">
        <v>3150</v>
      </c>
    </row>
    <row r="12180" spans="1:3" x14ac:dyDescent="0.25">
      <c r="A12180" s="9">
        <v>58739</v>
      </c>
      <c r="B12180" s="9">
        <v>4</v>
      </c>
      <c r="C12180" s="9" t="s">
        <v>3151</v>
      </c>
    </row>
    <row r="12181" spans="1:3" x14ac:dyDescent="0.25">
      <c r="A12181" s="9">
        <v>58739</v>
      </c>
      <c r="B12181" s="9">
        <v>6</v>
      </c>
      <c r="C12181" s="9" t="s">
        <v>3153</v>
      </c>
    </row>
    <row r="12182" spans="1:3" x14ac:dyDescent="0.25">
      <c r="A12182" s="9">
        <v>58739</v>
      </c>
      <c r="B12182" s="9">
        <v>7</v>
      </c>
      <c r="C12182" s="9" t="s">
        <v>3161</v>
      </c>
    </row>
    <row r="12183" spans="1:3" x14ac:dyDescent="0.25">
      <c r="A12183" s="9">
        <v>58739</v>
      </c>
      <c r="B12183" s="9">
        <v>10</v>
      </c>
      <c r="C12183" s="9" t="s">
        <v>3172</v>
      </c>
    </row>
    <row r="12184" spans="1:3" x14ac:dyDescent="0.25">
      <c r="A12184" s="9">
        <v>58739</v>
      </c>
      <c r="B12184" s="9">
        <v>17</v>
      </c>
      <c r="C12184" s="9" t="s">
        <v>3173</v>
      </c>
    </row>
    <row r="12185" spans="1:3" x14ac:dyDescent="0.25">
      <c r="A12185" s="9">
        <v>58739</v>
      </c>
      <c r="B12185" s="9">
        <v>39</v>
      </c>
      <c r="C12185" s="9" t="s">
        <v>3171</v>
      </c>
    </row>
    <row r="12186" spans="1:3" x14ac:dyDescent="0.25">
      <c r="A12186" s="9">
        <v>58744</v>
      </c>
      <c r="B12186" s="9">
        <v>2</v>
      </c>
      <c r="C12186" s="9" t="s">
        <v>3149</v>
      </c>
    </row>
    <row r="12187" spans="1:3" x14ac:dyDescent="0.25">
      <c r="A12187" s="9">
        <v>58744</v>
      </c>
      <c r="B12187" s="9">
        <v>4</v>
      </c>
      <c r="C12187" s="9" t="s">
        <v>3151</v>
      </c>
    </row>
    <row r="12188" spans="1:3" x14ac:dyDescent="0.25">
      <c r="A12188" s="9">
        <v>58744</v>
      </c>
      <c r="B12188" s="9">
        <v>6</v>
      </c>
      <c r="C12188" s="9" t="s">
        <v>3153</v>
      </c>
    </row>
    <row r="12189" spans="1:3" x14ac:dyDescent="0.25">
      <c r="A12189" s="9">
        <v>58744</v>
      </c>
      <c r="B12189" s="9">
        <v>8</v>
      </c>
      <c r="C12189" s="9" t="s">
        <v>3154</v>
      </c>
    </row>
    <row r="12190" spans="1:3" x14ac:dyDescent="0.25">
      <c r="A12190" s="9">
        <v>58744</v>
      </c>
      <c r="B12190" s="9">
        <v>9</v>
      </c>
      <c r="C12190" s="9" t="s">
        <v>3155</v>
      </c>
    </row>
    <row r="12191" spans="1:3" x14ac:dyDescent="0.25">
      <c r="A12191" s="9">
        <v>58744</v>
      </c>
      <c r="B12191" s="9">
        <v>14</v>
      </c>
      <c r="C12191" s="9" t="s">
        <v>3178</v>
      </c>
    </row>
    <row r="12192" spans="1:3" x14ac:dyDescent="0.25">
      <c r="A12192" s="9">
        <v>58744</v>
      </c>
      <c r="B12192" s="9">
        <v>15</v>
      </c>
      <c r="C12192" s="9" t="s">
        <v>3185</v>
      </c>
    </row>
    <row r="12193" spans="1:3" x14ac:dyDescent="0.25">
      <c r="A12193" s="9">
        <v>58744</v>
      </c>
      <c r="B12193" s="9">
        <v>38</v>
      </c>
      <c r="C12193" s="9" t="s">
        <v>3164</v>
      </c>
    </row>
    <row r="12194" spans="1:3" x14ac:dyDescent="0.25">
      <c r="A12194" s="9">
        <v>60355</v>
      </c>
      <c r="B12194" s="9">
        <v>5</v>
      </c>
      <c r="C12194" s="9" t="s">
        <v>3152</v>
      </c>
    </row>
    <row r="12195" spans="1:3" x14ac:dyDescent="0.25">
      <c r="A12195" s="9">
        <v>60355</v>
      </c>
      <c r="B12195" s="9">
        <v>6</v>
      </c>
      <c r="C12195" s="9" t="s">
        <v>3153</v>
      </c>
    </row>
    <row r="12196" spans="1:3" x14ac:dyDescent="0.25">
      <c r="A12196" s="9">
        <v>60355</v>
      </c>
      <c r="B12196" s="9">
        <v>61</v>
      </c>
      <c r="C12196" s="9" t="s">
        <v>3160</v>
      </c>
    </row>
    <row r="12197" spans="1:3" x14ac:dyDescent="0.25">
      <c r="A12197" s="9">
        <v>60369</v>
      </c>
      <c r="B12197" s="9">
        <v>5</v>
      </c>
      <c r="C12197" s="9" t="s">
        <v>3152</v>
      </c>
    </row>
    <row r="12198" spans="1:3" x14ac:dyDescent="0.25">
      <c r="A12198" s="9">
        <v>60369</v>
      </c>
      <c r="B12198" s="9">
        <v>6</v>
      </c>
      <c r="C12198" s="9" t="s">
        <v>3153</v>
      </c>
    </row>
    <row r="12199" spans="1:3" x14ac:dyDescent="0.25">
      <c r="A12199" s="9">
        <v>60369</v>
      </c>
      <c r="B12199" s="9">
        <v>61</v>
      </c>
      <c r="C12199" s="9" t="s">
        <v>3160</v>
      </c>
    </row>
    <row r="12200" spans="1:3" x14ac:dyDescent="0.25">
      <c r="A12200" s="9">
        <v>60382</v>
      </c>
      <c r="B12200" s="9">
        <v>6</v>
      </c>
      <c r="C12200" s="9" t="s">
        <v>3153</v>
      </c>
    </row>
    <row r="12201" spans="1:3" x14ac:dyDescent="0.25">
      <c r="A12201" s="9">
        <v>60382</v>
      </c>
      <c r="B12201" s="9">
        <v>9</v>
      </c>
      <c r="C12201" s="9" t="s">
        <v>3155</v>
      </c>
    </row>
    <row r="12202" spans="1:3" x14ac:dyDescent="0.25">
      <c r="A12202" s="9">
        <v>60397</v>
      </c>
      <c r="B12202" s="9">
        <v>5</v>
      </c>
      <c r="C12202" s="9" t="s">
        <v>3152</v>
      </c>
    </row>
    <row r="12203" spans="1:3" x14ac:dyDescent="0.25">
      <c r="A12203" s="9">
        <v>60397</v>
      </c>
      <c r="B12203" s="9">
        <v>6</v>
      </c>
      <c r="C12203" s="9" t="s">
        <v>3153</v>
      </c>
    </row>
    <row r="12204" spans="1:3" x14ac:dyDescent="0.25">
      <c r="A12204" s="9">
        <v>60397</v>
      </c>
      <c r="B12204" s="9">
        <v>8</v>
      </c>
      <c r="C12204" s="9" t="s">
        <v>3154</v>
      </c>
    </row>
    <row r="12205" spans="1:3" x14ac:dyDescent="0.25">
      <c r="A12205" s="9">
        <v>60397</v>
      </c>
      <c r="B12205" s="9">
        <v>9</v>
      </c>
      <c r="C12205" s="9" t="s">
        <v>3155</v>
      </c>
    </row>
    <row r="12206" spans="1:3" x14ac:dyDescent="0.25">
      <c r="A12206" s="9">
        <v>60398</v>
      </c>
      <c r="B12206" s="9">
        <v>5</v>
      </c>
      <c r="C12206" s="9" t="s">
        <v>3152</v>
      </c>
    </row>
    <row r="12207" spans="1:3" x14ac:dyDescent="0.25">
      <c r="A12207" s="9">
        <v>60398</v>
      </c>
      <c r="B12207" s="9">
        <v>6</v>
      </c>
      <c r="C12207" s="9" t="s">
        <v>3153</v>
      </c>
    </row>
    <row r="12208" spans="1:3" x14ac:dyDescent="0.25">
      <c r="A12208" s="9">
        <v>60398</v>
      </c>
      <c r="B12208" s="9">
        <v>8</v>
      </c>
      <c r="C12208" s="9" t="s">
        <v>3154</v>
      </c>
    </row>
    <row r="12209" spans="1:3" x14ac:dyDescent="0.25">
      <c r="A12209" s="9">
        <v>60398</v>
      </c>
      <c r="B12209" s="9">
        <v>9</v>
      </c>
      <c r="C12209" s="9" t="s">
        <v>3155</v>
      </c>
    </row>
    <row r="12210" spans="1:3" x14ac:dyDescent="0.25">
      <c r="A12210" s="9">
        <v>60399</v>
      </c>
      <c r="B12210" s="9">
        <v>5</v>
      </c>
      <c r="C12210" s="9" t="s">
        <v>3152</v>
      </c>
    </row>
    <row r="12211" spans="1:3" x14ac:dyDescent="0.25">
      <c r="A12211" s="9">
        <v>60399</v>
      </c>
      <c r="B12211" s="9">
        <v>6</v>
      </c>
      <c r="C12211" s="9" t="s">
        <v>3153</v>
      </c>
    </row>
    <row r="12212" spans="1:3" x14ac:dyDescent="0.25">
      <c r="A12212" s="9">
        <v>60399</v>
      </c>
      <c r="B12212" s="9">
        <v>61</v>
      </c>
      <c r="C12212" s="9" t="s">
        <v>3160</v>
      </c>
    </row>
    <row r="12213" spans="1:3" x14ac:dyDescent="0.25">
      <c r="A12213" s="9">
        <v>60422</v>
      </c>
      <c r="B12213" s="9">
        <v>4</v>
      </c>
      <c r="C12213" s="9" t="s">
        <v>3151</v>
      </c>
    </row>
    <row r="12214" spans="1:3" x14ac:dyDescent="0.25">
      <c r="A12214" s="9">
        <v>60422</v>
      </c>
      <c r="B12214" s="9">
        <v>11</v>
      </c>
      <c r="C12214" s="9" t="s">
        <v>3216</v>
      </c>
    </row>
    <row r="12215" spans="1:3" x14ac:dyDescent="0.25">
      <c r="A12215" s="9">
        <v>60422</v>
      </c>
      <c r="B12215" s="9">
        <v>22</v>
      </c>
      <c r="C12215" s="9" t="s">
        <v>3157</v>
      </c>
    </row>
    <row r="12216" spans="1:3" x14ac:dyDescent="0.25">
      <c r="A12216" s="9">
        <v>60422</v>
      </c>
      <c r="B12216" s="9">
        <v>31</v>
      </c>
      <c r="C12216" s="9" t="s">
        <v>3169</v>
      </c>
    </row>
    <row r="12217" spans="1:3" x14ac:dyDescent="0.25">
      <c r="A12217" s="9">
        <v>60679</v>
      </c>
      <c r="B12217" s="9">
        <v>4</v>
      </c>
      <c r="C12217" s="9" t="s">
        <v>3151</v>
      </c>
    </row>
    <row r="12218" spans="1:3" x14ac:dyDescent="0.25">
      <c r="A12218" s="9">
        <v>60679</v>
      </c>
      <c r="B12218" s="9">
        <v>6</v>
      </c>
      <c r="C12218" s="9" t="s">
        <v>3153</v>
      </c>
    </row>
    <row r="12219" spans="1:3" x14ac:dyDescent="0.25">
      <c r="A12219" s="9">
        <v>60679</v>
      </c>
      <c r="B12219" s="9">
        <v>10</v>
      </c>
      <c r="C12219" s="9" t="s">
        <v>3172</v>
      </c>
    </row>
    <row r="12220" spans="1:3" x14ac:dyDescent="0.25">
      <c r="A12220" s="9">
        <v>60679</v>
      </c>
      <c r="B12220" s="9">
        <v>17</v>
      </c>
      <c r="C12220" s="9" t="s">
        <v>3173</v>
      </c>
    </row>
    <row r="12221" spans="1:3" x14ac:dyDescent="0.25">
      <c r="A12221" s="9">
        <v>60679</v>
      </c>
      <c r="B12221" s="9">
        <v>29</v>
      </c>
      <c r="C12221" s="9" t="s">
        <v>3201</v>
      </c>
    </row>
    <row r="12222" spans="1:3" x14ac:dyDescent="0.25">
      <c r="A12222" s="9">
        <v>60679</v>
      </c>
      <c r="B12222" s="9">
        <v>74</v>
      </c>
      <c r="C12222" s="9" t="s">
        <v>3204</v>
      </c>
    </row>
    <row r="12223" spans="1:3" x14ac:dyDescent="0.25">
      <c r="A12223" s="9">
        <v>60680</v>
      </c>
      <c r="B12223" s="9">
        <v>4</v>
      </c>
      <c r="C12223" s="9" t="s">
        <v>3151</v>
      </c>
    </row>
    <row r="12224" spans="1:3" x14ac:dyDescent="0.25">
      <c r="A12224" s="9">
        <v>60680</v>
      </c>
      <c r="B12224" s="9">
        <v>6</v>
      </c>
      <c r="C12224" s="9" t="s">
        <v>3153</v>
      </c>
    </row>
    <row r="12225" spans="1:3" x14ac:dyDescent="0.25">
      <c r="A12225" s="9">
        <v>60680</v>
      </c>
      <c r="B12225" s="9">
        <v>10</v>
      </c>
      <c r="C12225" s="9" t="s">
        <v>3172</v>
      </c>
    </row>
    <row r="12226" spans="1:3" x14ac:dyDescent="0.25">
      <c r="A12226" s="9">
        <v>60680</v>
      </c>
      <c r="B12226" s="9">
        <v>17</v>
      </c>
      <c r="C12226" s="9" t="s">
        <v>3173</v>
      </c>
    </row>
    <row r="12227" spans="1:3" x14ac:dyDescent="0.25">
      <c r="A12227" s="9">
        <v>60680</v>
      </c>
      <c r="B12227" s="9">
        <v>29</v>
      </c>
      <c r="C12227" s="9" t="s">
        <v>3201</v>
      </c>
    </row>
    <row r="12228" spans="1:3" x14ac:dyDescent="0.25">
      <c r="A12228" s="9">
        <v>60680</v>
      </c>
      <c r="B12228" s="9">
        <v>74</v>
      </c>
      <c r="C12228" s="9" t="s">
        <v>3204</v>
      </c>
    </row>
    <row r="12229" spans="1:3" x14ac:dyDescent="0.25">
      <c r="A12229" s="9">
        <v>60681</v>
      </c>
      <c r="B12229" s="9">
        <v>1</v>
      </c>
      <c r="C12229" s="9" t="s">
        <v>3148</v>
      </c>
    </row>
    <row r="12230" spans="1:3" x14ac:dyDescent="0.25">
      <c r="A12230" s="9">
        <v>60681</v>
      </c>
      <c r="B12230" s="9">
        <v>4</v>
      </c>
      <c r="C12230" s="9" t="s">
        <v>3151</v>
      </c>
    </row>
    <row r="12231" spans="1:3" x14ac:dyDescent="0.25">
      <c r="A12231" s="9">
        <v>60681</v>
      </c>
      <c r="B12231" s="9">
        <v>16</v>
      </c>
      <c r="C12231" s="9" t="s">
        <v>3184</v>
      </c>
    </row>
    <row r="12232" spans="1:3" x14ac:dyDescent="0.25">
      <c r="A12232" s="9">
        <v>60681</v>
      </c>
      <c r="B12232" s="9">
        <v>74</v>
      </c>
      <c r="C12232" s="9" t="s">
        <v>3204</v>
      </c>
    </row>
    <row r="12233" spans="1:3" x14ac:dyDescent="0.25">
      <c r="A12233" s="9">
        <v>60682</v>
      </c>
      <c r="B12233" s="9">
        <v>4</v>
      </c>
      <c r="C12233" s="9" t="s">
        <v>3151</v>
      </c>
    </row>
    <row r="12234" spans="1:3" x14ac:dyDescent="0.25">
      <c r="A12234" s="9">
        <v>60682</v>
      </c>
      <c r="B12234" s="9">
        <v>6</v>
      </c>
      <c r="C12234" s="9" t="s">
        <v>3153</v>
      </c>
    </row>
    <row r="12235" spans="1:3" x14ac:dyDescent="0.25">
      <c r="A12235" s="9">
        <v>60682</v>
      </c>
      <c r="B12235" s="9">
        <v>10</v>
      </c>
      <c r="C12235" s="9" t="s">
        <v>3172</v>
      </c>
    </row>
    <row r="12236" spans="1:3" x14ac:dyDescent="0.25">
      <c r="A12236" s="9">
        <v>60682</v>
      </c>
      <c r="B12236" s="9">
        <v>17</v>
      </c>
      <c r="C12236" s="9" t="s">
        <v>3173</v>
      </c>
    </row>
    <row r="12237" spans="1:3" x14ac:dyDescent="0.25">
      <c r="A12237" s="9">
        <v>60682</v>
      </c>
      <c r="B12237" s="9">
        <v>29</v>
      </c>
      <c r="C12237" s="9" t="s">
        <v>3201</v>
      </c>
    </row>
    <row r="12238" spans="1:3" x14ac:dyDescent="0.25">
      <c r="A12238" s="9">
        <v>60682</v>
      </c>
      <c r="B12238" s="9">
        <v>74</v>
      </c>
      <c r="C12238" s="9" t="s">
        <v>3204</v>
      </c>
    </row>
    <row r="12239" spans="1:3" x14ac:dyDescent="0.25">
      <c r="A12239" s="9">
        <v>60683</v>
      </c>
      <c r="B12239" s="9">
        <v>1</v>
      </c>
      <c r="C12239" s="9" t="s">
        <v>3148</v>
      </c>
    </row>
    <row r="12240" spans="1:3" x14ac:dyDescent="0.25">
      <c r="A12240" s="9">
        <v>60683</v>
      </c>
      <c r="B12240" s="9">
        <v>4</v>
      </c>
      <c r="C12240" s="9" t="s">
        <v>3151</v>
      </c>
    </row>
    <row r="12241" spans="1:3" x14ac:dyDescent="0.25">
      <c r="A12241" s="9">
        <v>60683</v>
      </c>
      <c r="B12241" s="9">
        <v>16</v>
      </c>
      <c r="C12241" s="9" t="s">
        <v>3184</v>
      </c>
    </row>
    <row r="12242" spans="1:3" x14ac:dyDescent="0.25">
      <c r="A12242" s="9">
        <v>60683</v>
      </c>
      <c r="B12242" s="9">
        <v>74</v>
      </c>
      <c r="C12242" s="9" t="s">
        <v>3204</v>
      </c>
    </row>
    <row r="12243" spans="1:3" x14ac:dyDescent="0.25">
      <c r="A12243" s="9">
        <v>60684</v>
      </c>
      <c r="B12243" s="9">
        <v>1</v>
      </c>
      <c r="C12243" s="9" t="s">
        <v>3148</v>
      </c>
    </row>
    <row r="12244" spans="1:3" x14ac:dyDescent="0.25">
      <c r="A12244" s="9">
        <v>60684</v>
      </c>
      <c r="B12244" s="9">
        <v>4</v>
      </c>
      <c r="C12244" s="9" t="s">
        <v>3151</v>
      </c>
    </row>
    <row r="12245" spans="1:3" x14ac:dyDescent="0.25">
      <c r="A12245" s="9">
        <v>60684</v>
      </c>
      <c r="B12245" s="9">
        <v>16</v>
      </c>
      <c r="C12245" s="9" t="s">
        <v>3184</v>
      </c>
    </row>
    <row r="12246" spans="1:3" x14ac:dyDescent="0.25">
      <c r="A12246" s="9">
        <v>60684</v>
      </c>
      <c r="B12246" s="9">
        <v>74</v>
      </c>
      <c r="C12246" s="9" t="s">
        <v>3204</v>
      </c>
    </row>
    <row r="12247" spans="1:3" x14ac:dyDescent="0.25">
      <c r="A12247" s="9">
        <v>60685</v>
      </c>
      <c r="B12247" s="9">
        <v>1</v>
      </c>
      <c r="C12247" s="9" t="s">
        <v>3148</v>
      </c>
    </row>
    <row r="12248" spans="1:3" x14ac:dyDescent="0.25">
      <c r="A12248" s="9">
        <v>60685</v>
      </c>
      <c r="B12248" s="9">
        <v>4</v>
      </c>
      <c r="C12248" s="9" t="s">
        <v>3151</v>
      </c>
    </row>
    <row r="12249" spans="1:3" x14ac:dyDescent="0.25">
      <c r="A12249" s="9">
        <v>60685</v>
      </c>
      <c r="B12249" s="9">
        <v>16</v>
      </c>
      <c r="C12249" s="9" t="s">
        <v>3184</v>
      </c>
    </row>
    <row r="12250" spans="1:3" x14ac:dyDescent="0.25">
      <c r="A12250" s="9">
        <v>60685</v>
      </c>
      <c r="B12250" s="9">
        <v>74</v>
      </c>
      <c r="C12250" s="9" t="s">
        <v>3204</v>
      </c>
    </row>
    <row r="12251" spans="1:3" x14ac:dyDescent="0.25">
      <c r="A12251" s="9">
        <v>60686</v>
      </c>
      <c r="B12251" s="9">
        <v>1</v>
      </c>
      <c r="C12251" s="9" t="s">
        <v>3148</v>
      </c>
    </row>
    <row r="12252" spans="1:3" x14ac:dyDescent="0.25">
      <c r="A12252" s="9">
        <v>60686</v>
      </c>
      <c r="B12252" s="9">
        <v>4</v>
      </c>
      <c r="C12252" s="9" t="s">
        <v>3151</v>
      </c>
    </row>
    <row r="12253" spans="1:3" x14ac:dyDescent="0.25">
      <c r="A12253" s="9">
        <v>60686</v>
      </c>
      <c r="B12253" s="9">
        <v>16</v>
      </c>
      <c r="C12253" s="9" t="s">
        <v>3184</v>
      </c>
    </row>
    <row r="12254" spans="1:3" x14ac:dyDescent="0.25">
      <c r="A12254" s="9">
        <v>60686</v>
      </c>
      <c r="B12254" s="9">
        <v>74</v>
      </c>
      <c r="C12254" s="9" t="s">
        <v>3204</v>
      </c>
    </row>
    <row r="12255" spans="1:3" x14ac:dyDescent="0.25">
      <c r="A12255" s="9">
        <v>60687</v>
      </c>
      <c r="B12255" s="9">
        <v>1</v>
      </c>
      <c r="C12255" s="9" t="s">
        <v>3148</v>
      </c>
    </row>
    <row r="12256" spans="1:3" x14ac:dyDescent="0.25">
      <c r="A12256" s="9">
        <v>60687</v>
      </c>
      <c r="B12256" s="9">
        <v>4</v>
      </c>
      <c r="C12256" s="9" t="s">
        <v>3151</v>
      </c>
    </row>
    <row r="12257" spans="1:3" x14ac:dyDescent="0.25">
      <c r="A12257" s="9">
        <v>60687</v>
      </c>
      <c r="B12257" s="9">
        <v>16</v>
      </c>
      <c r="C12257" s="9" t="s">
        <v>3184</v>
      </c>
    </row>
    <row r="12258" spans="1:3" x14ac:dyDescent="0.25">
      <c r="A12258" s="9">
        <v>60687</v>
      </c>
      <c r="B12258" s="9">
        <v>74</v>
      </c>
      <c r="C12258" s="9" t="s">
        <v>3204</v>
      </c>
    </row>
    <row r="12259" spans="1:3" x14ac:dyDescent="0.25">
      <c r="A12259" s="9">
        <v>60688</v>
      </c>
      <c r="B12259" s="9">
        <v>1</v>
      </c>
      <c r="C12259" s="9" t="s">
        <v>3148</v>
      </c>
    </row>
    <row r="12260" spans="1:3" x14ac:dyDescent="0.25">
      <c r="A12260" s="9">
        <v>60688</v>
      </c>
      <c r="B12260" s="9">
        <v>4</v>
      </c>
      <c r="C12260" s="9" t="s">
        <v>3151</v>
      </c>
    </row>
    <row r="12261" spans="1:3" x14ac:dyDescent="0.25">
      <c r="A12261" s="9">
        <v>60688</v>
      </c>
      <c r="B12261" s="9">
        <v>16</v>
      </c>
      <c r="C12261" s="9" t="s">
        <v>3184</v>
      </c>
    </row>
    <row r="12262" spans="1:3" x14ac:dyDescent="0.25">
      <c r="A12262" s="9">
        <v>60688</v>
      </c>
      <c r="B12262" s="9">
        <v>74</v>
      </c>
      <c r="C12262" s="9" t="s">
        <v>3204</v>
      </c>
    </row>
    <row r="12263" spans="1:3" x14ac:dyDescent="0.25">
      <c r="A12263" s="9">
        <v>60689</v>
      </c>
      <c r="B12263" s="9">
        <v>1</v>
      </c>
      <c r="C12263" s="9" t="s">
        <v>3148</v>
      </c>
    </row>
    <row r="12264" spans="1:3" x14ac:dyDescent="0.25">
      <c r="A12264" s="9">
        <v>60689</v>
      </c>
      <c r="B12264" s="9">
        <v>4</v>
      </c>
      <c r="C12264" s="9" t="s">
        <v>3151</v>
      </c>
    </row>
    <row r="12265" spans="1:3" x14ac:dyDescent="0.25">
      <c r="A12265" s="9">
        <v>60689</v>
      </c>
      <c r="B12265" s="9">
        <v>16</v>
      </c>
      <c r="C12265" s="9" t="s">
        <v>3184</v>
      </c>
    </row>
    <row r="12266" spans="1:3" x14ac:dyDescent="0.25">
      <c r="A12266" s="9">
        <v>60689</v>
      </c>
      <c r="B12266" s="9">
        <v>74</v>
      </c>
      <c r="C12266" s="9" t="s">
        <v>3204</v>
      </c>
    </row>
    <row r="12267" spans="1:3" x14ac:dyDescent="0.25">
      <c r="A12267" s="9">
        <v>60690</v>
      </c>
      <c r="B12267" s="9">
        <v>1</v>
      </c>
      <c r="C12267" s="9" t="s">
        <v>3148</v>
      </c>
    </row>
    <row r="12268" spans="1:3" x14ac:dyDescent="0.25">
      <c r="A12268" s="9">
        <v>60690</v>
      </c>
      <c r="B12268" s="9">
        <v>4</v>
      </c>
      <c r="C12268" s="9" t="s">
        <v>3151</v>
      </c>
    </row>
    <row r="12269" spans="1:3" x14ac:dyDescent="0.25">
      <c r="A12269" s="9">
        <v>60690</v>
      </c>
      <c r="B12269" s="9">
        <v>16</v>
      </c>
      <c r="C12269" s="9" t="s">
        <v>3184</v>
      </c>
    </row>
    <row r="12270" spans="1:3" x14ac:dyDescent="0.25">
      <c r="A12270" s="9">
        <v>60690</v>
      </c>
      <c r="B12270" s="9">
        <v>74</v>
      </c>
      <c r="C12270" s="9" t="s">
        <v>3204</v>
      </c>
    </row>
    <row r="12271" spans="1:3" x14ac:dyDescent="0.25">
      <c r="A12271" s="9">
        <v>60691</v>
      </c>
      <c r="B12271" s="9">
        <v>1</v>
      </c>
      <c r="C12271" s="9" t="s">
        <v>3148</v>
      </c>
    </row>
    <row r="12272" spans="1:3" x14ac:dyDescent="0.25">
      <c r="A12272" s="9">
        <v>60691</v>
      </c>
      <c r="B12272" s="9">
        <v>4</v>
      </c>
      <c r="C12272" s="9" t="s">
        <v>3151</v>
      </c>
    </row>
    <row r="12273" spans="1:3" x14ac:dyDescent="0.25">
      <c r="A12273" s="9">
        <v>60691</v>
      </c>
      <c r="B12273" s="9">
        <v>16</v>
      </c>
      <c r="C12273" s="9" t="s">
        <v>3184</v>
      </c>
    </row>
    <row r="12274" spans="1:3" x14ac:dyDescent="0.25">
      <c r="A12274" s="9">
        <v>60691</v>
      </c>
      <c r="B12274" s="9">
        <v>74</v>
      </c>
      <c r="C12274" s="9" t="s">
        <v>3204</v>
      </c>
    </row>
    <row r="12275" spans="1:3" x14ac:dyDescent="0.25">
      <c r="A12275" s="9">
        <v>60692</v>
      </c>
      <c r="B12275" s="9">
        <v>1</v>
      </c>
      <c r="C12275" s="9" t="s">
        <v>3148</v>
      </c>
    </row>
    <row r="12276" spans="1:3" x14ac:dyDescent="0.25">
      <c r="A12276" s="9">
        <v>60692</v>
      </c>
      <c r="B12276" s="9">
        <v>4</v>
      </c>
      <c r="C12276" s="9" t="s">
        <v>3151</v>
      </c>
    </row>
    <row r="12277" spans="1:3" x14ac:dyDescent="0.25">
      <c r="A12277" s="9">
        <v>60692</v>
      </c>
      <c r="B12277" s="9">
        <v>16</v>
      </c>
      <c r="C12277" s="9" t="s">
        <v>3184</v>
      </c>
    </row>
    <row r="12278" spans="1:3" x14ac:dyDescent="0.25">
      <c r="A12278" s="9">
        <v>60692</v>
      </c>
      <c r="B12278" s="9">
        <v>74</v>
      </c>
      <c r="C12278" s="9" t="s">
        <v>3204</v>
      </c>
    </row>
    <row r="12279" spans="1:3" x14ac:dyDescent="0.25">
      <c r="A12279" s="9">
        <v>60693</v>
      </c>
      <c r="B12279" s="9">
        <v>1</v>
      </c>
      <c r="C12279" s="9" t="s">
        <v>3148</v>
      </c>
    </row>
    <row r="12280" spans="1:3" x14ac:dyDescent="0.25">
      <c r="A12280" s="9">
        <v>60693</v>
      </c>
      <c r="B12280" s="9">
        <v>4</v>
      </c>
      <c r="C12280" s="9" t="s">
        <v>3151</v>
      </c>
    </row>
    <row r="12281" spans="1:3" x14ac:dyDescent="0.25">
      <c r="A12281" s="9">
        <v>60693</v>
      </c>
      <c r="B12281" s="9">
        <v>16</v>
      </c>
      <c r="C12281" s="9" t="s">
        <v>3184</v>
      </c>
    </row>
    <row r="12282" spans="1:3" x14ac:dyDescent="0.25">
      <c r="A12282" s="9">
        <v>60693</v>
      </c>
      <c r="B12282" s="9">
        <v>74</v>
      </c>
      <c r="C12282" s="9" t="s">
        <v>3204</v>
      </c>
    </row>
    <row r="12283" spans="1:3" x14ac:dyDescent="0.25">
      <c r="A12283" s="9">
        <v>60694</v>
      </c>
      <c r="B12283" s="9">
        <v>1</v>
      </c>
      <c r="C12283" s="9" t="s">
        <v>3148</v>
      </c>
    </row>
    <row r="12284" spans="1:3" x14ac:dyDescent="0.25">
      <c r="A12284" s="9">
        <v>60694</v>
      </c>
      <c r="B12284" s="9">
        <v>4</v>
      </c>
      <c r="C12284" s="9" t="s">
        <v>3151</v>
      </c>
    </row>
    <row r="12285" spans="1:3" x14ac:dyDescent="0.25">
      <c r="A12285" s="9">
        <v>60694</v>
      </c>
      <c r="B12285" s="9">
        <v>16</v>
      </c>
      <c r="C12285" s="9" t="s">
        <v>3184</v>
      </c>
    </row>
    <row r="12286" spans="1:3" x14ac:dyDescent="0.25">
      <c r="A12286" s="9">
        <v>60694</v>
      </c>
      <c r="B12286" s="9">
        <v>74</v>
      </c>
      <c r="C12286" s="9" t="s">
        <v>3204</v>
      </c>
    </row>
    <row r="12287" spans="1:3" x14ac:dyDescent="0.25">
      <c r="A12287" s="9">
        <v>60695</v>
      </c>
      <c r="B12287" s="9">
        <v>1</v>
      </c>
      <c r="C12287" s="9" t="s">
        <v>3148</v>
      </c>
    </row>
    <row r="12288" spans="1:3" x14ac:dyDescent="0.25">
      <c r="A12288" s="9">
        <v>60695</v>
      </c>
      <c r="B12288" s="9">
        <v>4</v>
      </c>
      <c r="C12288" s="9" t="s">
        <v>3151</v>
      </c>
    </row>
    <row r="12289" spans="1:3" x14ac:dyDescent="0.25">
      <c r="A12289" s="9">
        <v>60695</v>
      </c>
      <c r="B12289" s="9">
        <v>16</v>
      </c>
      <c r="C12289" s="9" t="s">
        <v>3184</v>
      </c>
    </row>
    <row r="12290" spans="1:3" x14ac:dyDescent="0.25">
      <c r="A12290" s="9">
        <v>60695</v>
      </c>
      <c r="B12290" s="9">
        <v>74</v>
      </c>
      <c r="C12290" s="9" t="s">
        <v>3204</v>
      </c>
    </row>
    <row r="12291" spans="1:3" x14ac:dyDescent="0.25">
      <c r="A12291" s="9">
        <v>60696</v>
      </c>
      <c r="B12291" s="9">
        <v>1</v>
      </c>
      <c r="C12291" s="9" t="s">
        <v>3148</v>
      </c>
    </row>
    <row r="12292" spans="1:3" x14ac:dyDescent="0.25">
      <c r="A12292" s="9">
        <v>60696</v>
      </c>
      <c r="B12292" s="9">
        <v>4</v>
      </c>
      <c r="C12292" s="9" t="s">
        <v>3151</v>
      </c>
    </row>
    <row r="12293" spans="1:3" x14ac:dyDescent="0.25">
      <c r="A12293" s="9">
        <v>60696</v>
      </c>
      <c r="B12293" s="9">
        <v>16</v>
      </c>
      <c r="C12293" s="9" t="s">
        <v>3184</v>
      </c>
    </row>
    <row r="12294" spans="1:3" x14ac:dyDescent="0.25">
      <c r="A12294" s="9">
        <v>60696</v>
      </c>
      <c r="B12294" s="9">
        <v>74</v>
      </c>
      <c r="C12294" s="9" t="s">
        <v>3204</v>
      </c>
    </row>
    <row r="12295" spans="1:3" x14ac:dyDescent="0.25">
      <c r="A12295" s="9">
        <v>60697</v>
      </c>
      <c r="B12295" s="9">
        <v>1</v>
      </c>
      <c r="C12295" s="9" t="s">
        <v>3148</v>
      </c>
    </row>
    <row r="12296" spans="1:3" x14ac:dyDescent="0.25">
      <c r="A12296" s="9">
        <v>60697</v>
      </c>
      <c r="B12296" s="9">
        <v>4</v>
      </c>
      <c r="C12296" s="9" t="s">
        <v>3151</v>
      </c>
    </row>
    <row r="12297" spans="1:3" x14ac:dyDescent="0.25">
      <c r="A12297" s="9">
        <v>60697</v>
      </c>
      <c r="B12297" s="9">
        <v>16</v>
      </c>
      <c r="C12297" s="9" t="s">
        <v>3184</v>
      </c>
    </row>
    <row r="12298" spans="1:3" x14ac:dyDescent="0.25">
      <c r="A12298" s="9">
        <v>60697</v>
      </c>
      <c r="B12298" s="9">
        <v>74</v>
      </c>
      <c r="C12298" s="9" t="s">
        <v>3204</v>
      </c>
    </row>
    <row r="12299" spans="1:3" x14ac:dyDescent="0.25">
      <c r="A12299" s="9">
        <v>60698</v>
      </c>
      <c r="B12299" s="9">
        <v>1</v>
      </c>
      <c r="C12299" s="9" t="s">
        <v>3148</v>
      </c>
    </row>
    <row r="12300" spans="1:3" x14ac:dyDescent="0.25">
      <c r="A12300" s="9">
        <v>60698</v>
      </c>
      <c r="B12300" s="9">
        <v>4</v>
      </c>
      <c r="C12300" s="9" t="s">
        <v>3151</v>
      </c>
    </row>
    <row r="12301" spans="1:3" x14ac:dyDescent="0.25">
      <c r="A12301" s="9">
        <v>60698</v>
      </c>
      <c r="B12301" s="9">
        <v>16</v>
      </c>
      <c r="C12301" s="9" t="s">
        <v>3184</v>
      </c>
    </row>
    <row r="12302" spans="1:3" x14ac:dyDescent="0.25">
      <c r="A12302" s="9">
        <v>60698</v>
      </c>
      <c r="B12302" s="9">
        <v>74</v>
      </c>
      <c r="C12302" s="9" t="s">
        <v>3204</v>
      </c>
    </row>
    <row r="12303" spans="1:3" x14ac:dyDescent="0.25">
      <c r="A12303" s="9">
        <v>60699</v>
      </c>
      <c r="B12303" s="9">
        <v>1</v>
      </c>
      <c r="C12303" s="9" t="s">
        <v>3148</v>
      </c>
    </row>
    <row r="12304" spans="1:3" x14ac:dyDescent="0.25">
      <c r="A12304" s="9">
        <v>60699</v>
      </c>
      <c r="B12304" s="9">
        <v>4</v>
      </c>
      <c r="C12304" s="9" t="s">
        <v>3151</v>
      </c>
    </row>
    <row r="12305" spans="1:3" x14ac:dyDescent="0.25">
      <c r="A12305" s="9">
        <v>60699</v>
      </c>
      <c r="B12305" s="9">
        <v>16</v>
      </c>
      <c r="C12305" s="9" t="s">
        <v>3184</v>
      </c>
    </row>
    <row r="12306" spans="1:3" x14ac:dyDescent="0.25">
      <c r="A12306" s="9">
        <v>60699</v>
      </c>
      <c r="B12306" s="9">
        <v>74</v>
      </c>
      <c r="C12306" s="9" t="s">
        <v>3204</v>
      </c>
    </row>
    <row r="12307" spans="1:3" x14ac:dyDescent="0.25">
      <c r="A12307" s="9">
        <v>60700</v>
      </c>
      <c r="B12307" s="9">
        <v>1</v>
      </c>
      <c r="C12307" s="9" t="s">
        <v>3148</v>
      </c>
    </row>
    <row r="12308" spans="1:3" x14ac:dyDescent="0.25">
      <c r="A12308" s="9">
        <v>60700</v>
      </c>
      <c r="B12308" s="9">
        <v>4</v>
      </c>
      <c r="C12308" s="9" t="s">
        <v>3151</v>
      </c>
    </row>
    <row r="12309" spans="1:3" x14ac:dyDescent="0.25">
      <c r="A12309" s="9">
        <v>60700</v>
      </c>
      <c r="B12309" s="9">
        <v>16</v>
      </c>
      <c r="C12309" s="9" t="s">
        <v>3184</v>
      </c>
    </row>
    <row r="12310" spans="1:3" x14ac:dyDescent="0.25">
      <c r="A12310" s="9">
        <v>60700</v>
      </c>
      <c r="B12310" s="9">
        <v>74</v>
      </c>
      <c r="C12310" s="9" t="s">
        <v>3204</v>
      </c>
    </row>
    <row r="12311" spans="1:3" x14ac:dyDescent="0.25">
      <c r="A12311" s="9">
        <v>60701</v>
      </c>
      <c r="B12311" s="9">
        <v>1</v>
      </c>
      <c r="C12311" s="9" t="s">
        <v>3148</v>
      </c>
    </row>
    <row r="12312" spans="1:3" x14ac:dyDescent="0.25">
      <c r="A12312" s="9">
        <v>60701</v>
      </c>
      <c r="B12312" s="9">
        <v>4</v>
      </c>
      <c r="C12312" s="9" t="s">
        <v>3151</v>
      </c>
    </row>
    <row r="12313" spans="1:3" x14ac:dyDescent="0.25">
      <c r="A12313" s="9">
        <v>60701</v>
      </c>
      <c r="B12313" s="9">
        <v>16</v>
      </c>
      <c r="C12313" s="9" t="s">
        <v>3184</v>
      </c>
    </row>
    <row r="12314" spans="1:3" x14ac:dyDescent="0.25">
      <c r="A12314" s="9">
        <v>60701</v>
      </c>
      <c r="B12314" s="9">
        <v>74</v>
      </c>
      <c r="C12314" s="9" t="s">
        <v>3204</v>
      </c>
    </row>
    <row r="12315" spans="1:3" x14ac:dyDescent="0.25">
      <c r="A12315" s="9">
        <v>60702</v>
      </c>
      <c r="B12315" s="9">
        <v>1</v>
      </c>
      <c r="C12315" s="9" t="s">
        <v>3148</v>
      </c>
    </row>
    <row r="12316" spans="1:3" x14ac:dyDescent="0.25">
      <c r="A12316" s="9">
        <v>60702</v>
      </c>
      <c r="B12316" s="9">
        <v>4</v>
      </c>
      <c r="C12316" s="9" t="s">
        <v>3151</v>
      </c>
    </row>
    <row r="12317" spans="1:3" x14ac:dyDescent="0.25">
      <c r="A12317" s="9">
        <v>60702</v>
      </c>
      <c r="B12317" s="9">
        <v>16</v>
      </c>
      <c r="C12317" s="9" t="s">
        <v>3184</v>
      </c>
    </row>
    <row r="12318" spans="1:3" x14ac:dyDescent="0.25">
      <c r="A12318" s="9">
        <v>60702</v>
      </c>
      <c r="B12318" s="9">
        <v>74</v>
      </c>
      <c r="C12318" s="9" t="s">
        <v>3204</v>
      </c>
    </row>
    <row r="12319" spans="1:3" x14ac:dyDescent="0.25">
      <c r="A12319" s="9">
        <v>60703</v>
      </c>
      <c r="B12319" s="9">
        <v>1</v>
      </c>
      <c r="C12319" s="9" t="s">
        <v>3148</v>
      </c>
    </row>
    <row r="12320" spans="1:3" x14ac:dyDescent="0.25">
      <c r="A12320" s="9">
        <v>60703</v>
      </c>
      <c r="B12320" s="9">
        <v>4</v>
      </c>
      <c r="C12320" s="9" t="s">
        <v>3151</v>
      </c>
    </row>
    <row r="12321" spans="1:3" x14ac:dyDescent="0.25">
      <c r="A12321" s="9">
        <v>60703</v>
      </c>
      <c r="B12321" s="9">
        <v>16</v>
      </c>
      <c r="C12321" s="9" t="s">
        <v>3184</v>
      </c>
    </row>
    <row r="12322" spans="1:3" x14ac:dyDescent="0.25">
      <c r="A12322" s="9">
        <v>60703</v>
      </c>
      <c r="B12322" s="9">
        <v>74</v>
      </c>
      <c r="C12322" s="9" t="s">
        <v>3204</v>
      </c>
    </row>
    <row r="12323" spans="1:3" x14ac:dyDescent="0.25">
      <c r="A12323" s="9">
        <v>60704</v>
      </c>
      <c r="B12323" s="9">
        <v>1</v>
      </c>
      <c r="C12323" s="9" t="s">
        <v>3148</v>
      </c>
    </row>
    <row r="12324" spans="1:3" x14ac:dyDescent="0.25">
      <c r="A12324" s="9">
        <v>60704</v>
      </c>
      <c r="B12324" s="9">
        <v>4</v>
      </c>
      <c r="C12324" s="9" t="s">
        <v>3151</v>
      </c>
    </row>
    <row r="12325" spans="1:3" x14ac:dyDescent="0.25">
      <c r="A12325" s="9">
        <v>60704</v>
      </c>
      <c r="B12325" s="9">
        <v>16</v>
      </c>
      <c r="C12325" s="9" t="s">
        <v>3184</v>
      </c>
    </row>
    <row r="12326" spans="1:3" x14ac:dyDescent="0.25">
      <c r="A12326" s="9">
        <v>60704</v>
      </c>
      <c r="B12326" s="9">
        <v>74</v>
      </c>
      <c r="C12326" s="9" t="s">
        <v>3204</v>
      </c>
    </row>
    <row r="12327" spans="1:3" x14ac:dyDescent="0.25">
      <c r="A12327" s="9">
        <v>60705</v>
      </c>
      <c r="B12327" s="9">
        <v>1</v>
      </c>
      <c r="C12327" s="9" t="s">
        <v>3148</v>
      </c>
    </row>
    <row r="12328" spans="1:3" x14ac:dyDescent="0.25">
      <c r="A12328" s="9">
        <v>60705</v>
      </c>
      <c r="B12328" s="9">
        <v>4</v>
      </c>
      <c r="C12328" s="9" t="s">
        <v>3151</v>
      </c>
    </row>
    <row r="12329" spans="1:3" x14ac:dyDescent="0.25">
      <c r="A12329" s="9">
        <v>60705</v>
      </c>
      <c r="B12329" s="9">
        <v>16</v>
      </c>
      <c r="C12329" s="9" t="s">
        <v>3184</v>
      </c>
    </row>
    <row r="12330" spans="1:3" x14ac:dyDescent="0.25">
      <c r="A12330" s="9">
        <v>60705</v>
      </c>
      <c r="B12330" s="9">
        <v>74</v>
      </c>
      <c r="C12330" s="9" t="s">
        <v>3204</v>
      </c>
    </row>
    <row r="12331" spans="1:3" x14ac:dyDescent="0.25">
      <c r="A12331" s="9">
        <v>60706</v>
      </c>
      <c r="B12331" s="9">
        <v>1</v>
      </c>
      <c r="C12331" s="9" t="s">
        <v>3148</v>
      </c>
    </row>
    <row r="12332" spans="1:3" x14ac:dyDescent="0.25">
      <c r="A12332" s="9">
        <v>60706</v>
      </c>
      <c r="B12332" s="9">
        <v>4</v>
      </c>
      <c r="C12332" s="9" t="s">
        <v>3151</v>
      </c>
    </row>
    <row r="12333" spans="1:3" x14ac:dyDescent="0.25">
      <c r="A12333" s="9">
        <v>60706</v>
      </c>
      <c r="B12333" s="9">
        <v>16</v>
      </c>
      <c r="C12333" s="9" t="s">
        <v>3184</v>
      </c>
    </row>
    <row r="12334" spans="1:3" x14ac:dyDescent="0.25">
      <c r="A12334" s="9">
        <v>60706</v>
      </c>
      <c r="B12334" s="9">
        <v>74</v>
      </c>
      <c r="C12334" s="9" t="s">
        <v>3204</v>
      </c>
    </row>
    <row r="12335" spans="1:3" x14ac:dyDescent="0.25">
      <c r="A12335" s="9">
        <v>60707</v>
      </c>
      <c r="B12335" s="9">
        <v>1</v>
      </c>
      <c r="C12335" s="9" t="s">
        <v>3148</v>
      </c>
    </row>
    <row r="12336" spans="1:3" x14ac:dyDescent="0.25">
      <c r="A12336" s="9">
        <v>60707</v>
      </c>
      <c r="B12336" s="9">
        <v>4</v>
      </c>
      <c r="C12336" s="9" t="s">
        <v>3151</v>
      </c>
    </row>
    <row r="12337" spans="1:3" x14ac:dyDescent="0.25">
      <c r="A12337" s="9">
        <v>60707</v>
      </c>
      <c r="B12337" s="9">
        <v>16</v>
      </c>
      <c r="C12337" s="9" t="s">
        <v>3184</v>
      </c>
    </row>
    <row r="12338" spans="1:3" x14ac:dyDescent="0.25">
      <c r="A12338" s="9">
        <v>60707</v>
      </c>
      <c r="B12338" s="9">
        <v>74</v>
      </c>
      <c r="C12338" s="9" t="s">
        <v>3204</v>
      </c>
    </row>
    <row r="12339" spans="1:3" x14ac:dyDescent="0.25">
      <c r="A12339" s="9">
        <v>60708</v>
      </c>
      <c r="B12339" s="9">
        <v>1</v>
      </c>
      <c r="C12339" s="9" t="s">
        <v>3148</v>
      </c>
    </row>
    <row r="12340" spans="1:3" x14ac:dyDescent="0.25">
      <c r="A12340" s="9">
        <v>60708</v>
      </c>
      <c r="B12340" s="9">
        <v>4</v>
      </c>
      <c r="C12340" s="9" t="s">
        <v>3151</v>
      </c>
    </row>
    <row r="12341" spans="1:3" x14ac:dyDescent="0.25">
      <c r="A12341" s="9">
        <v>60708</v>
      </c>
      <c r="B12341" s="9">
        <v>16</v>
      </c>
      <c r="C12341" s="9" t="s">
        <v>3184</v>
      </c>
    </row>
    <row r="12342" spans="1:3" x14ac:dyDescent="0.25">
      <c r="A12342" s="9">
        <v>60708</v>
      </c>
      <c r="B12342" s="9">
        <v>74</v>
      </c>
      <c r="C12342" s="9" t="s">
        <v>3204</v>
      </c>
    </row>
    <row r="12343" spans="1:3" x14ac:dyDescent="0.25">
      <c r="A12343" s="9">
        <v>60709</v>
      </c>
      <c r="B12343" s="9">
        <v>1</v>
      </c>
      <c r="C12343" s="9" t="s">
        <v>3148</v>
      </c>
    </row>
    <row r="12344" spans="1:3" x14ac:dyDescent="0.25">
      <c r="A12344" s="9">
        <v>60709</v>
      </c>
      <c r="B12344" s="9">
        <v>4</v>
      </c>
      <c r="C12344" s="9" t="s">
        <v>3151</v>
      </c>
    </row>
    <row r="12345" spans="1:3" x14ac:dyDescent="0.25">
      <c r="A12345" s="9">
        <v>60709</v>
      </c>
      <c r="B12345" s="9">
        <v>16</v>
      </c>
      <c r="C12345" s="9" t="s">
        <v>3184</v>
      </c>
    </row>
    <row r="12346" spans="1:3" x14ac:dyDescent="0.25">
      <c r="A12346" s="9">
        <v>60709</v>
      </c>
      <c r="B12346" s="9">
        <v>74</v>
      </c>
      <c r="C12346" s="9" t="s">
        <v>3204</v>
      </c>
    </row>
    <row r="12347" spans="1:3" x14ac:dyDescent="0.25">
      <c r="A12347" s="9">
        <v>60710</v>
      </c>
      <c r="B12347" s="9">
        <v>4</v>
      </c>
      <c r="C12347" s="9" t="s">
        <v>3151</v>
      </c>
    </row>
    <row r="12348" spans="1:3" x14ac:dyDescent="0.25">
      <c r="A12348" s="9">
        <v>60710</v>
      </c>
      <c r="B12348" s="9">
        <v>6</v>
      </c>
      <c r="C12348" s="9" t="s">
        <v>3153</v>
      </c>
    </row>
    <row r="12349" spans="1:3" x14ac:dyDescent="0.25">
      <c r="A12349" s="9">
        <v>60710</v>
      </c>
      <c r="B12349" s="9">
        <v>10</v>
      </c>
      <c r="C12349" s="9" t="s">
        <v>3172</v>
      </c>
    </row>
    <row r="12350" spans="1:3" x14ac:dyDescent="0.25">
      <c r="A12350" s="9">
        <v>60710</v>
      </c>
      <c r="B12350" s="9">
        <v>17</v>
      </c>
      <c r="C12350" s="9" t="s">
        <v>3173</v>
      </c>
    </row>
    <row r="12351" spans="1:3" x14ac:dyDescent="0.25">
      <c r="A12351" s="9">
        <v>60710</v>
      </c>
      <c r="B12351" s="9">
        <v>29</v>
      </c>
      <c r="C12351" s="9" t="s">
        <v>3201</v>
      </c>
    </row>
    <row r="12352" spans="1:3" x14ac:dyDescent="0.25">
      <c r="A12352" s="9">
        <v>60710</v>
      </c>
      <c r="B12352" s="9">
        <v>74</v>
      </c>
      <c r="C12352" s="9" t="s">
        <v>3204</v>
      </c>
    </row>
    <row r="12353" spans="1:3" x14ac:dyDescent="0.25">
      <c r="A12353" s="9">
        <v>60711</v>
      </c>
      <c r="B12353" s="9">
        <v>4</v>
      </c>
      <c r="C12353" s="9" t="s">
        <v>3151</v>
      </c>
    </row>
    <row r="12354" spans="1:3" x14ac:dyDescent="0.25">
      <c r="A12354" s="9">
        <v>60711</v>
      </c>
      <c r="B12354" s="9">
        <v>6</v>
      </c>
      <c r="C12354" s="9" t="s">
        <v>3153</v>
      </c>
    </row>
    <row r="12355" spans="1:3" x14ac:dyDescent="0.25">
      <c r="A12355" s="9">
        <v>60711</v>
      </c>
      <c r="B12355" s="9">
        <v>10</v>
      </c>
      <c r="C12355" s="9" t="s">
        <v>3172</v>
      </c>
    </row>
    <row r="12356" spans="1:3" x14ac:dyDescent="0.25">
      <c r="A12356" s="9">
        <v>60711</v>
      </c>
      <c r="B12356" s="9">
        <v>17</v>
      </c>
      <c r="C12356" s="9" t="s">
        <v>3173</v>
      </c>
    </row>
    <row r="12357" spans="1:3" x14ac:dyDescent="0.25">
      <c r="A12357" s="9">
        <v>60711</v>
      </c>
      <c r="B12357" s="9">
        <v>29</v>
      </c>
      <c r="C12357" s="9" t="s">
        <v>3201</v>
      </c>
    </row>
    <row r="12358" spans="1:3" x14ac:dyDescent="0.25">
      <c r="A12358" s="9">
        <v>60711</v>
      </c>
      <c r="B12358" s="9">
        <v>74</v>
      </c>
      <c r="C12358" s="9" t="s">
        <v>3204</v>
      </c>
    </row>
    <row r="12359" spans="1:3" x14ac:dyDescent="0.25">
      <c r="A12359" s="9">
        <v>60712</v>
      </c>
      <c r="B12359" s="9">
        <v>4</v>
      </c>
      <c r="C12359" s="9" t="s">
        <v>3151</v>
      </c>
    </row>
    <row r="12360" spans="1:3" x14ac:dyDescent="0.25">
      <c r="A12360" s="9">
        <v>60712</v>
      </c>
      <c r="B12360" s="9">
        <v>6</v>
      </c>
      <c r="C12360" s="9" t="s">
        <v>3153</v>
      </c>
    </row>
    <row r="12361" spans="1:3" x14ac:dyDescent="0.25">
      <c r="A12361" s="9">
        <v>60712</v>
      </c>
      <c r="B12361" s="9">
        <v>10</v>
      </c>
      <c r="C12361" s="9" t="s">
        <v>3172</v>
      </c>
    </row>
    <row r="12362" spans="1:3" x14ac:dyDescent="0.25">
      <c r="A12362" s="9">
        <v>60712</v>
      </c>
      <c r="B12362" s="9">
        <v>17</v>
      </c>
      <c r="C12362" s="9" t="s">
        <v>3173</v>
      </c>
    </row>
    <row r="12363" spans="1:3" x14ac:dyDescent="0.25">
      <c r="A12363" s="9">
        <v>60712</v>
      </c>
      <c r="B12363" s="9">
        <v>29</v>
      </c>
      <c r="C12363" s="9" t="s">
        <v>3201</v>
      </c>
    </row>
    <row r="12364" spans="1:3" x14ac:dyDescent="0.25">
      <c r="A12364" s="9">
        <v>60712</v>
      </c>
      <c r="B12364" s="9">
        <v>74</v>
      </c>
      <c r="C12364" s="9" t="s">
        <v>3204</v>
      </c>
    </row>
    <row r="12365" spans="1:3" x14ac:dyDescent="0.25">
      <c r="A12365" s="9">
        <v>60713</v>
      </c>
      <c r="B12365" s="9">
        <v>4</v>
      </c>
      <c r="C12365" s="9" t="s">
        <v>3151</v>
      </c>
    </row>
    <row r="12366" spans="1:3" x14ac:dyDescent="0.25">
      <c r="A12366" s="9">
        <v>60713</v>
      </c>
      <c r="B12366" s="9">
        <v>6</v>
      </c>
      <c r="C12366" s="9" t="s">
        <v>3153</v>
      </c>
    </row>
    <row r="12367" spans="1:3" x14ac:dyDescent="0.25">
      <c r="A12367" s="9">
        <v>60713</v>
      </c>
      <c r="B12367" s="9">
        <v>10</v>
      </c>
      <c r="C12367" s="9" t="s">
        <v>3172</v>
      </c>
    </row>
    <row r="12368" spans="1:3" x14ac:dyDescent="0.25">
      <c r="A12368" s="9">
        <v>60713</v>
      </c>
      <c r="B12368" s="9">
        <v>17</v>
      </c>
      <c r="C12368" s="9" t="s">
        <v>3173</v>
      </c>
    </row>
    <row r="12369" spans="1:3" x14ac:dyDescent="0.25">
      <c r="A12369" s="9">
        <v>60713</v>
      </c>
      <c r="B12369" s="9">
        <v>29</v>
      </c>
      <c r="C12369" s="9" t="s">
        <v>3201</v>
      </c>
    </row>
    <row r="12370" spans="1:3" x14ac:dyDescent="0.25">
      <c r="A12370" s="9">
        <v>60713</v>
      </c>
      <c r="B12370" s="9">
        <v>74</v>
      </c>
      <c r="C12370" s="9" t="s">
        <v>3204</v>
      </c>
    </row>
    <row r="12371" spans="1:3" x14ac:dyDescent="0.25">
      <c r="A12371" s="9">
        <v>60714</v>
      </c>
      <c r="B12371" s="9">
        <v>1</v>
      </c>
      <c r="C12371" s="9" t="s">
        <v>3148</v>
      </c>
    </row>
    <row r="12372" spans="1:3" x14ac:dyDescent="0.25">
      <c r="A12372" s="9">
        <v>60714</v>
      </c>
      <c r="B12372" s="9">
        <v>4</v>
      </c>
      <c r="C12372" s="9" t="s">
        <v>3151</v>
      </c>
    </row>
    <row r="12373" spans="1:3" x14ac:dyDescent="0.25">
      <c r="A12373" s="9">
        <v>60714</v>
      </c>
      <c r="B12373" s="9">
        <v>16</v>
      </c>
      <c r="C12373" s="9" t="s">
        <v>3184</v>
      </c>
    </row>
    <row r="12374" spans="1:3" x14ac:dyDescent="0.25">
      <c r="A12374" s="9">
        <v>60714</v>
      </c>
      <c r="B12374" s="9">
        <v>74</v>
      </c>
      <c r="C12374" s="9" t="s">
        <v>3204</v>
      </c>
    </row>
    <row r="12375" spans="1:3" x14ac:dyDescent="0.25">
      <c r="A12375" s="9">
        <v>60715</v>
      </c>
      <c r="B12375" s="9">
        <v>1</v>
      </c>
      <c r="C12375" s="9" t="s">
        <v>3148</v>
      </c>
    </row>
    <row r="12376" spans="1:3" x14ac:dyDescent="0.25">
      <c r="A12376" s="9">
        <v>60715</v>
      </c>
      <c r="B12376" s="9">
        <v>4</v>
      </c>
      <c r="C12376" s="9" t="s">
        <v>3151</v>
      </c>
    </row>
    <row r="12377" spans="1:3" x14ac:dyDescent="0.25">
      <c r="A12377" s="9">
        <v>60715</v>
      </c>
      <c r="B12377" s="9">
        <v>16</v>
      </c>
      <c r="C12377" s="9" t="s">
        <v>3184</v>
      </c>
    </row>
    <row r="12378" spans="1:3" x14ac:dyDescent="0.25">
      <c r="A12378" s="9">
        <v>60715</v>
      </c>
      <c r="B12378" s="9">
        <v>74</v>
      </c>
      <c r="C12378" s="9" t="s">
        <v>3204</v>
      </c>
    </row>
    <row r="12379" spans="1:3" x14ac:dyDescent="0.25">
      <c r="A12379" s="9">
        <v>60716</v>
      </c>
      <c r="B12379" s="9">
        <v>1</v>
      </c>
      <c r="C12379" s="9" t="s">
        <v>3148</v>
      </c>
    </row>
    <row r="12380" spans="1:3" x14ac:dyDescent="0.25">
      <c r="A12380" s="9">
        <v>60716</v>
      </c>
      <c r="B12380" s="9">
        <v>4</v>
      </c>
      <c r="C12380" s="9" t="s">
        <v>3151</v>
      </c>
    </row>
    <row r="12381" spans="1:3" x14ac:dyDescent="0.25">
      <c r="A12381" s="9">
        <v>60716</v>
      </c>
      <c r="B12381" s="9">
        <v>16</v>
      </c>
      <c r="C12381" s="9" t="s">
        <v>3184</v>
      </c>
    </row>
    <row r="12382" spans="1:3" x14ac:dyDescent="0.25">
      <c r="A12382" s="9">
        <v>60716</v>
      </c>
      <c r="B12382" s="9">
        <v>74</v>
      </c>
      <c r="C12382" s="9" t="s">
        <v>3204</v>
      </c>
    </row>
    <row r="12383" spans="1:3" x14ac:dyDescent="0.25">
      <c r="A12383" s="9">
        <v>60717</v>
      </c>
      <c r="B12383" s="9">
        <v>1</v>
      </c>
      <c r="C12383" s="9" t="s">
        <v>3148</v>
      </c>
    </row>
    <row r="12384" spans="1:3" x14ac:dyDescent="0.25">
      <c r="A12384" s="9">
        <v>60717</v>
      </c>
      <c r="B12384" s="9">
        <v>4</v>
      </c>
      <c r="C12384" s="9" t="s">
        <v>3151</v>
      </c>
    </row>
    <row r="12385" spans="1:3" x14ac:dyDescent="0.25">
      <c r="A12385" s="9">
        <v>60717</v>
      </c>
      <c r="B12385" s="9">
        <v>16</v>
      </c>
      <c r="C12385" s="9" t="s">
        <v>3184</v>
      </c>
    </row>
    <row r="12386" spans="1:3" x14ac:dyDescent="0.25">
      <c r="A12386" s="9">
        <v>60717</v>
      </c>
      <c r="B12386" s="9">
        <v>74</v>
      </c>
      <c r="C12386" s="9" t="s">
        <v>3204</v>
      </c>
    </row>
    <row r="12387" spans="1:3" x14ac:dyDescent="0.25">
      <c r="A12387" s="9">
        <v>60718</v>
      </c>
      <c r="B12387" s="9">
        <v>1</v>
      </c>
      <c r="C12387" s="9" t="s">
        <v>3148</v>
      </c>
    </row>
    <row r="12388" spans="1:3" x14ac:dyDescent="0.25">
      <c r="A12388" s="9">
        <v>60718</v>
      </c>
      <c r="B12388" s="9">
        <v>4</v>
      </c>
      <c r="C12388" s="9" t="s">
        <v>3151</v>
      </c>
    </row>
    <row r="12389" spans="1:3" x14ac:dyDescent="0.25">
      <c r="A12389" s="9">
        <v>60718</v>
      </c>
      <c r="B12389" s="9">
        <v>16</v>
      </c>
      <c r="C12389" s="9" t="s">
        <v>3184</v>
      </c>
    </row>
    <row r="12390" spans="1:3" x14ac:dyDescent="0.25">
      <c r="A12390" s="9">
        <v>60718</v>
      </c>
      <c r="B12390" s="9">
        <v>74</v>
      </c>
      <c r="C12390" s="9" t="s">
        <v>3204</v>
      </c>
    </row>
    <row r="12391" spans="1:3" x14ac:dyDescent="0.25">
      <c r="A12391" s="9">
        <v>60719</v>
      </c>
      <c r="B12391" s="9">
        <v>1</v>
      </c>
      <c r="C12391" s="9" t="s">
        <v>3148</v>
      </c>
    </row>
    <row r="12392" spans="1:3" x14ac:dyDescent="0.25">
      <c r="A12392" s="9">
        <v>60719</v>
      </c>
      <c r="B12392" s="9">
        <v>4</v>
      </c>
      <c r="C12392" s="9" t="s">
        <v>3151</v>
      </c>
    </row>
    <row r="12393" spans="1:3" x14ac:dyDescent="0.25">
      <c r="A12393" s="9">
        <v>60719</v>
      </c>
      <c r="B12393" s="9">
        <v>16</v>
      </c>
      <c r="C12393" s="9" t="s">
        <v>3184</v>
      </c>
    </row>
    <row r="12394" spans="1:3" x14ac:dyDescent="0.25">
      <c r="A12394" s="9">
        <v>60719</v>
      </c>
      <c r="B12394" s="9">
        <v>74</v>
      </c>
      <c r="C12394" s="9" t="s">
        <v>3204</v>
      </c>
    </row>
    <row r="12395" spans="1:3" x14ac:dyDescent="0.25">
      <c r="A12395" s="9">
        <v>60720</v>
      </c>
      <c r="B12395" s="9">
        <v>1</v>
      </c>
      <c r="C12395" s="9" t="s">
        <v>3148</v>
      </c>
    </row>
    <row r="12396" spans="1:3" x14ac:dyDescent="0.25">
      <c r="A12396" s="9">
        <v>60720</v>
      </c>
      <c r="B12396" s="9">
        <v>4</v>
      </c>
      <c r="C12396" s="9" t="s">
        <v>3151</v>
      </c>
    </row>
    <row r="12397" spans="1:3" x14ac:dyDescent="0.25">
      <c r="A12397" s="9">
        <v>60720</v>
      </c>
      <c r="B12397" s="9">
        <v>16</v>
      </c>
      <c r="C12397" s="9" t="s">
        <v>3184</v>
      </c>
    </row>
    <row r="12398" spans="1:3" x14ac:dyDescent="0.25">
      <c r="A12398" s="9">
        <v>60720</v>
      </c>
      <c r="B12398" s="9">
        <v>74</v>
      </c>
      <c r="C12398" s="9" t="s">
        <v>3204</v>
      </c>
    </row>
    <row r="12399" spans="1:3" x14ac:dyDescent="0.25">
      <c r="A12399" s="9">
        <v>60721</v>
      </c>
      <c r="B12399" s="9">
        <v>1</v>
      </c>
      <c r="C12399" s="9" t="s">
        <v>3148</v>
      </c>
    </row>
    <row r="12400" spans="1:3" x14ac:dyDescent="0.25">
      <c r="A12400" s="9">
        <v>60721</v>
      </c>
      <c r="B12400" s="9">
        <v>4</v>
      </c>
      <c r="C12400" s="9" t="s">
        <v>3151</v>
      </c>
    </row>
    <row r="12401" spans="1:3" x14ac:dyDescent="0.25">
      <c r="A12401" s="9">
        <v>60721</v>
      </c>
      <c r="B12401" s="9">
        <v>16</v>
      </c>
      <c r="C12401" s="9" t="s">
        <v>3184</v>
      </c>
    </row>
    <row r="12402" spans="1:3" x14ac:dyDescent="0.25">
      <c r="A12402" s="9">
        <v>60721</v>
      </c>
      <c r="B12402" s="9">
        <v>74</v>
      </c>
      <c r="C12402" s="9" t="s">
        <v>3204</v>
      </c>
    </row>
    <row r="12403" spans="1:3" x14ac:dyDescent="0.25">
      <c r="A12403" s="9">
        <v>60722</v>
      </c>
      <c r="B12403" s="9">
        <v>1</v>
      </c>
      <c r="C12403" s="9" t="s">
        <v>3148</v>
      </c>
    </row>
    <row r="12404" spans="1:3" x14ac:dyDescent="0.25">
      <c r="A12404" s="9">
        <v>60722</v>
      </c>
      <c r="B12404" s="9">
        <v>4</v>
      </c>
      <c r="C12404" s="9" t="s">
        <v>3151</v>
      </c>
    </row>
    <row r="12405" spans="1:3" x14ac:dyDescent="0.25">
      <c r="A12405" s="9">
        <v>60722</v>
      </c>
      <c r="B12405" s="9">
        <v>16</v>
      </c>
      <c r="C12405" s="9" t="s">
        <v>3184</v>
      </c>
    </row>
    <row r="12406" spans="1:3" x14ac:dyDescent="0.25">
      <c r="A12406" s="9">
        <v>60722</v>
      </c>
      <c r="B12406" s="9">
        <v>74</v>
      </c>
      <c r="C12406" s="9" t="s">
        <v>3204</v>
      </c>
    </row>
    <row r="12407" spans="1:3" x14ac:dyDescent="0.25">
      <c r="A12407" s="9">
        <v>60723</v>
      </c>
      <c r="B12407" s="9">
        <v>1</v>
      </c>
      <c r="C12407" s="9" t="s">
        <v>3148</v>
      </c>
    </row>
    <row r="12408" spans="1:3" x14ac:dyDescent="0.25">
      <c r="A12408" s="9">
        <v>60723</v>
      </c>
      <c r="B12408" s="9">
        <v>4</v>
      </c>
      <c r="C12408" s="9" t="s">
        <v>3151</v>
      </c>
    </row>
    <row r="12409" spans="1:3" x14ac:dyDescent="0.25">
      <c r="A12409" s="9">
        <v>60723</v>
      </c>
      <c r="B12409" s="9">
        <v>16</v>
      </c>
      <c r="C12409" s="9" t="s">
        <v>3184</v>
      </c>
    </row>
    <row r="12410" spans="1:3" x14ac:dyDescent="0.25">
      <c r="A12410" s="9">
        <v>60723</v>
      </c>
      <c r="B12410" s="9">
        <v>74</v>
      </c>
      <c r="C12410" s="9" t="s">
        <v>3204</v>
      </c>
    </row>
    <row r="12411" spans="1:3" x14ac:dyDescent="0.25">
      <c r="A12411" s="9">
        <v>60724</v>
      </c>
      <c r="B12411" s="9">
        <v>1</v>
      </c>
      <c r="C12411" s="9" t="s">
        <v>3148</v>
      </c>
    </row>
    <row r="12412" spans="1:3" x14ac:dyDescent="0.25">
      <c r="A12412" s="9">
        <v>60724</v>
      </c>
      <c r="B12412" s="9">
        <v>4</v>
      </c>
      <c r="C12412" s="9" t="s">
        <v>3151</v>
      </c>
    </row>
    <row r="12413" spans="1:3" x14ac:dyDescent="0.25">
      <c r="A12413" s="9">
        <v>60724</v>
      </c>
      <c r="B12413" s="9">
        <v>16</v>
      </c>
      <c r="C12413" s="9" t="s">
        <v>3184</v>
      </c>
    </row>
    <row r="12414" spans="1:3" x14ac:dyDescent="0.25">
      <c r="A12414" s="9">
        <v>60724</v>
      </c>
      <c r="B12414" s="9">
        <v>74</v>
      </c>
      <c r="C12414" s="9" t="s">
        <v>3204</v>
      </c>
    </row>
    <row r="12415" spans="1:3" x14ac:dyDescent="0.25">
      <c r="A12415" s="9">
        <v>60725</v>
      </c>
      <c r="B12415" s="9">
        <v>1</v>
      </c>
      <c r="C12415" s="9" t="s">
        <v>3148</v>
      </c>
    </row>
    <row r="12416" spans="1:3" x14ac:dyDescent="0.25">
      <c r="A12416" s="9">
        <v>60725</v>
      </c>
      <c r="B12416" s="9">
        <v>4</v>
      </c>
      <c r="C12416" s="9" t="s">
        <v>3151</v>
      </c>
    </row>
    <row r="12417" spans="1:3" x14ac:dyDescent="0.25">
      <c r="A12417" s="9">
        <v>60725</v>
      </c>
      <c r="B12417" s="9">
        <v>16</v>
      </c>
      <c r="C12417" s="9" t="s">
        <v>3184</v>
      </c>
    </row>
    <row r="12418" spans="1:3" x14ac:dyDescent="0.25">
      <c r="A12418" s="9">
        <v>60725</v>
      </c>
      <c r="B12418" s="9">
        <v>74</v>
      </c>
      <c r="C12418" s="9" t="s">
        <v>3204</v>
      </c>
    </row>
    <row r="12419" spans="1:3" x14ac:dyDescent="0.25">
      <c r="A12419" s="9">
        <v>60726</v>
      </c>
      <c r="B12419" s="9">
        <v>1</v>
      </c>
      <c r="C12419" s="9" t="s">
        <v>3148</v>
      </c>
    </row>
    <row r="12420" spans="1:3" x14ac:dyDescent="0.25">
      <c r="A12420" s="9">
        <v>60726</v>
      </c>
      <c r="B12420" s="9">
        <v>4</v>
      </c>
      <c r="C12420" s="9" t="s">
        <v>3151</v>
      </c>
    </row>
    <row r="12421" spans="1:3" x14ac:dyDescent="0.25">
      <c r="A12421" s="9">
        <v>60726</v>
      </c>
      <c r="B12421" s="9">
        <v>16</v>
      </c>
      <c r="C12421" s="9" t="s">
        <v>3184</v>
      </c>
    </row>
    <row r="12422" spans="1:3" x14ac:dyDescent="0.25">
      <c r="A12422" s="9">
        <v>60726</v>
      </c>
      <c r="B12422" s="9">
        <v>74</v>
      </c>
      <c r="C12422" s="9" t="s">
        <v>3204</v>
      </c>
    </row>
    <row r="12423" spans="1:3" x14ac:dyDescent="0.25">
      <c r="A12423" s="9">
        <v>60727</v>
      </c>
      <c r="B12423" s="9">
        <v>1</v>
      </c>
      <c r="C12423" s="9" t="s">
        <v>3148</v>
      </c>
    </row>
    <row r="12424" spans="1:3" x14ac:dyDescent="0.25">
      <c r="A12424" s="9">
        <v>60727</v>
      </c>
      <c r="B12424" s="9">
        <v>4</v>
      </c>
      <c r="C12424" s="9" t="s">
        <v>3151</v>
      </c>
    </row>
    <row r="12425" spans="1:3" x14ac:dyDescent="0.25">
      <c r="A12425" s="9">
        <v>60727</v>
      </c>
      <c r="B12425" s="9">
        <v>16</v>
      </c>
      <c r="C12425" s="9" t="s">
        <v>3184</v>
      </c>
    </row>
    <row r="12426" spans="1:3" x14ac:dyDescent="0.25">
      <c r="A12426" s="9">
        <v>60727</v>
      </c>
      <c r="B12426" s="9">
        <v>74</v>
      </c>
      <c r="C12426" s="9" t="s">
        <v>3204</v>
      </c>
    </row>
    <row r="12427" spans="1:3" x14ac:dyDescent="0.25">
      <c r="A12427" s="9">
        <v>60728</v>
      </c>
      <c r="B12427" s="9">
        <v>1</v>
      </c>
      <c r="C12427" s="9" t="s">
        <v>3148</v>
      </c>
    </row>
    <row r="12428" spans="1:3" x14ac:dyDescent="0.25">
      <c r="A12428" s="9">
        <v>60728</v>
      </c>
      <c r="B12428" s="9">
        <v>4</v>
      </c>
      <c r="C12428" s="9" t="s">
        <v>3151</v>
      </c>
    </row>
    <row r="12429" spans="1:3" x14ac:dyDescent="0.25">
      <c r="A12429" s="9">
        <v>60728</v>
      </c>
      <c r="B12429" s="9">
        <v>16</v>
      </c>
      <c r="C12429" s="9" t="s">
        <v>3184</v>
      </c>
    </row>
    <row r="12430" spans="1:3" x14ac:dyDescent="0.25">
      <c r="A12430" s="9">
        <v>60728</v>
      </c>
      <c r="B12430" s="9">
        <v>74</v>
      </c>
      <c r="C12430" s="9" t="s">
        <v>3204</v>
      </c>
    </row>
    <row r="12431" spans="1:3" x14ac:dyDescent="0.25">
      <c r="A12431" s="9">
        <v>60729</v>
      </c>
      <c r="B12431" s="9">
        <v>1</v>
      </c>
      <c r="C12431" s="9" t="s">
        <v>3148</v>
      </c>
    </row>
    <row r="12432" spans="1:3" x14ac:dyDescent="0.25">
      <c r="A12432" s="9">
        <v>60729</v>
      </c>
      <c r="B12432" s="9">
        <v>4</v>
      </c>
      <c r="C12432" s="9" t="s">
        <v>3151</v>
      </c>
    </row>
    <row r="12433" spans="1:3" x14ac:dyDescent="0.25">
      <c r="A12433" s="9">
        <v>60729</v>
      </c>
      <c r="B12433" s="9">
        <v>16</v>
      </c>
      <c r="C12433" s="9" t="s">
        <v>3184</v>
      </c>
    </row>
    <row r="12434" spans="1:3" x14ac:dyDescent="0.25">
      <c r="A12434" s="9">
        <v>60729</v>
      </c>
      <c r="B12434" s="9">
        <v>74</v>
      </c>
      <c r="C12434" s="9" t="s">
        <v>3204</v>
      </c>
    </row>
    <row r="12435" spans="1:3" x14ac:dyDescent="0.25">
      <c r="A12435" s="9">
        <v>60730</v>
      </c>
      <c r="B12435" s="9">
        <v>1</v>
      </c>
      <c r="C12435" s="9" t="s">
        <v>3148</v>
      </c>
    </row>
    <row r="12436" spans="1:3" x14ac:dyDescent="0.25">
      <c r="A12436" s="9">
        <v>60730</v>
      </c>
      <c r="B12436" s="9">
        <v>4</v>
      </c>
      <c r="C12436" s="9" t="s">
        <v>3151</v>
      </c>
    </row>
    <row r="12437" spans="1:3" x14ac:dyDescent="0.25">
      <c r="A12437" s="9">
        <v>60730</v>
      </c>
      <c r="B12437" s="9">
        <v>16</v>
      </c>
      <c r="C12437" s="9" t="s">
        <v>3184</v>
      </c>
    </row>
    <row r="12438" spans="1:3" x14ac:dyDescent="0.25">
      <c r="A12438" s="9">
        <v>60730</v>
      </c>
      <c r="B12438" s="9">
        <v>74</v>
      </c>
      <c r="C12438" s="9" t="s">
        <v>3204</v>
      </c>
    </row>
    <row r="12439" spans="1:3" x14ac:dyDescent="0.25">
      <c r="A12439" s="9">
        <v>60731</v>
      </c>
      <c r="B12439" s="9">
        <v>1</v>
      </c>
      <c r="C12439" s="9" t="s">
        <v>3148</v>
      </c>
    </row>
    <row r="12440" spans="1:3" x14ac:dyDescent="0.25">
      <c r="A12440" s="9">
        <v>60731</v>
      </c>
      <c r="B12440" s="9">
        <v>4</v>
      </c>
      <c r="C12440" s="9" t="s">
        <v>3151</v>
      </c>
    </row>
    <row r="12441" spans="1:3" x14ac:dyDescent="0.25">
      <c r="A12441" s="9">
        <v>60731</v>
      </c>
      <c r="B12441" s="9">
        <v>16</v>
      </c>
      <c r="C12441" s="9" t="s">
        <v>3184</v>
      </c>
    </row>
    <row r="12442" spans="1:3" x14ac:dyDescent="0.25">
      <c r="A12442" s="9">
        <v>60731</v>
      </c>
      <c r="B12442" s="9">
        <v>74</v>
      </c>
      <c r="C12442" s="9" t="s">
        <v>3204</v>
      </c>
    </row>
    <row r="12443" spans="1:3" x14ac:dyDescent="0.25">
      <c r="A12443" s="9">
        <v>60732</v>
      </c>
      <c r="B12443" s="9">
        <v>1</v>
      </c>
      <c r="C12443" s="9" t="s">
        <v>3148</v>
      </c>
    </row>
    <row r="12444" spans="1:3" x14ac:dyDescent="0.25">
      <c r="A12444" s="9">
        <v>60732</v>
      </c>
      <c r="B12444" s="9">
        <v>2</v>
      </c>
      <c r="C12444" s="9" t="s">
        <v>3149</v>
      </c>
    </row>
    <row r="12445" spans="1:3" x14ac:dyDescent="0.25">
      <c r="A12445" s="9">
        <v>60732</v>
      </c>
      <c r="B12445" s="9">
        <v>3</v>
      </c>
      <c r="C12445" s="9" t="s">
        <v>3150</v>
      </c>
    </row>
    <row r="12446" spans="1:3" x14ac:dyDescent="0.25">
      <c r="A12446" s="9">
        <v>60732</v>
      </c>
      <c r="B12446" s="9">
        <v>4</v>
      </c>
      <c r="C12446" s="9" t="s">
        <v>3151</v>
      </c>
    </row>
    <row r="12447" spans="1:3" x14ac:dyDescent="0.25">
      <c r="A12447" s="9">
        <v>60732</v>
      </c>
      <c r="B12447" s="9">
        <v>20</v>
      </c>
      <c r="C12447" s="9" t="s">
        <v>3174</v>
      </c>
    </row>
    <row r="12448" spans="1:3" x14ac:dyDescent="0.25">
      <c r="A12448" s="9">
        <v>60732</v>
      </c>
      <c r="B12448" s="9">
        <v>63</v>
      </c>
      <c r="C12448" s="9" t="s">
        <v>3188</v>
      </c>
    </row>
    <row r="12449" spans="1:3" x14ac:dyDescent="0.25">
      <c r="A12449" s="9">
        <v>60732</v>
      </c>
      <c r="B12449" s="9">
        <v>65</v>
      </c>
      <c r="C12449" s="9" t="s">
        <v>3189</v>
      </c>
    </row>
    <row r="12450" spans="1:3" x14ac:dyDescent="0.25">
      <c r="A12450" s="9">
        <v>60732</v>
      </c>
      <c r="B12450" s="9">
        <v>78</v>
      </c>
      <c r="C12450" s="9" t="s">
        <v>3191</v>
      </c>
    </row>
    <row r="12451" spans="1:3" x14ac:dyDescent="0.25">
      <c r="A12451" s="9">
        <v>60732</v>
      </c>
      <c r="B12451" s="9">
        <v>90</v>
      </c>
      <c r="C12451" s="9" t="s">
        <v>3202</v>
      </c>
    </row>
    <row r="12452" spans="1:3" x14ac:dyDescent="0.25">
      <c r="A12452" s="9">
        <v>60733</v>
      </c>
      <c r="B12452" s="9">
        <v>1</v>
      </c>
      <c r="C12452" s="9" t="s">
        <v>3148</v>
      </c>
    </row>
    <row r="12453" spans="1:3" x14ac:dyDescent="0.25">
      <c r="A12453" s="9">
        <v>60733</v>
      </c>
      <c r="B12453" s="9">
        <v>2</v>
      </c>
      <c r="C12453" s="9" t="s">
        <v>3149</v>
      </c>
    </row>
    <row r="12454" spans="1:3" x14ac:dyDescent="0.25">
      <c r="A12454" s="9">
        <v>60733</v>
      </c>
      <c r="B12454" s="9">
        <v>3</v>
      </c>
      <c r="C12454" s="9" t="s">
        <v>3150</v>
      </c>
    </row>
    <row r="12455" spans="1:3" x14ac:dyDescent="0.25">
      <c r="A12455" s="9">
        <v>60733</v>
      </c>
      <c r="B12455" s="9">
        <v>4</v>
      </c>
      <c r="C12455" s="9" t="s">
        <v>3151</v>
      </c>
    </row>
    <row r="12456" spans="1:3" x14ac:dyDescent="0.25">
      <c r="A12456" s="9">
        <v>60733</v>
      </c>
      <c r="B12456" s="9">
        <v>20</v>
      </c>
      <c r="C12456" s="9" t="s">
        <v>3174</v>
      </c>
    </row>
    <row r="12457" spans="1:3" x14ac:dyDescent="0.25">
      <c r="A12457" s="9">
        <v>60733</v>
      </c>
      <c r="B12457" s="9">
        <v>63</v>
      </c>
      <c r="C12457" s="9" t="s">
        <v>3188</v>
      </c>
    </row>
    <row r="12458" spans="1:3" x14ac:dyDescent="0.25">
      <c r="A12458" s="9">
        <v>60733</v>
      </c>
      <c r="B12458" s="9">
        <v>65</v>
      </c>
      <c r="C12458" s="9" t="s">
        <v>3189</v>
      </c>
    </row>
    <row r="12459" spans="1:3" x14ac:dyDescent="0.25">
      <c r="A12459" s="9">
        <v>60733</v>
      </c>
      <c r="B12459" s="9">
        <v>78</v>
      </c>
      <c r="C12459" s="9" t="s">
        <v>3191</v>
      </c>
    </row>
    <row r="12460" spans="1:3" x14ac:dyDescent="0.25">
      <c r="A12460" s="9">
        <v>60733</v>
      </c>
      <c r="B12460" s="9">
        <v>90</v>
      </c>
      <c r="C12460" s="9" t="s">
        <v>3202</v>
      </c>
    </row>
    <row r="12461" spans="1:3" x14ac:dyDescent="0.25">
      <c r="A12461" s="9">
        <v>60734</v>
      </c>
      <c r="B12461" s="9">
        <v>1</v>
      </c>
      <c r="C12461" s="9" t="s">
        <v>3148</v>
      </c>
    </row>
    <row r="12462" spans="1:3" x14ac:dyDescent="0.25">
      <c r="A12462" s="9">
        <v>60734</v>
      </c>
      <c r="B12462" s="9">
        <v>2</v>
      </c>
      <c r="C12462" s="9" t="s">
        <v>3149</v>
      </c>
    </row>
    <row r="12463" spans="1:3" x14ac:dyDescent="0.25">
      <c r="A12463" s="9">
        <v>60734</v>
      </c>
      <c r="B12463" s="9">
        <v>3</v>
      </c>
      <c r="C12463" s="9" t="s">
        <v>3150</v>
      </c>
    </row>
    <row r="12464" spans="1:3" x14ac:dyDescent="0.25">
      <c r="A12464" s="9">
        <v>60734</v>
      </c>
      <c r="B12464" s="9">
        <v>4</v>
      </c>
      <c r="C12464" s="9" t="s">
        <v>3151</v>
      </c>
    </row>
    <row r="12465" spans="1:3" x14ac:dyDescent="0.25">
      <c r="A12465" s="9">
        <v>60734</v>
      </c>
      <c r="B12465" s="9">
        <v>20</v>
      </c>
      <c r="C12465" s="9" t="s">
        <v>3174</v>
      </c>
    </row>
    <row r="12466" spans="1:3" x14ac:dyDescent="0.25">
      <c r="A12466" s="9">
        <v>60734</v>
      </c>
      <c r="B12466" s="9">
        <v>63</v>
      </c>
      <c r="C12466" s="9" t="s">
        <v>3188</v>
      </c>
    </row>
    <row r="12467" spans="1:3" x14ac:dyDescent="0.25">
      <c r="A12467" s="9">
        <v>60734</v>
      </c>
      <c r="B12467" s="9">
        <v>65</v>
      </c>
      <c r="C12467" s="9" t="s">
        <v>3189</v>
      </c>
    </row>
    <row r="12468" spans="1:3" x14ac:dyDescent="0.25">
      <c r="A12468" s="9">
        <v>60734</v>
      </c>
      <c r="B12468" s="9">
        <v>78</v>
      </c>
      <c r="C12468" s="9" t="s">
        <v>3191</v>
      </c>
    </row>
    <row r="12469" spans="1:3" x14ac:dyDescent="0.25">
      <c r="A12469" s="9">
        <v>60734</v>
      </c>
      <c r="B12469" s="9">
        <v>90</v>
      </c>
      <c r="C12469" s="9" t="s">
        <v>3202</v>
      </c>
    </row>
    <row r="12470" spans="1:3" x14ac:dyDescent="0.25">
      <c r="A12470" s="9">
        <v>60735</v>
      </c>
      <c r="B12470" s="9">
        <v>1</v>
      </c>
      <c r="C12470" s="9" t="s">
        <v>3148</v>
      </c>
    </row>
    <row r="12471" spans="1:3" x14ac:dyDescent="0.25">
      <c r="A12471" s="9">
        <v>60735</v>
      </c>
      <c r="B12471" s="9">
        <v>2</v>
      </c>
      <c r="C12471" s="9" t="s">
        <v>3149</v>
      </c>
    </row>
    <row r="12472" spans="1:3" x14ac:dyDescent="0.25">
      <c r="A12472" s="9">
        <v>60735</v>
      </c>
      <c r="B12472" s="9">
        <v>3</v>
      </c>
      <c r="C12472" s="9" t="s">
        <v>3150</v>
      </c>
    </row>
    <row r="12473" spans="1:3" x14ac:dyDescent="0.25">
      <c r="A12473" s="9">
        <v>60735</v>
      </c>
      <c r="B12473" s="9">
        <v>4</v>
      </c>
      <c r="C12473" s="9" t="s">
        <v>3151</v>
      </c>
    </row>
    <row r="12474" spans="1:3" x14ac:dyDescent="0.25">
      <c r="A12474" s="9">
        <v>60735</v>
      </c>
      <c r="B12474" s="9">
        <v>20</v>
      </c>
      <c r="C12474" s="9" t="s">
        <v>3174</v>
      </c>
    </row>
    <row r="12475" spans="1:3" x14ac:dyDescent="0.25">
      <c r="A12475" s="9">
        <v>60735</v>
      </c>
      <c r="B12475" s="9">
        <v>63</v>
      </c>
      <c r="C12475" s="9" t="s">
        <v>3188</v>
      </c>
    </row>
    <row r="12476" spans="1:3" x14ac:dyDescent="0.25">
      <c r="A12476" s="9">
        <v>60735</v>
      </c>
      <c r="B12476" s="9">
        <v>65</v>
      </c>
      <c r="C12476" s="9" t="s">
        <v>3189</v>
      </c>
    </row>
    <row r="12477" spans="1:3" x14ac:dyDescent="0.25">
      <c r="A12477" s="9">
        <v>60735</v>
      </c>
      <c r="B12477" s="9">
        <v>78</v>
      </c>
      <c r="C12477" s="9" t="s">
        <v>3191</v>
      </c>
    </row>
    <row r="12478" spans="1:3" x14ac:dyDescent="0.25">
      <c r="A12478" s="9">
        <v>60735</v>
      </c>
      <c r="B12478" s="9">
        <v>90</v>
      </c>
      <c r="C12478" s="9" t="s">
        <v>3202</v>
      </c>
    </row>
    <row r="12479" spans="1:3" x14ac:dyDescent="0.25">
      <c r="A12479" s="9">
        <v>60736</v>
      </c>
      <c r="B12479" s="9">
        <v>1</v>
      </c>
      <c r="C12479" s="9" t="s">
        <v>3148</v>
      </c>
    </row>
    <row r="12480" spans="1:3" x14ac:dyDescent="0.25">
      <c r="A12480" s="9">
        <v>60736</v>
      </c>
      <c r="B12480" s="9">
        <v>2</v>
      </c>
      <c r="C12480" s="9" t="s">
        <v>3149</v>
      </c>
    </row>
    <row r="12481" spans="1:3" x14ac:dyDescent="0.25">
      <c r="A12481" s="9">
        <v>60736</v>
      </c>
      <c r="B12481" s="9">
        <v>3</v>
      </c>
      <c r="C12481" s="9" t="s">
        <v>3150</v>
      </c>
    </row>
    <row r="12482" spans="1:3" x14ac:dyDescent="0.25">
      <c r="A12482" s="9">
        <v>60736</v>
      </c>
      <c r="B12482" s="9">
        <v>4</v>
      </c>
      <c r="C12482" s="9" t="s">
        <v>3151</v>
      </c>
    </row>
    <row r="12483" spans="1:3" x14ac:dyDescent="0.25">
      <c r="A12483" s="9">
        <v>60736</v>
      </c>
      <c r="B12483" s="9">
        <v>20</v>
      </c>
      <c r="C12483" s="9" t="s">
        <v>3174</v>
      </c>
    </row>
    <row r="12484" spans="1:3" x14ac:dyDescent="0.25">
      <c r="A12484" s="9">
        <v>60736</v>
      </c>
      <c r="B12484" s="9">
        <v>63</v>
      </c>
      <c r="C12484" s="9" t="s">
        <v>3188</v>
      </c>
    </row>
    <row r="12485" spans="1:3" x14ac:dyDescent="0.25">
      <c r="A12485" s="9">
        <v>60736</v>
      </c>
      <c r="B12485" s="9">
        <v>65</v>
      </c>
      <c r="C12485" s="9" t="s">
        <v>3189</v>
      </c>
    </row>
    <row r="12486" spans="1:3" x14ac:dyDescent="0.25">
      <c r="A12486" s="9">
        <v>60736</v>
      </c>
      <c r="B12486" s="9">
        <v>78</v>
      </c>
      <c r="C12486" s="9" t="s">
        <v>3191</v>
      </c>
    </row>
    <row r="12487" spans="1:3" x14ac:dyDescent="0.25">
      <c r="A12487" s="9">
        <v>60736</v>
      </c>
      <c r="B12487" s="9">
        <v>90</v>
      </c>
      <c r="C12487" s="9" t="s">
        <v>3202</v>
      </c>
    </row>
    <row r="12488" spans="1:3" x14ac:dyDescent="0.25">
      <c r="A12488" s="9">
        <v>60737</v>
      </c>
      <c r="B12488" s="9">
        <v>1</v>
      </c>
      <c r="C12488" s="9" t="s">
        <v>3148</v>
      </c>
    </row>
    <row r="12489" spans="1:3" x14ac:dyDescent="0.25">
      <c r="A12489" s="9">
        <v>60737</v>
      </c>
      <c r="B12489" s="9">
        <v>2</v>
      </c>
      <c r="C12489" s="9" t="s">
        <v>3149</v>
      </c>
    </row>
    <row r="12490" spans="1:3" x14ac:dyDescent="0.25">
      <c r="A12490" s="9">
        <v>60737</v>
      </c>
      <c r="B12490" s="9">
        <v>4</v>
      </c>
      <c r="C12490" s="9" t="s">
        <v>3151</v>
      </c>
    </row>
    <row r="12491" spans="1:3" x14ac:dyDescent="0.25">
      <c r="A12491" s="9">
        <v>60737</v>
      </c>
      <c r="B12491" s="9">
        <v>10</v>
      </c>
      <c r="C12491" s="9" t="s">
        <v>3172</v>
      </c>
    </row>
    <row r="12492" spans="1:3" x14ac:dyDescent="0.25">
      <c r="A12492" s="9">
        <v>60737</v>
      </c>
      <c r="B12492" s="9">
        <v>17</v>
      </c>
      <c r="C12492" s="9" t="s">
        <v>3173</v>
      </c>
    </row>
    <row r="12493" spans="1:3" x14ac:dyDescent="0.25">
      <c r="A12493" s="9">
        <v>60737</v>
      </c>
      <c r="B12493" s="9">
        <v>74</v>
      </c>
      <c r="C12493" s="9" t="s">
        <v>3204</v>
      </c>
    </row>
    <row r="12494" spans="1:3" x14ac:dyDescent="0.25">
      <c r="A12494" s="9">
        <v>60737</v>
      </c>
      <c r="B12494" s="9">
        <v>96</v>
      </c>
      <c r="C12494" s="9" t="s">
        <v>3244</v>
      </c>
    </row>
    <row r="12495" spans="1:3" x14ac:dyDescent="0.25">
      <c r="A12495" s="9">
        <v>60738</v>
      </c>
      <c r="B12495" s="9">
        <v>1</v>
      </c>
      <c r="C12495" s="9" t="s">
        <v>3148</v>
      </c>
    </row>
    <row r="12496" spans="1:3" x14ac:dyDescent="0.25">
      <c r="A12496" s="9">
        <v>60738</v>
      </c>
      <c r="B12496" s="9">
        <v>4</v>
      </c>
      <c r="C12496" s="9" t="s">
        <v>3151</v>
      </c>
    </row>
    <row r="12497" spans="1:3" x14ac:dyDescent="0.25">
      <c r="A12497" s="9">
        <v>60738</v>
      </c>
      <c r="B12497" s="9">
        <v>18</v>
      </c>
      <c r="C12497" s="9" t="s">
        <v>3194</v>
      </c>
    </row>
    <row r="12498" spans="1:3" x14ac:dyDescent="0.25">
      <c r="A12498" s="9">
        <v>60738</v>
      </c>
      <c r="B12498" s="9">
        <v>74</v>
      </c>
      <c r="C12498" s="9" t="s">
        <v>3204</v>
      </c>
    </row>
    <row r="12499" spans="1:3" x14ac:dyDescent="0.25">
      <c r="A12499" s="9">
        <v>60739</v>
      </c>
      <c r="B12499" s="9">
        <v>1</v>
      </c>
      <c r="C12499" s="9" t="s">
        <v>3148</v>
      </c>
    </row>
    <row r="12500" spans="1:3" x14ac:dyDescent="0.25">
      <c r="A12500" s="9">
        <v>60739</v>
      </c>
      <c r="B12500" s="9">
        <v>4</v>
      </c>
      <c r="C12500" s="9" t="s">
        <v>3151</v>
      </c>
    </row>
    <row r="12501" spans="1:3" x14ac:dyDescent="0.25">
      <c r="A12501" s="9">
        <v>60739</v>
      </c>
      <c r="B12501" s="9">
        <v>18</v>
      </c>
      <c r="C12501" s="9" t="s">
        <v>3194</v>
      </c>
    </row>
    <row r="12502" spans="1:3" x14ac:dyDescent="0.25">
      <c r="A12502" s="9">
        <v>60739</v>
      </c>
      <c r="B12502" s="9">
        <v>74</v>
      </c>
      <c r="C12502" s="9" t="s">
        <v>3204</v>
      </c>
    </row>
    <row r="12503" spans="1:3" x14ac:dyDescent="0.25">
      <c r="A12503" s="9">
        <v>60740</v>
      </c>
      <c r="B12503" s="9">
        <v>4</v>
      </c>
      <c r="C12503" s="9" t="s">
        <v>3151</v>
      </c>
    </row>
    <row r="12504" spans="1:3" x14ac:dyDescent="0.25">
      <c r="A12504" s="9">
        <v>60740</v>
      </c>
      <c r="B12504" s="9">
        <v>6</v>
      </c>
      <c r="C12504" s="9" t="s">
        <v>3153</v>
      </c>
    </row>
    <row r="12505" spans="1:3" x14ac:dyDescent="0.25">
      <c r="A12505" s="9">
        <v>60740</v>
      </c>
      <c r="B12505" s="9">
        <v>10</v>
      </c>
      <c r="C12505" s="9" t="s">
        <v>3172</v>
      </c>
    </row>
    <row r="12506" spans="1:3" x14ac:dyDescent="0.25">
      <c r="A12506" s="9">
        <v>60740</v>
      </c>
      <c r="B12506" s="9">
        <v>17</v>
      </c>
      <c r="C12506" s="9" t="s">
        <v>3173</v>
      </c>
    </row>
    <row r="12507" spans="1:3" x14ac:dyDescent="0.25">
      <c r="A12507" s="9">
        <v>60740</v>
      </c>
      <c r="B12507" s="9">
        <v>29</v>
      </c>
      <c r="C12507" s="9" t="s">
        <v>3201</v>
      </c>
    </row>
    <row r="12508" spans="1:3" x14ac:dyDescent="0.25">
      <c r="A12508" s="9">
        <v>60740</v>
      </c>
      <c r="B12508" s="9">
        <v>74</v>
      </c>
      <c r="C12508" s="9" t="s">
        <v>3204</v>
      </c>
    </row>
    <row r="12509" spans="1:3" x14ac:dyDescent="0.25">
      <c r="A12509" s="9">
        <v>60741</v>
      </c>
      <c r="B12509" s="9">
        <v>4</v>
      </c>
      <c r="C12509" s="9" t="s">
        <v>3151</v>
      </c>
    </row>
    <row r="12510" spans="1:3" x14ac:dyDescent="0.25">
      <c r="A12510" s="9">
        <v>60741</v>
      </c>
      <c r="B12510" s="9">
        <v>6</v>
      </c>
      <c r="C12510" s="9" t="s">
        <v>3153</v>
      </c>
    </row>
    <row r="12511" spans="1:3" x14ac:dyDescent="0.25">
      <c r="A12511" s="9">
        <v>60741</v>
      </c>
      <c r="B12511" s="9">
        <v>10</v>
      </c>
      <c r="C12511" s="9" t="s">
        <v>3172</v>
      </c>
    </row>
    <row r="12512" spans="1:3" x14ac:dyDescent="0.25">
      <c r="A12512" s="9">
        <v>60741</v>
      </c>
      <c r="B12512" s="9">
        <v>17</v>
      </c>
      <c r="C12512" s="9" t="s">
        <v>3173</v>
      </c>
    </row>
    <row r="12513" spans="1:3" x14ac:dyDescent="0.25">
      <c r="A12513" s="9">
        <v>60741</v>
      </c>
      <c r="B12513" s="9">
        <v>29</v>
      </c>
      <c r="C12513" s="9" t="s">
        <v>3201</v>
      </c>
    </row>
    <row r="12514" spans="1:3" x14ac:dyDescent="0.25">
      <c r="A12514" s="9">
        <v>60741</v>
      </c>
      <c r="B12514" s="9">
        <v>74</v>
      </c>
      <c r="C12514" s="9" t="s">
        <v>3204</v>
      </c>
    </row>
    <row r="12515" spans="1:3" x14ac:dyDescent="0.25">
      <c r="A12515" s="9">
        <v>60742</v>
      </c>
      <c r="B12515" s="9">
        <v>4</v>
      </c>
      <c r="C12515" s="9" t="s">
        <v>3151</v>
      </c>
    </row>
    <row r="12516" spans="1:3" x14ac:dyDescent="0.25">
      <c r="A12516" s="9">
        <v>60742</v>
      </c>
      <c r="B12516" s="9">
        <v>6</v>
      </c>
      <c r="C12516" s="9" t="s">
        <v>3153</v>
      </c>
    </row>
    <row r="12517" spans="1:3" x14ac:dyDescent="0.25">
      <c r="A12517" s="9">
        <v>60742</v>
      </c>
      <c r="B12517" s="9">
        <v>10</v>
      </c>
      <c r="C12517" s="9" t="s">
        <v>3172</v>
      </c>
    </row>
    <row r="12518" spans="1:3" x14ac:dyDescent="0.25">
      <c r="A12518" s="9">
        <v>60742</v>
      </c>
      <c r="B12518" s="9">
        <v>17</v>
      </c>
      <c r="C12518" s="9" t="s">
        <v>3173</v>
      </c>
    </row>
    <row r="12519" spans="1:3" x14ac:dyDescent="0.25">
      <c r="A12519" s="9">
        <v>60742</v>
      </c>
      <c r="B12519" s="9">
        <v>29</v>
      </c>
      <c r="C12519" s="9" t="s">
        <v>3201</v>
      </c>
    </row>
    <row r="12520" spans="1:3" x14ac:dyDescent="0.25">
      <c r="A12520" s="9">
        <v>60742</v>
      </c>
      <c r="B12520" s="9">
        <v>74</v>
      </c>
      <c r="C12520" s="9" t="s">
        <v>3204</v>
      </c>
    </row>
    <row r="12521" spans="1:3" x14ac:dyDescent="0.25">
      <c r="A12521" s="9">
        <v>61025</v>
      </c>
      <c r="B12521" s="9">
        <v>1</v>
      </c>
      <c r="C12521" s="9" t="s">
        <v>3148</v>
      </c>
    </row>
    <row r="12522" spans="1:3" x14ac:dyDescent="0.25">
      <c r="A12522" s="9">
        <v>61025</v>
      </c>
      <c r="B12522" s="9">
        <v>4</v>
      </c>
      <c r="C12522" s="9" t="s">
        <v>3151</v>
      </c>
    </row>
    <row r="12523" spans="1:3" x14ac:dyDescent="0.25">
      <c r="A12523" s="9">
        <v>61025</v>
      </c>
      <c r="B12523" s="9">
        <v>20</v>
      </c>
      <c r="C12523" s="9" t="s">
        <v>3174</v>
      </c>
    </row>
    <row r="12524" spans="1:3" x14ac:dyDescent="0.25">
      <c r="A12524" s="9">
        <v>61026</v>
      </c>
      <c r="B12524" s="9">
        <v>1</v>
      </c>
      <c r="C12524" s="9" t="s">
        <v>3148</v>
      </c>
    </row>
    <row r="12525" spans="1:3" x14ac:dyDescent="0.25">
      <c r="A12525" s="9">
        <v>61026</v>
      </c>
      <c r="B12525" s="9">
        <v>4</v>
      </c>
      <c r="C12525" s="9" t="s">
        <v>3151</v>
      </c>
    </row>
    <row r="12526" spans="1:3" x14ac:dyDescent="0.25">
      <c r="A12526" s="9">
        <v>61026</v>
      </c>
      <c r="B12526" s="9">
        <v>6</v>
      </c>
      <c r="C12526" s="9" t="s">
        <v>3153</v>
      </c>
    </row>
    <row r="12527" spans="1:3" x14ac:dyDescent="0.25">
      <c r="A12527" s="9">
        <v>61026</v>
      </c>
      <c r="B12527" s="9">
        <v>10</v>
      </c>
      <c r="C12527" s="9" t="s">
        <v>3172</v>
      </c>
    </row>
    <row r="12528" spans="1:3" x14ac:dyDescent="0.25">
      <c r="A12528" s="9">
        <v>61026</v>
      </c>
      <c r="B12528" s="9">
        <v>17</v>
      </c>
      <c r="C12528" s="9" t="s">
        <v>3173</v>
      </c>
    </row>
    <row r="12529" spans="1:3" x14ac:dyDescent="0.25">
      <c r="A12529" s="9">
        <v>61026</v>
      </c>
      <c r="B12529" s="9">
        <v>74</v>
      </c>
      <c r="C12529" s="9" t="s">
        <v>3204</v>
      </c>
    </row>
    <row r="12530" spans="1:3" x14ac:dyDescent="0.25">
      <c r="A12530" s="9">
        <v>61027</v>
      </c>
      <c r="B12530" s="9">
        <v>1</v>
      </c>
      <c r="C12530" s="9" t="s">
        <v>3148</v>
      </c>
    </row>
    <row r="12531" spans="1:3" x14ac:dyDescent="0.25">
      <c r="A12531" s="9">
        <v>61027</v>
      </c>
      <c r="B12531" s="9">
        <v>4</v>
      </c>
      <c r="C12531" s="9" t="s">
        <v>3151</v>
      </c>
    </row>
    <row r="12532" spans="1:3" x14ac:dyDescent="0.25">
      <c r="A12532" s="9">
        <v>61027</v>
      </c>
      <c r="B12532" s="9">
        <v>6</v>
      </c>
      <c r="C12532" s="9" t="s">
        <v>3153</v>
      </c>
    </row>
    <row r="12533" spans="1:3" x14ac:dyDescent="0.25">
      <c r="A12533" s="9">
        <v>61027</v>
      </c>
      <c r="B12533" s="9">
        <v>10</v>
      </c>
      <c r="C12533" s="9" t="s">
        <v>3172</v>
      </c>
    </row>
    <row r="12534" spans="1:3" x14ac:dyDescent="0.25">
      <c r="A12534" s="9">
        <v>61027</v>
      </c>
      <c r="B12534" s="9">
        <v>17</v>
      </c>
      <c r="C12534" s="9" t="s">
        <v>3173</v>
      </c>
    </row>
    <row r="12535" spans="1:3" x14ac:dyDescent="0.25">
      <c r="A12535" s="9">
        <v>61027</v>
      </c>
      <c r="B12535" s="9">
        <v>74</v>
      </c>
      <c r="C12535" s="9" t="s">
        <v>3204</v>
      </c>
    </row>
    <row r="12536" spans="1:3" x14ac:dyDescent="0.25">
      <c r="A12536" s="9">
        <v>61028</v>
      </c>
      <c r="B12536" s="9">
        <v>1</v>
      </c>
      <c r="C12536" s="9" t="s">
        <v>3148</v>
      </c>
    </row>
    <row r="12537" spans="1:3" x14ac:dyDescent="0.25">
      <c r="A12537" s="9">
        <v>61028</v>
      </c>
      <c r="B12537" s="9">
        <v>4</v>
      </c>
      <c r="C12537" s="9" t="s">
        <v>3151</v>
      </c>
    </row>
    <row r="12538" spans="1:3" x14ac:dyDescent="0.25">
      <c r="A12538" s="9">
        <v>61028</v>
      </c>
      <c r="B12538" s="9">
        <v>20</v>
      </c>
      <c r="C12538" s="9" t="s">
        <v>3174</v>
      </c>
    </row>
    <row r="12539" spans="1:3" x14ac:dyDescent="0.25">
      <c r="A12539" s="9">
        <v>61029</v>
      </c>
      <c r="B12539" s="9">
        <v>1</v>
      </c>
      <c r="C12539" s="9" t="s">
        <v>3148</v>
      </c>
    </row>
    <row r="12540" spans="1:3" x14ac:dyDescent="0.25">
      <c r="A12540" s="9">
        <v>61029</v>
      </c>
      <c r="B12540" s="9">
        <v>4</v>
      </c>
      <c r="C12540" s="9" t="s">
        <v>3151</v>
      </c>
    </row>
    <row r="12541" spans="1:3" x14ac:dyDescent="0.25">
      <c r="A12541" s="9">
        <v>61029</v>
      </c>
      <c r="B12541" s="9">
        <v>20</v>
      </c>
      <c r="C12541" s="9" t="s">
        <v>3174</v>
      </c>
    </row>
    <row r="12542" spans="1:3" x14ac:dyDescent="0.25">
      <c r="A12542" s="9">
        <v>61030</v>
      </c>
      <c r="B12542" s="9">
        <v>1</v>
      </c>
      <c r="C12542" s="9" t="s">
        <v>3148</v>
      </c>
    </row>
    <row r="12543" spans="1:3" x14ac:dyDescent="0.25">
      <c r="A12543" s="9">
        <v>61030</v>
      </c>
      <c r="B12543" s="9">
        <v>4</v>
      </c>
      <c r="C12543" s="9" t="s">
        <v>3151</v>
      </c>
    </row>
    <row r="12544" spans="1:3" x14ac:dyDescent="0.25">
      <c r="A12544" s="9">
        <v>61030</v>
      </c>
      <c r="B12544" s="9">
        <v>20</v>
      </c>
      <c r="C12544" s="9" t="s">
        <v>3174</v>
      </c>
    </row>
    <row r="12545" spans="1:3" x14ac:dyDescent="0.25">
      <c r="A12545" s="9">
        <v>61031</v>
      </c>
      <c r="B12545" s="9">
        <v>1</v>
      </c>
      <c r="C12545" s="9" t="s">
        <v>3148</v>
      </c>
    </row>
    <row r="12546" spans="1:3" x14ac:dyDescent="0.25">
      <c r="A12546" s="9">
        <v>61031</v>
      </c>
      <c r="B12546" s="9">
        <v>4</v>
      </c>
      <c r="C12546" s="9" t="s">
        <v>3151</v>
      </c>
    </row>
    <row r="12547" spans="1:3" x14ac:dyDescent="0.25">
      <c r="A12547" s="9">
        <v>61031</v>
      </c>
      <c r="B12547" s="9">
        <v>20</v>
      </c>
      <c r="C12547" s="9" t="s">
        <v>3174</v>
      </c>
    </row>
    <row r="12548" spans="1:3" x14ac:dyDescent="0.25">
      <c r="A12548" s="9">
        <v>61032</v>
      </c>
      <c r="B12548" s="9">
        <v>1</v>
      </c>
      <c r="C12548" s="9" t="s">
        <v>3148</v>
      </c>
    </row>
    <row r="12549" spans="1:3" x14ac:dyDescent="0.25">
      <c r="A12549" s="9">
        <v>61032</v>
      </c>
      <c r="B12549" s="9">
        <v>4</v>
      </c>
      <c r="C12549" s="9" t="s">
        <v>3151</v>
      </c>
    </row>
    <row r="12550" spans="1:3" x14ac:dyDescent="0.25">
      <c r="A12550" s="9">
        <v>61032</v>
      </c>
      <c r="B12550" s="9">
        <v>6</v>
      </c>
      <c r="C12550" s="9" t="s">
        <v>3153</v>
      </c>
    </row>
    <row r="12551" spans="1:3" x14ac:dyDescent="0.25">
      <c r="A12551" s="9">
        <v>61032</v>
      </c>
      <c r="B12551" s="9">
        <v>10</v>
      </c>
      <c r="C12551" s="9" t="s">
        <v>3172</v>
      </c>
    </row>
    <row r="12552" spans="1:3" x14ac:dyDescent="0.25">
      <c r="A12552" s="9">
        <v>61032</v>
      </c>
      <c r="B12552" s="9">
        <v>17</v>
      </c>
      <c r="C12552" s="9" t="s">
        <v>3173</v>
      </c>
    </row>
    <row r="12553" spans="1:3" x14ac:dyDescent="0.25">
      <c r="A12553" s="9">
        <v>61032</v>
      </c>
      <c r="B12553" s="9">
        <v>74</v>
      </c>
      <c r="C12553" s="9" t="s">
        <v>3204</v>
      </c>
    </row>
    <row r="12554" spans="1:3" x14ac:dyDescent="0.25">
      <c r="A12554" s="9">
        <v>61033</v>
      </c>
      <c r="B12554" s="9">
        <v>1</v>
      </c>
      <c r="C12554" s="9" t="s">
        <v>3148</v>
      </c>
    </row>
    <row r="12555" spans="1:3" x14ac:dyDescent="0.25">
      <c r="A12555" s="9">
        <v>61033</v>
      </c>
      <c r="B12555" s="9">
        <v>4</v>
      </c>
      <c r="C12555" s="9" t="s">
        <v>3151</v>
      </c>
    </row>
    <row r="12556" spans="1:3" x14ac:dyDescent="0.25">
      <c r="A12556" s="9">
        <v>61033</v>
      </c>
      <c r="B12556" s="9">
        <v>20</v>
      </c>
      <c r="C12556" s="9" t="s">
        <v>3174</v>
      </c>
    </row>
    <row r="12557" spans="1:3" x14ac:dyDescent="0.25">
      <c r="A12557" s="9">
        <v>61034</v>
      </c>
      <c r="B12557" s="9">
        <v>1</v>
      </c>
      <c r="C12557" s="9" t="s">
        <v>3148</v>
      </c>
    </row>
    <row r="12558" spans="1:3" x14ac:dyDescent="0.25">
      <c r="A12558" s="9">
        <v>61034</v>
      </c>
      <c r="B12558" s="9">
        <v>4</v>
      </c>
      <c r="C12558" s="9" t="s">
        <v>3151</v>
      </c>
    </row>
    <row r="12559" spans="1:3" x14ac:dyDescent="0.25">
      <c r="A12559" s="9">
        <v>61034</v>
      </c>
      <c r="B12559" s="9">
        <v>20</v>
      </c>
      <c r="C12559" s="9" t="s">
        <v>3174</v>
      </c>
    </row>
    <row r="12560" spans="1:3" x14ac:dyDescent="0.25">
      <c r="A12560" s="9">
        <v>61035</v>
      </c>
      <c r="B12560" s="9">
        <v>1</v>
      </c>
      <c r="C12560" s="9" t="s">
        <v>3148</v>
      </c>
    </row>
    <row r="12561" spans="1:3" x14ac:dyDescent="0.25">
      <c r="A12561" s="9">
        <v>61035</v>
      </c>
      <c r="B12561" s="9">
        <v>4</v>
      </c>
      <c r="C12561" s="9" t="s">
        <v>3151</v>
      </c>
    </row>
    <row r="12562" spans="1:3" x14ac:dyDescent="0.25">
      <c r="A12562" s="9">
        <v>61035</v>
      </c>
      <c r="B12562" s="9">
        <v>6</v>
      </c>
      <c r="C12562" s="9" t="s">
        <v>3153</v>
      </c>
    </row>
    <row r="12563" spans="1:3" x14ac:dyDescent="0.25">
      <c r="A12563" s="9">
        <v>61035</v>
      </c>
      <c r="B12563" s="9">
        <v>10</v>
      </c>
      <c r="C12563" s="9" t="s">
        <v>3172</v>
      </c>
    </row>
    <row r="12564" spans="1:3" x14ac:dyDescent="0.25">
      <c r="A12564" s="9">
        <v>61035</v>
      </c>
      <c r="B12564" s="9">
        <v>17</v>
      </c>
      <c r="C12564" s="9" t="s">
        <v>3173</v>
      </c>
    </row>
    <row r="12565" spans="1:3" x14ac:dyDescent="0.25">
      <c r="A12565" s="9">
        <v>61035</v>
      </c>
      <c r="B12565" s="9">
        <v>74</v>
      </c>
      <c r="C12565" s="9" t="s">
        <v>3204</v>
      </c>
    </row>
    <row r="12566" spans="1:3" x14ac:dyDescent="0.25">
      <c r="A12566" s="9">
        <v>61036</v>
      </c>
      <c r="B12566" s="9">
        <v>1</v>
      </c>
      <c r="C12566" s="9" t="s">
        <v>3148</v>
      </c>
    </row>
    <row r="12567" spans="1:3" x14ac:dyDescent="0.25">
      <c r="A12567" s="9">
        <v>61036</v>
      </c>
      <c r="B12567" s="9">
        <v>4</v>
      </c>
      <c r="C12567" s="9" t="s">
        <v>3151</v>
      </c>
    </row>
    <row r="12568" spans="1:3" x14ac:dyDescent="0.25">
      <c r="A12568" s="9">
        <v>61036</v>
      </c>
      <c r="B12568" s="9">
        <v>20</v>
      </c>
      <c r="C12568" s="9" t="s">
        <v>3174</v>
      </c>
    </row>
    <row r="12569" spans="1:3" x14ac:dyDescent="0.25">
      <c r="A12569" s="9">
        <v>61037</v>
      </c>
      <c r="B12569" s="9">
        <v>1</v>
      </c>
      <c r="C12569" s="9" t="s">
        <v>3148</v>
      </c>
    </row>
    <row r="12570" spans="1:3" x14ac:dyDescent="0.25">
      <c r="A12570" s="9">
        <v>61037</v>
      </c>
      <c r="B12570" s="9">
        <v>4</v>
      </c>
      <c r="C12570" s="9" t="s">
        <v>3151</v>
      </c>
    </row>
    <row r="12571" spans="1:3" x14ac:dyDescent="0.25">
      <c r="A12571" s="9">
        <v>61037</v>
      </c>
      <c r="B12571" s="9">
        <v>20</v>
      </c>
      <c r="C12571" s="9" t="s">
        <v>3174</v>
      </c>
    </row>
    <row r="12572" spans="1:3" x14ac:dyDescent="0.25">
      <c r="A12572" s="9">
        <v>61038</v>
      </c>
      <c r="B12572" s="9">
        <v>1</v>
      </c>
      <c r="C12572" s="9" t="s">
        <v>3148</v>
      </c>
    </row>
    <row r="12573" spans="1:3" x14ac:dyDescent="0.25">
      <c r="A12573" s="9">
        <v>61038</v>
      </c>
      <c r="B12573" s="9">
        <v>4</v>
      </c>
      <c r="C12573" s="9" t="s">
        <v>3151</v>
      </c>
    </row>
    <row r="12574" spans="1:3" x14ac:dyDescent="0.25">
      <c r="A12574" s="9">
        <v>61038</v>
      </c>
      <c r="B12574" s="9">
        <v>20</v>
      </c>
      <c r="C12574" s="9" t="s">
        <v>3174</v>
      </c>
    </row>
    <row r="12575" spans="1:3" x14ac:dyDescent="0.25">
      <c r="A12575" s="9">
        <v>61039</v>
      </c>
      <c r="B12575" s="9">
        <v>1</v>
      </c>
      <c r="C12575" s="9" t="s">
        <v>3148</v>
      </c>
    </row>
    <row r="12576" spans="1:3" x14ac:dyDescent="0.25">
      <c r="A12576" s="9">
        <v>61039</v>
      </c>
      <c r="B12576" s="9">
        <v>4</v>
      </c>
      <c r="C12576" s="9" t="s">
        <v>3151</v>
      </c>
    </row>
    <row r="12577" spans="1:3" x14ac:dyDescent="0.25">
      <c r="A12577" s="9">
        <v>61039</v>
      </c>
      <c r="B12577" s="9">
        <v>20</v>
      </c>
      <c r="C12577" s="9" t="s">
        <v>3174</v>
      </c>
    </row>
    <row r="12578" spans="1:3" x14ac:dyDescent="0.25">
      <c r="A12578" s="9">
        <v>61040</v>
      </c>
      <c r="B12578" s="9">
        <v>1</v>
      </c>
      <c r="C12578" s="9" t="s">
        <v>3148</v>
      </c>
    </row>
    <row r="12579" spans="1:3" x14ac:dyDescent="0.25">
      <c r="A12579" s="9">
        <v>61040</v>
      </c>
      <c r="B12579" s="9">
        <v>4</v>
      </c>
      <c r="C12579" s="9" t="s">
        <v>3151</v>
      </c>
    </row>
    <row r="12580" spans="1:3" x14ac:dyDescent="0.25">
      <c r="A12580" s="9">
        <v>61040</v>
      </c>
      <c r="B12580" s="9">
        <v>6</v>
      </c>
      <c r="C12580" s="9" t="s">
        <v>3153</v>
      </c>
    </row>
    <row r="12581" spans="1:3" x14ac:dyDescent="0.25">
      <c r="A12581" s="9">
        <v>61040</v>
      </c>
      <c r="B12581" s="9">
        <v>10</v>
      </c>
      <c r="C12581" s="9" t="s">
        <v>3172</v>
      </c>
    </row>
    <row r="12582" spans="1:3" x14ac:dyDescent="0.25">
      <c r="A12582" s="9">
        <v>61040</v>
      </c>
      <c r="B12582" s="9">
        <v>17</v>
      </c>
      <c r="C12582" s="9" t="s">
        <v>3173</v>
      </c>
    </row>
    <row r="12583" spans="1:3" x14ac:dyDescent="0.25">
      <c r="A12583" s="9">
        <v>61040</v>
      </c>
      <c r="B12583" s="9">
        <v>74</v>
      </c>
      <c r="C12583" s="9" t="s">
        <v>3204</v>
      </c>
    </row>
    <row r="12584" spans="1:3" x14ac:dyDescent="0.25">
      <c r="A12584" s="9">
        <v>61041</v>
      </c>
      <c r="B12584" s="9">
        <v>1</v>
      </c>
      <c r="C12584" s="9" t="s">
        <v>3148</v>
      </c>
    </row>
    <row r="12585" spans="1:3" x14ac:dyDescent="0.25">
      <c r="A12585" s="9">
        <v>61041</v>
      </c>
      <c r="B12585" s="9">
        <v>4</v>
      </c>
      <c r="C12585" s="9" t="s">
        <v>3151</v>
      </c>
    </row>
    <row r="12586" spans="1:3" x14ac:dyDescent="0.25">
      <c r="A12586" s="9">
        <v>61041</v>
      </c>
      <c r="B12586" s="9">
        <v>20</v>
      </c>
      <c r="C12586" s="9" t="s">
        <v>3174</v>
      </c>
    </row>
    <row r="12587" spans="1:3" x14ac:dyDescent="0.25">
      <c r="A12587" s="9">
        <v>61042</v>
      </c>
      <c r="B12587" s="9">
        <v>1</v>
      </c>
      <c r="C12587" s="9" t="s">
        <v>3148</v>
      </c>
    </row>
    <row r="12588" spans="1:3" x14ac:dyDescent="0.25">
      <c r="A12588" s="9">
        <v>61042</v>
      </c>
      <c r="B12588" s="9">
        <v>4</v>
      </c>
      <c r="C12588" s="9" t="s">
        <v>3151</v>
      </c>
    </row>
    <row r="12589" spans="1:3" x14ac:dyDescent="0.25">
      <c r="A12589" s="9">
        <v>61042</v>
      </c>
      <c r="B12589" s="9">
        <v>20</v>
      </c>
      <c r="C12589" s="9" t="s">
        <v>3174</v>
      </c>
    </row>
    <row r="12590" spans="1:3" x14ac:dyDescent="0.25">
      <c r="A12590" s="9">
        <v>61043</v>
      </c>
      <c r="B12590" s="9">
        <v>1</v>
      </c>
      <c r="C12590" s="9" t="s">
        <v>3148</v>
      </c>
    </row>
    <row r="12591" spans="1:3" x14ac:dyDescent="0.25">
      <c r="A12591" s="9">
        <v>61043</v>
      </c>
      <c r="B12591" s="9">
        <v>4</v>
      </c>
      <c r="C12591" s="9" t="s">
        <v>3151</v>
      </c>
    </row>
    <row r="12592" spans="1:3" x14ac:dyDescent="0.25">
      <c r="A12592" s="9">
        <v>61043</v>
      </c>
      <c r="B12592" s="9">
        <v>20</v>
      </c>
      <c r="C12592" s="9" t="s">
        <v>3174</v>
      </c>
    </row>
    <row r="12593" spans="1:3" x14ac:dyDescent="0.25">
      <c r="A12593" s="9">
        <v>61044</v>
      </c>
      <c r="B12593" s="9">
        <v>1</v>
      </c>
      <c r="C12593" s="9" t="s">
        <v>3148</v>
      </c>
    </row>
    <row r="12594" spans="1:3" x14ac:dyDescent="0.25">
      <c r="A12594" s="9">
        <v>61044</v>
      </c>
      <c r="B12594" s="9">
        <v>4</v>
      </c>
      <c r="C12594" s="9" t="s">
        <v>3151</v>
      </c>
    </row>
    <row r="12595" spans="1:3" x14ac:dyDescent="0.25">
      <c r="A12595" s="9">
        <v>61044</v>
      </c>
      <c r="B12595" s="9">
        <v>6</v>
      </c>
      <c r="C12595" s="9" t="s">
        <v>3153</v>
      </c>
    </row>
    <row r="12596" spans="1:3" x14ac:dyDescent="0.25">
      <c r="A12596" s="9">
        <v>61044</v>
      </c>
      <c r="B12596" s="9">
        <v>10</v>
      </c>
      <c r="C12596" s="9" t="s">
        <v>3172</v>
      </c>
    </row>
    <row r="12597" spans="1:3" x14ac:dyDescent="0.25">
      <c r="A12597" s="9">
        <v>61044</v>
      </c>
      <c r="B12597" s="9">
        <v>17</v>
      </c>
      <c r="C12597" s="9" t="s">
        <v>3173</v>
      </c>
    </row>
    <row r="12598" spans="1:3" x14ac:dyDescent="0.25">
      <c r="A12598" s="9">
        <v>61044</v>
      </c>
      <c r="B12598" s="9">
        <v>74</v>
      </c>
      <c r="C12598" s="9" t="s">
        <v>3204</v>
      </c>
    </row>
    <row r="12599" spans="1:3" x14ac:dyDescent="0.25">
      <c r="A12599" s="9">
        <v>61045</v>
      </c>
      <c r="B12599" s="9">
        <v>1</v>
      </c>
      <c r="C12599" s="9" t="s">
        <v>3148</v>
      </c>
    </row>
    <row r="12600" spans="1:3" x14ac:dyDescent="0.25">
      <c r="A12600" s="9">
        <v>61045</v>
      </c>
      <c r="B12600" s="9">
        <v>4</v>
      </c>
      <c r="C12600" s="9" t="s">
        <v>3151</v>
      </c>
    </row>
    <row r="12601" spans="1:3" x14ac:dyDescent="0.25">
      <c r="A12601" s="9">
        <v>61045</v>
      </c>
      <c r="B12601" s="9">
        <v>20</v>
      </c>
      <c r="C12601" s="9" t="s">
        <v>3174</v>
      </c>
    </row>
    <row r="12602" spans="1:3" x14ac:dyDescent="0.25">
      <c r="A12602" s="9">
        <v>61046</v>
      </c>
      <c r="B12602" s="9">
        <v>1</v>
      </c>
      <c r="C12602" s="9" t="s">
        <v>3148</v>
      </c>
    </row>
    <row r="12603" spans="1:3" x14ac:dyDescent="0.25">
      <c r="A12603" s="9">
        <v>61046</v>
      </c>
      <c r="B12603" s="9">
        <v>4</v>
      </c>
      <c r="C12603" s="9" t="s">
        <v>3151</v>
      </c>
    </row>
    <row r="12604" spans="1:3" x14ac:dyDescent="0.25">
      <c r="A12604" s="9">
        <v>61046</v>
      </c>
      <c r="B12604" s="9">
        <v>6</v>
      </c>
      <c r="C12604" s="9" t="s">
        <v>3153</v>
      </c>
    </row>
    <row r="12605" spans="1:3" x14ac:dyDescent="0.25">
      <c r="A12605" s="9">
        <v>61046</v>
      </c>
      <c r="B12605" s="9">
        <v>10</v>
      </c>
      <c r="C12605" s="9" t="s">
        <v>3172</v>
      </c>
    </row>
    <row r="12606" spans="1:3" x14ac:dyDescent="0.25">
      <c r="A12606" s="9">
        <v>61046</v>
      </c>
      <c r="B12606" s="9">
        <v>17</v>
      </c>
      <c r="C12606" s="9" t="s">
        <v>3173</v>
      </c>
    </row>
    <row r="12607" spans="1:3" x14ac:dyDescent="0.25">
      <c r="A12607" s="9">
        <v>61046</v>
      </c>
      <c r="B12607" s="9">
        <v>74</v>
      </c>
      <c r="C12607" s="9" t="s">
        <v>3204</v>
      </c>
    </row>
    <row r="12608" spans="1:3" x14ac:dyDescent="0.25">
      <c r="A12608" s="9">
        <v>61047</v>
      </c>
      <c r="B12608" s="9">
        <v>1</v>
      </c>
      <c r="C12608" s="9" t="s">
        <v>3148</v>
      </c>
    </row>
    <row r="12609" spans="1:3" x14ac:dyDescent="0.25">
      <c r="A12609" s="9">
        <v>61047</v>
      </c>
      <c r="B12609" s="9">
        <v>4</v>
      </c>
      <c r="C12609" s="9" t="s">
        <v>3151</v>
      </c>
    </row>
    <row r="12610" spans="1:3" x14ac:dyDescent="0.25">
      <c r="A12610" s="9">
        <v>61047</v>
      </c>
      <c r="B12610" s="9">
        <v>20</v>
      </c>
      <c r="C12610" s="9" t="s">
        <v>3174</v>
      </c>
    </row>
    <row r="12611" spans="1:3" x14ac:dyDescent="0.25">
      <c r="A12611" s="9">
        <v>61048</v>
      </c>
      <c r="B12611" s="9">
        <v>1</v>
      </c>
      <c r="C12611" s="9" t="s">
        <v>3148</v>
      </c>
    </row>
    <row r="12612" spans="1:3" x14ac:dyDescent="0.25">
      <c r="A12612" s="9">
        <v>61048</v>
      </c>
      <c r="B12612" s="9">
        <v>4</v>
      </c>
      <c r="C12612" s="9" t="s">
        <v>3151</v>
      </c>
    </row>
    <row r="12613" spans="1:3" x14ac:dyDescent="0.25">
      <c r="A12613" s="9">
        <v>61048</v>
      </c>
      <c r="B12613" s="9">
        <v>20</v>
      </c>
      <c r="C12613" s="9" t="s">
        <v>3174</v>
      </c>
    </row>
    <row r="12614" spans="1:3" x14ac:dyDescent="0.25">
      <c r="A12614" s="9">
        <v>61049</v>
      </c>
      <c r="B12614" s="9">
        <v>1</v>
      </c>
      <c r="C12614" s="9" t="s">
        <v>3148</v>
      </c>
    </row>
    <row r="12615" spans="1:3" x14ac:dyDescent="0.25">
      <c r="A12615" s="9">
        <v>61049</v>
      </c>
      <c r="B12615" s="9">
        <v>4</v>
      </c>
      <c r="C12615" s="9" t="s">
        <v>3151</v>
      </c>
    </row>
    <row r="12616" spans="1:3" x14ac:dyDescent="0.25">
      <c r="A12616" s="9">
        <v>61049</v>
      </c>
      <c r="B12616" s="9">
        <v>20</v>
      </c>
      <c r="C12616" s="9" t="s">
        <v>3174</v>
      </c>
    </row>
    <row r="12617" spans="1:3" x14ac:dyDescent="0.25">
      <c r="A12617" s="9">
        <v>61050</v>
      </c>
      <c r="B12617" s="9">
        <v>1</v>
      </c>
      <c r="C12617" s="9" t="s">
        <v>3148</v>
      </c>
    </row>
    <row r="12618" spans="1:3" x14ac:dyDescent="0.25">
      <c r="A12618" s="9">
        <v>61050</v>
      </c>
      <c r="B12618" s="9">
        <v>4</v>
      </c>
      <c r="C12618" s="9" t="s">
        <v>3151</v>
      </c>
    </row>
    <row r="12619" spans="1:3" x14ac:dyDescent="0.25">
      <c r="A12619" s="9">
        <v>61050</v>
      </c>
      <c r="B12619" s="9">
        <v>20</v>
      </c>
      <c r="C12619" s="9" t="s">
        <v>3174</v>
      </c>
    </row>
    <row r="12620" spans="1:3" x14ac:dyDescent="0.25">
      <c r="A12620" s="9">
        <v>61051</v>
      </c>
      <c r="B12620" s="9">
        <v>1</v>
      </c>
      <c r="C12620" s="9" t="s">
        <v>3148</v>
      </c>
    </row>
    <row r="12621" spans="1:3" x14ac:dyDescent="0.25">
      <c r="A12621" s="9">
        <v>61051</v>
      </c>
      <c r="B12621" s="9">
        <v>4</v>
      </c>
      <c r="C12621" s="9" t="s">
        <v>3151</v>
      </c>
    </row>
    <row r="12622" spans="1:3" x14ac:dyDescent="0.25">
      <c r="A12622" s="9">
        <v>61051</v>
      </c>
      <c r="B12622" s="9">
        <v>20</v>
      </c>
      <c r="C12622" s="9" t="s">
        <v>3174</v>
      </c>
    </row>
    <row r="12623" spans="1:3" x14ac:dyDescent="0.25">
      <c r="A12623" s="9">
        <v>61052</v>
      </c>
      <c r="B12623" s="9">
        <v>1</v>
      </c>
      <c r="C12623" s="9" t="s">
        <v>3148</v>
      </c>
    </row>
    <row r="12624" spans="1:3" x14ac:dyDescent="0.25">
      <c r="A12624" s="9">
        <v>61052</v>
      </c>
      <c r="B12624" s="9">
        <v>4</v>
      </c>
      <c r="C12624" s="9" t="s">
        <v>3151</v>
      </c>
    </row>
    <row r="12625" spans="1:3" x14ac:dyDescent="0.25">
      <c r="A12625" s="9">
        <v>61052</v>
      </c>
      <c r="B12625" s="9">
        <v>6</v>
      </c>
      <c r="C12625" s="9" t="s">
        <v>3153</v>
      </c>
    </row>
    <row r="12626" spans="1:3" x14ac:dyDescent="0.25">
      <c r="A12626" s="9">
        <v>61052</v>
      </c>
      <c r="B12626" s="9">
        <v>10</v>
      </c>
      <c r="C12626" s="9" t="s">
        <v>3172</v>
      </c>
    </row>
    <row r="12627" spans="1:3" x14ac:dyDescent="0.25">
      <c r="A12627" s="9">
        <v>61052</v>
      </c>
      <c r="B12627" s="9">
        <v>17</v>
      </c>
      <c r="C12627" s="9" t="s">
        <v>3173</v>
      </c>
    </row>
    <row r="12628" spans="1:3" x14ac:dyDescent="0.25">
      <c r="A12628" s="9">
        <v>61052</v>
      </c>
      <c r="B12628" s="9">
        <v>74</v>
      </c>
      <c r="C12628" s="9" t="s">
        <v>3204</v>
      </c>
    </row>
    <row r="12629" spans="1:3" x14ac:dyDescent="0.25">
      <c r="A12629" s="9">
        <v>61053</v>
      </c>
      <c r="B12629" s="9">
        <v>1</v>
      </c>
      <c r="C12629" s="9" t="s">
        <v>3148</v>
      </c>
    </row>
    <row r="12630" spans="1:3" x14ac:dyDescent="0.25">
      <c r="A12630" s="9">
        <v>61053</v>
      </c>
      <c r="B12630" s="9">
        <v>4</v>
      </c>
      <c r="C12630" s="9" t="s">
        <v>3151</v>
      </c>
    </row>
    <row r="12631" spans="1:3" x14ac:dyDescent="0.25">
      <c r="A12631" s="9">
        <v>61053</v>
      </c>
      <c r="B12631" s="9">
        <v>16</v>
      </c>
      <c r="C12631" s="9" t="s">
        <v>3184</v>
      </c>
    </row>
    <row r="12632" spans="1:3" x14ac:dyDescent="0.25">
      <c r="A12632" s="9">
        <v>61053</v>
      </c>
      <c r="B12632" s="9">
        <v>74</v>
      </c>
      <c r="C12632" s="9" t="s">
        <v>3204</v>
      </c>
    </row>
    <row r="12633" spans="1:3" x14ac:dyDescent="0.25">
      <c r="A12633" s="9">
        <v>61054</v>
      </c>
      <c r="B12633" s="9">
        <v>1</v>
      </c>
      <c r="C12633" s="9" t="s">
        <v>3148</v>
      </c>
    </row>
    <row r="12634" spans="1:3" x14ac:dyDescent="0.25">
      <c r="A12634" s="9">
        <v>61054</v>
      </c>
      <c r="B12634" s="9">
        <v>4</v>
      </c>
      <c r="C12634" s="9" t="s">
        <v>3151</v>
      </c>
    </row>
    <row r="12635" spans="1:3" x14ac:dyDescent="0.25">
      <c r="A12635" s="9">
        <v>61054</v>
      </c>
      <c r="B12635" s="9">
        <v>16</v>
      </c>
      <c r="C12635" s="9" t="s">
        <v>3184</v>
      </c>
    </row>
    <row r="12636" spans="1:3" x14ac:dyDescent="0.25">
      <c r="A12636" s="9">
        <v>61054</v>
      </c>
      <c r="B12636" s="9">
        <v>74</v>
      </c>
      <c r="C12636" s="9" t="s">
        <v>3204</v>
      </c>
    </row>
    <row r="12637" spans="1:3" x14ac:dyDescent="0.25">
      <c r="A12637" s="9">
        <v>61055</v>
      </c>
      <c r="B12637" s="9">
        <v>1</v>
      </c>
      <c r="C12637" s="9" t="s">
        <v>3148</v>
      </c>
    </row>
    <row r="12638" spans="1:3" x14ac:dyDescent="0.25">
      <c r="A12638" s="9">
        <v>61055</v>
      </c>
      <c r="B12638" s="9">
        <v>4</v>
      </c>
      <c r="C12638" s="9" t="s">
        <v>3151</v>
      </c>
    </row>
    <row r="12639" spans="1:3" x14ac:dyDescent="0.25">
      <c r="A12639" s="9">
        <v>61055</v>
      </c>
      <c r="B12639" s="9">
        <v>16</v>
      </c>
      <c r="C12639" s="9" t="s">
        <v>3184</v>
      </c>
    </row>
    <row r="12640" spans="1:3" x14ac:dyDescent="0.25">
      <c r="A12640" s="9">
        <v>61055</v>
      </c>
      <c r="B12640" s="9">
        <v>74</v>
      </c>
      <c r="C12640" s="9" t="s">
        <v>3204</v>
      </c>
    </row>
    <row r="12641" spans="1:3" x14ac:dyDescent="0.25">
      <c r="A12641" s="9">
        <v>61056</v>
      </c>
      <c r="B12641" s="9">
        <v>1</v>
      </c>
      <c r="C12641" s="9" t="s">
        <v>3148</v>
      </c>
    </row>
    <row r="12642" spans="1:3" x14ac:dyDescent="0.25">
      <c r="A12642" s="9">
        <v>61056</v>
      </c>
      <c r="B12642" s="9">
        <v>4</v>
      </c>
      <c r="C12642" s="9" t="s">
        <v>3151</v>
      </c>
    </row>
    <row r="12643" spans="1:3" x14ac:dyDescent="0.25">
      <c r="A12643" s="9">
        <v>61056</v>
      </c>
      <c r="B12643" s="9">
        <v>16</v>
      </c>
      <c r="C12643" s="9" t="s">
        <v>3184</v>
      </c>
    </row>
    <row r="12644" spans="1:3" x14ac:dyDescent="0.25">
      <c r="A12644" s="9">
        <v>61056</v>
      </c>
      <c r="B12644" s="9">
        <v>74</v>
      </c>
      <c r="C12644" s="9" t="s">
        <v>3204</v>
      </c>
    </row>
    <row r="12645" spans="1:3" x14ac:dyDescent="0.25">
      <c r="A12645" s="9">
        <v>61057</v>
      </c>
      <c r="B12645" s="9">
        <v>1</v>
      </c>
      <c r="C12645" s="9" t="s">
        <v>3148</v>
      </c>
    </row>
    <row r="12646" spans="1:3" x14ac:dyDescent="0.25">
      <c r="A12646" s="9">
        <v>61057</v>
      </c>
      <c r="B12646" s="9">
        <v>4</v>
      </c>
      <c r="C12646" s="9" t="s">
        <v>3151</v>
      </c>
    </row>
    <row r="12647" spans="1:3" x14ac:dyDescent="0.25">
      <c r="A12647" s="9">
        <v>61057</v>
      </c>
      <c r="B12647" s="9">
        <v>16</v>
      </c>
      <c r="C12647" s="9" t="s">
        <v>3184</v>
      </c>
    </row>
    <row r="12648" spans="1:3" x14ac:dyDescent="0.25">
      <c r="A12648" s="9">
        <v>61057</v>
      </c>
      <c r="B12648" s="9">
        <v>74</v>
      </c>
      <c r="C12648" s="9" t="s">
        <v>3204</v>
      </c>
    </row>
    <row r="12649" spans="1:3" x14ac:dyDescent="0.25">
      <c r="A12649" s="9">
        <v>61058</v>
      </c>
      <c r="B12649" s="9">
        <v>1</v>
      </c>
      <c r="C12649" s="9" t="s">
        <v>3148</v>
      </c>
    </row>
    <row r="12650" spans="1:3" x14ac:dyDescent="0.25">
      <c r="A12650" s="9">
        <v>61058</v>
      </c>
      <c r="B12650" s="9">
        <v>4</v>
      </c>
      <c r="C12650" s="9" t="s">
        <v>3151</v>
      </c>
    </row>
    <row r="12651" spans="1:3" x14ac:dyDescent="0.25">
      <c r="A12651" s="9">
        <v>61058</v>
      </c>
      <c r="B12651" s="9">
        <v>16</v>
      </c>
      <c r="C12651" s="9" t="s">
        <v>3184</v>
      </c>
    </row>
    <row r="12652" spans="1:3" x14ac:dyDescent="0.25">
      <c r="A12652" s="9">
        <v>61058</v>
      </c>
      <c r="B12652" s="9">
        <v>74</v>
      </c>
      <c r="C12652" s="9" t="s">
        <v>3204</v>
      </c>
    </row>
    <row r="12653" spans="1:3" x14ac:dyDescent="0.25">
      <c r="A12653" s="9">
        <v>61059</v>
      </c>
      <c r="B12653" s="9">
        <v>1</v>
      </c>
      <c r="C12653" s="9" t="s">
        <v>3148</v>
      </c>
    </row>
    <row r="12654" spans="1:3" x14ac:dyDescent="0.25">
      <c r="A12654" s="9">
        <v>61059</v>
      </c>
      <c r="B12654" s="9">
        <v>4</v>
      </c>
      <c r="C12654" s="9" t="s">
        <v>3151</v>
      </c>
    </row>
    <row r="12655" spans="1:3" x14ac:dyDescent="0.25">
      <c r="A12655" s="9">
        <v>61059</v>
      </c>
      <c r="B12655" s="9">
        <v>16</v>
      </c>
      <c r="C12655" s="9" t="s">
        <v>3184</v>
      </c>
    </row>
    <row r="12656" spans="1:3" x14ac:dyDescent="0.25">
      <c r="A12656" s="9">
        <v>61059</v>
      </c>
      <c r="B12656" s="9">
        <v>74</v>
      </c>
      <c r="C12656" s="9" t="s">
        <v>3204</v>
      </c>
    </row>
    <row r="12657" spans="1:3" x14ac:dyDescent="0.25">
      <c r="A12657" s="9">
        <v>61060</v>
      </c>
      <c r="B12657" s="9">
        <v>1</v>
      </c>
      <c r="C12657" s="9" t="s">
        <v>3148</v>
      </c>
    </row>
    <row r="12658" spans="1:3" x14ac:dyDescent="0.25">
      <c r="A12658" s="9">
        <v>61060</v>
      </c>
      <c r="B12658" s="9">
        <v>4</v>
      </c>
      <c r="C12658" s="9" t="s">
        <v>3151</v>
      </c>
    </row>
    <row r="12659" spans="1:3" x14ac:dyDescent="0.25">
      <c r="A12659" s="9">
        <v>61060</v>
      </c>
      <c r="B12659" s="9">
        <v>16</v>
      </c>
      <c r="C12659" s="9" t="s">
        <v>3184</v>
      </c>
    </row>
    <row r="12660" spans="1:3" x14ac:dyDescent="0.25">
      <c r="A12660" s="9">
        <v>61060</v>
      </c>
      <c r="B12660" s="9">
        <v>74</v>
      </c>
      <c r="C12660" s="9" t="s">
        <v>3204</v>
      </c>
    </row>
    <row r="12661" spans="1:3" x14ac:dyDescent="0.25">
      <c r="A12661" s="9">
        <v>61061</v>
      </c>
      <c r="B12661" s="9">
        <v>1</v>
      </c>
      <c r="C12661" s="9" t="s">
        <v>3148</v>
      </c>
    </row>
    <row r="12662" spans="1:3" x14ac:dyDescent="0.25">
      <c r="A12662" s="9">
        <v>61061</v>
      </c>
      <c r="B12662" s="9">
        <v>4</v>
      </c>
      <c r="C12662" s="9" t="s">
        <v>3151</v>
      </c>
    </row>
    <row r="12663" spans="1:3" x14ac:dyDescent="0.25">
      <c r="A12663" s="9">
        <v>61061</v>
      </c>
      <c r="B12663" s="9">
        <v>16</v>
      </c>
      <c r="C12663" s="9" t="s">
        <v>3184</v>
      </c>
    </row>
    <row r="12664" spans="1:3" x14ac:dyDescent="0.25">
      <c r="A12664" s="9">
        <v>61061</v>
      </c>
      <c r="B12664" s="9">
        <v>74</v>
      </c>
      <c r="C12664" s="9" t="s">
        <v>3204</v>
      </c>
    </row>
    <row r="12665" spans="1:3" x14ac:dyDescent="0.25">
      <c r="A12665" s="9">
        <v>61062</v>
      </c>
      <c r="B12665" s="9">
        <v>1</v>
      </c>
      <c r="C12665" s="9" t="s">
        <v>3148</v>
      </c>
    </row>
    <row r="12666" spans="1:3" x14ac:dyDescent="0.25">
      <c r="A12666" s="9">
        <v>61062</v>
      </c>
      <c r="B12666" s="9">
        <v>4</v>
      </c>
      <c r="C12666" s="9" t="s">
        <v>3151</v>
      </c>
    </row>
    <row r="12667" spans="1:3" x14ac:dyDescent="0.25">
      <c r="A12667" s="9">
        <v>61062</v>
      </c>
      <c r="B12667" s="9">
        <v>16</v>
      </c>
      <c r="C12667" s="9" t="s">
        <v>3184</v>
      </c>
    </row>
    <row r="12668" spans="1:3" x14ac:dyDescent="0.25">
      <c r="A12668" s="9">
        <v>61062</v>
      </c>
      <c r="B12668" s="9">
        <v>74</v>
      </c>
      <c r="C12668" s="9" t="s">
        <v>3204</v>
      </c>
    </row>
    <row r="12669" spans="1:3" x14ac:dyDescent="0.25">
      <c r="A12669" s="9">
        <v>61063</v>
      </c>
      <c r="B12669" s="9">
        <v>1</v>
      </c>
      <c r="C12669" s="9" t="s">
        <v>3148</v>
      </c>
    </row>
    <row r="12670" spans="1:3" x14ac:dyDescent="0.25">
      <c r="A12670" s="9">
        <v>61063</v>
      </c>
      <c r="B12670" s="9">
        <v>4</v>
      </c>
      <c r="C12670" s="9" t="s">
        <v>3151</v>
      </c>
    </row>
    <row r="12671" spans="1:3" x14ac:dyDescent="0.25">
      <c r="A12671" s="9">
        <v>61063</v>
      </c>
      <c r="B12671" s="9">
        <v>16</v>
      </c>
      <c r="C12671" s="9" t="s">
        <v>3184</v>
      </c>
    </row>
    <row r="12672" spans="1:3" x14ac:dyDescent="0.25">
      <c r="A12672" s="9">
        <v>61063</v>
      </c>
      <c r="B12672" s="9">
        <v>74</v>
      </c>
      <c r="C12672" s="9" t="s">
        <v>3204</v>
      </c>
    </row>
    <row r="12673" spans="1:3" x14ac:dyDescent="0.25">
      <c r="A12673" s="9">
        <v>61064</v>
      </c>
      <c r="B12673" s="9">
        <v>1</v>
      </c>
      <c r="C12673" s="9" t="s">
        <v>3148</v>
      </c>
    </row>
    <row r="12674" spans="1:3" x14ac:dyDescent="0.25">
      <c r="A12674" s="9">
        <v>61064</v>
      </c>
      <c r="B12674" s="9">
        <v>4</v>
      </c>
      <c r="C12674" s="9" t="s">
        <v>3151</v>
      </c>
    </row>
    <row r="12675" spans="1:3" x14ac:dyDescent="0.25">
      <c r="A12675" s="9">
        <v>61064</v>
      </c>
      <c r="B12675" s="9">
        <v>16</v>
      </c>
      <c r="C12675" s="9" t="s">
        <v>3184</v>
      </c>
    </row>
    <row r="12676" spans="1:3" x14ac:dyDescent="0.25">
      <c r="A12676" s="9">
        <v>61064</v>
      </c>
      <c r="B12676" s="9">
        <v>74</v>
      </c>
      <c r="C12676" s="9" t="s">
        <v>3204</v>
      </c>
    </row>
    <row r="12677" spans="1:3" x14ac:dyDescent="0.25">
      <c r="A12677" s="9">
        <v>61065</v>
      </c>
      <c r="B12677" s="9">
        <v>1</v>
      </c>
      <c r="C12677" s="9" t="s">
        <v>3148</v>
      </c>
    </row>
    <row r="12678" spans="1:3" x14ac:dyDescent="0.25">
      <c r="A12678" s="9">
        <v>61065</v>
      </c>
      <c r="B12678" s="9">
        <v>4</v>
      </c>
      <c r="C12678" s="9" t="s">
        <v>3151</v>
      </c>
    </row>
    <row r="12679" spans="1:3" x14ac:dyDescent="0.25">
      <c r="A12679" s="9">
        <v>61065</v>
      </c>
      <c r="B12679" s="9">
        <v>16</v>
      </c>
      <c r="C12679" s="9" t="s">
        <v>3184</v>
      </c>
    </row>
    <row r="12680" spans="1:3" x14ac:dyDescent="0.25">
      <c r="A12680" s="9">
        <v>61065</v>
      </c>
      <c r="B12680" s="9">
        <v>74</v>
      </c>
      <c r="C12680" s="9" t="s">
        <v>3204</v>
      </c>
    </row>
    <row r="12681" spans="1:3" x14ac:dyDescent="0.25">
      <c r="A12681" s="9">
        <v>61066</v>
      </c>
      <c r="B12681" s="9">
        <v>1</v>
      </c>
      <c r="C12681" s="9" t="s">
        <v>3148</v>
      </c>
    </row>
    <row r="12682" spans="1:3" x14ac:dyDescent="0.25">
      <c r="A12682" s="9">
        <v>61066</v>
      </c>
      <c r="B12682" s="9">
        <v>4</v>
      </c>
      <c r="C12682" s="9" t="s">
        <v>3151</v>
      </c>
    </row>
    <row r="12683" spans="1:3" x14ac:dyDescent="0.25">
      <c r="A12683" s="9">
        <v>61066</v>
      </c>
      <c r="B12683" s="9">
        <v>16</v>
      </c>
      <c r="C12683" s="9" t="s">
        <v>3184</v>
      </c>
    </row>
    <row r="12684" spans="1:3" x14ac:dyDescent="0.25">
      <c r="A12684" s="9">
        <v>61066</v>
      </c>
      <c r="B12684" s="9">
        <v>74</v>
      </c>
      <c r="C12684" s="9" t="s">
        <v>3204</v>
      </c>
    </row>
    <row r="12685" spans="1:3" x14ac:dyDescent="0.25">
      <c r="A12685" s="9">
        <v>61067</v>
      </c>
      <c r="B12685" s="9">
        <v>1</v>
      </c>
      <c r="C12685" s="9" t="s">
        <v>3148</v>
      </c>
    </row>
    <row r="12686" spans="1:3" x14ac:dyDescent="0.25">
      <c r="A12686" s="9">
        <v>61067</v>
      </c>
      <c r="B12686" s="9">
        <v>4</v>
      </c>
      <c r="C12686" s="9" t="s">
        <v>3151</v>
      </c>
    </row>
    <row r="12687" spans="1:3" x14ac:dyDescent="0.25">
      <c r="A12687" s="9">
        <v>61067</v>
      </c>
      <c r="B12687" s="9">
        <v>16</v>
      </c>
      <c r="C12687" s="9" t="s">
        <v>3184</v>
      </c>
    </row>
    <row r="12688" spans="1:3" x14ac:dyDescent="0.25">
      <c r="A12688" s="9">
        <v>61067</v>
      </c>
      <c r="B12688" s="9">
        <v>74</v>
      </c>
      <c r="C12688" s="9" t="s">
        <v>3204</v>
      </c>
    </row>
    <row r="12689" spans="1:3" x14ac:dyDescent="0.25">
      <c r="A12689" s="9">
        <v>61068</v>
      </c>
      <c r="B12689" s="9">
        <v>1</v>
      </c>
      <c r="C12689" s="9" t="s">
        <v>3148</v>
      </c>
    </row>
    <row r="12690" spans="1:3" x14ac:dyDescent="0.25">
      <c r="A12690" s="9">
        <v>61068</v>
      </c>
      <c r="B12690" s="9">
        <v>4</v>
      </c>
      <c r="C12690" s="9" t="s">
        <v>3151</v>
      </c>
    </row>
    <row r="12691" spans="1:3" x14ac:dyDescent="0.25">
      <c r="A12691" s="9">
        <v>61068</v>
      </c>
      <c r="B12691" s="9">
        <v>16</v>
      </c>
      <c r="C12691" s="9" t="s">
        <v>3184</v>
      </c>
    </row>
    <row r="12692" spans="1:3" x14ac:dyDescent="0.25">
      <c r="A12692" s="9">
        <v>61068</v>
      </c>
      <c r="B12692" s="9">
        <v>74</v>
      </c>
      <c r="C12692" s="9" t="s">
        <v>3204</v>
      </c>
    </row>
    <row r="12693" spans="1:3" x14ac:dyDescent="0.25">
      <c r="A12693" s="9">
        <v>61069</v>
      </c>
      <c r="B12693" s="9">
        <v>1</v>
      </c>
      <c r="C12693" s="9" t="s">
        <v>3148</v>
      </c>
    </row>
    <row r="12694" spans="1:3" x14ac:dyDescent="0.25">
      <c r="A12694" s="9">
        <v>61069</v>
      </c>
      <c r="B12694" s="9">
        <v>4</v>
      </c>
      <c r="C12694" s="9" t="s">
        <v>3151</v>
      </c>
    </row>
    <row r="12695" spans="1:3" x14ac:dyDescent="0.25">
      <c r="A12695" s="9">
        <v>61069</v>
      </c>
      <c r="B12695" s="9">
        <v>16</v>
      </c>
      <c r="C12695" s="9" t="s">
        <v>3184</v>
      </c>
    </row>
    <row r="12696" spans="1:3" x14ac:dyDescent="0.25">
      <c r="A12696" s="9">
        <v>61069</v>
      </c>
      <c r="B12696" s="9">
        <v>74</v>
      </c>
      <c r="C12696" s="9" t="s">
        <v>3204</v>
      </c>
    </row>
    <row r="12697" spans="1:3" x14ac:dyDescent="0.25">
      <c r="A12697" s="9">
        <v>61070</v>
      </c>
      <c r="B12697" s="9">
        <v>1</v>
      </c>
      <c r="C12697" s="9" t="s">
        <v>3148</v>
      </c>
    </row>
    <row r="12698" spans="1:3" x14ac:dyDescent="0.25">
      <c r="A12698" s="9">
        <v>61070</v>
      </c>
      <c r="B12698" s="9">
        <v>4</v>
      </c>
      <c r="C12698" s="9" t="s">
        <v>3151</v>
      </c>
    </row>
    <row r="12699" spans="1:3" x14ac:dyDescent="0.25">
      <c r="A12699" s="9">
        <v>61070</v>
      </c>
      <c r="B12699" s="9">
        <v>16</v>
      </c>
      <c r="C12699" s="9" t="s">
        <v>3184</v>
      </c>
    </row>
    <row r="12700" spans="1:3" x14ac:dyDescent="0.25">
      <c r="A12700" s="9">
        <v>61070</v>
      </c>
      <c r="B12700" s="9">
        <v>74</v>
      </c>
      <c r="C12700" s="9" t="s">
        <v>3204</v>
      </c>
    </row>
    <row r="12701" spans="1:3" x14ac:dyDescent="0.25">
      <c r="A12701" s="9">
        <v>61071</v>
      </c>
      <c r="B12701" s="9">
        <v>1</v>
      </c>
      <c r="C12701" s="9" t="s">
        <v>3148</v>
      </c>
    </row>
    <row r="12702" spans="1:3" x14ac:dyDescent="0.25">
      <c r="A12702" s="9">
        <v>61071</v>
      </c>
      <c r="B12702" s="9">
        <v>4</v>
      </c>
      <c r="C12702" s="9" t="s">
        <v>3151</v>
      </c>
    </row>
    <row r="12703" spans="1:3" x14ac:dyDescent="0.25">
      <c r="A12703" s="9">
        <v>61071</v>
      </c>
      <c r="B12703" s="9">
        <v>16</v>
      </c>
      <c r="C12703" s="9" t="s">
        <v>3184</v>
      </c>
    </row>
    <row r="12704" spans="1:3" x14ac:dyDescent="0.25">
      <c r="A12704" s="9">
        <v>61071</v>
      </c>
      <c r="B12704" s="9">
        <v>74</v>
      </c>
      <c r="C12704" s="9" t="s">
        <v>3204</v>
      </c>
    </row>
    <row r="12705" spans="1:3" x14ac:dyDescent="0.25">
      <c r="A12705" s="9">
        <v>61072</v>
      </c>
      <c r="B12705" s="9">
        <v>1</v>
      </c>
      <c r="C12705" s="9" t="s">
        <v>3148</v>
      </c>
    </row>
    <row r="12706" spans="1:3" x14ac:dyDescent="0.25">
      <c r="A12706" s="9">
        <v>61072</v>
      </c>
      <c r="B12706" s="9">
        <v>4</v>
      </c>
      <c r="C12706" s="9" t="s">
        <v>3151</v>
      </c>
    </row>
    <row r="12707" spans="1:3" x14ac:dyDescent="0.25">
      <c r="A12707" s="9">
        <v>61072</v>
      </c>
      <c r="B12707" s="9">
        <v>16</v>
      </c>
      <c r="C12707" s="9" t="s">
        <v>3184</v>
      </c>
    </row>
    <row r="12708" spans="1:3" x14ac:dyDescent="0.25">
      <c r="A12708" s="9">
        <v>61072</v>
      </c>
      <c r="B12708" s="9">
        <v>74</v>
      </c>
      <c r="C12708" s="9" t="s">
        <v>3204</v>
      </c>
    </row>
    <row r="12709" spans="1:3" x14ac:dyDescent="0.25">
      <c r="A12709" s="9">
        <v>61073</v>
      </c>
      <c r="B12709" s="9">
        <v>1</v>
      </c>
      <c r="C12709" s="9" t="s">
        <v>3148</v>
      </c>
    </row>
    <row r="12710" spans="1:3" x14ac:dyDescent="0.25">
      <c r="A12710" s="9">
        <v>61073</v>
      </c>
      <c r="B12710" s="9">
        <v>4</v>
      </c>
      <c r="C12710" s="9" t="s">
        <v>3151</v>
      </c>
    </row>
    <row r="12711" spans="1:3" x14ac:dyDescent="0.25">
      <c r="A12711" s="9">
        <v>61073</v>
      </c>
      <c r="B12711" s="9">
        <v>16</v>
      </c>
      <c r="C12711" s="9" t="s">
        <v>3184</v>
      </c>
    </row>
    <row r="12712" spans="1:3" x14ac:dyDescent="0.25">
      <c r="A12712" s="9">
        <v>61073</v>
      </c>
      <c r="B12712" s="9">
        <v>74</v>
      </c>
      <c r="C12712" s="9" t="s">
        <v>3204</v>
      </c>
    </row>
    <row r="12713" spans="1:3" x14ac:dyDescent="0.25">
      <c r="A12713" s="9">
        <v>61074</v>
      </c>
      <c r="B12713" s="9">
        <v>1</v>
      </c>
      <c r="C12713" s="9" t="s">
        <v>3148</v>
      </c>
    </row>
    <row r="12714" spans="1:3" x14ac:dyDescent="0.25">
      <c r="A12714" s="9">
        <v>61074</v>
      </c>
      <c r="B12714" s="9">
        <v>4</v>
      </c>
      <c r="C12714" s="9" t="s">
        <v>3151</v>
      </c>
    </row>
    <row r="12715" spans="1:3" x14ac:dyDescent="0.25">
      <c r="A12715" s="9">
        <v>61074</v>
      </c>
      <c r="B12715" s="9">
        <v>16</v>
      </c>
      <c r="C12715" s="9" t="s">
        <v>3184</v>
      </c>
    </row>
    <row r="12716" spans="1:3" x14ac:dyDescent="0.25">
      <c r="A12716" s="9">
        <v>61074</v>
      </c>
      <c r="B12716" s="9">
        <v>74</v>
      </c>
      <c r="C12716" s="9" t="s">
        <v>3204</v>
      </c>
    </row>
    <row r="12717" spans="1:3" x14ac:dyDescent="0.25">
      <c r="A12717" s="9">
        <v>61075</v>
      </c>
      <c r="B12717" s="9">
        <v>1</v>
      </c>
      <c r="C12717" s="9" t="s">
        <v>3148</v>
      </c>
    </row>
    <row r="12718" spans="1:3" x14ac:dyDescent="0.25">
      <c r="A12718" s="9">
        <v>61075</v>
      </c>
      <c r="B12718" s="9">
        <v>4</v>
      </c>
      <c r="C12718" s="9" t="s">
        <v>3151</v>
      </c>
    </row>
    <row r="12719" spans="1:3" x14ac:dyDescent="0.25">
      <c r="A12719" s="9">
        <v>61075</v>
      </c>
      <c r="B12719" s="9">
        <v>16</v>
      </c>
      <c r="C12719" s="9" t="s">
        <v>3184</v>
      </c>
    </row>
    <row r="12720" spans="1:3" x14ac:dyDescent="0.25">
      <c r="A12720" s="9">
        <v>61075</v>
      </c>
      <c r="B12720" s="9">
        <v>74</v>
      </c>
      <c r="C12720" s="9" t="s">
        <v>3204</v>
      </c>
    </row>
    <row r="12721" spans="1:3" x14ac:dyDescent="0.25">
      <c r="A12721" s="9">
        <v>61076</v>
      </c>
      <c r="B12721" s="9">
        <v>1</v>
      </c>
      <c r="C12721" s="9" t="s">
        <v>3148</v>
      </c>
    </row>
    <row r="12722" spans="1:3" x14ac:dyDescent="0.25">
      <c r="A12722" s="9">
        <v>61076</v>
      </c>
      <c r="B12722" s="9">
        <v>4</v>
      </c>
      <c r="C12722" s="9" t="s">
        <v>3151</v>
      </c>
    </row>
    <row r="12723" spans="1:3" x14ac:dyDescent="0.25">
      <c r="A12723" s="9">
        <v>61076</v>
      </c>
      <c r="B12723" s="9">
        <v>16</v>
      </c>
      <c r="C12723" s="9" t="s">
        <v>3184</v>
      </c>
    </row>
    <row r="12724" spans="1:3" x14ac:dyDescent="0.25">
      <c r="A12724" s="9">
        <v>61076</v>
      </c>
      <c r="B12724" s="9">
        <v>74</v>
      </c>
      <c r="C12724" s="9" t="s">
        <v>3204</v>
      </c>
    </row>
    <row r="12725" spans="1:3" x14ac:dyDescent="0.25">
      <c r="A12725" s="9">
        <v>61077</v>
      </c>
      <c r="B12725" s="9">
        <v>1</v>
      </c>
      <c r="C12725" s="9" t="s">
        <v>3148</v>
      </c>
    </row>
    <row r="12726" spans="1:3" x14ac:dyDescent="0.25">
      <c r="A12726" s="9">
        <v>61077</v>
      </c>
      <c r="B12726" s="9">
        <v>4</v>
      </c>
      <c r="C12726" s="9" t="s">
        <v>3151</v>
      </c>
    </row>
    <row r="12727" spans="1:3" x14ac:dyDescent="0.25">
      <c r="A12727" s="9">
        <v>61077</v>
      </c>
      <c r="B12727" s="9">
        <v>16</v>
      </c>
      <c r="C12727" s="9" t="s">
        <v>3184</v>
      </c>
    </row>
    <row r="12728" spans="1:3" x14ac:dyDescent="0.25">
      <c r="A12728" s="9">
        <v>61077</v>
      </c>
      <c r="B12728" s="9">
        <v>74</v>
      </c>
      <c r="C12728" s="9" t="s">
        <v>3204</v>
      </c>
    </row>
    <row r="12729" spans="1:3" x14ac:dyDescent="0.25">
      <c r="A12729" s="9">
        <v>61078</v>
      </c>
      <c r="B12729" s="9">
        <v>1</v>
      </c>
      <c r="C12729" s="9" t="s">
        <v>3148</v>
      </c>
    </row>
    <row r="12730" spans="1:3" x14ac:dyDescent="0.25">
      <c r="A12730" s="9">
        <v>61078</v>
      </c>
      <c r="B12730" s="9">
        <v>4</v>
      </c>
      <c r="C12730" s="9" t="s">
        <v>3151</v>
      </c>
    </row>
    <row r="12731" spans="1:3" x14ac:dyDescent="0.25">
      <c r="A12731" s="9">
        <v>61078</v>
      </c>
      <c r="B12731" s="9">
        <v>16</v>
      </c>
      <c r="C12731" s="9" t="s">
        <v>3184</v>
      </c>
    </row>
    <row r="12732" spans="1:3" x14ac:dyDescent="0.25">
      <c r="A12732" s="9">
        <v>61078</v>
      </c>
      <c r="B12732" s="9">
        <v>74</v>
      </c>
      <c r="C12732" s="9" t="s">
        <v>3204</v>
      </c>
    </row>
    <row r="12733" spans="1:3" x14ac:dyDescent="0.25">
      <c r="A12733" s="9">
        <v>61079</v>
      </c>
      <c r="B12733" s="9">
        <v>1</v>
      </c>
      <c r="C12733" s="9" t="s">
        <v>3148</v>
      </c>
    </row>
    <row r="12734" spans="1:3" x14ac:dyDescent="0.25">
      <c r="A12734" s="9">
        <v>61079</v>
      </c>
      <c r="B12734" s="9">
        <v>4</v>
      </c>
      <c r="C12734" s="9" t="s">
        <v>3151</v>
      </c>
    </row>
    <row r="12735" spans="1:3" x14ac:dyDescent="0.25">
      <c r="A12735" s="9">
        <v>61079</v>
      </c>
      <c r="B12735" s="9">
        <v>16</v>
      </c>
      <c r="C12735" s="9" t="s">
        <v>3184</v>
      </c>
    </row>
    <row r="12736" spans="1:3" x14ac:dyDescent="0.25">
      <c r="A12736" s="9">
        <v>61079</v>
      </c>
      <c r="B12736" s="9">
        <v>74</v>
      </c>
      <c r="C12736" s="9" t="s">
        <v>3204</v>
      </c>
    </row>
    <row r="12737" spans="1:3" x14ac:dyDescent="0.25">
      <c r="A12737" s="9">
        <v>61080</v>
      </c>
      <c r="B12737" s="9">
        <v>1</v>
      </c>
      <c r="C12737" s="9" t="s">
        <v>3148</v>
      </c>
    </row>
    <row r="12738" spans="1:3" x14ac:dyDescent="0.25">
      <c r="A12738" s="9">
        <v>61080</v>
      </c>
      <c r="B12738" s="9">
        <v>4</v>
      </c>
      <c r="C12738" s="9" t="s">
        <v>3151</v>
      </c>
    </row>
    <row r="12739" spans="1:3" x14ac:dyDescent="0.25">
      <c r="A12739" s="9">
        <v>61080</v>
      </c>
      <c r="B12739" s="9">
        <v>16</v>
      </c>
      <c r="C12739" s="9" t="s">
        <v>3184</v>
      </c>
    </row>
    <row r="12740" spans="1:3" x14ac:dyDescent="0.25">
      <c r="A12740" s="9">
        <v>61080</v>
      </c>
      <c r="B12740" s="9">
        <v>74</v>
      </c>
      <c r="C12740" s="9" t="s">
        <v>3204</v>
      </c>
    </row>
    <row r="12741" spans="1:3" x14ac:dyDescent="0.25">
      <c r="A12741" s="9">
        <v>61081</v>
      </c>
      <c r="B12741" s="9">
        <v>1</v>
      </c>
      <c r="C12741" s="9" t="s">
        <v>3148</v>
      </c>
    </row>
    <row r="12742" spans="1:3" x14ac:dyDescent="0.25">
      <c r="A12742" s="9">
        <v>61081</v>
      </c>
      <c r="B12742" s="9">
        <v>4</v>
      </c>
      <c r="C12742" s="9" t="s">
        <v>3151</v>
      </c>
    </row>
    <row r="12743" spans="1:3" x14ac:dyDescent="0.25">
      <c r="A12743" s="9">
        <v>61081</v>
      </c>
      <c r="B12743" s="9">
        <v>16</v>
      </c>
      <c r="C12743" s="9" t="s">
        <v>3184</v>
      </c>
    </row>
    <row r="12744" spans="1:3" x14ac:dyDescent="0.25">
      <c r="A12744" s="9">
        <v>61081</v>
      </c>
      <c r="B12744" s="9">
        <v>74</v>
      </c>
      <c r="C12744" s="9" t="s">
        <v>3204</v>
      </c>
    </row>
    <row r="12745" spans="1:3" x14ac:dyDescent="0.25">
      <c r="A12745" s="9">
        <v>61082</v>
      </c>
      <c r="B12745" s="9">
        <v>1</v>
      </c>
      <c r="C12745" s="9" t="s">
        <v>3148</v>
      </c>
    </row>
    <row r="12746" spans="1:3" x14ac:dyDescent="0.25">
      <c r="A12746" s="9">
        <v>61082</v>
      </c>
      <c r="B12746" s="9">
        <v>4</v>
      </c>
      <c r="C12746" s="9" t="s">
        <v>3151</v>
      </c>
    </row>
    <row r="12747" spans="1:3" x14ac:dyDescent="0.25">
      <c r="A12747" s="9">
        <v>61082</v>
      </c>
      <c r="B12747" s="9">
        <v>16</v>
      </c>
      <c r="C12747" s="9" t="s">
        <v>3184</v>
      </c>
    </row>
    <row r="12748" spans="1:3" x14ac:dyDescent="0.25">
      <c r="A12748" s="9">
        <v>61082</v>
      </c>
      <c r="B12748" s="9">
        <v>74</v>
      </c>
      <c r="C12748" s="9" t="s">
        <v>3204</v>
      </c>
    </row>
    <row r="12749" spans="1:3" x14ac:dyDescent="0.25">
      <c r="A12749" s="9">
        <v>61083</v>
      </c>
      <c r="B12749" s="9">
        <v>1</v>
      </c>
      <c r="C12749" s="9" t="s">
        <v>3148</v>
      </c>
    </row>
    <row r="12750" spans="1:3" x14ac:dyDescent="0.25">
      <c r="A12750" s="9">
        <v>61083</v>
      </c>
      <c r="B12750" s="9">
        <v>4</v>
      </c>
      <c r="C12750" s="9" t="s">
        <v>3151</v>
      </c>
    </row>
    <row r="12751" spans="1:3" x14ac:dyDescent="0.25">
      <c r="A12751" s="9">
        <v>61083</v>
      </c>
      <c r="B12751" s="9">
        <v>16</v>
      </c>
      <c r="C12751" s="9" t="s">
        <v>3184</v>
      </c>
    </row>
    <row r="12752" spans="1:3" x14ac:dyDescent="0.25">
      <c r="A12752" s="9">
        <v>61083</v>
      </c>
      <c r="B12752" s="9">
        <v>74</v>
      </c>
      <c r="C12752" s="9" t="s">
        <v>3204</v>
      </c>
    </row>
    <row r="12753" spans="1:3" x14ac:dyDescent="0.25">
      <c r="A12753" s="9">
        <v>61084</v>
      </c>
      <c r="B12753" s="9">
        <v>1</v>
      </c>
      <c r="C12753" s="9" t="s">
        <v>3148</v>
      </c>
    </row>
    <row r="12754" spans="1:3" x14ac:dyDescent="0.25">
      <c r="A12754" s="9">
        <v>61084</v>
      </c>
      <c r="B12754" s="9">
        <v>4</v>
      </c>
      <c r="C12754" s="9" t="s">
        <v>3151</v>
      </c>
    </row>
    <row r="12755" spans="1:3" x14ac:dyDescent="0.25">
      <c r="A12755" s="9">
        <v>61084</v>
      </c>
      <c r="B12755" s="9">
        <v>16</v>
      </c>
      <c r="C12755" s="9" t="s">
        <v>3184</v>
      </c>
    </row>
    <row r="12756" spans="1:3" x14ac:dyDescent="0.25">
      <c r="A12756" s="9">
        <v>61084</v>
      </c>
      <c r="B12756" s="9">
        <v>74</v>
      </c>
      <c r="C12756" s="9" t="s">
        <v>3204</v>
      </c>
    </row>
    <row r="12757" spans="1:3" x14ac:dyDescent="0.25">
      <c r="A12757" s="9">
        <v>61085</v>
      </c>
      <c r="B12757" s="9">
        <v>1</v>
      </c>
      <c r="C12757" s="9" t="s">
        <v>3148</v>
      </c>
    </row>
    <row r="12758" spans="1:3" x14ac:dyDescent="0.25">
      <c r="A12758" s="9">
        <v>61085</v>
      </c>
      <c r="B12758" s="9">
        <v>4</v>
      </c>
      <c r="C12758" s="9" t="s">
        <v>3151</v>
      </c>
    </row>
    <row r="12759" spans="1:3" x14ac:dyDescent="0.25">
      <c r="A12759" s="9">
        <v>61085</v>
      </c>
      <c r="B12759" s="9">
        <v>16</v>
      </c>
      <c r="C12759" s="9" t="s">
        <v>3184</v>
      </c>
    </row>
    <row r="12760" spans="1:3" x14ac:dyDescent="0.25">
      <c r="A12760" s="9">
        <v>61085</v>
      </c>
      <c r="B12760" s="9">
        <v>74</v>
      </c>
      <c r="C12760" s="9" t="s">
        <v>3204</v>
      </c>
    </row>
    <row r="12761" spans="1:3" x14ac:dyDescent="0.25">
      <c r="A12761" s="9">
        <v>61086</v>
      </c>
      <c r="B12761" s="9">
        <v>1</v>
      </c>
      <c r="C12761" s="9" t="s">
        <v>3148</v>
      </c>
    </row>
    <row r="12762" spans="1:3" x14ac:dyDescent="0.25">
      <c r="A12762" s="9">
        <v>61086</v>
      </c>
      <c r="B12762" s="9">
        <v>4</v>
      </c>
      <c r="C12762" s="9" t="s">
        <v>3151</v>
      </c>
    </row>
    <row r="12763" spans="1:3" x14ac:dyDescent="0.25">
      <c r="A12763" s="9">
        <v>61086</v>
      </c>
      <c r="B12763" s="9">
        <v>16</v>
      </c>
      <c r="C12763" s="9" t="s">
        <v>3184</v>
      </c>
    </row>
    <row r="12764" spans="1:3" x14ac:dyDescent="0.25">
      <c r="A12764" s="9">
        <v>61086</v>
      </c>
      <c r="B12764" s="9">
        <v>74</v>
      </c>
      <c r="C12764" s="9" t="s">
        <v>3204</v>
      </c>
    </row>
    <row r="12765" spans="1:3" x14ac:dyDescent="0.25">
      <c r="A12765" s="9">
        <v>61087</v>
      </c>
      <c r="B12765" s="9">
        <v>1</v>
      </c>
      <c r="C12765" s="9" t="s">
        <v>3148</v>
      </c>
    </row>
    <row r="12766" spans="1:3" x14ac:dyDescent="0.25">
      <c r="A12766" s="9">
        <v>61087</v>
      </c>
      <c r="B12766" s="9">
        <v>4</v>
      </c>
      <c r="C12766" s="9" t="s">
        <v>3151</v>
      </c>
    </row>
    <row r="12767" spans="1:3" x14ac:dyDescent="0.25">
      <c r="A12767" s="9">
        <v>61087</v>
      </c>
      <c r="B12767" s="9">
        <v>16</v>
      </c>
      <c r="C12767" s="9" t="s">
        <v>3184</v>
      </c>
    </row>
    <row r="12768" spans="1:3" x14ac:dyDescent="0.25">
      <c r="A12768" s="9">
        <v>61087</v>
      </c>
      <c r="B12768" s="9">
        <v>74</v>
      </c>
      <c r="C12768" s="9" t="s">
        <v>3204</v>
      </c>
    </row>
    <row r="12769" spans="1:3" x14ac:dyDescent="0.25">
      <c r="A12769" s="9">
        <v>61088</v>
      </c>
      <c r="B12769" s="9">
        <v>1</v>
      </c>
      <c r="C12769" s="9" t="s">
        <v>3148</v>
      </c>
    </row>
    <row r="12770" spans="1:3" x14ac:dyDescent="0.25">
      <c r="A12770" s="9">
        <v>61088</v>
      </c>
      <c r="B12770" s="9">
        <v>4</v>
      </c>
      <c r="C12770" s="9" t="s">
        <v>3151</v>
      </c>
    </row>
    <row r="12771" spans="1:3" x14ac:dyDescent="0.25">
      <c r="A12771" s="9">
        <v>61088</v>
      </c>
      <c r="B12771" s="9">
        <v>20</v>
      </c>
      <c r="C12771" s="9" t="s">
        <v>3174</v>
      </c>
    </row>
    <row r="12772" spans="1:3" x14ac:dyDescent="0.25">
      <c r="A12772" s="9">
        <v>61089</v>
      </c>
      <c r="B12772" s="9">
        <v>1</v>
      </c>
      <c r="C12772" s="9" t="s">
        <v>3148</v>
      </c>
    </row>
    <row r="12773" spans="1:3" x14ac:dyDescent="0.25">
      <c r="A12773" s="9">
        <v>61089</v>
      </c>
      <c r="B12773" s="9">
        <v>4</v>
      </c>
      <c r="C12773" s="9" t="s">
        <v>3151</v>
      </c>
    </row>
    <row r="12774" spans="1:3" x14ac:dyDescent="0.25">
      <c r="A12774" s="9">
        <v>61089</v>
      </c>
      <c r="B12774" s="9">
        <v>20</v>
      </c>
      <c r="C12774" s="9" t="s">
        <v>3174</v>
      </c>
    </row>
    <row r="12775" spans="1:3" x14ac:dyDescent="0.25">
      <c r="A12775" s="9">
        <v>61090</v>
      </c>
      <c r="B12775" s="9">
        <v>1</v>
      </c>
      <c r="C12775" s="9" t="s">
        <v>3148</v>
      </c>
    </row>
    <row r="12776" spans="1:3" x14ac:dyDescent="0.25">
      <c r="A12776" s="9">
        <v>61090</v>
      </c>
      <c r="B12776" s="9">
        <v>4</v>
      </c>
      <c r="C12776" s="9" t="s">
        <v>3151</v>
      </c>
    </row>
    <row r="12777" spans="1:3" x14ac:dyDescent="0.25">
      <c r="A12777" s="9">
        <v>61090</v>
      </c>
      <c r="B12777" s="9">
        <v>20</v>
      </c>
      <c r="C12777" s="9" t="s">
        <v>3174</v>
      </c>
    </row>
    <row r="12778" spans="1:3" x14ac:dyDescent="0.25">
      <c r="A12778" s="9">
        <v>61091</v>
      </c>
      <c r="B12778" s="9">
        <v>1</v>
      </c>
      <c r="C12778" s="9" t="s">
        <v>3148</v>
      </c>
    </row>
    <row r="12779" spans="1:3" x14ac:dyDescent="0.25">
      <c r="A12779" s="9">
        <v>61091</v>
      </c>
      <c r="B12779" s="9">
        <v>4</v>
      </c>
      <c r="C12779" s="9" t="s">
        <v>3151</v>
      </c>
    </row>
    <row r="12780" spans="1:3" x14ac:dyDescent="0.25">
      <c r="A12780" s="9">
        <v>61091</v>
      </c>
      <c r="B12780" s="9">
        <v>16</v>
      </c>
      <c r="C12780" s="9" t="s">
        <v>3184</v>
      </c>
    </row>
    <row r="12781" spans="1:3" x14ac:dyDescent="0.25">
      <c r="A12781" s="9">
        <v>61091</v>
      </c>
      <c r="B12781" s="9">
        <v>74</v>
      </c>
      <c r="C12781" s="9" t="s">
        <v>3204</v>
      </c>
    </row>
    <row r="12782" spans="1:3" x14ac:dyDescent="0.25">
      <c r="A12782" s="9">
        <v>61092</v>
      </c>
      <c r="B12782" s="9">
        <v>1</v>
      </c>
      <c r="C12782" s="9" t="s">
        <v>3148</v>
      </c>
    </row>
    <row r="12783" spans="1:3" x14ac:dyDescent="0.25">
      <c r="A12783" s="9">
        <v>61092</v>
      </c>
      <c r="B12783" s="9">
        <v>4</v>
      </c>
      <c r="C12783" s="9" t="s">
        <v>3151</v>
      </c>
    </row>
    <row r="12784" spans="1:3" x14ac:dyDescent="0.25">
      <c r="A12784" s="9">
        <v>61092</v>
      </c>
      <c r="B12784" s="9">
        <v>20</v>
      </c>
      <c r="C12784" s="9" t="s">
        <v>3174</v>
      </c>
    </row>
    <row r="12785" spans="1:3" x14ac:dyDescent="0.25">
      <c r="A12785" s="9">
        <v>61093</v>
      </c>
      <c r="B12785" s="9">
        <v>1</v>
      </c>
      <c r="C12785" s="9" t="s">
        <v>3148</v>
      </c>
    </row>
    <row r="12786" spans="1:3" x14ac:dyDescent="0.25">
      <c r="A12786" s="9">
        <v>61093</v>
      </c>
      <c r="B12786" s="9">
        <v>4</v>
      </c>
      <c r="C12786" s="9" t="s">
        <v>3151</v>
      </c>
    </row>
    <row r="12787" spans="1:3" x14ac:dyDescent="0.25">
      <c r="A12787" s="9">
        <v>61093</v>
      </c>
      <c r="B12787" s="9">
        <v>16</v>
      </c>
      <c r="C12787" s="9" t="s">
        <v>3184</v>
      </c>
    </row>
    <row r="12788" spans="1:3" x14ac:dyDescent="0.25">
      <c r="A12788" s="9">
        <v>61093</v>
      </c>
      <c r="B12788" s="9">
        <v>74</v>
      </c>
      <c r="C12788" s="9" t="s">
        <v>3204</v>
      </c>
    </row>
    <row r="12789" spans="1:3" x14ac:dyDescent="0.25">
      <c r="A12789" s="9">
        <v>61094</v>
      </c>
      <c r="B12789" s="9">
        <v>1</v>
      </c>
      <c r="C12789" s="9" t="s">
        <v>3148</v>
      </c>
    </row>
    <row r="12790" spans="1:3" x14ac:dyDescent="0.25">
      <c r="A12790" s="9">
        <v>61094</v>
      </c>
      <c r="B12790" s="9">
        <v>4</v>
      </c>
      <c r="C12790" s="9" t="s">
        <v>3151</v>
      </c>
    </row>
    <row r="12791" spans="1:3" x14ac:dyDescent="0.25">
      <c r="A12791" s="9">
        <v>61094</v>
      </c>
      <c r="B12791" s="9">
        <v>16</v>
      </c>
      <c r="C12791" s="9" t="s">
        <v>3184</v>
      </c>
    </row>
    <row r="12792" spans="1:3" x14ac:dyDescent="0.25">
      <c r="A12792" s="9">
        <v>61094</v>
      </c>
      <c r="B12792" s="9">
        <v>74</v>
      </c>
      <c r="C12792" s="9" t="s">
        <v>3204</v>
      </c>
    </row>
    <row r="12793" spans="1:3" x14ac:dyDescent="0.25">
      <c r="A12793" s="9">
        <v>61095</v>
      </c>
      <c r="B12793" s="9">
        <v>1</v>
      </c>
      <c r="C12793" s="9" t="s">
        <v>3148</v>
      </c>
    </row>
    <row r="12794" spans="1:3" x14ac:dyDescent="0.25">
      <c r="A12794" s="9">
        <v>61095</v>
      </c>
      <c r="B12794" s="9">
        <v>4</v>
      </c>
      <c r="C12794" s="9" t="s">
        <v>3151</v>
      </c>
    </row>
    <row r="12795" spans="1:3" x14ac:dyDescent="0.25">
      <c r="A12795" s="9">
        <v>61095</v>
      </c>
      <c r="B12795" s="9">
        <v>16</v>
      </c>
      <c r="C12795" s="9" t="s">
        <v>3184</v>
      </c>
    </row>
    <row r="12796" spans="1:3" x14ac:dyDescent="0.25">
      <c r="A12796" s="9">
        <v>61095</v>
      </c>
      <c r="B12796" s="9">
        <v>74</v>
      </c>
      <c r="C12796" s="9" t="s">
        <v>3204</v>
      </c>
    </row>
    <row r="12797" spans="1:3" x14ac:dyDescent="0.25">
      <c r="A12797" s="9">
        <v>61096</v>
      </c>
      <c r="B12797" s="9">
        <v>1</v>
      </c>
      <c r="C12797" s="9" t="s">
        <v>3148</v>
      </c>
    </row>
    <row r="12798" spans="1:3" x14ac:dyDescent="0.25">
      <c r="A12798" s="9">
        <v>61096</v>
      </c>
      <c r="B12798" s="9">
        <v>4</v>
      </c>
      <c r="C12798" s="9" t="s">
        <v>3151</v>
      </c>
    </row>
    <row r="12799" spans="1:3" x14ac:dyDescent="0.25">
      <c r="A12799" s="9">
        <v>61096</v>
      </c>
      <c r="B12799" s="9">
        <v>16</v>
      </c>
      <c r="C12799" s="9" t="s">
        <v>3184</v>
      </c>
    </row>
    <row r="12800" spans="1:3" x14ac:dyDescent="0.25">
      <c r="A12800" s="9">
        <v>61096</v>
      </c>
      <c r="B12800" s="9">
        <v>74</v>
      </c>
      <c r="C12800" s="9" t="s">
        <v>3204</v>
      </c>
    </row>
    <row r="12801" spans="1:3" x14ac:dyDescent="0.25">
      <c r="A12801" s="9">
        <v>61097</v>
      </c>
      <c r="B12801" s="9">
        <v>1</v>
      </c>
      <c r="C12801" s="9" t="s">
        <v>3148</v>
      </c>
    </row>
    <row r="12802" spans="1:3" x14ac:dyDescent="0.25">
      <c r="A12802" s="9">
        <v>61097</v>
      </c>
      <c r="B12802" s="9">
        <v>4</v>
      </c>
      <c r="C12802" s="9" t="s">
        <v>3151</v>
      </c>
    </row>
    <row r="12803" spans="1:3" x14ac:dyDescent="0.25">
      <c r="A12803" s="9">
        <v>61097</v>
      </c>
      <c r="B12803" s="9">
        <v>16</v>
      </c>
      <c r="C12803" s="9" t="s">
        <v>3184</v>
      </c>
    </row>
    <row r="12804" spans="1:3" x14ac:dyDescent="0.25">
      <c r="A12804" s="9">
        <v>61097</v>
      </c>
      <c r="B12804" s="9">
        <v>74</v>
      </c>
      <c r="C12804" s="9" t="s">
        <v>3204</v>
      </c>
    </row>
    <row r="12805" spans="1:3" x14ac:dyDescent="0.25">
      <c r="A12805" s="9">
        <v>61098</v>
      </c>
      <c r="B12805" s="9">
        <v>1</v>
      </c>
      <c r="C12805" s="9" t="s">
        <v>3148</v>
      </c>
    </row>
    <row r="12806" spans="1:3" x14ac:dyDescent="0.25">
      <c r="A12806" s="9">
        <v>61098</v>
      </c>
      <c r="B12806" s="9">
        <v>4</v>
      </c>
      <c r="C12806" s="9" t="s">
        <v>3151</v>
      </c>
    </row>
    <row r="12807" spans="1:3" x14ac:dyDescent="0.25">
      <c r="A12807" s="9">
        <v>61098</v>
      </c>
      <c r="B12807" s="9">
        <v>16</v>
      </c>
      <c r="C12807" s="9" t="s">
        <v>3184</v>
      </c>
    </row>
    <row r="12808" spans="1:3" x14ac:dyDescent="0.25">
      <c r="A12808" s="9">
        <v>61098</v>
      </c>
      <c r="B12808" s="9">
        <v>74</v>
      </c>
      <c r="C12808" s="9" t="s">
        <v>3204</v>
      </c>
    </row>
    <row r="12809" spans="1:3" x14ac:dyDescent="0.25">
      <c r="A12809" s="9">
        <v>61099</v>
      </c>
      <c r="B12809" s="9">
        <v>1</v>
      </c>
      <c r="C12809" s="9" t="s">
        <v>3148</v>
      </c>
    </row>
    <row r="12810" spans="1:3" x14ac:dyDescent="0.25">
      <c r="A12810" s="9">
        <v>61099</v>
      </c>
      <c r="B12810" s="9">
        <v>4</v>
      </c>
      <c r="C12810" s="9" t="s">
        <v>3151</v>
      </c>
    </row>
    <row r="12811" spans="1:3" x14ac:dyDescent="0.25">
      <c r="A12811" s="9">
        <v>61099</v>
      </c>
      <c r="B12811" s="9">
        <v>16</v>
      </c>
      <c r="C12811" s="9" t="s">
        <v>3184</v>
      </c>
    </row>
    <row r="12812" spans="1:3" x14ac:dyDescent="0.25">
      <c r="A12812" s="9">
        <v>61099</v>
      </c>
      <c r="B12812" s="9">
        <v>74</v>
      </c>
      <c r="C12812" s="9" t="s">
        <v>3204</v>
      </c>
    </row>
    <row r="12813" spans="1:3" x14ac:dyDescent="0.25">
      <c r="A12813" s="9">
        <v>61100</v>
      </c>
      <c r="B12813" s="9">
        <v>1</v>
      </c>
      <c r="C12813" s="9" t="s">
        <v>3148</v>
      </c>
    </row>
    <row r="12814" spans="1:3" x14ac:dyDescent="0.25">
      <c r="A12814" s="9">
        <v>61100</v>
      </c>
      <c r="B12814" s="9">
        <v>4</v>
      </c>
      <c r="C12814" s="9" t="s">
        <v>3151</v>
      </c>
    </row>
    <row r="12815" spans="1:3" x14ac:dyDescent="0.25">
      <c r="A12815" s="9">
        <v>61100</v>
      </c>
      <c r="B12815" s="9">
        <v>16</v>
      </c>
      <c r="C12815" s="9" t="s">
        <v>3184</v>
      </c>
    </row>
    <row r="12816" spans="1:3" x14ac:dyDescent="0.25">
      <c r="A12816" s="9">
        <v>61100</v>
      </c>
      <c r="B12816" s="9">
        <v>74</v>
      </c>
      <c r="C12816" s="9" t="s">
        <v>3204</v>
      </c>
    </row>
    <row r="12817" spans="1:3" x14ac:dyDescent="0.25">
      <c r="A12817" s="9">
        <v>61101</v>
      </c>
      <c r="B12817" s="9">
        <v>1</v>
      </c>
      <c r="C12817" s="9" t="s">
        <v>3148</v>
      </c>
    </row>
    <row r="12818" spans="1:3" x14ac:dyDescent="0.25">
      <c r="A12818" s="9">
        <v>61101</v>
      </c>
      <c r="B12818" s="9">
        <v>4</v>
      </c>
      <c r="C12818" s="9" t="s">
        <v>3151</v>
      </c>
    </row>
    <row r="12819" spans="1:3" x14ac:dyDescent="0.25">
      <c r="A12819" s="9">
        <v>61101</v>
      </c>
      <c r="B12819" s="9">
        <v>16</v>
      </c>
      <c r="C12819" s="9" t="s">
        <v>3184</v>
      </c>
    </row>
    <row r="12820" spans="1:3" x14ac:dyDescent="0.25">
      <c r="A12820" s="9">
        <v>61101</v>
      </c>
      <c r="B12820" s="9">
        <v>74</v>
      </c>
      <c r="C12820" s="9" t="s">
        <v>3204</v>
      </c>
    </row>
    <row r="12821" spans="1:3" x14ac:dyDescent="0.25">
      <c r="A12821" s="9">
        <v>61102</v>
      </c>
      <c r="B12821" s="9">
        <v>1</v>
      </c>
      <c r="C12821" s="9" t="s">
        <v>3148</v>
      </c>
    </row>
    <row r="12822" spans="1:3" x14ac:dyDescent="0.25">
      <c r="A12822" s="9">
        <v>61102</v>
      </c>
      <c r="B12822" s="9">
        <v>4</v>
      </c>
      <c r="C12822" s="9" t="s">
        <v>3151</v>
      </c>
    </row>
    <row r="12823" spans="1:3" x14ac:dyDescent="0.25">
      <c r="A12823" s="9">
        <v>61102</v>
      </c>
      <c r="B12823" s="9">
        <v>16</v>
      </c>
      <c r="C12823" s="9" t="s">
        <v>3184</v>
      </c>
    </row>
    <row r="12824" spans="1:3" x14ac:dyDescent="0.25">
      <c r="A12824" s="9">
        <v>61102</v>
      </c>
      <c r="B12824" s="9">
        <v>74</v>
      </c>
      <c r="C12824" s="9" t="s">
        <v>3204</v>
      </c>
    </row>
    <row r="12825" spans="1:3" x14ac:dyDescent="0.25">
      <c r="A12825" s="9">
        <v>61103</v>
      </c>
      <c r="B12825" s="9">
        <v>1</v>
      </c>
      <c r="C12825" s="9" t="s">
        <v>3148</v>
      </c>
    </row>
    <row r="12826" spans="1:3" x14ac:dyDescent="0.25">
      <c r="A12826" s="9">
        <v>61103</v>
      </c>
      <c r="B12826" s="9">
        <v>4</v>
      </c>
      <c r="C12826" s="9" t="s">
        <v>3151</v>
      </c>
    </row>
    <row r="12827" spans="1:3" x14ac:dyDescent="0.25">
      <c r="A12827" s="9">
        <v>61103</v>
      </c>
      <c r="B12827" s="9">
        <v>16</v>
      </c>
      <c r="C12827" s="9" t="s">
        <v>3184</v>
      </c>
    </row>
    <row r="12828" spans="1:3" x14ac:dyDescent="0.25">
      <c r="A12828" s="9">
        <v>61103</v>
      </c>
      <c r="B12828" s="9">
        <v>74</v>
      </c>
      <c r="C12828" s="9" t="s">
        <v>3204</v>
      </c>
    </row>
    <row r="12829" spans="1:3" x14ac:dyDescent="0.25">
      <c r="A12829" s="9">
        <v>61104</v>
      </c>
      <c r="B12829" s="9">
        <v>1</v>
      </c>
      <c r="C12829" s="9" t="s">
        <v>3148</v>
      </c>
    </row>
    <row r="12830" spans="1:3" x14ac:dyDescent="0.25">
      <c r="A12830" s="9">
        <v>61104</v>
      </c>
      <c r="B12830" s="9">
        <v>4</v>
      </c>
      <c r="C12830" s="9" t="s">
        <v>3151</v>
      </c>
    </row>
    <row r="12831" spans="1:3" x14ac:dyDescent="0.25">
      <c r="A12831" s="9">
        <v>61104</v>
      </c>
      <c r="B12831" s="9">
        <v>16</v>
      </c>
      <c r="C12831" s="9" t="s">
        <v>3184</v>
      </c>
    </row>
    <row r="12832" spans="1:3" x14ac:dyDescent="0.25">
      <c r="A12832" s="9">
        <v>61104</v>
      </c>
      <c r="B12832" s="9">
        <v>74</v>
      </c>
      <c r="C12832" s="9" t="s">
        <v>3204</v>
      </c>
    </row>
    <row r="12833" spans="1:3" x14ac:dyDescent="0.25">
      <c r="A12833" s="9">
        <v>61105</v>
      </c>
      <c r="B12833" s="9">
        <v>1</v>
      </c>
      <c r="C12833" s="9" t="s">
        <v>3148</v>
      </c>
    </row>
    <row r="12834" spans="1:3" x14ac:dyDescent="0.25">
      <c r="A12834" s="9">
        <v>61105</v>
      </c>
      <c r="B12834" s="9">
        <v>4</v>
      </c>
      <c r="C12834" s="9" t="s">
        <v>3151</v>
      </c>
    </row>
    <row r="12835" spans="1:3" x14ac:dyDescent="0.25">
      <c r="A12835" s="9">
        <v>61105</v>
      </c>
      <c r="B12835" s="9">
        <v>16</v>
      </c>
      <c r="C12835" s="9" t="s">
        <v>3184</v>
      </c>
    </row>
    <row r="12836" spans="1:3" x14ac:dyDescent="0.25">
      <c r="A12836" s="9">
        <v>61105</v>
      </c>
      <c r="B12836" s="9">
        <v>74</v>
      </c>
      <c r="C12836" s="9" t="s">
        <v>3204</v>
      </c>
    </row>
    <row r="12837" spans="1:3" x14ac:dyDescent="0.25">
      <c r="A12837" s="9">
        <v>61106</v>
      </c>
      <c r="B12837" s="9">
        <v>1</v>
      </c>
      <c r="C12837" s="9" t="s">
        <v>3148</v>
      </c>
    </row>
    <row r="12838" spans="1:3" x14ac:dyDescent="0.25">
      <c r="A12838" s="9">
        <v>61106</v>
      </c>
      <c r="B12838" s="9">
        <v>4</v>
      </c>
      <c r="C12838" s="9" t="s">
        <v>3151</v>
      </c>
    </row>
    <row r="12839" spans="1:3" x14ac:dyDescent="0.25">
      <c r="A12839" s="9">
        <v>61106</v>
      </c>
      <c r="B12839" s="9">
        <v>16</v>
      </c>
      <c r="C12839" s="9" t="s">
        <v>3184</v>
      </c>
    </row>
    <row r="12840" spans="1:3" x14ac:dyDescent="0.25">
      <c r="A12840" s="9">
        <v>61106</v>
      </c>
      <c r="B12840" s="9">
        <v>74</v>
      </c>
      <c r="C12840" s="9" t="s">
        <v>3204</v>
      </c>
    </row>
    <row r="12841" spans="1:3" x14ac:dyDescent="0.25">
      <c r="A12841" s="9">
        <v>61107</v>
      </c>
      <c r="B12841" s="9">
        <v>1</v>
      </c>
      <c r="C12841" s="9" t="s">
        <v>3148</v>
      </c>
    </row>
    <row r="12842" spans="1:3" x14ac:dyDescent="0.25">
      <c r="A12842" s="9">
        <v>61107</v>
      </c>
      <c r="B12842" s="9">
        <v>4</v>
      </c>
      <c r="C12842" s="9" t="s">
        <v>3151</v>
      </c>
    </row>
    <row r="12843" spans="1:3" x14ac:dyDescent="0.25">
      <c r="A12843" s="9">
        <v>61107</v>
      </c>
      <c r="B12843" s="9">
        <v>16</v>
      </c>
      <c r="C12843" s="9" t="s">
        <v>3184</v>
      </c>
    </row>
    <row r="12844" spans="1:3" x14ac:dyDescent="0.25">
      <c r="A12844" s="9">
        <v>61107</v>
      </c>
      <c r="B12844" s="9">
        <v>74</v>
      </c>
      <c r="C12844" s="9" t="s">
        <v>3204</v>
      </c>
    </row>
    <row r="12845" spans="1:3" x14ac:dyDescent="0.25">
      <c r="A12845" s="9">
        <v>61108</v>
      </c>
      <c r="B12845" s="9">
        <v>1</v>
      </c>
      <c r="C12845" s="9" t="s">
        <v>3148</v>
      </c>
    </row>
    <row r="12846" spans="1:3" x14ac:dyDescent="0.25">
      <c r="A12846" s="9">
        <v>61108</v>
      </c>
      <c r="B12846" s="9">
        <v>4</v>
      </c>
      <c r="C12846" s="9" t="s">
        <v>3151</v>
      </c>
    </row>
    <row r="12847" spans="1:3" x14ac:dyDescent="0.25">
      <c r="A12847" s="9">
        <v>61108</v>
      </c>
      <c r="B12847" s="9">
        <v>16</v>
      </c>
      <c r="C12847" s="9" t="s">
        <v>3184</v>
      </c>
    </row>
    <row r="12848" spans="1:3" x14ac:dyDescent="0.25">
      <c r="A12848" s="9">
        <v>61108</v>
      </c>
      <c r="B12848" s="9">
        <v>74</v>
      </c>
      <c r="C12848" s="9" t="s">
        <v>3204</v>
      </c>
    </row>
    <row r="12849" spans="1:3" x14ac:dyDescent="0.25">
      <c r="A12849" s="9">
        <v>61109</v>
      </c>
      <c r="B12849" s="9">
        <v>1</v>
      </c>
      <c r="C12849" s="9" t="s">
        <v>3148</v>
      </c>
    </row>
    <row r="12850" spans="1:3" x14ac:dyDescent="0.25">
      <c r="A12850" s="9">
        <v>61109</v>
      </c>
      <c r="B12850" s="9">
        <v>4</v>
      </c>
      <c r="C12850" s="9" t="s">
        <v>3151</v>
      </c>
    </row>
    <row r="12851" spans="1:3" x14ac:dyDescent="0.25">
      <c r="A12851" s="9">
        <v>61109</v>
      </c>
      <c r="B12851" s="9">
        <v>16</v>
      </c>
      <c r="C12851" s="9" t="s">
        <v>3184</v>
      </c>
    </row>
    <row r="12852" spans="1:3" x14ac:dyDescent="0.25">
      <c r="A12852" s="9">
        <v>61109</v>
      </c>
      <c r="B12852" s="9">
        <v>74</v>
      </c>
      <c r="C12852" s="9" t="s">
        <v>3204</v>
      </c>
    </row>
    <row r="12853" spans="1:3" x14ac:dyDescent="0.25">
      <c r="A12853" s="9">
        <v>61110</v>
      </c>
      <c r="B12853" s="9">
        <v>1</v>
      </c>
      <c r="C12853" s="9" t="s">
        <v>3148</v>
      </c>
    </row>
    <row r="12854" spans="1:3" x14ac:dyDescent="0.25">
      <c r="A12854" s="9">
        <v>61110</v>
      </c>
      <c r="B12854" s="9">
        <v>4</v>
      </c>
      <c r="C12854" s="9" t="s">
        <v>3151</v>
      </c>
    </row>
    <row r="12855" spans="1:3" x14ac:dyDescent="0.25">
      <c r="A12855" s="9">
        <v>61110</v>
      </c>
      <c r="B12855" s="9">
        <v>16</v>
      </c>
      <c r="C12855" s="9" t="s">
        <v>3184</v>
      </c>
    </row>
    <row r="12856" spans="1:3" x14ac:dyDescent="0.25">
      <c r="A12856" s="9">
        <v>61110</v>
      </c>
      <c r="B12856" s="9">
        <v>74</v>
      </c>
      <c r="C12856" s="9" t="s">
        <v>3204</v>
      </c>
    </row>
    <row r="12857" spans="1:3" x14ac:dyDescent="0.25">
      <c r="A12857" s="9">
        <v>61111</v>
      </c>
      <c r="B12857" s="9">
        <v>1</v>
      </c>
      <c r="C12857" s="9" t="s">
        <v>3148</v>
      </c>
    </row>
    <row r="12858" spans="1:3" x14ac:dyDescent="0.25">
      <c r="A12858" s="9">
        <v>61111</v>
      </c>
      <c r="B12858" s="9">
        <v>4</v>
      </c>
      <c r="C12858" s="9" t="s">
        <v>3151</v>
      </c>
    </row>
    <row r="12859" spans="1:3" x14ac:dyDescent="0.25">
      <c r="A12859" s="9">
        <v>61111</v>
      </c>
      <c r="B12859" s="9">
        <v>16</v>
      </c>
      <c r="C12859" s="9" t="s">
        <v>3184</v>
      </c>
    </row>
    <row r="12860" spans="1:3" x14ac:dyDescent="0.25">
      <c r="A12860" s="9">
        <v>61111</v>
      </c>
      <c r="B12860" s="9">
        <v>74</v>
      </c>
      <c r="C12860" s="9" t="s">
        <v>3204</v>
      </c>
    </row>
    <row r="12861" spans="1:3" x14ac:dyDescent="0.25">
      <c r="A12861" s="9">
        <v>61112</v>
      </c>
      <c r="B12861" s="9">
        <v>1</v>
      </c>
      <c r="C12861" s="9" t="s">
        <v>3148</v>
      </c>
    </row>
    <row r="12862" spans="1:3" x14ac:dyDescent="0.25">
      <c r="A12862" s="9">
        <v>61112</v>
      </c>
      <c r="B12862" s="9">
        <v>4</v>
      </c>
      <c r="C12862" s="9" t="s">
        <v>3151</v>
      </c>
    </row>
    <row r="12863" spans="1:3" x14ac:dyDescent="0.25">
      <c r="A12863" s="9">
        <v>61112</v>
      </c>
      <c r="B12863" s="9">
        <v>16</v>
      </c>
      <c r="C12863" s="9" t="s">
        <v>3184</v>
      </c>
    </row>
    <row r="12864" spans="1:3" x14ac:dyDescent="0.25">
      <c r="A12864" s="9">
        <v>61112</v>
      </c>
      <c r="B12864" s="9">
        <v>74</v>
      </c>
      <c r="C12864" s="9" t="s">
        <v>3204</v>
      </c>
    </row>
    <row r="12865" spans="1:3" x14ac:dyDescent="0.25">
      <c r="A12865" s="9">
        <v>61113</v>
      </c>
      <c r="B12865" s="9">
        <v>1</v>
      </c>
      <c r="C12865" s="9" t="s">
        <v>3148</v>
      </c>
    </row>
    <row r="12866" spans="1:3" x14ac:dyDescent="0.25">
      <c r="A12866" s="9">
        <v>61113</v>
      </c>
      <c r="B12866" s="9">
        <v>4</v>
      </c>
      <c r="C12866" s="9" t="s">
        <v>3151</v>
      </c>
    </row>
    <row r="12867" spans="1:3" x14ac:dyDescent="0.25">
      <c r="A12867" s="9">
        <v>61113</v>
      </c>
      <c r="B12867" s="9">
        <v>16</v>
      </c>
      <c r="C12867" s="9" t="s">
        <v>3184</v>
      </c>
    </row>
    <row r="12868" spans="1:3" x14ac:dyDescent="0.25">
      <c r="A12868" s="9">
        <v>61113</v>
      </c>
      <c r="B12868" s="9">
        <v>74</v>
      </c>
      <c r="C12868" s="9" t="s">
        <v>3204</v>
      </c>
    </row>
    <row r="12869" spans="1:3" x14ac:dyDescent="0.25">
      <c r="A12869" s="9">
        <v>61114</v>
      </c>
      <c r="B12869" s="9">
        <v>1</v>
      </c>
      <c r="C12869" s="9" t="s">
        <v>3148</v>
      </c>
    </row>
    <row r="12870" spans="1:3" x14ac:dyDescent="0.25">
      <c r="A12870" s="9">
        <v>61114</v>
      </c>
      <c r="B12870" s="9">
        <v>4</v>
      </c>
      <c r="C12870" s="9" t="s">
        <v>3151</v>
      </c>
    </row>
    <row r="12871" spans="1:3" x14ac:dyDescent="0.25">
      <c r="A12871" s="9">
        <v>61114</v>
      </c>
      <c r="B12871" s="9">
        <v>16</v>
      </c>
      <c r="C12871" s="9" t="s">
        <v>3184</v>
      </c>
    </row>
    <row r="12872" spans="1:3" x14ac:dyDescent="0.25">
      <c r="A12872" s="9">
        <v>61114</v>
      </c>
      <c r="B12872" s="9">
        <v>74</v>
      </c>
      <c r="C12872" s="9" t="s">
        <v>3204</v>
      </c>
    </row>
    <row r="12873" spans="1:3" x14ac:dyDescent="0.25">
      <c r="A12873" s="9">
        <v>61115</v>
      </c>
      <c r="B12873" s="9">
        <v>1</v>
      </c>
      <c r="C12873" s="9" t="s">
        <v>3148</v>
      </c>
    </row>
    <row r="12874" spans="1:3" x14ac:dyDescent="0.25">
      <c r="A12874" s="9">
        <v>61115</v>
      </c>
      <c r="B12874" s="9">
        <v>4</v>
      </c>
      <c r="C12874" s="9" t="s">
        <v>3151</v>
      </c>
    </row>
    <row r="12875" spans="1:3" x14ac:dyDescent="0.25">
      <c r="A12875" s="9">
        <v>61115</v>
      </c>
      <c r="B12875" s="9">
        <v>16</v>
      </c>
      <c r="C12875" s="9" t="s">
        <v>3184</v>
      </c>
    </row>
    <row r="12876" spans="1:3" x14ac:dyDescent="0.25">
      <c r="A12876" s="9">
        <v>61115</v>
      </c>
      <c r="B12876" s="9">
        <v>74</v>
      </c>
      <c r="C12876" s="9" t="s">
        <v>3204</v>
      </c>
    </row>
    <row r="12877" spans="1:3" x14ac:dyDescent="0.25">
      <c r="A12877" s="9">
        <v>61116</v>
      </c>
      <c r="B12877" s="9">
        <v>1</v>
      </c>
      <c r="C12877" s="9" t="s">
        <v>3148</v>
      </c>
    </row>
    <row r="12878" spans="1:3" x14ac:dyDescent="0.25">
      <c r="A12878" s="9">
        <v>61116</v>
      </c>
      <c r="B12878" s="9">
        <v>4</v>
      </c>
      <c r="C12878" s="9" t="s">
        <v>3151</v>
      </c>
    </row>
    <row r="12879" spans="1:3" x14ac:dyDescent="0.25">
      <c r="A12879" s="9">
        <v>61116</v>
      </c>
      <c r="B12879" s="9">
        <v>16</v>
      </c>
      <c r="C12879" s="9" t="s">
        <v>3184</v>
      </c>
    </row>
    <row r="12880" spans="1:3" x14ac:dyDescent="0.25">
      <c r="A12880" s="9">
        <v>61116</v>
      </c>
      <c r="B12880" s="9">
        <v>74</v>
      </c>
      <c r="C12880" s="9" t="s">
        <v>3204</v>
      </c>
    </row>
    <row r="12881" spans="1:3" x14ac:dyDescent="0.25">
      <c r="A12881" s="9">
        <v>61117</v>
      </c>
      <c r="B12881" s="9">
        <v>1</v>
      </c>
      <c r="C12881" s="9" t="s">
        <v>3148</v>
      </c>
    </row>
    <row r="12882" spans="1:3" x14ac:dyDescent="0.25">
      <c r="A12882" s="9">
        <v>61117</v>
      </c>
      <c r="B12882" s="9">
        <v>4</v>
      </c>
      <c r="C12882" s="9" t="s">
        <v>3151</v>
      </c>
    </row>
    <row r="12883" spans="1:3" x14ac:dyDescent="0.25">
      <c r="A12883" s="9">
        <v>61117</v>
      </c>
      <c r="B12883" s="9">
        <v>16</v>
      </c>
      <c r="C12883" s="9" t="s">
        <v>3184</v>
      </c>
    </row>
    <row r="12884" spans="1:3" x14ac:dyDescent="0.25">
      <c r="A12884" s="9">
        <v>61117</v>
      </c>
      <c r="B12884" s="9">
        <v>74</v>
      </c>
      <c r="C12884" s="9" t="s">
        <v>3204</v>
      </c>
    </row>
    <row r="12885" spans="1:3" x14ac:dyDescent="0.25">
      <c r="A12885" s="9">
        <v>61118</v>
      </c>
      <c r="B12885" s="9">
        <v>1</v>
      </c>
      <c r="C12885" s="9" t="s">
        <v>3148</v>
      </c>
    </row>
    <row r="12886" spans="1:3" x14ac:dyDescent="0.25">
      <c r="A12886" s="9">
        <v>61118</v>
      </c>
      <c r="B12886" s="9">
        <v>4</v>
      </c>
      <c r="C12886" s="9" t="s">
        <v>3151</v>
      </c>
    </row>
    <row r="12887" spans="1:3" x14ac:dyDescent="0.25">
      <c r="A12887" s="9">
        <v>61118</v>
      </c>
      <c r="B12887" s="9">
        <v>16</v>
      </c>
      <c r="C12887" s="9" t="s">
        <v>3184</v>
      </c>
    </row>
    <row r="12888" spans="1:3" x14ac:dyDescent="0.25">
      <c r="A12888" s="9">
        <v>61118</v>
      </c>
      <c r="B12888" s="9">
        <v>74</v>
      </c>
      <c r="C12888" s="9" t="s">
        <v>3204</v>
      </c>
    </row>
    <row r="12889" spans="1:3" x14ac:dyDescent="0.25">
      <c r="A12889" s="9">
        <v>61119</v>
      </c>
      <c r="B12889" s="9">
        <v>1</v>
      </c>
      <c r="C12889" s="9" t="s">
        <v>3148</v>
      </c>
    </row>
    <row r="12890" spans="1:3" x14ac:dyDescent="0.25">
      <c r="A12890" s="9">
        <v>61119</v>
      </c>
      <c r="B12890" s="9">
        <v>4</v>
      </c>
      <c r="C12890" s="9" t="s">
        <v>3151</v>
      </c>
    </row>
    <row r="12891" spans="1:3" x14ac:dyDescent="0.25">
      <c r="A12891" s="9">
        <v>61119</v>
      </c>
      <c r="B12891" s="9">
        <v>16</v>
      </c>
      <c r="C12891" s="9" t="s">
        <v>3184</v>
      </c>
    </row>
    <row r="12892" spans="1:3" x14ac:dyDescent="0.25">
      <c r="A12892" s="9">
        <v>61119</v>
      </c>
      <c r="B12892" s="9">
        <v>74</v>
      </c>
      <c r="C12892" s="9" t="s">
        <v>3204</v>
      </c>
    </row>
    <row r="12893" spans="1:3" x14ac:dyDescent="0.25">
      <c r="A12893" s="9">
        <v>61120</v>
      </c>
      <c r="B12893" s="9">
        <v>1</v>
      </c>
      <c r="C12893" s="9" t="s">
        <v>3148</v>
      </c>
    </row>
    <row r="12894" spans="1:3" x14ac:dyDescent="0.25">
      <c r="A12894" s="9">
        <v>61120</v>
      </c>
      <c r="B12894" s="9">
        <v>4</v>
      </c>
      <c r="C12894" s="9" t="s">
        <v>3151</v>
      </c>
    </row>
    <row r="12895" spans="1:3" x14ac:dyDescent="0.25">
      <c r="A12895" s="9">
        <v>61120</v>
      </c>
      <c r="B12895" s="9">
        <v>16</v>
      </c>
      <c r="C12895" s="9" t="s">
        <v>3184</v>
      </c>
    </row>
    <row r="12896" spans="1:3" x14ac:dyDescent="0.25">
      <c r="A12896" s="9">
        <v>61120</v>
      </c>
      <c r="B12896" s="9">
        <v>74</v>
      </c>
      <c r="C12896" s="9" t="s">
        <v>3204</v>
      </c>
    </row>
    <row r="12897" spans="1:3" x14ac:dyDescent="0.25">
      <c r="A12897" s="9">
        <v>61121</v>
      </c>
      <c r="B12897" s="9">
        <v>1</v>
      </c>
      <c r="C12897" s="9" t="s">
        <v>3148</v>
      </c>
    </row>
    <row r="12898" spans="1:3" x14ac:dyDescent="0.25">
      <c r="A12898" s="9">
        <v>61121</v>
      </c>
      <c r="B12898" s="9">
        <v>4</v>
      </c>
      <c r="C12898" s="9" t="s">
        <v>3151</v>
      </c>
    </row>
    <row r="12899" spans="1:3" x14ac:dyDescent="0.25">
      <c r="A12899" s="9">
        <v>61121</v>
      </c>
      <c r="B12899" s="9">
        <v>16</v>
      </c>
      <c r="C12899" s="9" t="s">
        <v>3184</v>
      </c>
    </row>
    <row r="12900" spans="1:3" x14ac:dyDescent="0.25">
      <c r="A12900" s="9">
        <v>61121</v>
      </c>
      <c r="B12900" s="9">
        <v>74</v>
      </c>
      <c r="C12900" s="9" t="s">
        <v>3204</v>
      </c>
    </row>
    <row r="12901" spans="1:3" x14ac:dyDescent="0.25">
      <c r="A12901" s="9">
        <v>61122</v>
      </c>
      <c r="B12901" s="9">
        <v>1</v>
      </c>
      <c r="C12901" s="9" t="s">
        <v>3148</v>
      </c>
    </row>
    <row r="12902" spans="1:3" x14ac:dyDescent="0.25">
      <c r="A12902" s="9">
        <v>61122</v>
      </c>
      <c r="B12902" s="9">
        <v>4</v>
      </c>
      <c r="C12902" s="9" t="s">
        <v>3151</v>
      </c>
    </row>
    <row r="12903" spans="1:3" x14ac:dyDescent="0.25">
      <c r="A12903" s="9">
        <v>61122</v>
      </c>
      <c r="B12903" s="9">
        <v>16</v>
      </c>
      <c r="C12903" s="9" t="s">
        <v>3184</v>
      </c>
    </row>
    <row r="12904" spans="1:3" x14ac:dyDescent="0.25">
      <c r="A12904" s="9">
        <v>61122</v>
      </c>
      <c r="B12904" s="9">
        <v>74</v>
      </c>
      <c r="C12904" s="9" t="s">
        <v>3204</v>
      </c>
    </row>
    <row r="12905" spans="1:3" x14ac:dyDescent="0.25">
      <c r="A12905" s="9">
        <v>61123</v>
      </c>
      <c r="B12905" s="9">
        <v>1</v>
      </c>
      <c r="C12905" s="9" t="s">
        <v>3148</v>
      </c>
    </row>
    <row r="12906" spans="1:3" x14ac:dyDescent="0.25">
      <c r="A12906" s="9">
        <v>61123</v>
      </c>
      <c r="B12906" s="9">
        <v>4</v>
      </c>
      <c r="C12906" s="9" t="s">
        <v>3151</v>
      </c>
    </row>
    <row r="12907" spans="1:3" x14ac:dyDescent="0.25">
      <c r="A12907" s="9">
        <v>61123</v>
      </c>
      <c r="B12907" s="9">
        <v>16</v>
      </c>
      <c r="C12907" s="9" t="s">
        <v>3184</v>
      </c>
    </row>
    <row r="12908" spans="1:3" x14ac:dyDescent="0.25">
      <c r="A12908" s="9">
        <v>61123</v>
      </c>
      <c r="B12908" s="9">
        <v>74</v>
      </c>
      <c r="C12908" s="9" t="s">
        <v>3204</v>
      </c>
    </row>
    <row r="12909" spans="1:3" x14ac:dyDescent="0.25">
      <c r="A12909" s="9">
        <v>61124</v>
      </c>
      <c r="B12909" s="9">
        <v>1</v>
      </c>
      <c r="C12909" s="9" t="s">
        <v>3148</v>
      </c>
    </row>
    <row r="12910" spans="1:3" x14ac:dyDescent="0.25">
      <c r="A12910" s="9">
        <v>61124</v>
      </c>
      <c r="B12910" s="9">
        <v>4</v>
      </c>
      <c r="C12910" s="9" t="s">
        <v>3151</v>
      </c>
    </row>
    <row r="12911" spans="1:3" x14ac:dyDescent="0.25">
      <c r="A12911" s="9">
        <v>61124</v>
      </c>
      <c r="B12911" s="9">
        <v>16</v>
      </c>
      <c r="C12911" s="9" t="s">
        <v>3184</v>
      </c>
    </row>
    <row r="12912" spans="1:3" x14ac:dyDescent="0.25">
      <c r="A12912" s="9">
        <v>61124</v>
      </c>
      <c r="B12912" s="9">
        <v>74</v>
      </c>
      <c r="C12912" s="9" t="s">
        <v>3204</v>
      </c>
    </row>
    <row r="12913" spans="1:3" x14ac:dyDescent="0.25">
      <c r="A12913" s="9">
        <v>61125</v>
      </c>
      <c r="B12913" s="9">
        <v>1</v>
      </c>
      <c r="C12913" s="9" t="s">
        <v>3148</v>
      </c>
    </row>
    <row r="12914" spans="1:3" x14ac:dyDescent="0.25">
      <c r="A12914" s="9">
        <v>61125</v>
      </c>
      <c r="B12914" s="9">
        <v>4</v>
      </c>
      <c r="C12914" s="9" t="s">
        <v>3151</v>
      </c>
    </row>
    <row r="12915" spans="1:3" x14ac:dyDescent="0.25">
      <c r="A12915" s="9">
        <v>61125</v>
      </c>
      <c r="B12915" s="9">
        <v>16</v>
      </c>
      <c r="C12915" s="9" t="s">
        <v>3184</v>
      </c>
    </row>
    <row r="12916" spans="1:3" x14ac:dyDescent="0.25">
      <c r="A12916" s="9">
        <v>61125</v>
      </c>
      <c r="B12916" s="9">
        <v>74</v>
      </c>
      <c r="C12916" s="9" t="s">
        <v>3204</v>
      </c>
    </row>
    <row r="12917" spans="1:3" x14ac:dyDescent="0.25">
      <c r="A12917" s="9">
        <v>61126</v>
      </c>
      <c r="B12917" s="9">
        <v>1</v>
      </c>
      <c r="C12917" s="9" t="s">
        <v>3148</v>
      </c>
    </row>
    <row r="12918" spans="1:3" x14ac:dyDescent="0.25">
      <c r="A12918" s="9">
        <v>61126</v>
      </c>
      <c r="B12918" s="9">
        <v>4</v>
      </c>
      <c r="C12918" s="9" t="s">
        <v>3151</v>
      </c>
    </row>
    <row r="12919" spans="1:3" x14ac:dyDescent="0.25">
      <c r="A12919" s="9">
        <v>61126</v>
      </c>
      <c r="B12919" s="9">
        <v>16</v>
      </c>
      <c r="C12919" s="9" t="s">
        <v>3184</v>
      </c>
    </row>
    <row r="12920" spans="1:3" x14ac:dyDescent="0.25">
      <c r="A12920" s="9">
        <v>61126</v>
      </c>
      <c r="B12920" s="9">
        <v>74</v>
      </c>
      <c r="C12920" s="9" t="s">
        <v>3204</v>
      </c>
    </row>
    <row r="12921" spans="1:3" x14ac:dyDescent="0.25">
      <c r="A12921" s="9">
        <v>61127</v>
      </c>
      <c r="B12921" s="9">
        <v>1</v>
      </c>
      <c r="C12921" s="9" t="s">
        <v>3148</v>
      </c>
    </row>
    <row r="12922" spans="1:3" x14ac:dyDescent="0.25">
      <c r="A12922" s="9">
        <v>61127</v>
      </c>
      <c r="B12922" s="9">
        <v>4</v>
      </c>
      <c r="C12922" s="9" t="s">
        <v>3151</v>
      </c>
    </row>
    <row r="12923" spans="1:3" x14ac:dyDescent="0.25">
      <c r="A12923" s="9">
        <v>61127</v>
      </c>
      <c r="B12923" s="9">
        <v>16</v>
      </c>
      <c r="C12923" s="9" t="s">
        <v>3184</v>
      </c>
    </row>
    <row r="12924" spans="1:3" x14ac:dyDescent="0.25">
      <c r="A12924" s="9">
        <v>61127</v>
      </c>
      <c r="B12924" s="9">
        <v>74</v>
      </c>
      <c r="C12924" s="9" t="s">
        <v>3204</v>
      </c>
    </row>
    <row r="12925" spans="1:3" x14ac:dyDescent="0.25">
      <c r="A12925" s="9">
        <v>61128</v>
      </c>
      <c r="B12925" s="9">
        <v>1</v>
      </c>
      <c r="C12925" s="9" t="s">
        <v>3148</v>
      </c>
    </row>
    <row r="12926" spans="1:3" x14ac:dyDescent="0.25">
      <c r="A12926" s="9">
        <v>61128</v>
      </c>
      <c r="B12926" s="9">
        <v>4</v>
      </c>
      <c r="C12926" s="9" t="s">
        <v>3151</v>
      </c>
    </row>
    <row r="12927" spans="1:3" x14ac:dyDescent="0.25">
      <c r="A12927" s="9">
        <v>61128</v>
      </c>
      <c r="B12927" s="9">
        <v>16</v>
      </c>
      <c r="C12927" s="9" t="s">
        <v>3184</v>
      </c>
    </row>
    <row r="12928" spans="1:3" x14ac:dyDescent="0.25">
      <c r="A12928" s="9">
        <v>61128</v>
      </c>
      <c r="B12928" s="9">
        <v>74</v>
      </c>
      <c r="C12928" s="9" t="s">
        <v>3204</v>
      </c>
    </row>
    <row r="12929" spans="1:3" x14ac:dyDescent="0.25">
      <c r="A12929" s="9">
        <v>61129</v>
      </c>
      <c r="B12929" s="9">
        <v>1</v>
      </c>
      <c r="C12929" s="9" t="s">
        <v>3148</v>
      </c>
    </row>
    <row r="12930" spans="1:3" x14ac:dyDescent="0.25">
      <c r="A12930" s="9">
        <v>61129</v>
      </c>
      <c r="B12930" s="9">
        <v>4</v>
      </c>
      <c r="C12930" s="9" t="s">
        <v>3151</v>
      </c>
    </row>
    <row r="12931" spans="1:3" x14ac:dyDescent="0.25">
      <c r="A12931" s="9">
        <v>61129</v>
      </c>
      <c r="B12931" s="9">
        <v>16</v>
      </c>
      <c r="C12931" s="9" t="s">
        <v>3184</v>
      </c>
    </row>
    <row r="12932" spans="1:3" x14ac:dyDescent="0.25">
      <c r="A12932" s="9">
        <v>61129</v>
      </c>
      <c r="B12932" s="9">
        <v>74</v>
      </c>
      <c r="C12932" s="9" t="s">
        <v>3204</v>
      </c>
    </row>
    <row r="12933" spans="1:3" x14ac:dyDescent="0.25">
      <c r="A12933" s="9">
        <v>61130</v>
      </c>
      <c r="B12933" s="9">
        <v>1</v>
      </c>
      <c r="C12933" s="9" t="s">
        <v>3148</v>
      </c>
    </row>
    <row r="12934" spans="1:3" x14ac:dyDescent="0.25">
      <c r="A12934" s="9">
        <v>61130</v>
      </c>
      <c r="B12934" s="9">
        <v>4</v>
      </c>
      <c r="C12934" s="9" t="s">
        <v>3151</v>
      </c>
    </row>
    <row r="12935" spans="1:3" x14ac:dyDescent="0.25">
      <c r="A12935" s="9">
        <v>61130</v>
      </c>
      <c r="B12935" s="9">
        <v>16</v>
      </c>
      <c r="C12935" s="9" t="s">
        <v>3184</v>
      </c>
    </row>
    <row r="12936" spans="1:3" x14ac:dyDescent="0.25">
      <c r="A12936" s="9">
        <v>61130</v>
      </c>
      <c r="B12936" s="9">
        <v>74</v>
      </c>
      <c r="C12936" s="9" t="s">
        <v>3204</v>
      </c>
    </row>
    <row r="12937" spans="1:3" x14ac:dyDescent="0.25">
      <c r="A12937" s="9">
        <v>61131</v>
      </c>
      <c r="B12937" s="9">
        <v>1</v>
      </c>
      <c r="C12937" s="9" t="s">
        <v>3148</v>
      </c>
    </row>
    <row r="12938" spans="1:3" x14ac:dyDescent="0.25">
      <c r="A12938" s="9">
        <v>61131</v>
      </c>
      <c r="B12938" s="9">
        <v>4</v>
      </c>
      <c r="C12938" s="9" t="s">
        <v>3151</v>
      </c>
    </row>
    <row r="12939" spans="1:3" x14ac:dyDescent="0.25">
      <c r="A12939" s="9">
        <v>61131</v>
      </c>
      <c r="B12939" s="9">
        <v>16</v>
      </c>
      <c r="C12939" s="9" t="s">
        <v>3184</v>
      </c>
    </row>
    <row r="12940" spans="1:3" x14ac:dyDescent="0.25">
      <c r="A12940" s="9">
        <v>61131</v>
      </c>
      <c r="B12940" s="9">
        <v>74</v>
      </c>
      <c r="C12940" s="9" t="s">
        <v>3204</v>
      </c>
    </row>
    <row r="12941" spans="1:3" x14ac:dyDescent="0.25">
      <c r="A12941" s="9">
        <v>61132</v>
      </c>
      <c r="B12941" s="9">
        <v>1</v>
      </c>
      <c r="C12941" s="9" t="s">
        <v>3148</v>
      </c>
    </row>
    <row r="12942" spans="1:3" x14ac:dyDescent="0.25">
      <c r="A12942" s="9">
        <v>61132</v>
      </c>
      <c r="B12942" s="9">
        <v>4</v>
      </c>
      <c r="C12942" s="9" t="s">
        <v>3151</v>
      </c>
    </row>
    <row r="12943" spans="1:3" x14ac:dyDescent="0.25">
      <c r="A12943" s="9">
        <v>61132</v>
      </c>
      <c r="B12943" s="9">
        <v>16</v>
      </c>
      <c r="C12943" s="9" t="s">
        <v>3184</v>
      </c>
    </row>
    <row r="12944" spans="1:3" x14ac:dyDescent="0.25">
      <c r="A12944" s="9">
        <v>61132</v>
      </c>
      <c r="B12944" s="9">
        <v>74</v>
      </c>
      <c r="C12944" s="9" t="s">
        <v>3204</v>
      </c>
    </row>
    <row r="12945" spans="1:3" x14ac:dyDescent="0.25">
      <c r="A12945" s="9">
        <v>61133</v>
      </c>
      <c r="B12945" s="9">
        <v>1</v>
      </c>
      <c r="C12945" s="9" t="s">
        <v>3148</v>
      </c>
    </row>
    <row r="12946" spans="1:3" x14ac:dyDescent="0.25">
      <c r="A12946" s="9">
        <v>61133</v>
      </c>
      <c r="B12946" s="9">
        <v>4</v>
      </c>
      <c r="C12946" s="9" t="s">
        <v>3151</v>
      </c>
    </row>
    <row r="12947" spans="1:3" x14ac:dyDescent="0.25">
      <c r="A12947" s="9">
        <v>61133</v>
      </c>
      <c r="B12947" s="9">
        <v>16</v>
      </c>
      <c r="C12947" s="9" t="s">
        <v>3184</v>
      </c>
    </row>
    <row r="12948" spans="1:3" x14ac:dyDescent="0.25">
      <c r="A12948" s="9">
        <v>61133</v>
      </c>
      <c r="B12948" s="9">
        <v>74</v>
      </c>
      <c r="C12948" s="9" t="s">
        <v>3204</v>
      </c>
    </row>
    <row r="12949" spans="1:3" x14ac:dyDescent="0.25">
      <c r="A12949" s="9">
        <v>61134</v>
      </c>
      <c r="B12949" s="9">
        <v>1</v>
      </c>
      <c r="C12949" s="9" t="s">
        <v>3148</v>
      </c>
    </row>
    <row r="12950" spans="1:3" x14ac:dyDescent="0.25">
      <c r="A12950" s="9">
        <v>61134</v>
      </c>
      <c r="B12950" s="9">
        <v>4</v>
      </c>
      <c r="C12950" s="9" t="s">
        <v>3151</v>
      </c>
    </row>
    <row r="12951" spans="1:3" x14ac:dyDescent="0.25">
      <c r="A12951" s="9">
        <v>61134</v>
      </c>
      <c r="B12951" s="9">
        <v>16</v>
      </c>
      <c r="C12951" s="9" t="s">
        <v>3184</v>
      </c>
    </row>
    <row r="12952" spans="1:3" x14ac:dyDescent="0.25">
      <c r="A12952" s="9">
        <v>61134</v>
      </c>
      <c r="B12952" s="9">
        <v>74</v>
      </c>
      <c r="C12952" s="9" t="s">
        <v>3204</v>
      </c>
    </row>
    <row r="12953" spans="1:3" x14ac:dyDescent="0.25">
      <c r="A12953" s="9">
        <v>61135</v>
      </c>
      <c r="B12953" s="9">
        <v>1</v>
      </c>
      <c r="C12953" s="9" t="s">
        <v>3148</v>
      </c>
    </row>
    <row r="12954" spans="1:3" x14ac:dyDescent="0.25">
      <c r="A12954" s="9">
        <v>61135</v>
      </c>
      <c r="B12954" s="9">
        <v>4</v>
      </c>
      <c r="C12954" s="9" t="s">
        <v>3151</v>
      </c>
    </row>
    <row r="12955" spans="1:3" x14ac:dyDescent="0.25">
      <c r="A12955" s="9">
        <v>61135</v>
      </c>
      <c r="B12955" s="9">
        <v>16</v>
      </c>
      <c r="C12955" s="9" t="s">
        <v>3184</v>
      </c>
    </row>
    <row r="12956" spans="1:3" x14ac:dyDescent="0.25">
      <c r="A12956" s="9">
        <v>61135</v>
      </c>
      <c r="B12956" s="9">
        <v>74</v>
      </c>
      <c r="C12956" s="9" t="s">
        <v>3204</v>
      </c>
    </row>
    <row r="12957" spans="1:3" x14ac:dyDescent="0.25">
      <c r="A12957" s="9">
        <v>61136</v>
      </c>
      <c r="B12957" s="9">
        <v>1</v>
      </c>
      <c r="C12957" s="9" t="s">
        <v>3148</v>
      </c>
    </row>
    <row r="12958" spans="1:3" x14ac:dyDescent="0.25">
      <c r="A12958" s="9">
        <v>61136</v>
      </c>
      <c r="B12958" s="9">
        <v>4</v>
      </c>
      <c r="C12958" s="9" t="s">
        <v>3151</v>
      </c>
    </row>
    <row r="12959" spans="1:3" x14ac:dyDescent="0.25">
      <c r="A12959" s="9">
        <v>61136</v>
      </c>
      <c r="B12959" s="9">
        <v>16</v>
      </c>
      <c r="C12959" s="9" t="s">
        <v>3184</v>
      </c>
    </row>
    <row r="12960" spans="1:3" x14ac:dyDescent="0.25">
      <c r="A12960" s="9">
        <v>61136</v>
      </c>
      <c r="B12960" s="9">
        <v>74</v>
      </c>
      <c r="C12960" s="9" t="s">
        <v>3204</v>
      </c>
    </row>
    <row r="12961" spans="1:3" x14ac:dyDescent="0.25">
      <c r="A12961" s="9">
        <v>61137</v>
      </c>
      <c r="B12961" s="9">
        <v>1</v>
      </c>
      <c r="C12961" s="9" t="s">
        <v>3148</v>
      </c>
    </row>
    <row r="12962" spans="1:3" x14ac:dyDescent="0.25">
      <c r="A12962" s="9">
        <v>61137</v>
      </c>
      <c r="B12962" s="9">
        <v>4</v>
      </c>
      <c r="C12962" s="9" t="s">
        <v>3151</v>
      </c>
    </row>
    <row r="12963" spans="1:3" x14ac:dyDescent="0.25">
      <c r="A12963" s="9">
        <v>61137</v>
      </c>
      <c r="B12963" s="9">
        <v>16</v>
      </c>
      <c r="C12963" s="9" t="s">
        <v>3184</v>
      </c>
    </row>
    <row r="12964" spans="1:3" x14ac:dyDescent="0.25">
      <c r="A12964" s="9">
        <v>61137</v>
      </c>
      <c r="B12964" s="9">
        <v>74</v>
      </c>
      <c r="C12964" s="9" t="s">
        <v>3204</v>
      </c>
    </row>
    <row r="12965" spans="1:3" x14ac:dyDescent="0.25">
      <c r="A12965" s="9">
        <v>61138</v>
      </c>
      <c r="B12965" s="9">
        <v>1</v>
      </c>
      <c r="C12965" s="9" t="s">
        <v>3148</v>
      </c>
    </row>
    <row r="12966" spans="1:3" x14ac:dyDescent="0.25">
      <c r="A12966" s="9">
        <v>61138</v>
      </c>
      <c r="B12966" s="9">
        <v>4</v>
      </c>
      <c r="C12966" s="9" t="s">
        <v>3151</v>
      </c>
    </row>
    <row r="12967" spans="1:3" x14ac:dyDescent="0.25">
      <c r="A12967" s="9">
        <v>61138</v>
      </c>
      <c r="B12967" s="9">
        <v>16</v>
      </c>
      <c r="C12967" s="9" t="s">
        <v>3184</v>
      </c>
    </row>
    <row r="12968" spans="1:3" x14ac:dyDescent="0.25">
      <c r="A12968" s="9">
        <v>61138</v>
      </c>
      <c r="B12968" s="9">
        <v>74</v>
      </c>
      <c r="C12968" s="9" t="s">
        <v>3204</v>
      </c>
    </row>
    <row r="12969" spans="1:3" x14ac:dyDescent="0.25">
      <c r="A12969" s="9">
        <v>61139</v>
      </c>
      <c r="B12969" s="9">
        <v>1</v>
      </c>
      <c r="C12969" s="9" t="s">
        <v>3148</v>
      </c>
    </row>
    <row r="12970" spans="1:3" x14ac:dyDescent="0.25">
      <c r="A12970" s="9">
        <v>61139</v>
      </c>
      <c r="B12970" s="9">
        <v>4</v>
      </c>
      <c r="C12970" s="9" t="s">
        <v>3151</v>
      </c>
    </row>
    <row r="12971" spans="1:3" x14ac:dyDescent="0.25">
      <c r="A12971" s="9">
        <v>61139</v>
      </c>
      <c r="B12971" s="9">
        <v>16</v>
      </c>
      <c r="C12971" s="9" t="s">
        <v>3184</v>
      </c>
    </row>
    <row r="12972" spans="1:3" x14ac:dyDescent="0.25">
      <c r="A12972" s="9">
        <v>61139</v>
      </c>
      <c r="B12972" s="9">
        <v>74</v>
      </c>
      <c r="C12972" s="9" t="s">
        <v>3204</v>
      </c>
    </row>
    <row r="12973" spans="1:3" x14ac:dyDescent="0.25">
      <c r="A12973" s="9">
        <v>61140</v>
      </c>
      <c r="B12973" s="9">
        <v>1</v>
      </c>
      <c r="C12973" s="9" t="s">
        <v>3148</v>
      </c>
    </row>
    <row r="12974" spans="1:3" x14ac:dyDescent="0.25">
      <c r="A12974" s="9">
        <v>61140</v>
      </c>
      <c r="B12974" s="9">
        <v>4</v>
      </c>
      <c r="C12974" s="9" t="s">
        <v>3151</v>
      </c>
    </row>
    <row r="12975" spans="1:3" x14ac:dyDescent="0.25">
      <c r="A12975" s="9">
        <v>61140</v>
      </c>
      <c r="B12975" s="9">
        <v>16</v>
      </c>
      <c r="C12975" s="9" t="s">
        <v>3184</v>
      </c>
    </row>
    <row r="12976" spans="1:3" x14ac:dyDescent="0.25">
      <c r="A12976" s="9">
        <v>61140</v>
      </c>
      <c r="B12976" s="9">
        <v>74</v>
      </c>
      <c r="C12976" s="9" t="s">
        <v>3204</v>
      </c>
    </row>
    <row r="12977" spans="1:3" x14ac:dyDescent="0.25">
      <c r="A12977" s="9">
        <v>61141</v>
      </c>
      <c r="B12977" s="9">
        <v>1</v>
      </c>
      <c r="C12977" s="9" t="s">
        <v>3148</v>
      </c>
    </row>
    <row r="12978" spans="1:3" x14ac:dyDescent="0.25">
      <c r="A12978" s="9">
        <v>61141</v>
      </c>
      <c r="B12978" s="9">
        <v>4</v>
      </c>
      <c r="C12978" s="9" t="s">
        <v>3151</v>
      </c>
    </row>
    <row r="12979" spans="1:3" x14ac:dyDescent="0.25">
      <c r="A12979" s="9">
        <v>61141</v>
      </c>
      <c r="B12979" s="9">
        <v>16</v>
      </c>
      <c r="C12979" s="9" t="s">
        <v>3184</v>
      </c>
    </row>
    <row r="12980" spans="1:3" x14ac:dyDescent="0.25">
      <c r="A12980" s="9">
        <v>61141</v>
      </c>
      <c r="B12980" s="9">
        <v>74</v>
      </c>
      <c r="C12980" s="9" t="s">
        <v>3204</v>
      </c>
    </row>
    <row r="12981" spans="1:3" x14ac:dyDescent="0.25">
      <c r="A12981" s="9">
        <v>61142</v>
      </c>
      <c r="B12981" s="9">
        <v>1</v>
      </c>
      <c r="C12981" s="9" t="s">
        <v>3148</v>
      </c>
    </row>
    <row r="12982" spans="1:3" x14ac:dyDescent="0.25">
      <c r="A12982" s="9">
        <v>61142</v>
      </c>
      <c r="B12982" s="9">
        <v>4</v>
      </c>
      <c r="C12982" s="9" t="s">
        <v>3151</v>
      </c>
    </row>
    <row r="12983" spans="1:3" x14ac:dyDescent="0.25">
      <c r="A12983" s="9">
        <v>61142</v>
      </c>
      <c r="B12983" s="9">
        <v>16</v>
      </c>
      <c r="C12983" s="9" t="s">
        <v>3184</v>
      </c>
    </row>
    <row r="12984" spans="1:3" x14ac:dyDescent="0.25">
      <c r="A12984" s="9">
        <v>61142</v>
      </c>
      <c r="B12984" s="9">
        <v>74</v>
      </c>
      <c r="C12984" s="9" t="s">
        <v>3204</v>
      </c>
    </row>
    <row r="12985" spans="1:3" x14ac:dyDescent="0.25">
      <c r="A12985" s="9">
        <v>61143</v>
      </c>
      <c r="B12985" s="9">
        <v>1</v>
      </c>
      <c r="C12985" s="9" t="s">
        <v>3148</v>
      </c>
    </row>
    <row r="12986" spans="1:3" x14ac:dyDescent="0.25">
      <c r="A12986" s="9">
        <v>61143</v>
      </c>
      <c r="B12986" s="9">
        <v>4</v>
      </c>
      <c r="C12986" s="9" t="s">
        <v>3151</v>
      </c>
    </row>
    <row r="12987" spans="1:3" x14ac:dyDescent="0.25">
      <c r="A12987" s="9">
        <v>61143</v>
      </c>
      <c r="B12987" s="9">
        <v>16</v>
      </c>
      <c r="C12987" s="9" t="s">
        <v>3184</v>
      </c>
    </row>
    <row r="12988" spans="1:3" x14ac:dyDescent="0.25">
      <c r="A12988" s="9">
        <v>61143</v>
      </c>
      <c r="B12988" s="9">
        <v>74</v>
      </c>
      <c r="C12988" s="9" t="s">
        <v>3204</v>
      </c>
    </row>
    <row r="12989" spans="1:3" x14ac:dyDescent="0.25">
      <c r="A12989" s="9">
        <v>61144</v>
      </c>
      <c r="B12989" s="9">
        <v>1</v>
      </c>
      <c r="C12989" s="9" t="s">
        <v>3148</v>
      </c>
    </row>
    <row r="12990" spans="1:3" x14ac:dyDescent="0.25">
      <c r="A12990" s="9">
        <v>61144</v>
      </c>
      <c r="B12990" s="9">
        <v>4</v>
      </c>
      <c r="C12990" s="9" t="s">
        <v>3151</v>
      </c>
    </row>
    <row r="12991" spans="1:3" x14ac:dyDescent="0.25">
      <c r="A12991" s="9">
        <v>61144</v>
      </c>
      <c r="B12991" s="9">
        <v>16</v>
      </c>
      <c r="C12991" s="9" t="s">
        <v>3184</v>
      </c>
    </row>
    <row r="12992" spans="1:3" x14ac:dyDescent="0.25">
      <c r="A12992" s="9">
        <v>61144</v>
      </c>
      <c r="B12992" s="9">
        <v>74</v>
      </c>
      <c r="C12992" s="9" t="s">
        <v>3204</v>
      </c>
    </row>
    <row r="12993" spans="1:3" x14ac:dyDescent="0.25">
      <c r="A12993" s="9">
        <v>61145</v>
      </c>
      <c r="B12993" s="9">
        <v>1</v>
      </c>
      <c r="C12993" s="9" t="s">
        <v>3148</v>
      </c>
    </row>
    <row r="12994" spans="1:3" x14ac:dyDescent="0.25">
      <c r="A12994" s="9">
        <v>61145</v>
      </c>
      <c r="B12994" s="9">
        <v>4</v>
      </c>
      <c r="C12994" s="9" t="s">
        <v>3151</v>
      </c>
    </row>
    <row r="12995" spans="1:3" x14ac:dyDescent="0.25">
      <c r="A12995" s="9">
        <v>61145</v>
      </c>
      <c r="B12995" s="9">
        <v>16</v>
      </c>
      <c r="C12995" s="9" t="s">
        <v>3184</v>
      </c>
    </row>
    <row r="12996" spans="1:3" x14ac:dyDescent="0.25">
      <c r="A12996" s="9">
        <v>61145</v>
      </c>
      <c r="B12996" s="9">
        <v>74</v>
      </c>
      <c r="C12996" s="9" t="s">
        <v>3204</v>
      </c>
    </row>
    <row r="12997" spans="1:3" x14ac:dyDescent="0.25">
      <c r="A12997" s="9">
        <v>61146</v>
      </c>
      <c r="B12997" s="9">
        <v>1</v>
      </c>
      <c r="C12997" s="9" t="s">
        <v>3148</v>
      </c>
    </row>
    <row r="12998" spans="1:3" x14ac:dyDescent="0.25">
      <c r="A12998" s="9">
        <v>61146</v>
      </c>
      <c r="B12998" s="9">
        <v>4</v>
      </c>
      <c r="C12998" s="9" t="s">
        <v>3151</v>
      </c>
    </row>
    <row r="12999" spans="1:3" x14ac:dyDescent="0.25">
      <c r="A12999" s="9">
        <v>61146</v>
      </c>
      <c r="B12999" s="9">
        <v>16</v>
      </c>
      <c r="C12999" s="9" t="s">
        <v>3184</v>
      </c>
    </row>
    <row r="13000" spans="1:3" x14ac:dyDescent="0.25">
      <c r="A13000" s="9">
        <v>61146</v>
      </c>
      <c r="B13000" s="9">
        <v>74</v>
      </c>
      <c r="C13000" s="9" t="s">
        <v>3204</v>
      </c>
    </row>
    <row r="13001" spans="1:3" x14ac:dyDescent="0.25">
      <c r="A13001" s="9">
        <v>61147</v>
      </c>
      <c r="B13001" s="9">
        <v>1</v>
      </c>
      <c r="C13001" s="9" t="s">
        <v>3148</v>
      </c>
    </row>
    <row r="13002" spans="1:3" x14ac:dyDescent="0.25">
      <c r="A13002" s="9">
        <v>61147</v>
      </c>
      <c r="B13002" s="9">
        <v>4</v>
      </c>
      <c r="C13002" s="9" t="s">
        <v>3151</v>
      </c>
    </row>
    <row r="13003" spans="1:3" x14ac:dyDescent="0.25">
      <c r="A13003" s="9">
        <v>61147</v>
      </c>
      <c r="B13003" s="9">
        <v>16</v>
      </c>
      <c r="C13003" s="9" t="s">
        <v>3184</v>
      </c>
    </row>
    <row r="13004" spans="1:3" x14ac:dyDescent="0.25">
      <c r="A13004" s="9">
        <v>61147</v>
      </c>
      <c r="B13004" s="9">
        <v>74</v>
      </c>
      <c r="C13004" s="9" t="s">
        <v>3204</v>
      </c>
    </row>
    <row r="13005" spans="1:3" x14ac:dyDescent="0.25">
      <c r="A13005" s="9">
        <v>61148</v>
      </c>
      <c r="B13005" s="9">
        <v>1</v>
      </c>
      <c r="C13005" s="9" t="s">
        <v>3148</v>
      </c>
    </row>
    <row r="13006" spans="1:3" x14ac:dyDescent="0.25">
      <c r="A13006" s="9">
        <v>61148</v>
      </c>
      <c r="B13006" s="9">
        <v>4</v>
      </c>
      <c r="C13006" s="9" t="s">
        <v>3151</v>
      </c>
    </row>
    <row r="13007" spans="1:3" x14ac:dyDescent="0.25">
      <c r="A13007" s="9">
        <v>61148</v>
      </c>
      <c r="B13007" s="9">
        <v>16</v>
      </c>
      <c r="C13007" s="9" t="s">
        <v>3184</v>
      </c>
    </row>
    <row r="13008" spans="1:3" x14ac:dyDescent="0.25">
      <c r="A13008" s="9">
        <v>61148</v>
      </c>
      <c r="B13008" s="9">
        <v>74</v>
      </c>
      <c r="C13008" s="9" t="s">
        <v>3204</v>
      </c>
    </row>
    <row r="13009" spans="1:3" x14ac:dyDescent="0.25">
      <c r="A13009" s="9">
        <v>61149</v>
      </c>
      <c r="B13009" s="9">
        <v>1</v>
      </c>
      <c r="C13009" s="9" t="s">
        <v>3148</v>
      </c>
    </row>
    <row r="13010" spans="1:3" x14ac:dyDescent="0.25">
      <c r="A13010" s="9">
        <v>61149</v>
      </c>
      <c r="B13010" s="9">
        <v>4</v>
      </c>
      <c r="C13010" s="9" t="s">
        <v>3151</v>
      </c>
    </row>
    <row r="13011" spans="1:3" x14ac:dyDescent="0.25">
      <c r="A13011" s="9">
        <v>61149</v>
      </c>
      <c r="B13011" s="9">
        <v>16</v>
      </c>
      <c r="C13011" s="9" t="s">
        <v>3184</v>
      </c>
    </row>
    <row r="13012" spans="1:3" x14ac:dyDescent="0.25">
      <c r="A13012" s="9">
        <v>61149</v>
      </c>
      <c r="B13012" s="9">
        <v>74</v>
      </c>
      <c r="C13012" s="9" t="s">
        <v>3204</v>
      </c>
    </row>
    <row r="13013" spans="1:3" x14ac:dyDescent="0.25">
      <c r="A13013" s="9">
        <v>61150</v>
      </c>
      <c r="B13013" s="9">
        <v>1</v>
      </c>
      <c r="C13013" s="9" t="s">
        <v>3148</v>
      </c>
    </row>
    <row r="13014" spans="1:3" x14ac:dyDescent="0.25">
      <c r="A13014" s="9">
        <v>61150</v>
      </c>
      <c r="B13014" s="9">
        <v>4</v>
      </c>
      <c r="C13014" s="9" t="s">
        <v>3151</v>
      </c>
    </row>
    <row r="13015" spans="1:3" x14ac:dyDescent="0.25">
      <c r="A13015" s="9">
        <v>61150</v>
      </c>
      <c r="B13015" s="9">
        <v>16</v>
      </c>
      <c r="C13015" s="9" t="s">
        <v>3184</v>
      </c>
    </row>
    <row r="13016" spans="1:3" x14ac:dyDescent="0.25">
      <c r="A13016" s="9">
        <v>61150</v>
      </c>
      <c r="B13016" s="9">
        <v>74</v>
      </c>
      <c r="C13016" s="9" t="s">
        <v>3204</v>
      </c>
    </row>
    <row r="13017" spans="1:3" x14ac:dyDescent="0.25">
      <c r="A13017" s="9">
        <v>61151</v>
      </c>
      <c r="B13017" s="9">
        <v>1</v>
      </c>
      <c r="C13017" s="9" t="s">
        <v>3148</v>
      </c>
    </row>
    <row r="13018" spans="1:3" x14ac:dyDescent="0.25">
      <c r="A13018" s="9">
        <v>61151</v>
      </c>
      <c r="B13018" s="9">
        <v>4</v>
      </c>
      <c r="C13018" s="9" t="s">
        <v>3151</v>
      </c>
    </row>
    <row r="13019" spans="1:3" x14ac:dyDescent="0.25">
      <c r="A13019" s="9">
        <v>61151</v>
      </c>
      <c r="B13019" s="9">
        <v>16</v>
      </c>
      <c r="C13019" s="9" t="s">
        <v>3184</v>
      </c>
    </row>
    <row r="13020" spans="1:3" x14ac:dyDescent="0.25">
      <c r="A13020" s="9">
        <v>61151</v>
      </c>
      <c r="B13020" s="9">
        <v>74</v>
      </c>
      <c r="C13020" s="9" t="s">
        <v>3204</v>
      </c>
    </row>
    <row r="13021" spans="1:3" x14ac:dyDescent="0.25">
      <c r="A13021" s="9">
        <v>61152</v>
      </c>
      <c r="B13021" s="9">
        <v>1</v>
      </c>
      <c r="C13021" s="9" t="s">
        <v>3148</v>
      </c>
    </row>
    <row r="13022" spans="1:3" x14ac:dyDescent="0.25">
      <c r="A13022" s="9">
        <v>61152</v>
      </c>
      <c r="B13022" s="9">
        <v>4</v>
      </c>
      <c r="C13022" s="9" t="s">
        <v>3151</v>
      </c>
    </row>
    <row r="13023" spans="1:3" x14ac:dyDescent="0.25">
      <c r="A13023" s="9">
        <v>61152</v>
      </c>
      <c r="B13023" s="9">
        <v>5</v>
      </c>
      <c r="C13023" s="9" t="s">
        <v>3152</v>
      </c>
    </row>
    <row r="13024" spans="1:3" x14ac:dyDescent="0.25">
      <c r="A13024" s="9">
        <v>61152</v>
      </c>
      <c r="B13024" s="9">
        <v>6</v>
      </c>
      <c r="C13024" s="9" t="s">
        <v>3153</v>
      </c>
    </row>
    <row r="13025" spans="1:3" x14ac:dyDescent="0.25">
      <c r="A13025" s="9">
        <v>61152</v>
      </c>
      <c r="B13025" s="9">
        <v>74</v>
      </c>
      <c r="C13025" s="9" t="s">
        <v>3204</v>
      </c>
    </row>
    <row r="13026" spans="1:3" x14ac:dyDescent="0.25">
      <c r="A13026" s="9">
        <v>61152</v>
      </c>
      <c r="B13026" s="9">
        <v>96</v>
      </c>
      <c r="C13026" s="9" t="s">
        <v>3244</v>
      </c>
    </row>
    <row r="13027" spans="1:3" x14ac:dyDescent="0.25">
      <c r="A13027" s="9">
        <v>61153</v>
      </c>
      <c r="B13027" s="9">
        <v>1</v>
      </c>
      <c r="C13027" s="9" t="s">
        <v>3148</v>
      </c>
    </row>
    <row r="13028" spans="1:3" x14ac:dyDescent="0.25">
      <c r="A13028" s="9">
        <v>61153</v>
      </c>
      <c r="B13028" s="9">
        <v>4</v>
      </c>
      <c r="C13028" s="9" t="s">
        <v>3151</v>
      </c>
    </row>
    <row r="13029" spans="1:3" x14ac:dyDescent="0.25">
      <c r="A13029" s="9">
        <v>61153</v>
      </c>
      <c r="B13029" s="9">
        <v>5</v>
      </c>
      <c r="C13029" s="9" t="s">
        <v>3152</v>
      </c>
    </row>
    <row r="13030" spans="1:3" x14ac:dyDescent="0.25">
      <c r="A13030" s="9">
        <v>61153</v>
      </c>
      <c r="B13030" s="9">
        <v>6</v>
      </c>
      <c r="C13030" s="9" t="s">
        <v>3153</v>
      </c>
    </row>
    <row r="13031" spans="1:3" x14ac:dyDescent="0.25">
      <c r="A13031" s="9">
        <v>61153</v>
      </c>
      <c r="B13031" s="9">
        <v>74</v>
      </c>
      <c r="C13031" s="9" t="s">
        <v>3204</v>
      </c>
    </row>
    <row r="13032" spans="1:3" x14ac:dyDescent="0.25">
      <c r="A13032" s="9">
        <v>61153</v>
      </c>
      <c r="B13032" s="9">
        <v>96</v>
      </c>
      <c r="C13032" s="9" t="s">
        <v>3244</v>
      </c>
    </row>
    <row r="13033" spans="1:3" x14ac:dyDescent="0.25">
      <c r="A13033" s="9">
        <v>61154</v>
      </c>
      <c r="B13033" s="9">
        <v>1</v>
      </c>
      <c r="C13033" s="9" t="s">
        <v>3148</v>
      </c>
    </row>
    <row r="13034" spans="1:3" x14ac:dyDescent="0.25">
      <c r="A13034" s="9">
        <v>61154</v>
      </c>
      <c r="B13034" s="9">
        <v>4</v>
      </c>
      <c r="C13034" s="9" t="s">
        <v>3151</v>
      </c>
    </row>
    <row r="13035" spans="1:3" x14ac:dyDescent="0.25">
      <c r="A13035" s="9">
        <v>61154</v>
      </c>
      <c r="B13035" s="9">
        <v>5</v>
      </c>
      <c r="C13035" s="9" t="s">
        <v>3152</v>
      </c>
    </row>
    <row r="13036" spans="1:3" x14ac:dyDescent="0.25">
      <c r="A13036" s="9">
        <v>61154</v>
      </c>
      <c r="B13036" s="9">
        <v>6</v>
      </c>
      <c r="C13036" s="9" t="s">
        <v>3153</v>
      </c>
    </row>
    <row r="13037" spans="1:3" x14ac:dyDescent="0.25">
      <c r="A13037" s="9">
        <v>61154</v>
      </c>
      <c r="B13037" s="9">
        <v>74</v>
      </c>
      <c r="C13037" s="9" t="s">
        <v>3204</v>
      </c>
    </row>
    <row r="13038" spans="1:3" x14ac:dyDescent="0.25">
      <c r="A13038" s="9">
        <v>61154</v>
      </c>
      <c r="B13038" s="9">
        <v>96</v>
      </c>
      <c r="C13038" s="9" t="s">
        <v>3244</v>
      </c>
    </row>
    <row r="13039" spans="1:3" x14ac:dyDescent="0.25">
      <c r="A13039" s="9">
        <v>61155</v>
      </c>
      <c r="B13039" s="9">
        <v>1</v>
      </c>
      <c r="C13039" s="9" t="s">
        <v>3148</v>
      </c>
    </row>
    <row r="13040" spans="1:3" x14ac:dyDescent="0.25">
      <c r="A13040" s="9">
        <v>61155</v>
      </c>
      <c r="B13040" s="9">
        <v>4</v>
      </c>
      <c r="C13040" s="9" t="s">
        <v>3151</v>
      </c>
    </row>
    <row r="13041" spans="1:3" x14ac:dyDescent="0.25">
      <c r="A13041" s="9">
        <v>61155</v>
      </c>
      <c r="B13041" s="9">
        <v>5</v>
      </c>
      <c r="C13041" s="9" t="s">
        <v>3152</v>
      </c>
    </row>
    <row r="13042" spans="1:3" x14ac:dyDescent="0.25">
      <c r="A13042" s="9">
        <v>61155</v>
      </c>
      <c r="B13042" s="9">
        <v>6</v>
      </c>
      <c r="C13042" s="9" t="s">
        <v>3153</v>
      </c>
    </row>
    <row r="13043" spans="1:3" x14ac:dyDescent="0.25">
      <c r="A13043" s="9">
        <v>61155</v>
      </c>
      <c r="B13043" s="9">
        <v>74</v>
      </c>
      <c r="C13043" s="9" t="s">
        <v>3204</v>
      </c>
    </row>
    <row r="13044" spans="1:3" x14ac:dyDescent="0.25">
      <c r="A13044" s="9">
        <v>61155</v>
      </c>
      <c r="B13044" s="9">
        <v>96</v>
      </c>
      <c r="C13044" s="9" t="s">
        <v>3244</v>
      </c>
    </row>
    <row r="13045" spans="1:3" x14ac:dyDescent="0.25">
      <c r="A13045" s="9">
        <v>61156</v>
      </c>
      <c r="B13045" s="9">
        <v>1</v>
      </c>
      <c r="C13045" s="9" t="s">
        <v>3148</v>
      </c>
    </row>
    <row r="13046" spans="1:3" x14ac:dyDescent="0.25">
      <c r="A13046" s="9">
        <v>61156</v>
      </c>
      <c r="B13046" s="9">
        <v>4</v>
      </c>
      <c r="C13046" s="9" t="s">
        <v>3151</v>
      </c>
    </row>
    <row r="13047" spans="1:3" x14ac:dyDescent="0.25">
      <c r="A13047" s="9">
        <v>61156</v>
      </c>
      <c r="B13047" s="9">
        <v>5</v>
      </c>
      <c r="C13047" s="9" t="s">
        <v>3152</v>
      </c>
    </row>
    <row r="13048" spans="1:3" x14ac:dyDescent="0.25">
      <c r="A13048" s="9">
        <v>61156</v>
      </c>
      <c r="B13048" s="9">
        <v>6</v>
      </c>
      <c r="C13048" s="9" t="s">
        <v>3153</v>
      </c>
    </row>
    <row r="13049" spans="1:3" x14ac:dyDescent="0.25">
      <c r="A13049" s="9">
        <v>61156</v>
      </c>
      <c r="B13049" s="9">
        <v>74</v>
      </c>
      <c r="C13049" s="9" t="s">
        <v>3204</v>
      </c>
    </row>
    <row r="13050" spans="1:3" x14ac:dyDescent="0.25">
      <c r="A13050" s="9">
        <v>61156</v>
      </c>
      <c r="B13050" s="9">
        <v>96</v>
      </c>
      <c r="C13050" s="9" t="s">
        <v>3244</v>
      </c>
    </row>
    <row r="13051" spans="1:3" x14ac:dyDescent="0.25">
      <c r="A13051" s="9">
        <v>61157</v>
      </c>
      <c r="B13051" s="9">
        <v>1</v>
      </c>
      <c r="C13051" s="9" t="s">
        <v>3148</v>
      </c>
    </row>
    <row r="13052" spans="1:3" x14ac:dyDescent="0.25">
      <c r="A13052" s="9">
        <v>61157</v>
      </c>
      <c r="B13052" s="9">
        <v>4</v>
      </c>
      <c r="C13052" s="9" t="s">
        <v>3151</v>
      </c>
    </row>
    <row r="13053" spans="1:3" x14ac:dyDescent="0.25">
      <c r="A13053" s="9">
        <v>61157</v>
      </c>
      <c r="B13053" s="9">
        <v>5</v>
      </c>
      <c r="C13053" s="9" t="s">
        <v>3152</v>
      </c>
    </row>
    <row r="13054" spans="1:3" x14ac:dyDescent="0.25">
      <c r="A13054" s="9">
        <v>61157</v>
      </c>
      <c r="B13054" s="9">
        <v>6</v>
      </c>
      <c r="C13054" s="9" t="s">
        <v>3153</v>
      </c>
    </row>
    <row r="13055" spans="1:3" x14ac:dyDescent="0.25">
      <c r="A13055" s="9">
        <v>61157</v>
      </c>
      <c r="B13055" s="9">
        <v>74</v>
      </c>
      <c r="C13055" s="9" t="s">
        <v>3204</v>
      </c>
    </row>
    <row r="13056" spans="1:3" x14ac:dyDescent="0.25">
      <c r="A13056" s="9">
        <v>61157</v>
      </c>
      <c r="B13056" s="9">
        <v>96</v>
      </c>
      <c r="C13056" s="9" t="s">
        <v>3244</v>
      </c>
    </row>
    <row r="13057" spans="1:3" x14ac:dyDescent="0.25">
      <c r="A13057" s="9">
        <v>61158</v>
      </c>
      <c r="B13057" s="9">
        <v>1</v>
      </c>
      <c r="C13057" s="9" t="s">
        <v>3148</v>
      </c>
    </row>
    <row r="13058" spans="1:3" x14ac:dyDescent="0.25">
      <c r="A13058" s="9">
        <v>61158</v>
      </c>
      <c r="B13058" s="9">
        <v>4</v>
      </c>
      <c r="C13058" s="9" t="s">
        <v>3151</v>
      </c>
    </row>
    <row r="13059" spans="1:3" x14ac:dyDescent="0.25">
      <c r="A13059" s="9">
        <v>61158</v>
      </c>
      <c r="B13059" s="9">
        <v>5</v>
      </c>
      <c r="C13059" s="9" t="s">
        <v>3152</v>
      </c>
    </row>
    <row r="13060" spans="1:3" x14ac:dyDescent="0.25">
      <c r="A13060" s="9">
        <v>61158</v>
      </c>
      <c r="B13060" s="9">
        <v>6</v>
      </c>
      <c r="C13060" s="9" t="s">
        <v>3153</v>
      </c>
    </row>
    <row r="13061" spans="1:3" x14ac:dyDescent="0.25">
      <c r="A13061" s="9">
        <v>61158</v>
      </c>
      <c r="B13061" s="9">
        <v>74</v>
      </c>
      <c r="C13061" s="9" t="s">
        <v>3204</v>
      </c>
    </row>
    <row r="13062" spans="1:3" x14ac:dyDescent="0.25">
      <c r="A13062" s="9">
        <v>61158</v>
      </c>
      <c r="B13062" s="9">
        <v>96</v>
      </c>
      <c r="C13062" s="9" t="s">
        <v>3244</v>
      </c>
    </row>
    <row r="13063" spans="1:3" x14ac:dyDescent="0.25">
      <c r="A13063" s="9">
        <v>61159</v>
      </c>
      <c r="B13063" s="9">
        <v>1</v>
      </c>
      <c r="C13063" s="9" t="s">
        <v>3148</v>
      </c>
    </row>
    <row r="13064" spans="1:3" x14ac:dyDescent="0.25">
      <c r="A13064" s="9">
        <v>61159</v>
      </c>
      <c r="B13064" s="9">
        <v>4</v>
      </c>
      <c r="C13064" s="9" t="s">
        <v>3151</v>
      </c>
    </row>
    <row r="13065" spans="1:3" x14ac:dyDescent="0.25">
      <c r="A13065" s="9">
        <v>61159</v>
      </c>
      <c r="B13065" s="9">
        <v>5</v>
      </c>
      <c r="C13065" s="9" t="s">
        <v>3152</v>
      </c>
    </row>
    <row r="13066" spans="1:3" x14ac:dyDescent="0.25">
      <c r="A13066" s="9">
        <v>61159</v>
      </c>
      <c r="B13066" s="9">
        <v>6</v>
      </c>
      <c r="C13066" s="9" t="s">
        <v>3153</v>
      </c>
    </row>
    <row r="13067" spans="1:3" x14ac:dyDescent="0.25">
      <c r="A13067" s="9">
        <v>61159</v>
      </c>
      <c r="B13067" s="9">
        <v>74</v>
      </c>
      <c r="C13067" s="9" t="s">
        <v>3204</v>
      </c>
    </row>
    <row r="13068" spans="1:3" x14ac:dyDescent="0.25">
      <c r="A13068" s="9">
        <v>61159</v>
      </c>
      <c r="B13068" s="9">
        <v>96</v>
      </c>
      <c r="C13068" s="9" t="s">
        <v>3244</v>
      </c>
    </row>
    <row r="13069" spans="1:3" x14ac:dyDescent="0.25">
      <c r="A13069" s="9">
        <v>61160</v>
      </c>
      <c r="B13069" s="9">
        <v>1</v>
      </c>
      <c r="C13069" s="9" t="s">
        <v>3148</v>
      </c>
    </row>
    <row r="13070" spans="1:3" x14ac:dyDescent="0.25">
      <c r="A13070" s="9">
        <v>61160</v>
      </c>
      <c r="B13070" s="9">
        <v>4</v>
      </c>
      <c r="C13070" s="9" t="s">
        <v>3151</v>
      </c>
    </row>
    <row r="13071" spans="1:3" x14ac:dyDescent="0.25">
      <c r="A13071" s="9">
        <v>61160</v>
      </c>
      <c r="B13071" s="9">
        <v>5</v>
      </c>
      <c r="C13071" s="9" t="s">
        <v>3152</v>
      </c>
    </row>
    <row r="13072" spans="1:3" x14ac:dyDescent="0.25">
      <c r="A13072" s="9">
        <v>61160</v>
      </c>
      <c r="B13072" s="9">
        <v>6</v>
      </c>
      <c r="C13072" s="9" t="s">
        <v>3153</v>
      </c>
    </row>
    <row r="13073" spans="1:3" x14ac:dyDescent="0.25">
      <c r="A13073" s="9">
        <v>61160</v>
      </c>
      <c r="B13073" s="9">
        <v>74</v>
      </c>
      <c r="C13073" s="9" t="s">
        <v>3204</v>
      </c>
    </row>
    <row r="13074" spans="1:3" x14ac:dyDescent="0.25">
      <c r="A13074" s="9">
        <v>61160</v>
      </c>
      <c r="B13074" s="9">
        <v>96</v>
      </c>
      <c r="C13074" s="9" t="s">
        <v>3244</v>
      </c>
    </row>
    <row r="13075" spans="1:3" x14ac:dyDescent="0.25">
      <c r="A13075" s="9">
        <v>61161</v>
      </c>
      <c r="B13075" s="9">
        <v>1</v>
      </c>
      <c r="C13075" s="9" t="s">
        <v>3148</v>
      </c>
    </row>
    <row r="13076" spans="1:3" x14ac:dyDescent="0.25">
      <c r="A13076" s="9">
        <v>61161</v>
      </c>
      <c r="B13076" s="9">
        <v>4</v>
      </c>
      <c r="C13076" s="9" t="s">
        <v>3151</v>
      </c>
    </row>
    <row r="13077" spans="1:3" x14ac:dyDescent="0.25">
      <c r="A13077" s="9">
        <v>61161</v>
      </c>
      <c r="B13077" s="9">
        <v>5</v>
      </c>
      <c r="C13077" s="9" t="s">
        <v>3152</v>
      </c>
    </row>
    <row r="13078" spans="1:3" x14ac:dyDescent="0.25">
      <c r="A13078" s="9">
        <v>61161</v>
      </c>
      <c r="B13078" s="9">
        <v>6</v>
      </c>
      <c r="C13078" s="9" t="s">
        <v>3153</v>
      </c>
    </row>
    <row r="13079" spans="1:3" x14ac:dyDescent="0.25">
      <c r="A13079" s="9">
        <v>61161</v>
      </c>
      <c r="B13079" s="9">
        <v>74</v>
      </c>
      <c r="C13079" s="9" t="s">
        <v>3204</v>
      </c>
    </row>
    <row r="13080" spans="1:3" x14ac:dyDescent="0.25">
      <c r="A13080" s="9">
        <v>61161</v>
      </c>
      <c r="B13080" s="9">
        <v>96</v>
      </c>
      <c r="C13080" s="9" t="s">
        <v>3244</v>
      </c>
    </row>
    <row r="13081" spans="1:3" x14ac:dyDescent="0.25">
      <c r="A13081" s="9">
        <v>61162</v>
      </c>
      <c r="B13081" s="9">
        <v>1</v>
      </c>
      <c r="C13081" s="9" t="s">
        <v>3148</v>
      </c>
    </row>
    <row r="13082" spans="1:3" x14ac:dyDescent="0.25">
      <c r="A13082" s="9">
        <v>61162</v>
      </c>
      <c r="B13082" s="9">
        <v>4</v>
      </c>
      <c r="C13082" s="9" t="s">
        <v>3151</v>
      </c>
    </row>
    <row r="13083" spans="1:3" x14ac:dyDescent="0.25">
      <c r="A13083" s="9">
        <v>61162</v>
      </c>
      <c r="B13083" s="9">
        <v>5</v>
      </c>
      <c r="C13083" s="9" t="s">
        <v>3152</v>
      </c>
    </row>
    <row r="13084" spans="1:3" x14ac:dyDescent="0.25">
      <c r="A13084" s="9">
        <v>61162</v>
      </c>
      <c r="B13084" s="9">
        <v>6</v>
      </c>
      <c r="C13084" s="9" t="s">
        <v>3153</v>
      </c>
    </row>
    <row r="13085" spans="1:3" x14ac:dyDescent="0.25">
      <c r="A13085" s="9">
        <v>61162</v>
      </c>
      <c r="B13085" s="9">
        <v>74</v>
      </c>
      <c r="C13085" s="9" t="s">
        <v>3204</v>
      </c>
    </row>
    <row r="13086" spans="1:3" x14ac:dyDescent="0.25">
      <c r="A13086" s="9">
        <v>61162</v>
      </c>
      <c r="B13086" s="9">
        <v>96</v>
      </c>
      <c r="C13086" s="9" t="s">
        <v>3244</v>
      </c>
    </row>
    <row r="13087" spans="1:3" x14ac:dyDescent="0.25">
      <c r="A13087" s="9">
        <v>61163</v>
      </c>
      <c r="B13087" s="9">
        <v>1</v>
      </c>
      <c r="C13087" s="9" t="s">
        <v>3148</v>
      </c>
    </row>
    <row r="13088" spans="1:3" x14ac:dyDescent="0.25">
      <c r="A13088" s="9">
        <v>61163</v>
      </c>
      <c r="B13088" s="9">
        <v>4</v>
      </c>
      <c r="C13088" s="9" t="s">
        <v>3151</v>
      </c>
    </row>
    <row r="13089" spans="1:3" x14ac:dyDescent="0.25">
      <c r="A13089" s="9">
        <v>61163</v>
      </c>
      <c r="B13089" s="9">
        <v>5</v>
      </c>
      <c r="C13089" s="9" t="s">
        <v>3152</v>
      </c>
    </row>
    <row r="13090" spans="1:3" x14ac:dyDescent="0.25">
      <c r="A13090" s="9">
        <v>61163</v>
      </c>
      <c r="B13090" s="9">
        <v>6</v>
      </c>
      <c r="C13090" s="9" t="s">
        <v>3153</v>
      </c>
    </row>
    <row r="13091" spans="1:3" x14ac:dyDescent="0.25">
      <c r="A13091" s="9">
        <v>61163</v>
      </c>
      <c r="B13091" s="9">
        <v>74</v>
      </c>
      <c r="C13091" s="9" t="s">
        <v>3204</v>
      </c>
    </row>
    <row r="13092" spans="1:3" x14ac:dyDescent="0.25">
      <c r="A13092" s="9">
        <v>61163</v>
      </c>
      <c r="B13092" s="9">
        <v>96</v>
      </c>
      <c r="C13092" s="9" t="s">
        <v>3244</v>
      </c>
    </row>
    <row r="13093" spans="1:3" x14ac:dyDescent="0.25">
      <c r="A13093" s="9">
        <v>61164</v>
      </c>
      <c r="B13093" s="9">
        <v>1</v>
      </c>
      <c r="C13093" s="9" t="s">
        <v>3148</v>
      </c>
    </row>
    <row r="13094" spans="1:3" x14ac:dyDescent="0.25">
      <c r="A13094" s="9">
        <v>61164</v>
      </c>
      <c r="B13094" s="9">
        <v>4</v>
      </c>
      <c r="C13094" s="9" t="s">
        <v>3151</v>
      </c>
    </row>
    <row r="13095" spans="1:3" x14ac:dyDescent="0.25">
      <c r="A13095" s="9">
        <v>61164</v>
      </c>
      <c r="B13095" s="9">
        <v>5</v>
      </c>
      <c r="C13095" s="9" t="s">
        <v>3152</v>
      </c>
    </row>
    <row r="13096" spans="1:3" x14ac:dyDescent="0.25">
      <c r="A13096" s="9">
        <v>61164</v>
      </c>
      <c r="B13096" s="9">
        <v>6</v>
      </c>
      <c r="C13096" s="9" t="s">
        <v>3153</v>
      </c>
    </row>
    <row r="13097" spans="1:3" x14ac:dyDescent="0.25">
      <c r="A13097" s="9">
        <v>61164</v>
      </c>
      <c r="B13097" s="9">
        <v>74</v>
      </c>
      <c r="C13097" s="9" t="s">
        <v>3204</v>
      </c>
    </row>
    <row r="13098" spans="1:3" x14ac:dyDescent="0.25">
      <c r="A13098" s="9">
        <v>61164</v>
      </c>
      <c r="B13098" s="9">
        <v>96</v>
      </c>
      <c r="C13098" s="9" t="s">
        <v>3244</v>
      </c>
    </row>
    <row r="13099" spans="1:3" x14ac:dyDescent="0.25">
      <c r="A13099" s="9">
        <v>61165</v>
      </c>
      <c r="B13099" s="9">
        <v>1</v>
      </c>
      <c r="C13099" s="9" t="s">
        <v>3148</v>
      </c>
    </row>
    <row r="13100" spans="1:3" x14ac:dyDescent="0.25">
      <c r="A13100" s="9">
        <v>61165</v>
      </c>
      <c r="B13100" s="9">
        <v>4</v>
      </c>
      <c r="C13100" s="9" t="s">
        <v>3151</v>
      </c>
    </row>
    <row r="13101" spans="1:3" x14ac:dyDescent="0.25">
      <c r="A13101" s="9">
        <v>61165</v>
      </c>
      <c r="B13101" s="9">
        <v>5</v>
      </c>
      <c r="C13101" s="9" t="s">
        <v>3152</v>
      </c>
    </row>
    <row r="13102" spans="1:3" x14ac:dyDescent="0.25">
      <c r="A13102" s="9">
        <v>61165</v>
      </c>
      <c r="B13102" s="9">
        <v>6</v>
      </c>
      <c r="C13102" s="9" t="s">
        <v>3153</v>
      </c>
    </row>
    <row r="13103" spans="1:3" x14ac:dyDescent="0.25">
      <c r="A13103" s="9">
        <v>61165</v>
      </c>
      <c r="B13103" s="9">
        <v>74</v>
      </c>
      <c r="C13103" s="9" t="s">
        <v>3204</v>
      </c>
    </row>
    <row r="13104" spans="1:3" x14ac:dyDescent="0.25">
      <c r="A13104" s="9">
        <v>61165</v>
      </c>
      <c r="B13104" s="9">
        <v>96</v>
      </c>
      <c r="C13104" s="9" t="s">
        <v>3244</v>
      </c>
    </row>
    <row r="13105" spans="1:3" x14ac:dyDescent="0.25">
      <c r="A13105" s="9">
        <v>61166</v>
      </c>
      <c r="B13105" s="9">
        <v>1</v>
      </c>
      <c r="C13105" s="9" t="s">
        <v>3148</v>
      </c>
    </row>
    <row r="13106" spans="1:3" x14ac:dyDescent="0.25">
      <c r="A13106" s="9">
        <v>61166</v>
      </c>
      <c r="B13106" s="9">
        <v>4</v>
      </c>
      <c r="C13106" s="9" t="s">
        <v>3151</v>
      </c>
    </row>
    <row r="13107" spans="1:3" x14ac:dyDescent="0.25">
      <c r="A13107" s="9">
        <v>61166</v>
      </c>
      <c r="B13107" s="9">
        <v>5</v>
      </c>
      <c r="C13107" s="9" t="s">
        <v>3152</v>
      </c>
    </row>
    <row r="13108" spans="1:3" x14ac:dyDescent="0.25">
      <c r="A13108" s="9">
        <v>61166</v>
      </c>
      <c r="B13108" s="9">
        <v>6</v>
      </c>
      <c r="C13108" s="9" t="s">
        <v>3153</v>
      </c>
    </row>
    <row r="13109" spans="1:3" x14ac:dyDescent="0.25">
      <c r="A13109" s="9">
        <v>61166</v>
      </c>
      <c r="B13109" s="9">
        <v>74</v>
      </c>
      <c r="C13109" s="9" t="s">
        <v>3204</v>
      </c>
    </row>
    <row r="13110" spans="1:3" x14ac:dyDescent="0.25">
      <c r="A13110" s="9">
        <v>61166</v>
      </c>
      <c r="B13110" s="9">
        <v>96</v>
      </c>
      <c r="C13110" s="9" t="s">
        <v>3244</v>
      </c>
    </row>
    <row r="13111" spans="1:3" x14ac:dyDescent="0.25">
      <c r="A13111" s="9">
        <v>61167</v>
      </c>
      <c r="B13111" s="9">
        <v>1</v>
      </c>
      <c r="C13111" s="9" t="s">
        <v>3148</v>
      </c>
    </row>
    <row r="13112" spans="1:3" x14ac:dyDescent="0.25">
      <c r="A13112" s="9">
        <v>61167</v>
      </c>
      <c r="B13112" s="9">
        <v>4</v>
      </c>
      <c r="C13112" s="9" t="s">
        <v>3151</v>
      </c>
    </row>
    <row r="13113" spans="1:3" x14ac:dyDescent="0.25">
      <c r="A13113" s="9">
        <v>61167</v>
      </c>
      <c r="B13113" s="9">
        <v>5</v>
      </c>
      <c r="C13113" s="9" t="s">
        <v>3152</v>
      </c>
    </row>
    <row r="13114" spans="1:3" x14ac:dyDescent="0.25">
      <c r="A13114" s="9">
        <v>61167</v>
      </c>
      <c r="B13114" s="9">
        <v>6</v>
      </c>
      <c r="C13114" s="9" t="s">
        <v>3153</v>
      </c>
    </row>
    <row r="13115" spans="1:3" x14ac:dyDescent="0.25">
      <c r="A13115" s="9">
        <v>61167</v>
      </c>
      <c r="B13115" s="9">
        <v>74</v>
      </c>
      <c r="C13115" s="9" t="s">
        <v>3204</v>
      </c>
    </row>
    <row r="13116" spans="1:3" x14ac:dyDescent="0.25">
      <c r="A13116" s="9">
        <v>61167</v>
      </c>
      <c r="B13116" s="9">
        <v>96</v>
      </c>
      <c r="C13116" s="9" t="s">
        <v>3244</v>
      </c>
    </row>
    <row r="13117" spans="1:3" x14ac:dyDescent="0.25">
      <c r="A13117" s="9">
        <v>61168</v>
      </c>
      <c r="B13117" s="9">
        <v>1</v>
      </c>
      <c r="C13117" s="9" t="s">
        <v>3148</v>
      </c>
    </row>
    <row r="13118" spans="1:3" x14ac:dyDescent="0.25">
      <c r="A13118" s="9">
        <v>61168</v>
      </c>
      <c r="B13118" s="9">
        <v>4</v>
      </c>
      <c r="C13118" s="9" t="s">
        <v>3151</v>
      </c>
    </row>
    <row r="13119" spans="1:3" x14ac:dyDescent="0.25">
      <c r="A13119" s="9">
        <v>61168</v>
      </c>
      <c r="B13119" s="9">
        <v>5</v>
      </c>
      <c r="C13119" s="9" t="s">
        <v>3152</v>
      </c>
    </row>
    <row r="13120" spans="1:3" x14ac:dyDescent="0.25">
      <c r="A13120" s="9">
        <v>61168</v>
      </c>
      <c r="B13120" s="9">
        <v>6</v>
      </c>
      <c r="C13120" s="9" t="s">
        <v>3153</v>
      </c>
    </row>
    <row r="13121" spans="1:3" x14ac:dyDescent="0.25">
      <c r="A13121" s="9">
        <v>61168</v>
      </c>
      <c r="B13121" s="9">
        <v>74</v>
      </c>
      <c r="C13121" s="9" t="s">
        <v>3204</v>
      </c>
    </row>
    <row r="13122" spans="1:3" x14ac:dyDescent="0.25">
      <c r="A13122" s="9">
        <v>61168</v>
      </c>
      <c r="B13122" s="9">
        <v>96</v>
      </c>
      <c r="C13122" s="9" t="s">
        <v>3244</v>
      </c>
    </row>
    <row r="13123" spans="1:3" x14ac:dyDescent="0.25">
      <c r="A13123" s="9">
        <v>61169</v>
      </c>
      <c r="B13123" s="9">
        <v>1</v>
      </c>
      <c r="C13123" s="9" t="s">
        <v>3148</v>
      </c>
    </row>
    <row r="13124" spans="1:3" x14ac:dyDescent="0.25">
      <c r="A13124" s="9">
        <v>61169</v>
      </c>
      <c r="B13124" s="9">
        <v>4</v>
      </c>
      <c r="C13124" s="9" t="s">
        <v>3151</v>
      </c>
    </row>
    <row r="13125" spans="1:3" x14ac:dyDescent="0.25">
      <c r="A13125" s="9">
        <v>61169</v>
      </c>
      <c r="B13125" s="9">
        <v>5</v>
      </c>
      <c r="C13125" s="9" t="s">
        <v>3152</v>
      </c>
    </row>
    <row r="13126" spans="1:3" x14ac:dyDescent="0.25">
      <c r="A13126" s="9">
        <v>61169</v>
      </c>
      <c r="B13126" s="9">
        <v>6</v>
      </c>
      <c r="C13126" s="9" t="s">
        <v>3153</v>
      </c>
    </row>
    <row r="13127" spans="1:3" x14ac:dyDescent="0.25">
      <c r="A13127" s="9">
        <v>61169</v>
      </c>
      <c r="B13127" s="9">
        <v>74</v>
      </c>
      <c r="C13127" s="9" t="s">
        <v>3204</v>
      </c>
    </row>
    <row r="13128" spans="1:3" x14ac:dyDescent="0.25">
      <c r="A13128" s="9">
        <v>61169</v>
      </c>
      <c r="B13128" s="9">
        <v>96</v>
      </c>
      <c r="C13128" s="9" t="s">
        <v>3244</v>
      </c>
    </row>
    <row r="13129" spans="1:3" x14ac:dyDescent="0.25">
      <c r="A13129" s="9">
        <v>61170</v>
      </c>
      <c r="B13129" s="9">
        <v>1</v>
      </c>
      <c r="C13129" s="9" t="s">
        <v>3148</v>
      </c>
    </row>
    <row r="13130" spans="1:3" x14ac:dyDescent="0.25">
      <c r="A13130" s="9">
        <v>61170</v>
      </c>
      <c r="B13130" s="9">
        <v>4</v>
      </c>
      <c r="C13130" s="9" t="s">
        <v>3151</v>
      </c>
    </row>
    <row r="13131" spans="1:3" x14ac:dyDescent="0.25">
      <c r="A13131" s="9">
        <v>61170</v>
      </c>
      <c r="B13131" s="9">
        <v>5</v>
      </c>
      <c r="C13131" s="9" t="s">
        <v>3152</v>
      </c>
    </row>
    <row r="13132" spans="1:3" x14ac:dyDescent="0.25">
      <c r="A13132" s="9">
        <v>61170</v>
      </c>
      <c r="B13132" s="9">
        <v>6</v>
      </c>
      <c r="C13132" s="9" t="s">
        <v>3153</v>
      </c>
    </row>
    <row r="13133" spans="1:3" x14ac:dyDescent="0.25">
      <c r="A13133" s="9">
        <v>61170</v>
      </c>
      <c r="B13133" s="9">
        <v>74</v>
      </c>
      <c r="C13133" s="9" t="s">
        <v>3204</v>
      </c>
    </row>
    <row r="13134" spans="1:3" x14ac:dyDescent="0.25">
      <c r="A13134" s="9">
        <v>61170</v>
      </c>
      <c r="B13134" s="9">
        <v>96</v>
      </c>
      <c r="C13134" s="9" t="s">
        <v>3244</v>
      </c>
    </row>
    <row r="13135" spans="1:3" x14ac:dyDescent="0.25">
      <c r="A13135" s="9">
        <v>61171</v>
      </c>
      <c r="B13135" s="9">
        <v>1</v>
      </c>
      <c r="C13135" s="9" t="s">
        <v>3148</v>
      </c>
    </row>
    <row r="13136" spans="1:3" x14ac:dyDescent="0.25">
      <c r="A13136" s="9">
        <v>61171</v>
      </c>
      <c r="B13136" s="9">
        <v>4</v>
      </c>
      <c r="C13136" s="9" t="s">
        <v>3151</v>
      </c>
    </row>
    <row r="13137" spans="1:3" x14ac:dyDescent="0.25">
      <c r="A13137" s="9">
        <v>61171</v>
      </c>
      <c r="B13137" s="9">
        <v>5</v>
      </c>
      <c r="C13137" s="9" t="s">
        <v>3152</v>
      </c>
    </row>
    <row r="13138" spans="1:3" x14ac:dyDescent="0.25">
      <c r="A13138" s="9">
        <v>61171</v>
      </c>
      <c r="B13138" s="9">
        <v>6</v>
      </c>
      <c r="C13138" s="9" t="s">
        <v>3153</v>
      </c>
    </row>
    <row r="13139" spans="1:3" x14ac:dyDescent="0.25">
      <c r="A13139" s="9">
        <v>61171</v>
      </c>
      <c r="B13139" s="9">
        <v>74</v>
      </c>
      <c r="C13139" s="9" t="s">
        <v>3204</v>
      </c>
    </row>
    <row r="13140" spans="1:3" x14ac:dyDescent="0.25">
      <c r="A13140" s="9">
        <v>61171</v>
      </c>
      <c r="B13140" s="9">
        <v>96</v>
      </c>
      <c r="C13140" s="9" t="s">
        <v>3244</v>
      </c>
    </row>
    <row r="13141" spans="1:3" x14ac:dyDescent="0.25">
      <c r="A13141" s="9">
        <v>61172</v>
      </c>
      <c r="B13141" s="9">
        <v>1</v>
      </c>
      <c r="C13141" s="9" t="s">
        <v>3148</v>
      </c>
    </row>
    <row r="13142" spans="1:3" x14ac:dyDescent="0.25">
      <c r="A13142" s="9">
        <v>61172</v>
      </c>
      <c r="B13142" s="9">
        <v>4</v>
      </c>
      <c r="C13142" s="9" t="s">
        <v>3151</v>
      </c>
    </row>
    <row r="13143" spans="1:3" x14ac:dyDescent="0.25">
      <c r="A13143" s="9">
        <v>61172</v>
      </c>
      <c r="B13143" s="9">
        <v>5</v>
      </c>
      <c r="C13143" s="9" t="s">
        <v>3152</v>
      </c>
    </row>
    <row r="13144" spans="1:3" x14ac:dyDescent="0.25">
      <c r="A13144" s="9">
        <v>61172</v>
      </c>
      <c r="B13144" s="9">
        <v>6</v>
      </c>
      <c r="C13144" s="9" t="s">
        <v>3153</v>
      </c>
    </row>
    <row r="13145" spans="1:3" x14ac:dyDescent="0.25">
      <c r="A13145" s="9">
        <v>61172</v>
      </c>
      <c r="B13145" s="9">
        <v>74</v>
      </c>
      <c r="C13145" s="9" t="s">
        <v>3204</v>
      </c>
    </row>
    <row r="13146" spans="1:3" x14ac:dyDescent="0.25">
      <c r="A13146" s="9">
        <v>61172</v>
      </c>
      <c r="B13146" s="9">
        <v>96</v>
      </c>
      <c r="C13146" s="9" t="s">
        <v>3244</v>
      </c>
    </row>
    <row r="13147" spans="1:3" x14ac:dyDescent="0.25">
      <c r="A13147" s="9">
        <v>61173</v>
      </c>
      <c r="B13147" s="9">
        <v>1</v>
      </c>
      <c r="C13147" s="9" t="s">
        <v>3148</v>
      </c>
    </row>
    <row r="13148" spans="1:3" x14ac:dyDescent="0.25">
      <c r="A13148" s="9">
        <v>61173</v>
      </c>
      <c r="B13148" s="9">
        <v>4</v>
      </c>
      <c r="C13148" s="9" t="s">
        <v>3151</v>
      </c>
    </row>
    <row r="13149" spans="1:3" x14ac:dyDescent="0.25">
      <c r="A13149" s="9">
        <v>61173</v>
      </c>
      <c r="B13149" s="9">
        <v>5</v>
      </c>
      <c r="C13149" s="9" t="s">
        <v>3152</v>
      </c>
    </row>
    <row r="13150" spans="1:3" x14ac:dyDescent="0.25">
      <c r="A13150" s="9">
        <v>61173</v>
      </c>
      <c r="B13150" s="9">
        <v>6</v>
      </c>
      <c r="C13150" s="9" t="s">
        <v>3153</v>
      </c>
    </row>
    <row r="13151" spans="1:3" x14ac:dyDescent="0.25">
      <c r="A13151" s="9">
        <v>61173</v>
      </c>
      <c r="B13151" s="9">
        <v>74</v>
      </c>
      <c r="C13151" s="9" t="s">
        <v>3204</v>
      </c>
    </row>
    <row r="13152" spans="1:3" x14ac:dyDescent="0.25">
      <c r="A13152" s="9">
        <v>61173</v>
      </c>
      <c r="B13152" s="9">
        <v>96</v>
      </c>
      <c r="C13152" s="9" t="s">
        <v>3244</v>
      </c>
    </row>
    <row r="13153" spans="1:3" x14ac:dyDescent="0.25">
      <c r="A13153" s="9">
        <v>61174</v>
      </c>
      <c r="B13153" s="9">
        <v>1</v>
      </c>
      <c r="C13153" s="9" t="s">
        <v>3148</v>
      </c>
    </row>
    <row r="13154" spans="1:3" x14ac:dyDescent="0.25">
      <c r="A13154" s="9">
        <v>61174</v>
      </c>
      <c r="B13154" s="9">
        <v>4</v>
      </c>
      <c r="C13154" s="9" t="s">
        <v>3151</v>
      </c>
    </row>
    <row r="13155" spans="1:3" x14ac:dyDescent="0.25">
      <c r="A13155" s="9">
        <v>61174</v>
      </c>
      <c r="B13155" s="9">
        <v>5</v>
      </c>
      <c r="C13155" s="9" t="s">
        <v>3152</v>
      </c>
    </row>
    <row r="13156" spans="1:3" x14ac:dyDescent="0.25">
      <c r="A13156" s="9">
        <v>61174</v>
      </c>
      <c r="B13156" s="9">
        <v>6</v>
      </c>
      <c r="C13156" s="9" t="s">
        <v>3153</v>
      </c>
    </row>
    <row r="13157" spans="1:3" x14ac:dyDescent="0.25">
      <c r="A13157" s="9">
        <v>61174</v>
      </c>
      <c r="B13157" s="9">
        <v>74</v>
      </c>
      <c r="C13157" s="9" t="s">
        <v>3204</v>
      </c>
    </row>
    <row r="13158" spans="1:3" x14ac:dyDescent="0.25">
      <c r="A13158" s="9">
        <v>61174</v>
      </c>
      <c r="B13158" s="9">
        <v>96</v>
      </c>
      <c r="C13158" s="9" t="s">
        <v>3244</v>
      </c>
    </row>
    <row r="13159" spans="1:3" x14ac:dyDescent="0.25">
      <c r="A13159" s="9">
        <v>61175</v>
      </c>
      <c r="B13159" s="9">
        <v>1</v>
      </c>
      <c r="C13159" s="9" t="s">
        <v>3148</v>
      </c>
    </row>
    <row r="13160" spans="1:3" x14ac:dyDescent="0.25">
      <c r="A13160" s="9">
        <v>61175</v>
      </c>
      <c r="B13160" s="9">
        <v>4</v>
      </c>
      <c r="C13160" s="9" t="s">
        <v>3151</v>
      </c>
    </row>
    <row r="13161" spans="1:3" x14ac:dyDescent="0.25">
      <c r="A13161" s="9">
        <v>61175</v>
      </c>
      <c r="B13161" s="9">
        <v>5</v>
      </c>
      <c r="C13161" s="9" t="s">
        <v>3152</v>
      </c>
    </row>
    <row r="13162" spans="1:3" x14ac:dyDescent="0.25">
      <c r="A13162" s="9">
        <v>61175</v>
      </c>
      <c r="B13162" s="9">
        <v>6</v>
      </c>
      <c r="C13162" s="9" t="s">
        <v>3153</v>
      </c>
    </row>
    <row r="13163" spans="1:3" x14ac:dyDescent="0.25">
      <c r="A13163" s="9">
        <v>61175</v>
      </c>
      <c r="B13163" s="9">
        <v>74</v>
      </c>
      <c r="C13163" s="9" t="s">
        <v>3204</v>
      </c>
    </row>
    <row r="13164" spans="1:3" x14ac:dyDescent="0.25">
      <c r="A13164" s="9">
        <v>61175</v>
      </c>
      <c r="B13164" s="9">
        <v>96</v>
      </c>
      <c r="C13164" s="9" t="s">
        <v>3244</v>
      </c>
    </row>
    <row r="13165" spans="1:3" x14ac:dyDescent="0.25">
      <c r="A13165" s="9">
        <v>61176</v>
      </c>
      <c r="B13165" s="9">
        <v>1</v>
      </c>
      <c r="C13165" s="9" t="s">
        <v>3148</v>
      </c>
    </row>
    <row r="13166" spans="1:3" x14ac:dyDescent="0.25">
      <c r="A13166" s="9">
        <v>61176</v>
      </c>
      <c r="B13166" s="9">
        <v>4</v>
      </c>
      <c r="C13166" s="9" t="s">
        <v>3151</v>
      </c>
    </row>
    <row r="13167" spans="1:3" x14ac:dyDescent="0.25">
      <c r="A13167" s="9">
        <v>61176</v>
      </c>
      <c r="B13167" s="9">
        <v>5</v>
      </c>
      <c r="C13167" s="9" t="s">
        <v>3152</v>
      </c>
    </row>
    <row r="13168" spans="1:3" x14ac:dyDescent="0.25">
      <c r="A13168" s="9">
        <v>61176</v>
      </c>
      <c r="B13168" s="9">
        <v>6</v>
      </c>
      <c r="C13168" s="9" t="s">
        <v>3153</v>
      </c>
    </row>
    <row r="13169" spans="1:3" x14ac:dyDescent="0.25">
      <c r="A13169" s="9">
        <v>61176</v>
      </c>
      <c r="B13169" s="9">
        <v>74</v>
      </c>
      <c r="C13169" s="9" t="s">
        <v>3204</v>
      </c>
    </row>
    <row r="13170" spans="1:3" x14ac:dyDescent="0.25">
      <c r="A13170" s="9">
        <v>61176</v>
      </c>
      <c r="B13170" s="9">
        <v>96</v>
      </c>
      <c r="C13170" s="9" t="s">
        <v>3244</v>
      </c>
    </row>
    <row r="13171" spans="1:3" x14ac:dyDescent="0.25">
      <c r="A13171" s="9">
        <v>61177</v>
      </c>
      <c r="B13171" s="9">
        <v>1</v>
      </c>
      <c r="C13171" s="9" t="s">
        <v>3148</v>
      </c>
    </row>
    <row r="13172" spans="1:3" x14ac:dyDescent="0.25">
      <c r="A13172" s="9">
        <v>61177</v>
      </c>
      <c r="B13172" s="9">
        <v>4</v>
      </c>
      <c r="C13172" s="9" t="s">
        <v>3151</v>
      </c>
    </row>
    <row r="13173" spans="1:3" x14ac:dyDescent="0.25">
      <c r="A13173" s="9">
        <v>61177</v>
      </c>
      <c r="B13173" s="9">
        <v>5</v>
      </c>
      <c r="C13173" s="9" t="s">
        <v>3152</v>
      </c>
    </row>
    <row r="13174" spans="1:3" x14ac:dyDescent="0.25">
      <c r="A13174" s="9">
        <v>61177</v>
      </c>
      <c r="B13174" s="9">
        <v>6</v>
      </c>
      <c r="C13174" s="9" t="s">
        <v>3153</v>
      </c>
    </row>
    <row r="13175" spans="1:3" x14ac:dyDescent="0.25">
      <c r="A13175" s="9">
        <v>61177</v>
      </c>
      <c r="B13175" s="9">
        <v>74</v>
      </c>
      <c r="C13175" s="9" t="s">
        <v>3204</v>
      </c>
    </row>
    <row r="13176" spans="1:3" x14ac:dyDescent="0.25">
      <c r="A13176" s="9">
        <v>61177</v>
      </c>
      <c r="B13176" s="9">
        <v>96</v>
      </c>
      <c r="C13176" s="9" t="s">
        <v>3244</v>
      </c>
    </row>
    <row r="13177" spans="1:3" x14ac:dyDescent="0.25">
      <c r="A13177" s="9">
        <v>61178</v>
      </c>
      <c r="B13177" s="9">
        <v>1</v>
      </c>
      <c r="C13177" s="9" t="s">
        <v>3148</v>
      </c>
    </row>
    <row r="13178" spans="1:3" x14ac:dyDescent="0.25">
      <c r="A13178" s="9">
        <v>61178</v>
      </c>
      <c r="B13178" s="9">
        <v>4</v>
      </c>
      <c r="C13178" s="9" t="s">
        <v>3151</v>
      </c>
    </row>
    <row r="13179" spans="1:3" x14ac:dyDescent="0.25">
      <c r="A13179" s="9">
        <v>61178</v>
      </c>
      <c r="B13179" s="9">
        <v>5</v>
      </c>
      <c r="C13179" s="9" t="s">
        <v>3152</v>
      </c>
    </row>
    <row r="13180" spans="1:3" x14ac:dyDescent="0.25">
      <c r="A13180" s="9">
        <v>61178</v>
      </c>
      <c r="B13180" s="9">
        <v>6</v>
      </c>
      <c r="C13180" s="9" t="s">
        <v>3153</v>
      </c>
    </row>
    <row r="13181" spans="1:3" x14ac:dyDescent="0.25">
      <c r="A13181" s="9">
        <v>61178</v>
      </c>
      <c r="B13181" s="9">
        <v>74</v>
      </c>
      <c r="C13181" s="9" t="s">
        <v>3204</v>
      </c>
    </row>
    <row r="13182" spans="1:3" x14ac:dyDescent="0.25">
      <c r="A13182" s="9">
        <v>61178</v>
      </c>
      <c r="B13182" s="9">
        <v>96</v>
      </c>
      <c r="C13182" s="9" t="s">
        <v>3244</v>
      </c>
    </row>
    <row r="13183" spans="1:3" x14ac:dyDescent="0.25">
      <c r="A13183" s="9">
        <v>61179</v>
      </c>
      <c r="B13183" s="9">
        <v>1</v>
      </c>
      <c r="C13183" s="9" t="s">
        <v>3148</v>
      </c>
    </row>
    <row r="13184" spans="1:3" x14ac:dyDescent="0.25">
      <c r="A13184" s="9">
        <v>61179</v>
      </c>
      <c r="B13184" s="9">
        <v>4</v>
      </c>
      <c r="C13184" s="9" t="s">
        <v>3151</v>
      </c>
    </row>
    <row r="13185" spans="1:3" x14ac:dyDescent="0.25">
      <c r="A13185" s="9">
        <v>61179</v>
      </c>
      <c r="B13185" s="9">
        <v>5</v>
      </c>
      <c r="C13185" s="9" t="s">
        <v>3152</v>
      </c>
    </row>
    <row r="13186" spans="1:3" x14ac:dyDescent="0.25">
      <c r="A13186" s="9">
        <v>61179</v>
      </c>
      <c r="B13186" s="9">
        <v>6</v>
      </c>
      <c r="C13186" s="9" t="s">
        <v>3153</v>
      </c>
    </row>
    <row r="13187" spans="1:3" x14ac:dyDescent="0.25">
      <c r="A13187" s="9">
        <v>61179</v>
      </c>
      <c r="B13187" s="9">
        <v>74</v>
      </c>
      <c r="C13187" s="9" t="s">
        <v>3204</v>
      </c>
    </row>
    <row r="13188" spans="1:3" x14ac:dyDescent="0.25">
      <c r="A13188" s="9">
        <v>61179</v>
      </c>
      <c r="B13188" s="9">
        <v>96</v>
      </c>
      <c r="C13188" s="9" t="s">
        <v>3244</v>
      </c>
    </row>
    <row r="13189" spans="1:3" x14ac:dyDescent="0.25">
      <c r="A13189" s="9">
        <v>61180</v>
      </c>
      <c r="B13189" s="9">
        <v>1</v>
      </c>
      <c r="C13189" s="9" t="s">
        <v>3148</v>
      </c>
    </row>
    <row r="13190" spans="1:3" x14ac:dyDescent="0.25">
      <c r="A13190" s="9">
        <v>61180</v>
      </c>
      <c r="B13190" s="9">
        <v>4</v>
      </c>
      <c r="C13190" s="9" t="s">
        <v>3151</v>
      </c>
    </row>
    <row r="13191" spans="1:3" x14ac:dyDescent="0.25">
      <c r="A13191" s="9">
        <v>61180</v>
      </c>
      <c r="B13191" s="9">
        <v>5</v>
      </c>
      <c r="C13191" s="9" t="s">
        <v>3152</v>
      </c>
    </row>
    <row r="13192" spans="1:3" x14ac:dyDescent="0.25">
      <c r="A13192" s="9">
        <v>61180</v>
      </c>
      <c r="B13192" s="9">
        <v>6</v>
      </c>
      <c r="C13192" s="9" t="s">
        <v>3153</v>
      </c>
    </row>
    <row r="13193" spans="1:3" x14ac:dyDescent="0.25">
      <c r="A13193" s="9">
        <v>61180</v>
      </c>
      <c r="B13193" s="9">
        <v>74</v>
      </c>
      <c r="C13193" s="9" t="s">
        <v>3204</v>
      </c>
    </row>
    <row r="13194" spans="1:3" x14ac:dyDescent="0.25">
      <c r="A13194" s="9">
        <v>61180</v>
      </c>
      <c r="B13194" s="9">
        <v>96</v>
      </c>
      <c r="C13194" s="9" t="s">
        <v>3244</v>
      </c>
    </row>
    <row r="13195" spans="1:3" x14ac:dyDescent="0.25">
      <c r="A13195" s="9">
        <v>61181</v>
      </c>
      <c r="B13195" s="9">
        <v>1</v>
      </c>
      <c r="C13195" s="9" t="s">
        <v>3148</v>
      </c>
    </row>
    <row r="13196" spans="1:3" x14ac:dyDescent="0.25">
      <c r="A13196" s="9">
        <v>61181</v>
      </c>
      <c r="B13196" s="9">
        <v>4</v>
      </c>
      <c r="C13196" s="9" t="s">
        <v>3151</v>
      </c>
    </row>
    <row r="13197" spans="1:3" x14ac:dyDescent="0.25">
      <c r="A13197" s="9">
        <v>61181</v>
      </c>
      <c r="B13197" s="9">
        <v>5</v>
      </c>
      <c r="C13197" s="9" t="s">
        <v>3152</v>
      </c>
    </row>
    <row r="13198" spans="1:3" x14ac:dyDescent="0.25">
      <c r="A13198" s="9">
        <v>61181</v>
      </c>
      <c r="B13198" s="9">
        <v>6</v>
      </c>
      <c r="C13198" s="9" t="s">
        <v>3153</v>
      </c>
    </row>
    <row r="13199" spans="1:3" x14ac:dyDescent="0.25">
      <c r="A13199" s="9">
        <v>61181</v>
      </c>
      <c r="B13199" s="9">
        <v>74</v>
      </c>
      <c r="C13199" s="9" t="s">
        <v>3204</v>
      </c>
    </row>
    <row r="13200" spans="1:3" x14ac:dyDescent="0.25">
      <c r="A13200" s="9">
        <v>61181</v>
      </c>
      <c r="B13200" s="9">
        <v>96</v>
      </c>
      <c r="C13200" s="9" t="s">
        <v>3244</v>
      </c>
    </row>
    <row r="13201" spans="1:3" x14ac:dyDescent="0.25">
      <c r="A13201" s="9">
        <v>61182</v>
      </c>
      <c r="B13201" s="9">
        <v>1</v>
      </c>
      <c r="C13201" s="9" t="s">
        <v>3148</v>
      </c>
    </row>
    <row r="13202" spans="1:3" x14ac:dyDescent="0.25">
      <c r="A13202" s="9">
        <v>61182</v>
      </c>
      <c r="B13202" s="9">
        <v>4</v>
      </c>
      <c r="C13202" s="9" t="s">
        <v>3151</v>
      </c>
    </row>
    <row r="13203" spans="1:3" x14ac:dyDescent="0.25">
      <c r="A13203" s="9">
        <v>61182</v>
      </c>
      <c r="B13203" s="9">
        <v>5</v>
      </c>
      <c r="C13203" s="9" t="s">
        <v>3152</v>
      </c>
    </row>
    <row r="13204" spans="1:3" x14ac:dyDescent="0.25">
      <c r="A13204" s="9">
        <v>61182</v>
      </c>
      <c r="B13204" s="9">
        <v>6</v>
      </c>
      <c r="C13204" s="9" t="s">
        <v>3153</v>
      </c>
    </row>
    <row r="13205" spans="1:3" x14ac:dyDescent="0.25">
      <c r="A13205" s="9">
        <v>61182</v>
      </c>
      <c r="B13205" s="9">
        <v>74</v>
      </c>
      <c r="C13205" s="9" t="s">
        <v>3204</v>
      </c>
    </row>
    <row r="13206" spans="1:3" x14ac:dyDescent="0.25">
      <c r="A13206" s="9">
        <v>61182</v>
      </c>
      <c r="B13206" s="9">
        <v>96</v>
      </c>
      <c r="C13206" s="9" t="s">
        <v>3244</v>
      </c>
    </row>
    <row r="13207" spans="1:3" x14ac:dyDescent="0.25">
      <c r="A13207" s="9">
        <v>61183</v>
      </c>
      <c r="B13207" s="9">
        <v>1</v>
      </c>
      <c r="C13207" s="9" t="s">
        <v>3148</v>
      </c>
    </row>
    <row r="13208" spans="1:3" x14ac:dyDescent="0.25">
      <c r="A13208" s="9">
        <v>61183</v>
      </c>
      <c r="B13208" s="9">
        <v>4</v>
      </c>
      <c r="C13208" s="9" t="s">
        <v>3151</v>
      </c>
    </row>
    <row r="13209" spans="1:3" x14ac:dyDescent="0.25">
      <c r="A13209" s="9">
        <v>61183</v>
      </c>
      <c r="B13209" s="9">
        <v>5</v>
      </c>
      <c r="C13209" s="9" t="s">
        <v>3152</v>
      </c>
    </row>
    <row r="13210" spans="1:3" x14ac:dyDescent="0.25">
      <c r="A13210" s="9">
        <v>61183</v>
      </c>
      <c r="B13210" s="9">
        <v>6</v>
      </c>
      <c r="C13210" s="9" t="s">
        <v>3153</v>
      </c>
    </row>
    <row r="13211" spans="1:3" x14ac:dyDescent="0.25">
      <c r="A13211" s="9">
        <v>61183</v>
      </c>
      <c r="B13211" s="9">
        <v>74</v>
      </c>
      <c r="C13211" s="9" t="s">
        <v>3204</v>
      </c>
    </row>
    <row r="13212" spans="1:3" x14ac:dyDescent="0.25">
      <c r="A13212" s="9">
        <v>61183</v>
      </c>
      <c r="B13212" s="9">
        <v>96</v>
      </c>
      <c r="C13212" s="9" t="s">
        <v>3244</v>
      </c>
    </row>
    <row r="13213" spans="1:3" x14ac:dyDescent="0.25">
      <c r="A13213" s="9">
        <v>61184</v>
      </c>
      <c r="B13213" s="9">
        <v>1</v>
      </c>
      <c r="C13213" s="9" t="s">
        <v>3148</v>
      </c>
    </row>
    <row r="13214" spans="1:3" x14ac:dyDescent="0.25">
      <c r="A13214" s="9">
        <v>61184</v>
      </c>
      <c r="B13214" s="9">
        <v>4</v>
      </c>
      <c r="C13214" s="9" t="s">
        <v>3151</v>
      </c>
    </row>
    <row r="13215" spans="1:3" x14ac:dyDescent="0.25">
      <c r="A13215" s="9">
        <v>61184</v>
      </c>
      <c r="B13215" s="9">
        <v>5</v>
      </c>
      <c r="C13215" s="9" t="s">
        <v>3152</v>
      </c>
    </row>
    <row r="13216" spans="1:3" x14ac:dyDescent="0.25">
      <c r="A13216" s="9">
        <v>61184</v>
      </c>
      <c r="B13216" s="9">
        <v>6</v>
      </c>
      <c r="C13216" s="9" t="s">
        <v>3153</v>
      </c>
    </row>
    <row r="13217" spans="1:3" x14ac:dyDescent="0.25">
      <c r="A13217" s="9">
        <v>61184</v>
      </c>
      <c r="B13217" s="9">
        <v>74</v>
      </c>
      <c r="C13217" s="9" t="s">
        <v>3204</v>
      </c>
    </row>
    <row r="13218" spans="1:3" x14ac:dyDescent="0.25">
      <c r="A13218" s="9">
        <v>61184</v>
      </c>
      <c r="B13218" s="9">
        <v>96</v>
      </c>
      <c r="C13218" s="9" t="s">
        <v>3244</v>
      </c>
    </row>
    <row r="13219" spans="1:3" x14ac:dyDescent="0.25">
      <c r="A13219" s="9">
        <v>61185</v>
      </c>
      <c r="B13219" s="9">
        <v>1</v>
      </c>
      <c r="C13219" s="9" t="s">
        <v>3148</v>
      </c>
    </row>
    <row r="13220" spans="1:3" x14ac:dyDescent="0.25">
      <c r="A13220" s="9">
        <v>61185</v>
      </c>
      <c r="B13220" s="9">
        <v>4</v>
      </c>
      <c r="C13220" s="9" t="s">
        <v>3151</v>
      </c>
    </row>
    <row r="13221" spans="1:3" x14ac:dyDescent="0.25">
      <c r="A13221" s="9">
        <v>61185</v>
      </c>
      <c r="B13221" s="9">
        <v>16</v>
      </c>
      <c r="C13221" s="9" t="s">
        <v>3184</v>
      </c>
    </row>
    <row r="13222" spans="1:3" x14ac:dyDescent="0.25">
      <c r="A13222" s="9">
        <v>61185</v>
      </c>
      <c r="B13222" s="9">
        <v>74</v>
      </c>
      <c r="C13222" s="9" t="s">
        <v>3204</v>
      </c>
    </row>
    <row r="13223" spans="1:3" x14ac:dyDescent="0.25">
      <c r="A13223" s="9">
        <v>61186</v>
      </c>
      <c r="B13223" s="9">
        <v>1</v>
      </c>
      <c r="C13223" s="9" t="s">
        <v>3148</v>
      </c>
    </row>
    <row r="13224" spans="1:3" x14ac:dyDescent="0.25">
      <c r="A13224" s="9">
        <v>61186</v>
      </c>
      <c r="B13224" s="9">
        <v>4</v>
      </c>
      <c r="C13224" s="9" t="s">
        <v>3151</v>
      </c>
    </row>
    <row r="13225" spans="1:3" x14ac:dyDescent="0.25">
      <c r="A13225" s="9">
        <v>61186</v>
      </c>
      <c r="B13225" s="9">
        <v>16</v>
      </c>
      <c r="C13225" s="9" t="s">
        <v>3184</v>
      </c>
    </row>
    <row r="13226" spans="1:3" x14ac:dyDescent="0.25">
      <c r="A13226" s="9">
        <v>61186</v>
      </c>
      <c r="B13226" s="9">
        <v>74</v>
      </c>
      <c r="C13226" s="9" t="s">
        <v>3204</v>
      </c>
    </row>
    <row r="13227" spans="1:3" x14ac:dyDescent="0.25">
      <c r="A13227" s="9">
        <v>61187</v>
      </c>
      <c r="B13227" s="9">
        <v>1</v>
      </c>
      <c r="C13227" s="9" t="s">
        <v>3148</v>
      </c>
    </row>
    <row r="13228" spans="1:3" x14ac:dyDescent="0.25">
      <c r="A13228" s="9">
        <v>61187</v>
      </c>
      <c r="B13228" s="9">
        <v>4</v>
      </c>
      <c r="C13228" s="9" t="s">
        <v>3151</v>
      </c>
    </row>
    <row r="13229" spans="1:3" x14ac:dyDescent="0.25">
      <c r="A13229" s="9">
        <v>61187</v>
      </c>
      <c r="B13229" s="9">
        <v>16</v>
      </c>
      <c r="C13229" s="9" t="s">
        <v>3184</v>
      </c>
    </row>
    <row r="13230" spans="1:3" x14ac:dyDescent="0.25">
      <c r="A13230" s="9">
        <v>61187</v>
      </c>
      <c r="B13230" s="9">
        <v>74</v>
      </c>
      <c r="C13230" s="9" t="s">
        <v>3204</v>
      </c>
    </row>
    <row r="13231" spans="1:3" x14ac:dyDescent="0.25">
      <c r="A13231" s="9">
        <v>61188</v>
      </c>
      <c r="B13231" s="9">
        <v>1</v>
      </c>
      <c r="C13231" s="9" t="s">
        <v>3148</v>
      </c>
    </row>
    <row r="13232" spans="1:3" x14ac:dyDescent="0.25">
      <c r="A13232" s="9">
        <v>61188</v>
      </c>
      <c r="B13232" s="9">
        <v>4</v>
      </c>
      <c r="C13232" s="9" t="s">
        <v>3151</v>
      </c>
    </row>
    <row r="13233" spans="1:3" x14ac:dyDescent="0.25">
      <c r="A13233" s="9">
        <v>61188</v>
      </c>
      <c r="B13233" s="9">
        <v>16</v>
      </c>
      <c r="C13233" s="9" t="s">
        <v>3184</v>
      </c>
    </row>
    <row r="13234" spans="1:3" x14ac:dyDescent="0.25">
      <c r="A13234" s="9">
        <v>61188</v>
      </c>
      <c r="B13234" s="9">
        <v>74</v>
      </c>
      <c r="C13234" s="9" t="s">
        <v>3204</v>
      </c>
    </row>
    <row r="13235" spans="1:3" x14ac:dyDescent="0.25">
      <c r="A13235" s="9">
        <v>61189</v>
      </c>
      <c r="B13235" s="9">
        <v>1</v>
      </c>
      <c r="C13235" s="9" t="s">
        <v>3148</v>
      </c>
    </row>
    <row r="13236" spans="1:3" x14ac:dyDescent="0.25">
      <c r="A13236" s="9">
        <v>61189</v>
      </c>
      <c r="B13236" s="9">
        <v>4</v>
      </c>
      <c r="C13236" s="9" t="s">
        <v>3151</v>
      </c>
    </row>
    <row r="13237" spans="1:3" x14ac:dyDescent="0.25">
      <c r="A13237" s="9">
        <v>61189</v>
      </c>
      <c r="B13237" s="9">
        <v>16</v>
      </c>
      <c r="C13237" s="9" t="s">
        <v>3184</v>
      </c>
    </row>
    <row r="13238" spans="1:3" x14ac:dyDescent="0.25">
      <c r="A13238" s="9">
        <v>61189</v>
      </c>
      <c r="B13238" s="9">
        <v>74</v>
      </c>
      <c r="C13238" s="9" t="s">
        <v>3204</v>
      </c>
    </row>
    <row r="13239" spans="1:3" x14ac:dyDescent="0.25">
      <c r="A13239" s="9">
        <v>61190</v>
      </c>
      <c r="B13239" s="9">
        <v>1</v>
      </c>
      <c r="C13239" s="9" t="s">
        <v>3148</v>
      </c>
    </row>
    <row r="13240" spans="1:3" x14ac:dyDescent="0.25">
      <c r="A13240" s="9">
        <v>61190</v>
      </c>
      <c r="B13240" s="9">
        <v>4</v>
      </c>
      <c r="C13240" s="9" t="s">
        <v>3151</v>
      </c>
    </row>
    <row r="13241" spans="1:3" x14ac:dyDescent="0.25">
      <c r="A13241" s="9">
        <v>61190</v>
      </c>
      <c r="B13241" s="9">
        <v>16</v>
      </c>
      <c r="C13241" s="9" t="s">
        <v>3184</v>
      </c>
    </row>
    <row r="13242" spans="1:3" x14ac:dyDescent="0.25">
      <c r="A13242" s="9">
        <v>61190</v>
      </c>
      <c r="B13242" s="9">
        <v>74</v>
      </c>
      <c r="C13242" s="9" t="s">
        <v>3204</v>
      </c>
    </row>
    <row r="13243" spans="1:3" x14ac:dyDescent="0.25">
      <c r="A13243" s="9">
        <v>61191</v>
      </c>
      <c r="B13243" s="9">
        <v>1</v>
      </c>
      <c r="C13243" s="9" t="s">
        <v>3148</v>
      </c>
    </row>
    <row r="13244" spans="1:3" x14ac:dyDescent="0.25">
      <c r="A13244" s="9">
        <v>61191</v>
      </c>
      <c r="B13244" s="9">
        <v>4</v>
      </c>
      <c r="C13244" s="9" t="s">
        <v>3151</v>
      </c>
    </row>
    <row r="13245" spans="1:3" x14ac:dyDescent="0.25">
      <c r="A13245" s="9">
        <v>61191</v>
      </c>
      <c r="B13245" s="9">
        <v>16</v>
      </c>
      <c r="C13245" s="9" t="s">
        <v>3184</v>
      </c>
    </row>
    <row r="13246" spans="1:3" x14ac:dyDescent="0.25">
      <c r="A13246" s="9">
        <v>61191</v>
      </c>
      <c r="B13246" s="9">
        <v>74</v>
      </c>
      <c r="C13246" s="9" t="s">
        <v>3204</v>
      </c>
    </row>
    <row r="13247" spans="1:3" x14ac:dyDescent="0.25">
      <c r="A13247" s="9">
        <v>61192</v>
      </c>
      <c r="B13247" s="9">
        <v>1</v>
      </c>
      <c r="C13247" s="9" t="s">
        <v>3148</v>
      </c>
    </row>
    <row r="13248" spans="1:3" x14ac:dyDescent="0.25">
      <c r="A13248" s="9">
        <v>61192</v>
      </c>
      <c r="B13248" s="9">
        <v>4</v>
      </c>
      <c r="C13248" s="9" t="s">
        <v>3151</v>
      </c>
    </row>
    <row r="13249" spans="1:3" x14ac:dyDescent="0.25">
      <c r="A13249" s="9">
        <v>61192</v>
      </c>
      <c r="B13249" s="9">
        <v>16</v>
      </c>
      <c r="C13249" s="9" t="s">
        <v>3184</v>
      </c>
    </row>
    <row r="13250" spans="1:3" x14ac:dyDescent="0.25">
      <c r="A13250" s="9">
        <v>61192</v>
      </c>
      <c r="B13250" s="9">
        <v>74</v>
      </c>
      <c r="C13250" s="9" t="s">
        <v>3204</v>
      </c>
    </row>
    <row r="13251" spans="1:3" x14ac:dyDescent="0.25">
      <c r="A13251" s="9">
        <v>61193</v>
      </c>
      <c r="B13251" s="9">
        <v>1</v>
      </c>
      <c r="C13251" s="9" t="s">
        <v>3148</v>
      </c>
    </row>
    <row r="13252" spans="1:3" x14ac:dyDescent="0.25">
      <c r="A13252" s="9">
        <v>61193</v>
      </c>
      <c r="B13252" s="9">
        <v>4</v>
      </c>
      <c r="C13252" s="9" t="s">
        <v>3151</v>
      </c>
    </row>
    <row r="13253" spans="1:3" x14ac:dyDescent="0.25">
      <c r="A13253" s="9">
        <v>61193</v>
      </c>
      <c r="B13253" s="9">
        <v>16</v>
      </c>
      <c r="C13253" s="9" t="s">
        <v>3184</v>
      </c>
    </row>
    <row r="13254" spans="1:3" x14ac:dyDescent="0.25">
      <c r="A13254" s="9">
        <v>61193</v>
      </c>
      <c r="B13254" s="9">
        <v>74</v>
      </c>
      <c r="C13254" s="9" t="s">
        <v>3204</v>
      </c>
    </row>
    <row r="13255" spans="1:3" x14ac:dyDescent="0.25">
      <c r="A13255" s="9">
        <v>61194</v>
      </c>
      <c r="B13255" s="9">
        <v>1</v>
      </c>
      <c r="C13255" s="9" t="s">
        <v>3148</v>
      </c>
    </row>
    <row r="13256" spans="1:3" x14ac:dyDescent="0.25">
      <c r="A13256" s="9">
        <v>61194</v>
      </c>
      <c r="B13256" s="9">
        <v>4</v>
      </c>
      <c r="C13256" s="9" t="s">
        <v>3151</v>
      </c>
    </row>
    <row r="13257" spans="1:3" x14ac:dyDescent="0.25">
      <c r="A13257" s="9">
        <v>61194</v>
      </c>
      <c r="B13257" s="9">
        <v>16</v>
      </c>
      <c r="C13257" s="9" t="s">
        <v>3184</v>
      </c>
    </row>
    <row r="13258" spans="1:3" x14ac:dyDescent="0.25">
      <c r="A13258" s="9">
        <v>61194</v>
      </c>
      <c r="B13258" s="9">
        <v>74</v>
      </c>
      <c r="C13258" s="9" t="s">
        <v>3204</v>
      </c>
    </row>
    <row r="13259" spans="1:3" x14ac:dyDescent="0.25">
      <c r="A13259" s="9">
        <v>61195</v>
      </c>
      <c r="B13259" s="9">
        <v>1</v>
      </c>
      <c r="C13259" s="9" t="s">
        <v>3148</v>
      </c>
    </row>
    <row r="13260" spans="1:3" x14ac:dyDescent="0.25">
      <c r="A13260" s="9">
        <v>61195</v>
      </c>
      <c r="B13260" s="9">
        <v>4</v>
      </c>
      <c r="C13260" s="9" t="s">
        <v>3151</v>
      </c>
    </row>
    <row r="13261" spans="1:3" x14ac:dyDescent="0.25">
      <c r="A13261" s="9">
        <v>61195</v>
      </c>
      <c r="B13261" s="9">
        <v>16</v>
      </c>
      <c r="C13261" s="9" t="s">
        <v>3184</v>
      </c>
    </row>
    <row r="13262" spans="1:3" x14ac:dyDescent="0.25">
      <c r="A13262" s="9">
        <v>61195</v>
      </c>
      <c r="B13262" s="9">
        <v>74</v>
      </c>
      <c r="C13262" s="9" t="s">
        <v>3204</v>
      </c>
    </row>
    <row r="13263" spans="1:3" x14ac:dyDescent="0.25">
      <c r="A13263" s="9">
        <v>61196</v>
      </c>
      <c r="B13263" s="9">
        <v>1</v>
      </c>
      <c r="C13263" s="9" t="s">
        <v>3148</v>
      </c>
    </row>
    <row r="13264" spans="1:3" x14ac:dyDescent="0.25">
      <c r="A13264" s="9">
        <v>61196</v>
      </c>
      <c r="B13264" s="9">
        <v>4</v>
      </c>
      <c r="C13264" s="9" t="s">
        <v>3151</v>
      </c>
    </row>
    <row r="13265" spans="1:3" x14ac:dyDescent="0.25">
      <c r="A13265" s="9">
        <v>61196</v>
      </c>
      <c r="B13265" s="9">
        <v>16</v>
      </c>
      <c r="C13265" s="9" t="s">
        <v>3184</v>
      </c>
    </row>
    <row r="13266" spans="1:3" x14ac:dyDescent="0.25">
      <c r="A13266" s="9">
        <v>61196</v>
      </c>
      <c r="B13266" s="9">
        <v>74</v>
      </c>
      <c r="C13266" s="9" t="s">
        <v>3204</v>
      </c>
    </row>
    <row r="13267" spans="1:3" x14ac:dyDescent="0.25">
      <c r="A13267" s="9">
        <v>61197</v>
      </c>
      <c r="B13267" s="9">
        <v>1</v>
      </c>
      <c r="C13267" s="9" t="s">
        <v>3148</v>
      </c>
    </row>
    <row r="13268" spans="1:3" x14ac:dyDescent="0.25">
      <c r="A13268" s="9">
        <v>61197</v>
      </c>
      <c r="B13268" s="9">
        <v>4</v>
      </c>
      <c r="C13268" s="9" t="s">
        <v>3151</v>
      </c>
    </row>
    <row r="13269" spans="1:3" x14ac:dyDescent="0.25">
      <c r="A13269" s="9">
        <v>61197</v>
      </c>
      <c r="B13269" s="9">
        <v>16</v>
      </c>
      <c r="C13269" s="9" t="s">
        <v>3184</v>
      </c>
    </row>
    <row r="13270" spans="1:3" x14ac:dyDescent="0.25">
      <c r="A13270" s="9">
        <v>61197</v>
      </c>
      <c r="B13270" s="9">
        <v>74</v>
      </c>
      <c r="C13270" s="9" t="s">
        <v>3204</v>
      </c>
    </row>
    <row r="13271" spans="1:3" x14ac:dyDescent="0.25">
      <c r="A13271" s="9">
        <v>61198</v>
      </c>
      <c r="B13271" s="9">
        <v>1</v>
      </c>
      <c r="C13271" s="9" t="s">
        <v>3148</v>
      </c>
    </row>
    <row r="13272" spans="1:3" x14ac:dyDescent="0.25">
      <c r="A13272" s="9">
        <v>61198</v>
      </c>
      <c r="B13272" s="9">
        <v>4</v>
      </c>
      <c r="C13272" s="9" t="s">
        <v>3151</v>
      </c>
    </row>
    <row r="13273" spans="1:3" x14ac:dyDescent="0.25">
      <c r="A13273" s="9">
        <v>61198</v>
      </c>
      <c r="B13273" s="9">
        <v>16</v>
      </c>
      <c r="C13273" s="9" t="s">
        <v>3184</v>
      </c>
    </row>
    <row r="13274" spans="1:3" x14ac:dyDescent="0.25">
      <c r="A13274" s="9">
        <v>61198</v>
      </c>
      <c r="B13274" s="9">
        <v>74</v>
      </c>
      <c r="C13274" s="9" t="s">
        <v>3204</v>
      </c>
    </row>
    <row r="13275" spans="1:3" x14ac:dyDescent="0.25">
      <c r="A13275" s="9">
        <v>61199</v>
      </c>
      <c r="B13275" s="9">
        <v>1</v>
      </c>
      <c r="C13275" s="9" t="s">
        <v>3148</v>
      </c>
    </row>
    <row r="13276" spans="1:3" x14ac:dyDescent="0.25">
      <c r="A13276" s="9">
        <v>61199</v>
      </c>
      <c r="B13276" s="9">
        <v>4</v>
      </c>
      <c r="C13276" s="9" t="s">
        <v>3151</v>
      </c>
    </row>
    <row r="13277" spans="1:3" x14ac:dyDescent="0.25">
      <c r="A13277" s="9">
        <v>61199</v>
      </c>
      <c r="B13277" s="9">
        <v>16</v>
      </c>
      <c r="C13277" s="9" t="s">
        <v>3184</v>
      </c>
    </row>
    <row r="13278" spans="1:3" x14ac:dyDescent="0.25">
      <c r="A13278" s="9">
        <v>61199</v>
      </c>
      <c r="B13278" s="9">
        <v>74</v>
      </c>
      <c r="C13278" s="9" t="s">
        <v>3204</v>
      </c>
    </row>
    <row r="13279" spans="1:3" x14ac:dyDescent="0.25">
      <c r="A13279" s="9">
        <v>61200</v>
      </c>
      <c r="B13279" s="9">
        <v>1</v>
      </c>
      <c r="C13279" s="9" t="s">
        <v>3148</v>
      </c>
    </row>
    <row r="13280" spans="1:3" x14ac:dyDescent="0.25">
      <c r="A13280" s="9">
        <v>61200</v>
      </c>
      <c r="B13280" s="9">
        <v>4</v>
      </c>
      <c r="C13280" s="9" t="s">
        <v>3151</v>
      </c>
    </row>
    <row r="13281" spans="1:3" x14ac:dyDescent="0.25">
      <c r="A13281" s="9">
        <v>61200</v>
      </c>
      <c r="B13281" s="9">
        <v>16</v>
      </c>
      <c r="C13281" s="9" t="s">
        <v>3184</v>
      </c>
    </row>
    <row r="13282" spans="1:3" x14ac:dyDescent="0.25">
      <c r="A13282" s="9">
        <v>61200</v>
      </c>
      <c r="B13282" s="9">
        <v>74</v>
      </c>
      <c r="C13282" s="9" t="s">
        <v>3204</v>
      </c>
    </row>
    <row r="13283" spans="1:3" x14ac:dyDescent="0.25">
      <c r="A13283" s="9">
        <v>61201</v>
      </c>
      <c r="B13283" s="9">
        <v>1</v>
      </c>
      <c r="C13283" s="9" t="s">
        <v>3148</v>
      </c>
    </row>
    <row r="13284" spans="1:3" x14ac:dyDescent="0.25">
      <c r="A13284" s="9">
        <v>61201</v>
      </c>
      <c r="B13284" s="9">
        <v>4</v>
      </c>
      <c r="C13284" s="9" t="s">
        <v>3151</v>
      </c>
    </row>
    <row r="13285" spans="1:3" x14ac:dyDescent="0.25">
      <c r="A13285" s="9">
        <v>61201</v>
      </c>
      <c r="B13285" s="9">
        <v>16</v>
      </c>
      <c r="C13285" s="9" t="s">
        <v>3184</v>
      </c>
    </row>
    <row r="13286" spans="1:3" x14ac:dyDescent="0.25">
      <c r="A13286" s="9">
        <v>61201</v>
      </c>
      <c r="B13286" s="9">
        <v>74</v>
      </c>
      <c r="C13286" s="9" t="s">
        <v>3204</v>
      </c>
    </row>
    <row r="13287" spans="1:3" x14ac:dyDescent="0.25">
      <c r="A13287" s="9">
        <v>61202</v>
      </c>
      <c r="B13287" s="9">
        <v>1</v>
      </c>
      <c r="C13287" s="9" t="s">
        <v>3148</v>
      </c>
    </row>
    <row r="13288" spans="1:3" x14ac:dyDescent="0.25">
      <c r="A13288" s="9">
        <v>61202</v>
      </c>
      <c r="B13288" s="9">
        <v>4</v>
      </c>
      <c r="C13288" s="9" t="s">
        <v>3151</v>
      </c>
    </row>
    <row r="13289" spans="1:3" x14ac:dyDescent="0.25">
      <c r="A13289" s="9">
        <v>61202</v>
      </c>
      <c r="B13289" s="9">
        <v>16</v>
      </c>
      <c r="C13289" s="9" t="s">
        <v>3184</v>
      </c>
    </row>
    <row r="13290" spans="1:3" x14ac:dyDescent="0.25">
      <c r="A13290" s="9">
        <v>61202</v>
      </c>
      <c r="B13290" s="9">
        <v>74</v>
      </c>
      <c r="C13290" s="9" t="s">
        <v>3204</v>
      </c>
    </row>
    <row r="13291" spans="1:3" x14ac:dyDescent="0.25">
      <c r="A13291" s="9">
        <v>61203</v>
      </c>
      <c r="B13291" s="9">
        <v>1</v>
      </c>
      <c r="C13291" s="9" t="s">
        <v>3148</v>
      </c>
    </row>
    <row r="13292" spans="1:3" x14ac:dyDescent="0.25">
      <c r="A13292" s="9">
        <v>61203</v>
      </c>
      <c r="B13292" s="9">
        <v>4</v>
      </c>
      <c r="C13292" s="9" t="s">
        <v>3151</v>
      </c>
    </row>
    <row r="13293" spans="1:3" x14ac:dyDescent="0.25">
      <c r="A13293" s="9">
        <v>61203</v>
      </c>
      <c r="B13293" s="9">
        <v>16</v>
      </c>
      <c r="C13293" s="9" t="s">
        <v>3184</v>
      </c>
    </row>
    <row r="13294" spans="1:3" x14ac:dyDescent="0.25">
      <c r="A13294" s="9">
        <v>61203</v>
      </c>
      <c r="B13294" s="9">
        <v>74</v>
      </c>
      <c r="C13294" s="9" t="s">
        <v>3204</v>
      </c>
    </row>
    <row r="13295" spans="1:3" x14ac:dyDescent="0.25">
      <c r="A13295" s="9">
        <v>61204</v>
      </c>
      <c r="B13295" s="9">
        <v>1</v>
      </c>
      <c r="C13295" s="9" t="s">
        <v>3148</v>
      </c>
    </row>
    <row r="13296" spans="1:3" x14ac:dyDescent="0.25">
      <c r="A13296" s="9">
        <v>61204</v>
      </c>
      <c r="B13296" s="9">
        <v>4</v>
      </c>
      <c r="C13296" s="9" t="s">
        <v>3151</v>
      </c>
    </row>
    <row r="13297" spans="1:3" x14ac:dyDescent="0.25">
      <c r="A13297" s="9">
        <v>61204</v>
      </c>
      <c r="B13297" s="9">
        <v>5</v>
      </c>
      <c r="C13297" s="9" t="s">
        <v>3152</v>
      </c>
    </row>
    <row r="13298" spans="1:3" x14ac:dyDescent="0.25">
      <c r="A13298" s="9">
        <v>61204</v>
      </c>
      <c r="B13298" s="9">
        <v>6</v>
      </c>
      <c r="C13298" s="9" t="s">
        <v>3153</v>
      </c>
    </row>
    <row r="13299" spans="1:3" x14ac:dyDescent="0.25">
      <c r="A13299" s="9">
        <v>61204</v>
      </c>
      <c r="B13299" s="9">
        <v>74</v>
      </c>
      <c r="C13299" s="9" t="s">
        <v>3204</v>
      </c>
    </row>
    <row r="13300" spans="1:3" x14ac:dyDescent="0.25">
      <c r="A13300" s="9">
        <v>61204</v>
      </c>
      <c r="B13300" s="9">
        <v>96</v>
      </c>
      <c r="C13300" s="9" t="s">
        <v>3244</v>
      </c>
    </row>
    <row r="13301" spans="1:3" x14ac:dyDescent="0.25">
      <c r="A13301" s="9">
        <v>61205</v>
      </c>
      <c r="B13301" s="9">
        <v>1</v>
      </c>
      <c r="C13301" s="9" t="s">
        <v>3148</v>
      </c>
    </row>
    <row r="13302" spans="1:3" x14ac:dyDescent="0.25">
      <c r="A13302" s="9">
        <v>61205</v>
      </c>
      <c r="B13302" s="9">
        <v>4</v>
      </c>
      <c r="C13302" s="9" t="s">
        <v>3151</v>
      </c>
    </row>
    <row r="13303" spans="1:3" x14ac:dyDescent="0.25">
      <c r="A13303" s="9">
        <v>61205</v>
      </c>
      <c r="B13303" s="9">
        <v>5</v>
      </c>
      <c r="C13303" s="9" t="s">
        <v>3152</v>
      </c>
    </row>
    <row r="13304" spans="1:3" x14ac:dyDescent="0.25">
      <c r="A13304" s="9">
        <v>61205</v>
      </c>
      <c r="B13304" s="9">
        <v>6</v>
      </c>
      <c r="C13304" s="9" t="s">
        <v>3153</v>
      </c>
    </row>
    <row r="13305" spans="1:3" x14ac:dyDescent="0.25">
      <c r="A13305" s="9">
        <v>61205</v>
      </c>
      <c r="B13305" s="9">
        <v>74</v>
      </c>
      <c r="C13305" s="9" t="s">
        <v>3204</v>
      </c>
    </row>
    <row r="13306" spans="1:3" x14ac:dyDescent="0.25">
      <c r="A13306" s="9">
        <v>61205</v>
      </c>
      <c r="B13306" s="9">
        <v>96</v>
      </c>
      <c r="C13306" s="9" t="s">
        <v>3244</v>
      </c>
    </row>
    <row r="13307" spans="1:3" x14ac:dyDescent="0.25">
      <c r="A13307" s="9">
        <v>61206</v>
      </c>
      <c r="B13307" s="9">
        <v>1</v>
      </c>
      <c r="C13307" s="9" t="s">
        <v>3148</v>
      </c>
    </row>
    <row r="13308" spans="1:3" x14ac:dyDescent="0.25">
      <c r="A13308" s="9">
        <v>61206</v>
      </c>
      <c r="B13308" s="9">
        <v>4</v>
      </c>
      <c r="C13308" s="9" t="s">
        <v>3151</v>
      </c>
    </row>
    <row r="13309" spans="1:3" x14ac:dyDescent="0.25">
      <c r="A13309" s="9">
        <v>61206</v>
      </c>
      <c r="B13309" s="9">
        <v>5</v>
      </c>
      <c r="C13309" s="9" t="s">
        <v>3152</v>
      </c>
    </row>
    <row r="13310" spans="1:3" x14ac:dyDescent="0.25">
      <c r="A13310" s="9">
        <v>61206</v>
      </c>
      <c r="B13310" s="9">
        <v>6</v>
      </c>
      <c r="C13310" s="9" t="s">
        <v>3153</v>
      </c>
    </row>
    <row r="13311" spans="1:3" x14ac:dyDescent="0.25">
      <c r="A13311" s="9">
        <v>61206</v>
      </c>
      <c r="B13311" s="9">
        <v>74</v>
      </c>
      <c r="C13311" s="9" t="s">
        <v>3204</v>
      </c>
    </row>
    <row r="13312" spans="1:3" x14ac:dyDescent="0.25">
      <c r="A13312" s="9">
        <v>61206</v>
      </c>
      <c r="B13312" s="9">
        <v>96</v>
      </c>
      <c r="C13312" s="9" t="s">
        <v>3244</v>
      </c>
    </row>
    <row r="13313" spans="1:3" x14ac:dyDescent="0.25">
      <c r="A13313" s="9">
        <v>61207</v>
      </c>
      <c r="B13313" s="9">
        <v>1</v>
      </c>
      <c r="C13313" s="9" t="s">
        <v>3148</v>
      </c>
    </row>
    <row r="13314" spans="1:3" x14ac:dyDescent="0.25">
      <c r="A13314" s="9">
        <v>61207</v>
      </c>
      <c r="B13314" s="9">
        <v>4</v>
      </c>
      <c r="C13314" s="9" t="s">
        <v>3151</v>
      </c>
    </row>
    <row r="13315" spans="1:3" x14ac:dyDescent="0.25">
      <c r="A13315" s="9">
        <v>61207</v>
      </c>
      <c r="B13315" s="9">
        <v>16</v>
      </c>
      <c r="C13315" s="9" t="s">
        <v>3184</v>
      </c>
    </row>
    <row r="13316" spans="1:3" x14ac:dyDescent="0.25">
      <c r="A13316" s="9">
        <v>61207</v>
      </c>
      <c r="B13316" s="9">
        <v>74</v>
      </c>
      <c r="C13316" s="9" t="s">
        <v>3204</v>
      </c>
    </row>
    <row r="13317" spans="1:3" x14ac:dyDescent="0.25">
      <c r="A13317" s="9">
        <v>61208</v>
      </c>
      <c r="B13317" s="9">
        <v>1</v>
      </c>
      <c r="C13317" s="9" t="s">
        <v>3148</v>
      </c>
    </row>
    <row r="13318" spans="1:3" x14ac:dyDescent="0.25">
      <c r="A13318" s="9">
        <v>61208</v>
      </c>
      <c r="B13318" s="9">
        <v>4</v>
      </c>
      <c r="C13318" s="9" t="s">
        <v>3151</v>
      </c>
    </row>
    <row r="13319" spans="1:3" x14ac:dyDescent="0.25">
      <c r="A13319" s="9">
        <v>61208</v>
      </c>
      <c r="B13319" s="9">
        <v>16</v>
      </c>
      <c r="C13319" s="9" t="s">
        <v>3184</v>
      </c>
    </row>
    <row r="13320" spans="1:3" x14ac:dyDescent="0.25">
      <c r="A13320" s="9">
        <v>61208</v>
      </c>
      <c r="B13320" s="9">
        <v>74</v>
      </c>
      <c r="C13320" s="9" t="s">
        <v>3204</v>
      </c>
    </row>
    <row r="13321" spans="1:3" x14ac:dyDescent="0.25">
      <c r="A13321" s="9">
        <v>61209</v>
      </c>
      <c r="B13321" s="9">
        <v>1</v>
      </c>
      <c r="C13321" s="9" t="s">
        <v>3148</v>
      </c>
    </row>
    <row r="13322" spans="1:3" x14ac:dyDescent="0.25">
      <c r="A13322" s="9">
        <v>61209</v>
      </c>
      <c r="B13322" s="9">
        <v>4</v>
      </c>
      <c r="C13322" s="9" t="s">
        <v>3151</v>
      </c>
    </row>
    <row r="13323" spans="1:3" x14ac:dyDescent="0.25">
      <c r="A13323" s="9">
        <v>61209</v>
      </c>
      <c r="B13323" s="9">
        <v>16</v>
      </c>
      <c r="C13323" s="9" t="s">
        <v>3184</v>
      </c>
    </row>
    <row r="13324" spans="1:3" x14ac:dyDescent="0.25">
      <c r="A13324" s="9">
        <v>61209</v>
      </c>
      <c r="B13324" s="9">
        <v>74</v>
      </c>
      <c r="C13324" s="9" t="s">
        <v>3204</v>
      </c>
    </row>
    <row r="13325" spans="1:3" x14ac:dyDescent="0.25">
      <c r="A13325" s="9">
        <v>61210</v>
      </c>
      <c r="B13325" s="9">
        <v>1</v>
      </c>
      <c r="C13325" s="9" t="s">
        <v>3148</v>
      </c>
    </row>
    <row r="13326" spans="1:3" x14ac:dyDescent="0.25">
      <c r="A13326" s="9">
        <v>61210</v>
      </c>
      <c r="B13326" s="9">
        <v>4</v>
      </c>
      <c r="C13326" s="9" t="s">
        <v>3151</v>
      </c>
    </row>
    <row r="13327" spans="1:3" x14ac:dyDescent="0.25">
      <c r="A13327" s="9">
        <v>61210</v>
      </c>
      <c r="B13327" s="9">
        <v>16</v>
      </c>
      <c r="C13327" s="9" t="s">
        <v>3184</v>
      </c>
    </row>
    <row r="13328" spans="1:3" x14ac:dyDescent="0.25">
      <c r="A13328" s="9">
        <v>61210</v>
      </c>
      <c r="B13328" s="9">
        <v>74</v>
      </c>
      <c r="C13328" s="9" t="s">
        <v>3204</v>
      </c>
    </row>
    <row r="13329" spans="1:3" x14ac:dyDescent="0.25">
      <c r="A13329" s="9">
        <v>61211</v>
      </c>
      <c r="B13329" s="9">
        <v>1</v>
      </c>
      <c r="C13329" s="9" t="s">
        <v>3148</v>
      </c>
    </row>
    <row r="13330" spans="1:3" x14ac:dyDescent="0.25">
      <c r="A13330" s="9">
        <v>61211</v>
      </c>
      <c r="B13330" s="9">
        <v>4</v>
      </c>
      <c r="C13330" s="9" t="s">
        <v>3151</v>
      </c>
    </row>
    <row r="13331" spans="1:3" x14ac:dyDescent="0.25">
      <c r="A13331" s="9">
        <v>61211</v>
      </c>
      <c r="B13331" s="9">
        <v>16</v>
      </c>
      <c r="C13331" s="9" t="s">
        <v>3184</v>
      </c>
    </row>
    <row r="13332" spans="1:3" x14ac:dyDescent="0.25">
      <c r="A13332" s="9">
        <v>61211</v>
      </c>
      <c r="B13332" s="9">
        <v>74</v>
      </c>
      <c r="C13332" s="9" t="s">
        <v>3204</v>
      </c>
    </row>
    <row r="13333" spans="1:3" x14ac:dyDescent="0.25">
      <c r="A13333" s="9">
        <v>61212</v>
      </c>
      <c r="B13333" s="9">
        <v>1</v>
      </c>
      <c r="C13333" s="9" t="s">
        <v>3148</v>
      </c>
    </row>
    <row r="13334" spans="1:3" x14ac:dyDescent="0.25">
      <c r="A13334" s="9">
        <v>61212</v>
      </c>
      <c r="B13334" s="9">
        <v>4</v>
      </c>
      <c r="C13334" s="9" t="s">
        <v>3151</v>
      </c>
    </row>
    <row r="13335" spans="1:3" x14ac:dyDescent="0.25">
      <c r="A13335" s="9">
        <v>61212</v>
      </c>
      <c r="B13335" s="9">
        <v>16</v>
      </c>
      <c r="C13335" s="9" t="s">
        <v>3184</v>
      </c>
    </row>
    <row r="13336" spans="1:3" x14ac:dyDescent="0.25">
      <c r="A13336" s="9">
        <v>61212</v>
      </c>
      <c r="B13336" s="9">
        <v>74</v>
      </c>
      <c r="C13336" s="9" t="s">
        <v>3204</v>
      </c>
    </row>
    <row r="13337" spans="1:3" x14ac:dyDescent="0.25">
      <c r="A13337" s="9">
        <v>61213</v>
      </c>
      <c r="B13337" s="9">
        <v>1</v>
      </c>
      <c r="C13337" s="9" t="s">
        <v>3148</v>
      </c>
    </row>
    <row r="13338" spans="1:3" x14ac:dyDescent="0.25">
      <c r="A13338" s="9">
        <v>61213</v>
      </c>
      <c r="B13338" s="9">
        <v>4</v>
      </c>
      <c r="C13338" s="9" t="s">
        <v>3151</v>
      </c>
    </row>
    <row r="13339" spans="1:3" x14ac:dyDescent="0.25">
      <c r="A13339" s="9">
        <v>61213</v>
      </c>
      <c r="B13339" s="9">
        <v>16</v>
      </c>
      <c r="C13339" s="9" t="s">
        <v>3184</v>
      </c>
    </row>
    <row r="13340" spans="1:3" x14ac:dyDescent="0.25">
      <c r="A13340" s="9">
        <v>61213</v>
      </c>
      <c r="B13340" s="9">
        <v>74</v>
      </c>
      <c r="C13340" s="9" t="s">
        <v>3204</v>
      </c>
    </row>
    <row r="13341" spans="1:3" x14ac:dyDescent="0.25">
      <c r="A13341" s="9">
        <v>61214</v>
      </c>
      <c r="B13341" s="9">
        <v>1</v>
      </c>
      <c r="C13341" s="9" t="s">
        <v>3148</v>
      </c>
    </row>
    <row r="13342" spans="1:3" x14ac:dyDescent="0.25">
      <c r="A13342" s="9">
        <v>61214</v>
      </c>
      <c r="B13342" s="9">
        <v>4</v>
      </c>
      <c r="C13342" s="9" t="s">
        <v>3151</v>
      </c>
    </row>
    <row r="13343" spans="1:3" x14ac:dyDescent="0.25">
      <c r="A13343" s="9">
        <v>61214</v>
      </c>
      <c r="B13343" s="9">
        <v>16</v>
      </c>
      <c r="C13343" s="9" t="s">
        <v>3184</v>
      </c>
    </row>
    <row r="13344" spans="1:3" x14ac:dyDescent="0.25">
      <c r="A13344" s="9">
        <v>61214</v>
      </c>
      <c r="B13344" s="9">
        <v>74</v>
      </c>
      <c r="C13344" s="9" t="s">
        <v>3204</v>
      </c>
    </row>
    <row r="13345" spans="1:3" x14ac:dyDescent="0.25">
      <c r="A13345" s="9">
        <v>61215</v>
      </c>
      <c r="B13345" s="9">
        <v>1</v>
      </c>
      <c r="C13345" s="9" t="s">
        <v>3148</v>
      </c>
    </row>
    <row r="13346" spans="1:3" x14ac:dyDescent="0.25">
      <c r="A13346" s="9">
        <v>61215</v>
      </c>
      <c r="B13346" s="9">
        <v>4</v>
      </c>
      <c r="C13346" s="9" t="s">
        <v>3151</v>
      </c>
    </row>
    <row r="13347" spans="1:3" x14ac:dyDescent="0.25">
      <c r="A13347" s="9">
        <v>61215</v>
      </c>
      <c r="B13347" s="9">
        <v>16</v>
      </c>
      <c r="C13347" s="9" t="s">
        <v>3184</v>
      </c>
    </row>
    <row r="13348" spans="1:3" x14ac:dyDescent="0.25">
      <c r="A13348" s="9">
        <v>61215</v>
      </c>
      <c r="B13348" s="9">
        <v>74</v>
      </c>
      <c r="C13348" s="9" t="s">
        <v>3204</v>
      </c>
    </row>
    <row r="13349" spans="1:3" x14ac:dyDescent="0.25">
      <c r="A13349" s="9">
        <v>61216</v>
      </c>
      <c r="B13349" s="9">
        <v>1</v>
      </c>
      <c r="C13349" s="9" t="s">
        <v>3148</v>
      </c>
    </row>
    <row r="13350" spans="1:3" x14ac:dyDescent="0.25">
      <c r="A13350" s="9">
        <v>61216</v>
      </c>
      <c r="B13350" s="9">
        <v>4</v>
      </c>
      <c r="C13350" s="9" t="s">
        <v>3151</v>
      </c>
    </row>
    <row r="13351" spans="1:3" x14ac:dyDescent="0.25">
      <c r="A13351" s="9">
        <v>61216</v>
      </c>
      <c r="B13351" s="9">
        <v>16</v>
      </c>
      <c r="C13351" s="9" t="s">
        <v>3184</v>
      </c>
    </row>
    <row r="13352" spans="1:3" x14ac:dyDescent="0.25">
      <c r="A13352" s="9">
        <v>61216</v>
      </c>
      <c r="B13352" s="9">
        <v>74</v>
      </c>
      <c r="C13352" s="9" t="s">
        <v>3204</v>
      </c>
    </row>
    <row r="13353" spans="1:3" x14ac:dyDescent="0.25">
      <c r="A13353" s="9">
        <v>61217</v>
      </c>
      <c r="B13353" s="9">
        <v>1</v>
      </c>
      <c r="C13353" s="9" t="s">
        <v>3148</v>
      </c>
    </row>
    <row r="13354" spans="1:3" x14ac:dyDescent="0.25">
      <c r="A13354" s="9">
        <v>61217</v>
      </c>
      <c r="B13354" s="9">
        <v>4</v>
      </c>
      <c r="C13354" s="9" t="s">
        <v>3151</v>
      </c>
    </row>
    <row r="13355" spans="1:3" x14ac:dyDescent="0.25">
      <c r="A13355" s="9">
        <v>61217</v>
      </c>
      <c r="B13355" s="9">
        <v>16</v>
      </c>
      <c r="C13355" s="9" t="s">
        <v>3184</v>
      </c>
    </row>
    <row r="13356" spans="1:3" x14ac:dyDescent="0.25">
      <c r="A13356" s="9">
        <v>61217</v>
      </c>
      <c r="B13356" s="9">
        <v>74</v>
      </c>
      <c r="C13356" s="9" t="s">
        <v>3204</v>
      </c>
    </row>
    <row r="13357" spans="1:3" x14ac:dyDescent="0.25">
      <c r="A13357" s="9">
        <v>61218</v>
      </c>
      <c r="B13357" s="9">
        <v>1</v>
      </c>
      <c r="C13357" s="9" t="s">
        <v>3148</v>
      </c>
    </row>
    <row r="13358" spans="1:3" x14ac:dyDescent="0.25">
      <c r="A13358" s="9">
        <v>61218</v>
      </c>
      <c r="B13358" s="9">
        <v>4</v>
      </c>
      <c r="C13358" s="9" t="s">
        <v>3151</v>
      </c>
    </row>
    <row r="13359" spans="1:3" x14ac:dyDescent="0.25">
      <c r="A13359" s="9">
        <v>61218</v>
      </c>
      <c r="B13359" s="9">
        <v>5</v>
      </c>
      <c r="C13359" s="9" t="s">
        <v>3152</v>
      </c>
    </row>
    <row r="13360" spans="1:3" x14ac:dyDescent="0.25">
      <c r="A13360" s="9">
        <v>61218</v>
      </c>
      <c r="B13360" s="9">
        <v>6</v>
      </c>
      <c r="C13360" s="9" t="s">
        <v>3153</v>
      </c>
    </row>
    <row r="13361" spans="1:3" x14ac:dyDescent="0.25">
      <c r="A13361" s="9">
        <v>61218</v>
      </c>
      <c r="B13361" s="9">
        <v>74</v>
      </c>
      <c r="C13361" s="9" t="s">
        <v>3204</v>
      </c>
    </row>
    <row r="13362" spans="1:3" x14ac:dyDescent="0.25">
      <c r="A13362" s="9">
        <v>61218</v>
      </c>
      <c r="B13362" s="9">
        <v>96</v>
      </c>
      <c r="C13362" s="9" t="s">
        <v>3244</v>
      </c>
    </row>
    <row r="13363" spans="1:3" x14ac:dyDescent="0.25">
      <c r="A13363" s="9">
        <v>61219</v>
      </c>
      <c r="B13363" s="9">
        <v>1</v>
      </c>
      <c r="C13363" s="9" t="s">
        <v>3148</v>
      </c>
    </row>
    <row r="13364" spans="1:3" x14ac:dyDescent="0.25">
      <c r="A13364" s="9">
        <v>61219</v>
      </c>
      <c r="B13364" s="9">
        <v>4</v>
      </c>
      <c r="C13364" s="9" t="s">
        <v>3151</v>
      </c>
    </row>
    <row r="13365" spans="1:3" x14ac:dyDescent="0.25">
      <c r="A13365" s="9">
        <v>61219</v>
      </c>
      <c r="B13365" s="9">
        <v>5</v>
      </c>
      <c r="C13365" s="9" t="s">
        <v>3152</v>
      </c>
    </row>
    <row r="13366" spans="1:3" x14ac:dyDescent="0.25">
      <c r="A13366" s="9">
        <v>61219</v>
      </c>
      <c r="B13366" s="9">
        <v>6</v>
      </c>
      <c r="C13366" s="9" t="s">
        <v>3153</v>
      </c>
    </row>
    <row r="13367" spans="1:3" x14ac:dyDescent="0.25">
      <c r="A13367" s="9">
        <v>61219</v>
      </c>
      <c r="B13367" s="9">
        <v>74</v>
      </c>
      <c r="C13367" s="9" t="s">
        <v>3204</v>
      </c>
    </row>
    <row r="13368" spans="1:3" x14ac:dyDescent="0.25">
      <c r="A13368" s="9">
        <v>61219</v>
      </c>
      <c r="B13368" s="9">
        <v>96</v>
      </c>
      <c r="C13368" s="9" t="s">
        <v>3244</v>
      </c>
    </row>
    <row r="13369" spans="1:3" x14ac:dyDescent="0.25">
      <c r="A13369" s="9">
        <v>61220</v>
      </c>
      <c r="B13369" s="9">
        <v>1</v>
      </c>
      <c r="C13369" s="9" t="s">
        <v>3148</v>
      </c>
    </row>
    <row r="13370" spans="1:3" x14ac:dyDescent="0.25">
      <c r="A13370" s="9">
        <v>61220</v>
      </c>
      <c r="B13370" s="9">
        <v>4</v>
      </c>
      <c r="C13370" s="9" t="s">
        <v>3151</v>
      </c>
    </row>
    <row r="13371" spans="1:3" x14ac:dyDescent="0.25">
      <c r="A13371" s="9">
        <v>61220</v>
      </c>
      <c r="B13371" s="9">
        <v>5</v>
      </c>
      <c r="C13371" s="9" t="s">
        <v>3152</v>
      </c>
    </row>
    <row r="13372" spans="1:3" x14ac:dyDescent="0.25">
      <c r="A13372" s="9">
        <v>61220</v>
      </c>
      <c r="B13372" s="9">
        <v>6</v>
      </c>
      <c r="C13372" s="9" t="s">
        <v>3153</v>
      </c>
    </row>
    <row r="13373" spans="1:3" x14ac:dyDescent="0.25">
      <c r="A13373" s="9">
        <v>61220</v>
      </c>
      <c r="B13373" s="9">
        <v>74</v>
      </c>
      <c r="C13373" s="9" t="s">
        <v>3204</v>
      </c>
    </row>
    <row r="13374" spans="1:3" x14ac:dyDescent="0.25">
      <c r="A13374" s="9">
        <v>61220</v>
      </c>
      <c r="B13374" s="9">
        <v>96</v>
      </c>
      <c r="C13374" s="9" t="s">
        <v>3244</v>
      </c>
    </row>
    <row r="13375" spans="1:3" x14ac:dyDescent="0.25">
      <c r="A13375" s="9">
        <v>61221</v>
      </c>
      <c r="B13375" s="9">
        <v>1</v>
      </c>
      <c r="C13375" s="9" t="s">
        <v>3148</v>
      </c>
    </row>
    <row r="13376" spans="1:3" x14ac:dyDescent="0.25">
      <c r="A13376" s="9">
        <v>61221</v>
      </c>
      <c r="B13376" s="9">
        <v>4</v>
      </c>
      <c r="C13376" s="9" t="s">
        <v>3151</v>
      </c>
    </row>
    <row r="13377" spans="1:3" x14ac:dyDescent="0.25">
      <c r="A13377" s="9">
        <v>61221</v>
      </c>
      <c r="B13377" s="9">
        <v>5</v>
      </c>
      <c r="C13377" s="9" t="s">
        <v>3152</v>
      </c>
    </row>
    <row r="13378" spans="1:3" x14ac:dyDescent="0.25">
      <c r="A13378" s="9">
        <v>61221</v>
      </c>
      <c r="B13378" s="9">
        <v>6</v>
      </c>
      <c r="C13378" s="9" t="s">
        <v>3153</v>
      </c>
    </row>
    <row r="13379" spans="1:3" x14ac:dyDescent="0.25">
      <c r="A13379" s="9">
        <v>61221</v>
      </c>
      <c r="B13379" s="9">
        <v>74</v>
      </c>
      <c r="C13379" s="9" t="s">
        <v>3204</v>
      </c>
    </row>
    <row r="13380" spans="1:3" x14ac:dyDescent="0.25">
      <c r="A13380" s="9">
        <v>61221</v>
      </c>
      <c r="B13380" s="9">
        <v>96</v>
      </c>
      <c r="C13380" s="9" t="s">
        <v>3244</v>
      </c>
    </row>
    <row r="13381" spans="1:3" x14ac:dyDescent="0.25">
      <c r="A13381" s="9">
        <v>61222</v>
      </c>
      <c r="B13381" s="9">
        <v>1</v>
      </c>
      <c r="C13381" s="9" t="s">
        <v>3148</v>
      </c>
    </row>
    <row r="13382" spans="1:3" x14ac:dyDescent="0.25">
      <c r="A13382" s="9">
        <v>61222</v>
      </c>
      <c r="B13382" s="9">
        <v>4</v>
      </c>
      <c r="C13382" s="9" t="s">
        <v>3151</v>
      </c>
    </row>
    <row r="13383" spans="1:3" x14ac:dyDescent="0.25">
      <c r="A13383" s="9">
        <v>61222</v>
      </c>
      <c r="B13383" s="9">
        <v>5</v>
      </c>
      <c r="C13383" s="9" t="s">
        <v>3152</v>
      </c>
    </row>
    <row r="13384" spans="1:3" x14ac:dyDescent="0.25">
      <c r="A13384" s="9">
        <v>61222</v>
      </c>
      <c r="B13384" s="9">
        <v>6</v>
      </c>
      <c r="C13384" s="9" t="s">
        <v>3153</v>
      </c>
    </row>
    <row r="13385" spans="1:3" x14ac:dyDescent="0.25">
      <c r="A13385" s="9">
        <v>61222</v>
      </c>
      <c r="B13385" s="9">
        <v>74</v>
      </c>
      <c r="C13385" s="9" t="s">
        <v>3204</v>
      </c>
    </row>
    <row r="13386" spans="1:3" x14ac:dyDescent="0.25">
      <c r="A13386" s="9">
        <v>61222</v>
      </c>
      <c r="B13386" s="9">
        <v>96</v>
      </c>
      <c r="C13386" s="9" t="s">
        <v>3244</v>
      </c>
    </row>
    <row r="13387" spans="1:3" x14ac:dyDescent="0.25">
      <c r="A13387" s="9">
        <v>61223</v>
      </c>
      <c r="B13387" s="9">
        <v>1</v>
      </c>
      <c r="C13387" s="9" t="s">
        <v>3148</v>
      </c>
    </row>
    <row r="13388" spans="1:3" x14ac:dyDescent="0.25">
      <c r="A13388" s="9">
        <v>61223</v>
      </c>
      <c r="B13388" s="9">
        <v>4</v>
      </c>
      <c r="C13388" s="9" t="s">
        <v>3151</v>
      </c>
    </row>
    <row r="13389" spans="1:3" x14ac:dyDescent="0.25">
      <c r="A13389" s="9">
        <v>61223</v>
      </c>
      <c r="B13389" s="9">
        <v>5</v>
      </c>
      <c r="C13389" s="9" t="s">
        <v>3152</v>
      </c>
    </row>
    <row r="13390" spans="1:3" x14ac:dyDescent="0.25">
      <c r="A13390" s="9">
        <v>61223</v>
      </c>
      <c r="B13390" s="9">
        <v>6</v>
      </c>
      <c r="C13390" s="9" t="s">
        <v>3153</v>
      </c>
    </row>
    <row r="13391" spans="1:3" x14ac:dyDescent="0.25">
      <c r="A13391" s="9">
        <v>61223</v>
      </c>
      <c r="B13391" s="9">
        <v>74</v>
      </c>
      <c r="C13391" s="9" t="s">
        <v>3204</v>
      </c>
    </row>
    <row r="13392" spans="1:3" x14ac:dyDescent="0.25">
      <c r="A13392" s="9">
        <v>61223</v>
      </c>
      <c r="B13392" s="9">
        <v>96</v>
      </c>
      <c r="C13392" s="9" t="s">
        <v>3244</v>
      </c>
    </row>
    <row r="13393" spans="1:3" x14ac:dyDescent="0.25">
      <c r="A13393" s="9">
        <v>61224</v>
      </c>
      <c r="B13393" s="9">
        <v>1</v>
      </c>
      <c r="C13393" s="9" t="s">
        <v>3148</v>
      </c>
    </row>
    <row r="13394" spans="1:3" x14ac:dyDescent="0.25">
      <c r="A13394" s="9">
        <v>61224</v>
      </c>
      <c r="B13394" s="9">
        <v>4</v>
      </c>
      <c r="C13394" s="9" t="s">
        <v>3151</v>
      </c>
    </row>
    <row r="13395" spans="1:3" x14ac:dyDescent="0.25">
      <c r="A13395" s="9">
        <v>61224</v>
      </c>
      <c r="B13395" s="9">
        <v>5</v>
      </c>
      <c r="C13395" s="9" t="s">
        <v>3152</v>
      </c>
    </row>
    <row r="13396" spans="1:3" x14ac:dyDescent="0.25">
      <c r="A13396" s="9">
        <v>61224</v>
      </c>
      <c r="B13396" s="9">
        <v>6</v>
      </c>
      <c r="C13396" s="9" t="s">
        <v>3153</v>
      </c>
    </row>
    <row r="13397" spans="1:3" x14ac:dyDescent="0.25">
      <c r="A13397" s="9">
        <v>61224</v>
      </c>
      <c r="B13397" s="9">
        <v>74</v>
      </c>
      <c r="C13397" s="9" t="s">
        <v>3204</v>
      </c>
    </row>
    <row r="13398" spans="1:3" x14ac:dyDescent="0.25">
      <c r="A13398" s="9">
        <v>61224</v>
      </c>
      <c r="B13398" s="9">
        <v>96</v>
      </c>
      <c r="C13398" s="9" t="s">
        <v>3244</v>
      </c>
    </row>
    <row r="13399" spans="1:3" x14ac:dyDescent="0.25">
      <c r="A13399" s="9">
        <v>61225</v>
      </c>
      <c r="B13399" s="9">
        <v>1</v>
      </c>
      <c r="C13399" s="9" t="s">
        <v>3148</v>
      </c>
    </row>
    <row r="13400" spans="1:3" x14ac:dyDescent="0.25">
      <c r="A13400" s="9">
        <v>61225</v>
      </c>
      <c r="B13400" s="9">
        <v>4</v>
      </c>
      <c r="C13400" s="9" t="s">
        <v>3151</v>
      </c>
    </row>
    <row r="13401" spans="1:3" x14ac:dyDescent="0.25">
      <c r="A13401" s="9">
        <v>61225</v>
      </c>
      <c r="B13401" s="9">
        <v>5</v>
      </c>
      <c r="C13401" s="9" t="s">
        <v>3152</v>
      </c>
    </row>
    <row r="13402" spans="1:3" x14ac:dyDescent="0.25">
      <c r="A13402" s="9">
        <v>61225</v>
      </c>
      <c r="B13402" s="9">
        <v>6</v>
      </c>
      <c r="C13402" s="9" t="s">
        <v>3153</v>
      </c>
    </row>
    <row r="13403" spans="1:3" x14ac:dyDescent="0.25">
      <c r="A13403" s="9">
        <v>61225</v>
      </c>
      <c r="B13403" s="9">
        <v>74</v>
      </c>
      <c r="C13403" s="9" t="s">
        <v>3204</v>
      </c>
    </row>
    <row r="13404" spans="1:3" x14ac:dyDescent="0.25">
      <c r="A13404" s="9">
        <v>61225</v>
      </c>
      <c r="B13404" s="9">
        <v>96</v>
      </c>
      <c r="C13404" s="9" t="s">
        <v>3244</v>
      </c>
    </row>
    <row r="13405" spans="1:3" x14ac:dyDescent="0.25">
      <c r="A13405" s="9">
        <v>61226</v>
      </c>
      <c r="B13405" s="9">
        <v>1</v>
      </c>
      <c r="C13405" s="9" t="s">
        <v>3148</v>
      </c>
    </row>
    <row r="13406" spans="1:3" x14ac:dyDescent="0.25">
      <c r="A13406" s="9">
        <v>61226</v>
      </c>
      <c r="B13406" s="9">
        <v>4</v>
      </c>
      <c r="C13406" s="9" t="s">
        <v>3151</v>
      </c>
    </row>
    <row r="13407" spans="1:3" x14ac:dyDescent="0.25">
      <c r="A13407" s="9">
        <v>61226</v>
      </c>
      <c r="B13407" s="9">
        <v>5</v>
      </c>
      <c r="C13407" s="9" t="s">
        <v>3152</v>
      </c>
    </row>
    <row r="13408" spans="1:3" x14ac:dyDescent="0.25">
      <c r="A13408" s="9">
        <v>61226</v>
      </c>
      <c r="B13408" s="9">
        <v>6</v>
      </c>
      <c r="C13408" s="9" t="s">
        <v>3153</v>
      </c>
    </row>
    <row r="13409" spans="1:3" x14ac:dyDescent="0.25">
      <c r="A13409" s="9">
        <v>61226</v>
      </c>
      <c r="B13409" s="9">
        <v>74</v>
      </c>
      <c r="C13409" s="9" t="s">
        <v>3204</v>
      </c>
    </row>
    <row r="13410" spans="1:3" x14ac:dyDescent="0.25">
      <c r="A13410" s="9">
        <v>61226</v>
      </c>
      <c r="B13410" s="9">
        <v>96</v>
      </c>
      <c r="C13410" s="9" t="s">
        <v>3244</v>
      </c>
    </row>
    <row r="13411" spans="1:3" x14ac:dyDescent="0.25">
      <c r="A13411" s="9">
        <v>61227</v>
      </c>
      <c r="B13411" s="9">
        <v>1</v>
      </c>
      <c r="C13411" s="9" t="s">
        <v>3148</v>
      </c>
    </row>
    <row r="13412" spans="1:3" x14ac:dyDescent="0.25">
      <c r="A13412" s="9">
        <v>61227</v>
      </c>
      <c r="B13412" s="9">
        <v>4</v>
      </c>
      <c r="C13412" s="9" t="s">
        <v>3151</v>
      </c>
    </row>
    <row r="13413" spans="1:3" x14ac:dyDescent="0.25">
      <c r="A13413" s="9">
        <v>61227</v>
      </c>
      <c r="B13413" s="9">
        <v>5</v>
      </c>
      <c r="C13413" s="9" t="s">
        <v>3152</v>
      </c>
    </row>
    <row r="13414" spans="1:3" x14ac:dyDescent="0.25">
      <c r="A13414" s="9">
        <v>61227</v>
      </c>
      <c r="B13414" s="9">
        <v>6</v>
      </c>
      <c r="C13414" s="9" t="s">
        <v>3153</v>
      </c>
    </row>
    <row r="13415" spans="1:3" x14ac:dyDescent="0.25">
      <c r="A13415" s="9">
        <v>61227</v>
      </c>
      <c r="B13415" s="9">
        <v>74</v>
      </c>
      <c r="C13415" s="9" t="s">
        <v>3204</v>
      </c>
    </row>
    <row r="13416" spans="1:3" x14ac:dyDescent="0.25">
      <c r="A13416" s="9">
        <v>61227</v>
      </c>
      <c r="B13416" s="9">
        <v>96</v>
      </c>
      <c r="C13416" s="9" t="s">
        <v>3244</v>
      </c>
    </row>
    <row r="13417" spans="1:3" x14ac:dyDescent="0.25">
      <c r="A13417" s="9">
        <v>61228</v>
      </c>
      <c r="B13417" s="9">
        <v>1</v>
      </c>
      <c r="C13417" s="9" t="s">
        <v>3148</v>
      </c>
    </row>
    <row r="13418" spans="1:3" x14ac:dyDescent="0.25">
      <c r="A13418" s="9">
        <v>61228</v>
      </c>
      <c r="B13418" s="9">
        <v>4</v>
      </c>
      <c r="C13418" s="9" t="s">
        <v>3151</v>
      </c>
    </row>
    <row r="13419" spans="1:3" x14ac:dyDescent="0.25">
      <c r="A13419" s="9">
        <v>61228</v>
      </c>
      <c r="B13419" s="9">
        <v>5</v>
      </c>
      <c r="C13419" s="9" t="s">
        <v>3152</v>
      </c>
    </row>
    <row r="13420" spans="1:3" x14ac:dyDescent="0.25">
      <c r="A13420" s="9">
        <v>61228</v>
      </c>
      <c r="B13420" s="9">
        <v>6</v>
      </c>
      <c r="C13420" s="9" t="s">
        <v>3153</v>
      </c>
    </row>
    <row r="13421" spans="1:3" x14ac:dyDescent="0.25">
      <c r="A13421" s="9">
        <v>61228</v>
      </c>
      <c r="B13421" s="9">
        <v>74</v>
      </c>
      <c r="C13421" s="9" t="s">
        <v>3204</v>
      </c>
    </row>
    <row r="13422" spans="1:3" x14ac:dyDescent="0.25">
      <c r="A13422" s="9">
        <v>61228</v>
      </c>
      <c r="B13422" s="9">
        <v>96</v>
      </c>
      <c r="C13422" s="9" t="s">
        <v>3244</v>
      </c>
    </row>
    <row r="13423" spans="1:3" x14ac:dyDescent="0.25">
      <c r="A13423" s="9">
        <v>61229</v>
      </c>
      <c r="B13423" s="9">
        <v>1</v>
      </c>
      <c r="C13423" s="9" t="s">
        <v>3148</v>
      </c>
    </row>
    <row r="13424" spans="1:3" x14ac:dyDescent="0.25">
      <c r="A13424" s="9">
        <v>61229</v>
      </c>
      <c r="B13424" s="9">
        <v>4</v>
      </c>
      <c r="C13424" s="9" t="s">
        <v>3151</v>
      </c>
    </row>
    <row r="13425" spans="1:3" x14ac:dyDescent="0.25">
      <c r="A13425" s="9">
        <v>61229</v>
      </c>
      <c r="B13425" s="9">
        <v>5</v>
      </c>
      <c r="C13425" s="9" t="s">
        <v>3152</v>
      </c>
    </row>
    <row r="13426" spans="1:3" x14ac:dyDescent="0.25">
      <c r="A13426" s="9">
        <v>61229</v>
      </c>
      <c r="B13426" s="9">
        <v>6</v>
      </c>
      <c r="C13426" s="9" t="s">
        <v>3153</v>
      </c>
    </row>
    <row r="13427" spans="1:3" x14ac:dyDescent="0.25">
      <c r="A13427" s="9">
        <v>61229</v>
      </c>
      <c r="B13427" s="9">
        <v>74</v>
      </c>
      <c r="C13427" s="9" t="s">
        <v>3204</v>
      </c>
    </row>
    <row r="13428" spans="1:3" x14ac:dyDescent="0.25">
      <c r="A13428" s="9">
        <v>61229</v>
      </c>
      <c r="B13428" s="9">
        <v>96</v>
      </c>
      <c r="C13428" s="9" t="s">
        <v>3244</v>
      </c>
    </row>
    <row r="13429" spans="1:3" x14ac:dyDescent="0.25">
      <c r="A13429" s="9">
        <v>61230</v>
      </c>
      <c r="B13429" s="9">
        <v>1</v>
      </c>
      <c r="C13429" s="9" t="s">
        <v>3148</v>
      </c>
    </row>
    <row r="13430" spans="1:3" x14ac:dyDescent="0.25">
      <c r="A13430" s="9">
        <v>61230</v>
      </c>
      <c r="B13430" s="9">
        <v>4</v>
      </c>
      <c r="C13430" s="9" t="s">
        <v>3151</v>
      </c>
    </row>
    <row r="13431" spans="1:3" x14ac:dyDescent="0.25">
      <c r="A13431" s="9">
        <v>61230</v>
      </c>
      <c r="B13431" s="9">
        <v>16</v>
      </c>
      <c r="C13431" s="9" t="s">
        <v>3184</v>
      </c>
    </row>
    <row r="13432" spans="1:3" x14ac:dyDescent="0.25">
      <c r="A13432" s="9">
        <v>61230</v>
      </c>
      <c r="B13432" s="9">
        <v>74</v>
      </c>
      <c r="C13432" s="9" t="s">
        <v>3204</v>
      </c>
    </row>
    <row r="13433" spans="1:3" x14ac:dyDescent="0.25">
      <c r="A13433" s="9">
        <v>61231</v>
      </c>
      <c r="B13433" s="9">
        <v>1</v>
      </c>
      <c r="C13433" s="9" t="s">
        <v>3148</v>
      </c>
    </row>
    <row r="13434" spans="1:3" x14ac:dyDescent="0.25">
      <c r="A13434" s="9">
        <v>61231</v>
      </c>
      <c r="B13434" s="9">
        <v>4</v>
      </c>
      <c r="C13434" s="9" t="s">
        <v>3151</v>
      </c>
    </row>
    <row r="13435" spans="1:3" x14ac:dyDescent="0.25">
      <c r="A13435" s="9">
        <v>61231</v>
      </c>
      <c r="B13435" s="9">
        <v>16</v>
      </c>
      <c r="C13435" s="9" t="s">
        <v>3184</v>
      </c>
    </row>
    <row r="13436" spans="1:3" x14ac:dyDescent="0.25">
      <c r="A13436" s="9">
        <v>61231</v>
      </c>
      <c r="B13436" s="9">
        <v>74</v>
      </c>
      <c r="C13436" s="9" t="s">
        <v>3204</v>
      </c>
    </row>
    <row r="13437" spans="1:3" x14ac:dyDescent="0.25">
      <c r="A13437" s="9">
        <v>61232</v>
      </c>
      <c r="B13437" s="9">
        <v>1</v>
      </c>
      <c r="C13437" s="9" t="s">
        <v>3148</v>
      </c>
    </row>
    <row r="13438" spans="1:3" x14ac:dyDescent="0.25">
      <c r="A13438" s="9">
        <v>61232</v>
      </c>
      <c r="B13438" s="9">
        <v>4</v>
      </c>
      <c r="C13438" s="9" t="s">
        <v>3151</v>
      </c>
    </row>
    <row r="13439" spans="1:3" x14ac:dyDescent="0.25">
      <c r="A13439" s="9">
        <v>61232</v>
      </c>
      <c r="B13439" s="9">
        <v>16</v>
      </c>
      <c r="C13439" s="9" t="s">
        <v>3184</v>
      </c>
    </row>
    <row r="13440" spans="1:3" x14ac:dyDescent="0.25">
      <c r="A13440" s="9">
        <v>61232</v>
      </c>
      <c r="B13440" s="9">
        <v>74</v>
      </c>
      <c r="C13440" s="9" t="s">
        <v>3204</v>
      </c>
    </row>
    <row r="13441" spans="1:3" x14ac:dyDescent="0.25">
      <c r="A13441" s="9">
        <v>61233</v>
      </c>
      <c r="B13441" s="9">
        <v>1</v>
      </c>
      <c r="C13441" s="9" t="s">
        <v>3148</v>
      </c>
    </row>
    <row r="13442" spans="1:3" x14ac:dyDescent="0.25">
      <c r="A13442" s="9">
        <v>61233</v>
      </c>
      <c r="B13442" s="9">
        <v>4</v>
      </c>
      <c r="C13442" s="9" t="s">
        <v>3151</v>
      </c>
    </row>
    <row r="13443" spans="1:3" x14ac:dyDescent="0.25">
      <c r="A13443" s="9">
        <v>61233</v>
      </c>
      <c r="B13443" s="9">
        <v>16</v>
      </c>
      <c r="C13443" s="9" t="s">
        <v>3184</v>
      </c>
    </row>
    <row r="13444" spans="1:3" x14ac:dyDescent="0.25">
      <c r="A13444" s="9">
        <v>61233</v>
      </c>
      <c r="B13444" s="9">
        <v>74</v>
      </c>
      <c r="C13444" s="9" t="s">
        <v>3204</v>
      </c>
    </row>
    <row r="13445" spans="1:3" x14ac:dyDescent="0.25">
      <c r="A13445" s="9">
        <v>61234</v>
      </c>
      <c r="B13445" s="9">
        <v>1</v>
      </c>
      <c r="C13445" s="9" t="s">
        <v>3148</v>
      </c>
    </row>
    <row r="13446" spans="1:3" x14ac:dyDescent="0.25">
      <c r="A13446" s="9">
        <v>61234</v>
      </c>
      <c r="B13446" s="9">
        <v>4</v>
      </c>
      <c r="C13446" s="9" t="s">
        <v>3151</v>
      </c>
    </row>
    <row r="13447" spans="1:3" x14ac:dyDescent="0.25">
      <c r="A13447" s="9">
        <v>61234</v>
      </c>
      <c r="B13447" s="9">
        <v>16</v>
      </c>
      <c r="C13447" s="9" t="s">
        <v>3184</v>
      </c>
    </row>
    <row r="13448" spans="1:3" x14ac:dyDescent="0.25">
      <c r="A13448" s="9">
        <v>61234</v>
      </c>
      <c r="B13448" s="9">
        <v>74</v>
      </c>
      <c r="C13448" s="9" t="s">
        <v>3204</v>
      </c>
    </row>
    <row r="13449" spans="1:3" x14ac:dyDescent="0.25">
      <c r="A13449" s="9">
        <v>61235</v>
      </c>
      <c r="B13449" s="9">
        <v>1</v>
      </c>
      <c r="C13449" s="9" t="s">
        <v>3148</v>
      </c>
    </row>
    <row r="13450" spans="1:3" x14ac:dyDescent="0.25">
      <c r="A13450" s="9">
        <v>61235</v>
      </c>
      <c r="B13450" s="9">
        <v>4</v>
      </c>
      <c r="C13450" s="9" t="s">
        <v>3151</v>
      </c>
    </row>
    <row r="13451" spans="1:3" x14ac:dyDescent="0.25">
      <c r="A13451" s="9">
        <v>61235</v>
      </c>
      <c r="B13451" s="9">
        <v>16</v>
      </c>
      <c r="C13451" s="9" t="s">
        <v>3184</v>
      </c>
    </row>
    <row r="13452" spans="1:3" x14ac:dyDescent="0.25">
      <c r="A13452" s="9">
        <v>61235</v>
      </c>
      <c r="B13452" s="9">
        <v>74</v>
      </c>
      <c r="C13452" s="9" t="s">
        <v>3204</v>
      </c>
    </row>
    <row r="13453" spans="1:3" x14ac:dyDescent="0.25">
      <c r="A13453" s="9">
        <v>61236</v>
      </c>
      <c r="B13453" s="9">
        <v>1</v>
      </c>
      <c r="C13453" s="9" t="s">
        <v>3148</v>
      </c>
    </row>
    <row r="13454" spans="1:3" x14ac:dyDescent="0.25">
      <c r="A13454" s="9">
        <v>61236</v>
      </c>
      <c r="B13454" s="9">
        <v>4</v>
      </c>
      <c r="C13454" s="9" t="s">
        <v>3151</v>
      </c>
    </row>
    <row r="13455" spans="1:3" x14ac:dyDescent="0.25">
      <c r="A13455" s="9">
        <v>61236</v>
      </c>
      <c r="B13455" s="9">
        <v>16</v>
      </c>
      <c r="C13455" s="9" t="s">
        <v>3184</v>
      </c>
    </row>
    <row r="13456" spans="1:3" x14ac:dyDescent="0.25">
      <c r="A13456" s="9">
        <v>61236</v>
      </c>
      <c r="B13456" s="9">
        <v>74</v>
      </c>
      <c r="C13456" s="9" t="s">
        <v>3204</v>
      </c>
    </row>
    <row r="13457" spans="1:3" x14ac:dyDescent="0.25">
      <c r="A13457" s="9">
        <v>61237</v>
      </c>
      <c r="B13457" s="9">
        <v>1</v>
      </c>
      <c r="C13457" s="9" t="s">
        <v>3148</v>
      </c>
    </row>
    <row r="13458" spans="1:3" x14ac:dyDescent="0.25">
      <c r="A13458" s="9">
        <v>61237</v>
      </c>
      <c r="B13458" s="9">
        <v>4</v>
      </c>
      <c r="C13458" s="9" t="s">
        <v>3151</v>
      </c>
    </row>
    <row r="13459" spans="1:3" x14ac:dyDescent="0.25">
      <c r="A13459" s="9">
        <v>61237</v>
      </c>
      <c r="B13459" s="9">
        <v>5</v>
      </c>
      <c r="C13459" s="9" t="s">
        <v>3152</v>
      </c>
    </row>
    <row r="13460" spans="1:3" x14ac:dyDescent="0.25">
      <c r="A13460" s="9">
        <v>61237</v>
      </c>
      <c r="B13460" s="9">
        <v>6</v>
      </c>
      <c r="C13460" s="9" t="s">
        <v>3153</v>
      </c>
    </row>
    <row r="13461" spans="1:3" x14ac:dyDescent="0.25">
      <c r="A13461" s="9">
        <v>61237</v>
      </c>
      <c r="B13461" s="9">
        <v>74</v>
      </c>
      <c r="C13461" s="9" t="s">
        <v>3204</v>
      </c>
    </row>
    <row r="13462" spans="1:3" x14ac:dyDescent="0.25">
      <c r="A13462" s="9">
        <v>61237</v>
      </c>
      <c r="B13462" s="9">
        <v>96</v>
      </c>
      <c r="C13462" s="9" t="s">
        <v>3244</v>
      </c>
    </row>
    <row r="13463" spans="1:3" x14ac:dyDescent="0.25">
      <c r="A13463" s="9">
        <v>61238</v>
      </c>
      <c r="B13463" s="9">
        <v>1</v>
      </c>
      <c r="C13463" s="9" t="s">
        <v>3148</v>
      </c>
    </row>
    <row r="13464" spans="1:3" x14ac:dyDescent="0.25">
      <c r="A13464" s="9">
        <v>61238</v>
      </c>
      <c r="B13464" s="9">
        <v>4</v>
      </c>
      <c r="C13464" s="9" t="s">
        <v>3151</v>
      </c>
    </row>
    <row r="13465" spans="1:3" x14ac:dyDescent="0.25">
      <c r="A13465" s="9">
        <v>61238</v>
      </c>
      <c r="B13465" s="9">
        <v>5</v>
      </c>
      <c r="C13465" s="9" t="s">
        <v>3152</v>
      </c>
    </row>
    <row r="13466" spans="1:3" x14ac:dyDescent="0.25">
      <c r="A13466" s="9">
        <v>61238</v>
      </c>
      <c r="B13466" s="9">
        <v>6</v>
      </c>
      <c r="C13466" s="9" t="s">
        <v>3153</v>
      </c>
    </row>
    <row r="13467" spans="1:3" x14ac:dyDescent="0.25">
      <c r="A13467" s="9">
        <v>61238</v>
      </c>
      <c r="B13467" s="9">
        <v>74</v>
      </c>
      <c r="C13467" s="9" t="s">
        <v>3204</v>
      </c>
    </row>
    <row r="13468" spans="1:3" x14ac:dyDescent="0.25">
      <c r="A13468" s="9">
        <v>61238</v>
      </c>
      <c r="B13468" s="9">
        <v>96</v>
      </c>
      <c r="C13468" s="9" t="s">
        <v>3244</v>
      </c>
    </row>
    <row r="13469" spans="1:3" x14ac:dyDescent="0.25">
      <c r="A13469" s="9">
        <v>61239</v>
      </c>
      <c r="B13469" s="9">
        <v>1</v>
      </c>
      <c r="C13469" s="9" t="s">
        <v>3148</v>
      </c>
    </row>
    <row r="13470" spans="1:3" x14ac:dyDescent="0.25">
      <c r="A13470" s="9">
        <v>61239</v>
      </c>
      <c r="B13470" s="9">
        <v>4</v>
      </c>
      <c r="C13470" s="9" t="s">
        <v>3151</v>
      </c>
    </row>
    <row r="13471" spans="1:3" x14ac:dyDescent="0.25">
      <c r="A13471" s="9">
        <v>61239</v>
      </c>
      <c r="B13471" s="9">
        <v>5</v>
      </c>
      <c r="C13471" s="9" t="s">
        <v>3152</v>
      </c>
    </row>
    <row r="13472" spans="1:3" x14ac:dyDescent="0.25">
      <c r="A13472" s="9">
        <v>61239</v>
      </c>
      <c r="B13472" s="9">
        <v>6</v>
      </c>
      <c r="C13472" s="9" t="s">
        <v>3153</v>
      </c>
    </row>
    <row r="13473" spans="1:3" x14ac:dyDescent="0.25">
      <c r="A13473" s="9">
        <v>61239</v>
      </c>
      <c r="B13473" s="9">
        <v>74</v>
      </c>
      <c r="C13473" s="9" t="s">
        <v>3204</v>
      </c>
    </row>
    <row r="13474" spans="1:3" x14ac:dyDescent="0.25">
      <c r="A13474" s="9">
        <v>61239</v>
      </c>
      <c r="B13474" s="9">
        <v>96</v>
      </c>
      <c r="C13474" s="9" t="s">
        <v>3244</v>
      </c>
    </row>
    <row r="13475" spans="1:3" x14ac:dyDescent="0.25">
      <c r="A13475" s="9">
        <v>61240</v>
      </c>
      <c r="B13475" s="9">
        <v>1</v>
      </c>
      <c r="C13475" s="9" t="s">
        <v>3148</v>
      </c>
    </row>
    <row r="13476" spans="1:3" x14ac:dyDescent="0.25">
      <c r="A13476" s="9">
        <v>61240</v>
      </c>
      <c r="B13476" s="9">
        <v>4</v>
      </c>
      <c r="C13476" s="9" t="s">
        <v>3151</v>
      </c>
    </row>
    <row r="13477" spans="1:3" x14ac:dyDescent="0.25">
      <c r="A13477" s="9">
        <v>61240</v>
      </c>
      <c r="B13477" s="9">
        <v>5</v>
      </c>
      <c r="C13477" s="9" t="s">
        <v>3152</v>
      </c>
    </row>
    <row r="13478" spans="1:3" x14ac:dyDescent="0.25">
      <c r="A13478" s="9">
        <v>61240</v>
      </c>
      <c r="B13478" s="9">
        <v>6</v>
      </c>
      <c r="C13478" s="9" t="s">
        <v>3153</v>
      </c>
    </row>
    <row r="13479" spans="1:3" x14ac:dyDescent="0.25">
      <c r="A13479" s="9">
        <v>61240</v>
      </c>
      <c r="B13479" s="9">
        <v>74</v>
      </c>
      <c r="C13479" s="9" t="s">
        <v>3204</v>
      </c>
    </row>
    <row r="13480" spans="1:3" x14ac:dyDescent="0.25">
      <c r="A13480" s="9">
        <v>61240</v>
      </c>
      <c r="B13480" s="9">
        <v>96</v>
      </c>
      <c r="C13480" s="9" t="s">
        <v>3244</v>
      </c>
    </row>
    <row r="13481" spans="1:3" x14ac:dyDescent="0.25">
      <c r="A13481" s="9">
        <v>61241</v>
      </c>
      <c r="B13481" s="9">
        <v>1</v>
      </c>
      <c r="C13481" s="9" t="s">
        <v>3148</v>
      </c>
    </row>
    <row r="13482" spans="1:3" x14ac:dyDescent="0.25">
      <c r="A13482" s="9">
        <v>61241</v>
      </c>
      <c r="B13482" s="9">
        <v>4</v>
      </c>
      <c r="C13482" s="9" t="s">
        <v>3151</v>
      </c>
    </row>
    <row r="13483" spans="1:3" x14ac:dyDescent="0.25">
      <c r="A13483" s="9">
        <v>61241</v>
      </c>
      <c r="B13483" s="9">
        <v>16</v>
      </c>
      <c r="C13483" s="9" t="s">
        <v>3184</v>
      </c>
    </row>
    <row r="13484" spans="1:3" x14ac:dyDescent="0.25">
      <c r="A13484" s="9">
        <v>61241</v>
      </c>
      <c r="B13484" s="9">
        <v>74</v>
      </c>
      <c r="C13484" s="9" t="s">
        <v>3204</v>
      </c>
    </row>
    <row r="13485" spans="1:3" x14ac:dyDescent="0.25">
      <c r="A13485" s="9">
        <v>61242</v>
      </c>
      <c r="B13485" s="9">
        <v>1</v>
      </c>
      <c r="C13485" s="9" t="s">
        <v>3148</v>
      </c>
    </row>
    <row r="13486" spans="1:3" x14ac:dyDescent="0.25">
      <c r="A13486" s="9">
        <v>61242</v>
      </c>
      <c r="B13486" s="9">
        <v>4</v>
      </c>
      <c r="C13486" s="9" t="s">
        <v>3151</v>
      </c>
    </row>
    <row r="13487" spans="1:3" x14ac:dyDescent="0.25">
      <c r="A13487" s="9">
        <v>61242</v>
      </c>
      <c r="B13487" s="9">
        <v>5</v>
      </c>
      <c r="C13487" s="9" t="s">
        <v>3152</v>
      </c>
    </row>
    <row r="13488" spans="1:3" x14ac:dyDescent="0.25">
      <c r="A13488" s="9">
        <v>61242</v>
      </c>
      <c r="B13488" s="9">
        <v>6</v>
      </c>
      <c r="C13488" s="9" t="s">
        <v>3153</v>
      </c>
    </row>
    <row r="13489" spans="1:3" x14ac:dyDescent="0.25">
      <c r="A13489" s="9">
        <v>61242</v>
      </c>
      <c r="B13489" s="9">
        <v>74</v>
      </c>
      <c r="C13489" s="9" t="s">
        <v>3204</v>
      </c>
    </row>
    <row r="13490" spans="1:3" x14ac:dyDescent="0.25">
      <c r="A13490" s="9">
        <v>61242</v>
      </c>
      <c r="B13490" s="9">
        <v>96</v>
      </c>
      <c r="C13490" s="9" t="s">
        <v>3244</v>
      </c>
    </row>
    <row r="13491" spans="1:3" x14ac:dyDescent="0.25">
      <c r="A13491" s="9">
        <v>61243</v>
      </c>
      <c r="B13491" s="9">
        <v>1</v>
      </c>
      <c r="C13491" s="9" t="s">
        <v>3148</v>
      </c>
    </row>
    <row r="13492" spans="1:3" x14ac:dyDescent="0.25">
      <c r="A13492" s="9">
        <v>61243</v>
      </c>
      <c r="B13492" s="9">
        <v>4</v>
      </c>
      <c r="C13492" s="9" t="s">
        <v>3151</v>
      </c>
    </row>
    <row r="13493" spans="1:3" x14ac:dyDescent="0.25">
      <c r="A13493" s="9">
        <v>61243</v>
      </c>
      <c r="B13493" s="9">
        <v>5</v>
      </c>
      <c r="C13493" s="9" t="s">
        <v>3152</v>
      </c>
    </row>
    <row r="13494" spans="1:3" x14ac:dyDescent="0.25">
      <c r="A13494" s="9">
        <v>61243</v>
      </c>
      <c r="B13494" s="9">
        <v>6</v>
      </c>
      <c r="C13494" s="9" t="s">
        <v>3153</v>
      </c>
    </row>
    <row r="13495" spans="1:3" x14ac:dyDescent="0.25">
      <c r="A13495" s="9">
        <v>61243</v>
      </c>
      <c r="B13495" s="9">
        <v>74</v>
      </c>
      <c r="C13495" s="9" t="s">
        <v>3204</v>
      </c>
    </row>
    <row r="13496" spans="1:3" x14ac:dyDescent="0.25">
      <c r="A13496" s="9">
        <v>61243</v>
      </c>
      <c r="B13496" s="9">
        <v>96</v>
      </c>
      <c r="C13496" s="9" t="s">
        <v>3244</v>
      </c>
    </row>
    <row r="13497" spans="1:3" x14ac:dyDescent="0.25">
      <c r="A13497" s="9">
        <v>61244</v>
      </c>
      <c r="B13497" s="9">
        <v>1</v>
      </c>
      <c r="C13497" s="9" t="s">
        <v>3148</v>
      </c>
    </row>
    <row r="13498" spans="1:3" x14ac:dyDescent="0.25">
      <c r="A13498" s="9">
        <v>61244</v>
      </c>
      <c r="B13498" s="9">
        <v>4</v>
      </c>
      <c r="C13498" s="9" t="s">
        <v>3151</v>
      </c>
    </row>
    <row r="13499" spans="1:3" x14ac:dyDescent="0.25">
      <c r="A13499" s="9">
        <v>61244</v>
      </c>
      <c r="B13499" s="9">
        <v>5</v>
      </c>
      <c r="C13499" s="9" t="s">
        <v>3152</v>
      </c>
    </row>
    <row r="13500" spans="1:3" x14ac:dyDescent="0.25">
      <c r="A13500" s="9">
        <v>61244</v>
      </c>
      <c r="B13500" s="9">
        <v>6</v>
      </c>
      <c r="C13500" s="9" t="s">
        <v>3153</v>
      </c>
    </row>
    <row r="13501" spans="1:3" x14ac:dyDescent="0.25">
      <c r="A13501" s="9">
        <v>61244</v>
      </c>
      <c r="B13501" s="9">
        <v>74</v>
      </c>
      <c r="C13501" s="9" t="s">
        <v>3204</v>
      </c>
    </row>
    <row r="13502" spans="1:3" x14ac:dyDescent="0.25">
      <c r="A13502" s="9">
        <v>61244</v>
      </c>
      <c r="B13502" s="9">
        <v>96</v>
      </c>
      <c r="C13502" s="9" t="s">
        <v>3244</v>
      </c>
    </row>
    <row r="13503" spans="1:3" x14ac:dyDescent="0.25">
      <c r="A13503" s="9">
        <v>61245</v>
      </c>
      <c r="B13503" s="9">
        <v>1</v>
      </c>
      <c r="C13503" s="9" t="s">
        <v>3148</v>
      </c>
    </row>
    <row r="13504" spans="1:3" x14ac:dyDescent="0.25">
      <c r="A13504" s="9">
        <v>61245</v>
      </c>
      <c r="B13504" s="9">
        <v>4</v>
      </c>
      <c r="C13504" s="9" t="s">
        <v>3151</v>
      </c>
    </row>
    <row r="13505" spans="1:3" x14ac:dyDescent="0.25">
      <c r="A13505" s="9">
        <v>61245</v>
      </c>
      <c r="B13505" s="9">
        <v>5</v>
      </c>
      <c r="C13505" s="9" t="s">
        <v>3152</v>
      </c>
    </row>
    <row r="13506" spans="1:3" x14ac:dyDescent="0.25">
      <c r="A13506" s="9">
        <v>61245</v>
      </c>
      <c r="B13506" s="9">
        <v>6</v>
      </c>
      <c r="C13506" s="9" t="s">
        <v>3153</v>
      </c>
    </row>
    <row r="13507" spans="1:3" x14ac:dyDescent="0.25">
      <c r="A13507" s="9">
        <v>61245</v>
      </c>
      <c r="B13507" s="9">
        <v>74</v>
      </c>
      <c r="C13507" s="9" t="s">
        <v>3204</v>
      </c>
    </row>
    <row r="13508" spans="1:3" x14ac:dyDescent="0.25">
      <c r="A13508" s="9">
        <v>61245</v>
      </c>
      <c r="B13508" s="9">
        <v>96</v>
      </c>
      <c r="C13508" s="9" t="s">
        <v>3244</v>
      </c>
    </row>
    <row r="13509" spans="1:3" x14ac:dyDescent="0.25">
      <c r="A13509" s="9">
        <v>61246</v>
      </c>
      <c r="B13509" s="9">
        <v>1</v>
      </c>
      <c r="C13509" s="9" t="s">
        <v>3148</v>
      </c>
    </row>
    <row r="13510" spans="1:3" x14ac:dyDescent="0.25">
      <c r="A13510" s="9">
        <v>61246</v>
      </c>
      <c r="B13510" s="9">
        <v>4</v>
      </c>
      <c r="C13510" s="9" t="s">
        <v>3151</v>
      </c>
    </row>
    <row r="13511" spans="1:3" x14ac:dyDescent="0.25">
      <c r="A13511" s="9">
        <v>61246</v>
      </c>
      <c r="B13511" s="9">
        <v>5</v>
      </c>
      <c r="C13511" s="9" t="s">
        <v>3152</v>
      </c>
    </row>
    <row r="13512" spans="1:3" x14ac:dyDescent="0.25">
      <c r="A13512" s="9">
        <v>61246</v>
      </c>
      <c r="B13512" s="9">
        <v>6</v>
      </c>
      <c r="C13512" s="9" t="s">
        <v>3153</v>
      </c>
    </row>
    <row r="13513" spans="1:3" x14ac:dyDescent="0.25">
      <c r="A13513" s="9">
        <v>61246</v>
      </c>
      <c r="B13513" s="9">
        <v>74</v>
      </c>
      <c r="C13513" s="9" t="s">
        <v>3204</v>
      </c>
    </row>
    <row r="13514" spans="1:3" x14ac:dyDescent="0.25">
      <c r="A13514" s="9">
        <v>61246</v>
      </c>
      <c r="B13514" s="9">
        <v>96</v>
      </c>
      <c r="C13514" s="9" t="s">
        <v>3244</v>
      </c>
    </row>
    <row r="13515" spans="1:3" x14ac:dyDescent="0.25">
      <c r="A13515" s="9">
        <v>61247</v>
      </c>
      <c r="B13515" s="9">
        <v>1</v>
      </c>
      <c r="C13515" s="9" t="s">
        <v>3148</v>
      </c>
    </row>
    <row r="13516" spans="1:3" x14ac:dyDescent="0.25">
      <c r="A13516" s="9">
        <v>61247</v>
      </c>
      <c r="B13516" s="9">
        <v>4</v>
      </c>
      <c r="C13516" s="9" t="s">
        <v>3151</v>
      </c>
    </row>
    <row r="13517" spans="1:3" x14ac:dyDescent="0.25">
      <c r="A13517" s="9">
        <v>61247</v>
      </c>
      <c r="B13517" s="9">
        <v>16</v>
      </c>
      <c r="C13517" s="9" t="s">
        <v>3184</v>
      </c>
    </row>
    <row r="13518" spans="1:3" x14ac:dyDescent="0.25">
      <c r="A13518" s="9">
        <v>61247</v>
      </c>
      <c r="B13518" s="9">
        <v>74</v>
      </c>
      <c r="C13518" s="9" t="s">
        <v>3204</v>
      </c>
    </row>
    <row r="13519" spans="1:3" x14ac:dyDescent="0.25">
      <c r="A13519" s="9">
        <v>61248</v>
      </c>
      <c r="B13519" s="9">
        <v>1</v>
      </c>
      <c r="C13519" s="9" t="s">
        <v>3148</v>
      </c>
    </row>
    <row r="13520" spans="1:3" x14ac:dyDescent="0.25">
      <c r="A13520" s="9">
        <v>61248</v>
      </c>
      <c r="B13520" s="9">
        <v>4</v>
      </c>
      <c r="C13520" s="9" t="s">
        <v>3151</v>
      </c>
    </row>
    <row r="13521" spans="1:3" x14ac:dyDescent="0.25">
      <c r="A13521" s="9">
        <v>61248</v>
      </c>
      <c r="B13521" s="9">
        <v>16</v>
      </c>
      <c r="C13521" s="9" t="s">
        <v>3184</v>
      </c>
    </row>
    <row r="13522" spans="1:3" x14ac:dyDescent="0.25">
      <c r="A13522" s="9">
        <v>61248</v>
      </c>
      <c r="B13522" s="9">
        <v>74</v>
      </c>
      <c r="C13522" s="9" t="s">
        <v>3204</v>
      </c>
    </row>
    <row r="13523" spans="1:3" x14ac:dyDescent="0.25">
      <c r="A13523" s="9">
        <v>61249</v>
      </c>
      <c r="B13523" s="9">
        <v>1</v>
      </c>
      <c r="C13523" s="9" t="s">
        <v>3148</v>
      </c>
    </row>
    <row r="13524" spans="1:3" x14ac:dyDescent="0.25">
      <c r="A13524" s="9">
        <v>61249</v>
      </c>
      <c r="B13524" s="9">
        <v>4</v>
      </c>
      <c r="C13524" s="9" t="s">
        <v>3151</v>
      </c>
    </row>
    <row r="13525" spans="1:3" x14ac:dyDescent="0.25">
      <c r="A13525" s="9">
        <v>61249</v>
      </c>
      <c r="B13525" s="9">
        <v>5</v>
      </c>
      <c r="C13525" s="9" t="s">
        <v>3152</v>
      </c>
    </row>
    <row r="13526" spans="1:3" x14ac:dyDescent="0.25">
      <c r="A13526" s="9">
        <v>61249</v>
      </c>
      <c r="B13526" s="9">
        <v>6</v>
      </c>
      <c r="C13526" s="9" t="s">
        <v>3153</v>
      </c>
    </row>
    <row r="13527" spans="1:3" x14ac:dyDescent="0.25">
      <c r="A13527" s="9">
        <v>61249</v>
      </c>
      <c r="B13527" s="9">
        <v>74</v>
      </c>
      <c r="C13527" s="9" t="s">
        <v>3204</v>
      </c>
    </row>
    <row r="13528" spans="1:3" x14ac:dyDescent="0.25">
      <c r="A13528" s="9">
        <v>61249</v>
      </c>
      <c r="B13528" s="9">
        <v>96</v>
      </c>
      <c r="C13528" s="9" t="s">
        <v>3244</v>
      </c>
    </row>
    <row r="13529" spans="1:3" x14ac:dyDescent="0.25">
      <c r="A13529" s="9">
        <v>61250</v>
      </c>
      <c r="B13529" s="9">
        <v>1</v>
      </c>
      <c r="C13529" s="9" t="s">
        <v>3148</v>
      </c>
    </row>
    <row r="13530" spans="1:3" x14ac:dyDescent="0.25">
      <c r="A13530" s="9">
        <v>61250</v>
      </c>
      <c r="B13530" s="9">
        <v>4</v>
      </c>
      <c r="C13530" s="9" t="s">
        <v>3151</v>
      </c>
    </row>
    <row r="13531" spans="1:3" x14ac:dyDescent="0.25">
      <c r="A13531" s="9">
        <v>61250</v>
      </c>
      <c r="B13531" s="9">
        <v>16</v>
      </c>
      <c r="C13531" s="9" t="s">
        <v>3184</v>
      </c>
    </row>
    <row r="13532" spans="1:3" x14ac:dyDescent="0.25">
      <c r="A13532" s="9">
        <v>61250</v>
      </c>
      <c r="B13532" s="9">
        <v>74</v>
      </c>
      <c r="C13532" s="9" t="s">
        <v>3204</v>
      </c>
    </row>
    <row r="13533" spans="1:3" x14ac:dyDescent="0.25">
      <c r="A13533" s="9">
        <v>61251</v>
      </c>
      <c r="B13533" s="9">
        <v>1</v>
      </c>
      <c r="C13533" s="9" t="s">
        <v>3148</v>
      </c>
    </row>
    <row r="13534" spans="1:3" x14ac:dyDescent="0.25">
      <c r="A13534" s="9">
        <v>61251</v>
      </c>
      <c r="B13534" s="9">
        <v>4</v>
      </c>
      <c r="C13534" s="9" t="s">
        <v>3151</v>
      </c>
    </row>
    <row r="13535" spans="1:3" x14ac:dyDescent="0.25">
      <c r="A13535" s="9">
        <v>61251</v>
      </c>
      <c r="B13535" s="9">
        <v>16</v>
      </c>
      <c r="C13535" s="9" t="s">
        <v>3184</v>
      </c>
    </row>
    <row r="13536" spans="1:3" x14ac:dyDescent="0.25">
      <c r="A13536" s="9">
        <v>61251</v>
      </c>
      <c r="B13536" s="9">
        <v>74</v>
      </c>
      <c r="C13536" s="9" t="s">
        <v>3204</v>
      </c>
    </row>
    <row r="13537" spans="1:3" x14ac:dyDescent="0.25">
      <c r="A13537" s="9">
        <v>61252</v>
      </c>
      <c r="B13537" s="9">
        <v>1</v>
      </c>
      <c r="C13537" s="9" t="s">
        <v>3148</v>
      </c>
    </row>
    <row r="13538" spans="1:3" x14ac:dyDescent="0.25">
      <c r="A13538" s="9">
        <v>61252</v>
      </c>
      <c r="B13538" s="9">
        <v>4</v>
      </c>
      <c r="C13538" s="9" t="s">
        <v>3151</v>
      </c>
    </row>
    <row r="13539" spans="1:3" x14ac:dyDescent="0.25">
      <c r="A13539" s="9">
        <v>61252</v>
      </c>
      <c r="B13539" s="9">
        <v>16</v>
      </c>
      <c r="C13539" s="9" t="s">
        <v>3184</v>
      </c>
    </row>
    <row r="13540" spans="1:3" x14ac:dyDescent="0.25">
      <c r="A13540" s="9">
        <v>61252</v>
      </c>
      <c r="B13540" s="9">
        <v>74</v>
      </c>
      <c r="C13540" s="9" t="s">
        <v>3204</v>
      </c>
    </row>
    <row r="13541" spans="1:3" x14ac:dyDescent="0.25">
      <c r="A13541" s="9">
        <v>61253</v>
      </c>
      <c r="B13541" s="9">
        <v>1</v>
      </c>
      <c r="C13541" s="9" t="s">
        <v>3148</v>
      </c>
    </row>
    <row r="13542" spans="1:3" x14ac:dyDescent="0.25">
      <c r="A13542" s="9">
        <v>61253</v>
      </c>
      <c r="B13542" s="9">
        <v>4</v>
      </c>
      <c r="C13542" s="9" t="s">
        <v>3151</v>
      </c>
    </row>
    <row r="13543" spans="1:3" x14ac:dyDescent="0.25">
      <c r="A13543" s="9">
        <v>61253</v>
      </c>
      <c r="B13543" s="9">
        <v>16</v>
      </c>
      <c r="C13543" s="9" t="s">
        <v>3184</v>
      </c>
    </row>
    <row r="13544" spans="1:3" x14ac:dyDescent="0.25">
      <c r="A13544" s="9">
        <v>61253</v>
      </c>
      <c r="B13544" s="9">
        <v>74</v>
      </c>
      <c r="C13544" s="9" t="s">
        <v>3204</v>
      </c>
    </row>
    <row r="13545" spans="1:3" x14ac:dyDescent="0.25">
      <c r="A13545" s="9">
        <v>61254</v>
      </c>
      <c r="B13545" s="9">
        <v>1</v>
      </c>
      <c r="C13545" s="9" t="s">
        <v>3148</v>
      </c>
    </row>
    <row r="13546" spans="1:3" x14ac:dyDescent="0.25">
      <c r="A13546" s="9">
        <v>61254</v>
      </c>
      <c r="B13546" s="9">
        <v>4</v>
      </c>
      <c r="C13546" s="9" t="s">
        <v>3151</v>
      </c>
    </row>
    <row r="13547" spans="1:3" x14ac:dyDescent="0.25">
      <c r="A13547" s="9">
        <v>61254</v>
      </c>
      <c r="B13547" s="9">
        <v>16</v>
      </c>
      <c r="C13547" s="9" t="s">
        <v>3184</v>
      </c>
    </row>
    <row r="13548" spans="1:3" x14ac:dyDescent="0.25">
      <c r="A13548" s="9">
        <v>61254</v>
      </c>
      <c r="B13548" s="9">
        <v>74</v>
      </c>
      <c r="C13548" s="9" t="s">
        <v>3204</v>
      </c>
    </row>
    <row r="13549" spans="1:3" x14ac:dyDescent="0.25">
      <c r="A13549" s="9">
        <v>61255</v>
      </c>
      <c r="B13549" s="9">
        <v>1</v>
      </c>
      <c r="C13549" s="9" t="s">
        <v>3148</v>
      </c>
    </row>
    <row r="13550" spans="1:3" x14ac:dyDescent="0.25">
      <c r="A13550" s="9">
        <v>61255</v>
      </c>
      <c r="B13550" s="9">
        <v>4</v>
      </c>
      <c r="C13550" s="9" t="s">
        <v>3151</v>
      </c>
    </row>
    <row r="13551" spans="1:3" x14ac:dyDescent="0.25">
      <c r="A13551" s="9">
        <v>61255</v>
      </c>
      <c r="B13551" s="9">
        <v>16</v>
      </c>
      <c r="C13551" s="9" t="s">
        <v>3184</v>
      </c>
    </row>
    <row r="13552" spans="1:3" x14ac:dyDescent="0.25">
      <c r="A13552" s="9">
        <v>61255</v>
      </c>
      <c r="B13552" s="9">
        <v>74</v>
      </c>
      <c r="C13552" s="9" t="s">
        <v>3204</v>
      </c>
    </row>
    <row r="13553" spans="1:3" x14ac:dyDescent="0.25">
      <c r="A13553" s="9">
        <v>61256</v>
      </c>
      <c r="B13553" s="9">
        <v>1</v>
      </c>
      <c r="C13553" s="9" t="s">
        <v>3148</v>
      </c>
    </row>
    <row r="13554" spans="1:3" x14ac:dyDescent="0.25">
      <c r="A13554" s="9">
        <v>61256</v>
      </c>
      <c r="B13554" s="9">
        <v>4</v>
      </c>
      <c r="C13554" s="9" t="s">
        <v>3151</v>
      </c>
    </row>
    <row r="13555" spans="1:3" x14ac:dyDescent="0.25">
      <c r="A13555" s="9">
        <v>61256</v>
      </c>
      <c r="B13555" s="9">
        <v>16</v>
      </c>
      <c r="C13555" s="9" t="s">
        <v>3184</v>
      </c>
    </row>
    <row r="13556" spans="1:3" x14ac:dyDescent="0.25">
      <c r="A13556" s="9">
        <v>61256</v>
      </c>
      <c r="B13556" s="9">
        <v>74</v>
      </c>
      <c r="C13556" s="9" t="s">
        <v>3204</v>
      </c>
    </row>
    <row r="13557" spans="1:3" x14ac:dyDescent="0.25">
      <c r="A13557" s="9">
        <v>61257</v>
      </c>
      <c r="B13557" s="9">
        <v>1</v>
      </c>
      <c r="C13557" s="9" t="s">
        <v>3148</v>
      </c>
    </row>
    <row r="13558" spans="1:3" x14ac:dyDescent="0.25">
      <c r="A13558" s="9">
        <v>61257</v>
      </c>
      <c r="B13558" s="9">
        <v>4</v>
      </c>
      <c r="C13558" s="9" t="s">
        <v>3151</v>
      </c>
    </row>
    <row r="13559" spans="1:3" x14ac:dyDescent="0.25">
      <c r="A13559" s="9">
        <v>61257</v>
      </c>
      <c r="B13559" s="9">
        <v>5</v>
      </c>
      <c r="C13559" s="9" t="s">
        <v>3152</v>
      </c>
    </row>
    <row r="13560" spans="1:3" x14ac:dyDescent="0.25">
      <c r="A13560" s="9">
        <v>61257</v>
      </c>
      <c r="B13560" s="9">
        <v>6</v>
      </c>
      <c r="C13560" s="9" t="s">
        <v>3153</v>
      </c>
    </row>
    <row r="13561" spans="1:3" x14ac:dyDescent="0.25">
      <c r="A13561" s="9">
        <v>61257</v>
      </c>
      <c r="B13561" s="9">
        <v>74</v>
      </c>
      <c r="C13561" s="9" t="s">
        <v>3204</v>
      </c>
    </row>
    <row r="13562" spans="1:3" x14ac:dyDescent="0.25">
      <c r="A13562" s="9">
        <v>61257</v>
      </c>
      <c r="B13562" s="9">
        <v>96</v>
      </c>
      <c r="C13562" s="9" t="s">
        <v>3244</v>
      </c>
    </row>
    <row r="13563" spans="1:3" x14ac:dyDescent="0.25">
      <c r="A13563" s="9">
        <v>61258</v>
      </c>
      <c r="B13563" s="9">
        <v>1</v>
      </c>
      <c r="C13563" s="9" t="s">
        <v>3148</v>
      </c>
    </row>
    <row r="13564" spans="1:3" x14ac:dyDescent="0.25">
      <c r="A13564" s="9">
        <v>61258</v>
      </c>
      <c r="B13564" s="9">
        <v>4</v>
      </c>
      <c r="C13564" s="9" t="s">
        <v>3151</v>
      </c>
    </row>
    <row r="13565" spans="1:3" x14ac:dyDescent="0.25">
      <c r="A13565" s="9">
        <v>61258</v>
      </c>
      <c r="B13565" s="9">
        <v>16</v>
      </c>
      <c r="C13565" s="9" t="s">
        <v>3184</v>
      </c>
    </row>
    <row r="13566" spans="1:3" x14ac:dyDescent="0.25">
      <c r="A13566" s="9">
        <v>61258</v>
      </c>
      <c r="B13566" s="9">
        <v>74</v>
      </c>
      <c r="C13566" s="9" t="s">
        <v>3204</v>
      </c>
    </row>
    <row r="13567" spans="1:3" x14ac:dyDescent="0.25">
      <c r="A13567" s="9">
        <v>61259</v>
      </c>
      <c r="B13567" s="9">
        <v>1</v>
      </c>
      <c r="C13567" s="9" t="s">
        <v>3148</v>
      </c>
    </row>
    <row r="13568" spans="1:3" x14ac:dyDescent="0.25">
      <c r="A13568" s="9">
        <v>61259</v>
      </c>
      <c r="B13568" s="9">
        <v>4</v>
      </c>
      <c r="C13568" s="9" t="s">
        <v>3151</v>
      </c>
    </row>
    <row r="13569" spans="1:3" x14ac:dyDescent="0.25">
      <c r="A13569" s="9">
        <v>61259</v>
      </c>
      <c r="B13569" s="9">
        <v>16</v>
      </c>
      <c r="C13569" s="9" t="s">
        <v>3184</v>
      </c>
    </row>
    <row r="13570" spans="1:3" x14ac:dyDescent="0.25">
      <c r="A13570" s="9">
        <v>61259</v>
      </c>
      <c r="B13570" s="9">
        <v>74</v>
      </c>
      <c r="C13570" s="9" t="s">
        <v>3204</v>
      </c>
    </row>
    <row r="13571" spans="1:3" x14ac:dyDescent="0.25">
      <c r="A13571" s="9">
        <v>61260</v>
      </c>
      <c r="B13571" s="9">
        <v>1</v>
      </c>
      <c r="C13571" s="9" t="s">
        <v>3148</v>
      </c>
    </row>
    <row r="13572" spans="1:3" x14ac:dyDescent="0.25">
      <c r="A13572" s="9">
        <v>61260</v>
      </c>
      <c r="B13572" s="9">
        <v>4</v>
      </c>
      <c r="C13572" s="9" t="s">
        <v>3151</v>
      </c>
    </row>
    <row r="13573" spans="1:3" x14ac:dyDescent="0.25">
      <c r="A13573" s="9">
        <v>61260</v>
      </c>
      <c r="B13573" s="9">
        <v>5</v>
      </c>
      <c r="C13573" s="9" t="s">
        <v>3152</v>
      </c>
    </row>
    <row r="13574" spans="1:3" x14ac:dyDescent="0.25">
      <c r="A13574" s="9">
        <v>61260</v>
      </c>
      <c r="B13574" s="9">
        <v>6</v>
      </c>
      <c r="C13574" s="9" t="s">
        <v>3153</v>
      </c>
    </row>
    <row r="13575" spans="1:3" x14ac:dyDescent="0.25">
      <c r="A13575" s="9">
        <v>61260</v>
      </c>
      <c r="B13575" s="9">
        <v>74</v>
      </c>
      <c r="C13575" s="9" t="s">
        <v>3204</v>
      </c>
    </row>
    <row r="13576" spans="1:3" x14ac:dyDescent="0.25">
      <c r="A13576" s="9">
        <v>61260</v>
      </c>
      <c r="B13576" s="9">
        <v>96</v>
      </c>
      <c r="C13576" s="9" t="s">
        <v>3244</v>
      </c>
    </row>
    <row r="13577" spans="1:3" x14ac:dyDescent="0.25">
      <c r="A13577" s="9">
        <v>61261</v>
      </c>
      <c r="B13577" s="9">
        <v>1</v>
      </c>
      <c r="C13577" s="9" t="s">
        <v>3148</v>
      </c>
    </row>
    <row r="13578" spans="1:3" x14ac:dyDescent="0.25">
      <c r="A13578" s="9">
        <v>61261</v>
      </c>
      <c r="B13578" s="9">
        <v>4</v>
      </c>
      <c r="C13578" s="9" t="s">
        <v>3151</v>
      </c>
    </row>
    <row r="13579" spans="1:3" x14ac:dyDescent="0.25">
      <c r="A13579" s="9">
        <v>61261</v>
      </c>
      <c r="B13579" s="9">
        <v>5</v>
      </c>
      <c r="C13579" s="9" t="s">
        <v>3152</v>
      </c>
    </row>
    <row r="13580" spans="1:3" x14ac:dyDescent="0.25">
      <c r="A13580" s="9">
        <v>61261</v>
      </c>
      <c r="B13580" s="9">
        <v>6</v>
      </c>
      <c r="C13580" s="9" t="s">
        <v>3153</v>
      </c>
    </row>
    <row r="13581" spans="1:3" x14ac:dyDescent="0.25">
      <c r="A13581" s="9">
        <v>61261</v>
      </c>
      <c r="B13581" s="9">
        <v>74</v>
      </c>
      <c r="C13581" s="9" t="s">
        <v>3204</v>
      </c>
    </row>
    <row r="13582" spans="1:3" x14ac:dyDescent="0.25">
      <c r="A13582" s="9">
        <v>61261</v>
      </c>
      <c r="B13582" s="9">
        <v>96</v>
      </c>
      <c r="C13582" s="9" t="s">
        <v>3244</v>
      </c>
    </row>
    <row r="13583" spans="1:3" x14ac:dyDescent="0.25">
      <c r="A13583" s="9">
        <v>61262</v>
      </c>
      <c r="B13583" s="9">
        <v>1</v>
      </c>
      <c r="C13583" s="9" t="s">
        <v>3148</v>
      </c>
    </row>
    <row r="13584" spans="1:3" x14ac:dyDescent="0.25">
      <c r="A13584" s="9">
        <v>61262</v>
      </c>
      <c r="B13584" s="9">
        <v>4</v>
      </c>
      <c r="C13584" s="9" t="s">
        <v>3151</v>
      </c>
    </row>
    <row r="13585" spans="1:3" x14ac:dyDescent="0.25">
      <c r="A13585" s="9">
        <v>61262</v>
      </c>
      <c r="B13585" s="9">
        <v>16</v>
      </c>
      <c r="C13585" s="9" t="s">
        <v>3184</v>
      </c>
    </row>
    <row r="13586" spans="1:3" x14ac:dyDescent="0.25">
      <c r="A13586" s="9">
        <v>61262</v>
      </c>
      <c r="B13586" s="9">
        <v>74</v>
      </c>
      <c r="C13586" s="9" t="s">
        <v>3204</v>
      </c>
    </row>
    <row r="13587" spans="1:3" x14ac:dyDescent="0.25">
      <c r="A13587" s="9">
        <v>61263</v>
      </c>
      <c r="B13587" s="9">
        <v>1</v>
      </c>
      <c r="C13587" s="9" t="s">
        <v>3148</v>
      </c>
    </row>
    <row r="13588" spans="1:3" x14ac:dyDescent="0.25">
      <c r="A13588" s="9">
        <v>61263</v>
      </c>
      <c r="B13588" s="9">
        <v>4</v>
      </c>
      <c r="C13588" s="9" t="s">
        <v>3151</v>
      </c>
    </row>
    <row r="13589" spans="1:3" x14ac:dyDescent="0.25">
      <c r="A13589" s="9">
        <v>61263</v>
      </c>
      <c r="B13589" s="9">
        <v>5</v>
      </c>
      <c r="C13589" s="9" t="s">
        <v>3152</v>
      </c>
    </row>
    <row r="13590" spans="1:3" x14ac:dyDescent="0.25">
      <c r="A13590" s="9">
        <v>61263</v>
      </c>
      <c r="B13590" s="9">
        <v>6</v>
      </c>
      <c r="C13590" s="9" t="s">
        <v>3153</v>
      </c>
    </row>
    <row r="13591" spans="1:3" x14ac:dyDescent="0.25">
      <c r="A13591" s="9">
        <v>61263</v>
      </c>
      <c r="B13591" s="9">
        <v>74</v>
      </c>
      <c r="C13591" s="9" t="s">
        <v>3204</v>
      </c>
    </row>
    <row r="13592" spans="1:3" x14ac:dyDescent="0.25">
      <c r="A13592" s="9">
        <v>61263</v>
      </c>
      <c r="B13592" s="9">
        <v>96</v>
      </c>
      <c r="C13592" s="9" t="s">
        <v>3244</v>
      </c>
    </row>
    <row r="13593" spans="1:3" x14ac:dyDescent="0.25">
      <c r="A13593" s="9">
        <v>61264</v>
      </c>
      <c r="B13593" s="9">
        <v>1</v>
      </c>
      <c r="C13593" s="9" t="s">
        <v>3148</v>
      </c>
    </row>
    <row r="13594" spans="1:3" x14ac:dyDescent="0.25">
      <c r="A13594" s="9">
        <v>61264</v>
      </c>
      <c r="B13594" s="9">
        <v>4</v>
      </c>
      <c r="C13594" s="9" t="s">
        <v>3151</v>
      </c>
    </row>
    <row r="13595" spans="1:3" x14ac:dyDescent="0.25">
      <c r="A13595" s="9">
        <v>61264</v>
      </c>
      <c r="B13595" s="9">
        <v>5</v>
      </c>
      <c r="C13595" s="9" t="s">
        <v>3152</v>
      </c>
    </row>
    <row r="13596" spans="1:3" x14ac:dyDescent="0.25">
      <c r="A13596" s="9">
        <v>61264</v>
      </c>
      <c r="B13596" s="9">
        <v>6</v>
      </c>
      <c r="C13596" s="9" t="s">
        <v>3153</v>
      </c>
    </row>
    <row r="13597" spans="1:3" x14ac:dyDescent="0.25">
      <c r="A13597" s="9">
        <v>61264</v>
      </c>
      <c r="B13597" s="9">
        <v>74</v>
      </c>
      <c r="C13597" s="9" t="s">
        <v>3204</v>
      </c>
    </row>
    <row r="13598" spans="1:3" x14ac:dyDescent="0.25">
      <c r="A13598" s="9">
        <v>61264</v>
      </c>
      <c r="B13598" s="9">
        <v>96</v>
      </c>
      <c r="C13598" s="9" t="s">
        <v>3244</v>
      </c>
    </row>
    <row r="13599" spans="1:3" x14ac:dyDescent="0.25">
      <c r="A13599" s="9">
        <v>61265</v>
      </c>
      <c r="B13599" s="9">
        <v>1</v>
      </c>
      <c r="C13599" s="9" t="s">
        <v>3148</v>
      </c>
    </row>
    <row r="13600" spans="1:3" x14ac:dyDescent="0.25">
      <c r="A13600" s="9">
        <v>61265</v>
      </c>
      <c r="B13600" s="9">
        <v>4</v>
      </c>
      <c r="C13600" s="9" t="s">
        <v>3151</v>
      </c>
    </row>
    <row r="13601" spans="1:3" x14ac:dyDescent="0.25">
      <c r="A13601" s="9">
        <v>61265</v>
      </c>
      <c r="B13601" s="9">
        <v>5</v>
      </c>
      <c r="C13601" s="9" t="s">
        <v>3152</v>
      </c>
    </row>
    <row r="13602" spans="1:3" x14ac:dyDescent="0.25">
      <c r="A13602" s="9">
        <v>61265</v>
      </c>
      <c r="B13602" s="9">
        <v>6</v>
      </c>
      <c r="C13602" s="9" t="s">
        <v>3153</v>
      </c>
    </row>
    <row r="13603" spans="1:3" x14ac:dyDescent="0.25">
      <c r="A13603" s="9">
        <v>61265</v>
      </c>
      <c r="B13603" s="9">
        <v>74</v>
      </c>
      <c r="C13603" s="9" t="s">
        <v>3204</v>
      </c>
    </row>
    <row r="13604" spans="1:3" x14ac:dyDescent="0.25">
      <c r="A13604" s="9">
        <v>61265</v>
      </c>
      <c r="B13604" s="9">
        <v>96</v>
      </c>
      <c r="C13604" s="9" t="s">
        <v>3244</v>
      </c>
    </row>
    <row r="13605" spans="1:3" x14ac:dyDescent="0.25">
      <c r="A13605" s="9">
        <v>61266</v>
      </c>
      <c r="B13605" s="9">
        <v>1</v>
      </c>
      <c r="C13605" s="9" t="s">
        <v>3148</v>
      </c>
    </row>
    <row r="13606" spans="1:3" x14ac:dyDescent="0.25">
      <c r="A13606" s="9">
        <v>61266</v>
      </c>
      <c r="B13606" s="9">
        <v>4</v>
      </c>
      <c r="C13606" s="9" t="s">
        <v>3151</v>
      </c>
    </row>
    <row r="13607" spans="1:3" x14ac:dyDescent="0.25">
      <c r="A13607" s="9">
        <v>61266</v>
      </c>
      <c r="B13607" s="9">
        <v>5</v>
      </c>
      <c r="C13607" s="9" t="s">
        <v>3152</v>
      </c>
    </row>
    <row r="13608" spans="1:3" x14ac:dyDescent="0.25">
      <c r="A13608" s="9">
        <v>61266</v>
      </c>
      <c r="B13608" s="9">
        <v>6</v>
      </c>
      <c r="C13608" s="9" t="s">
        <v>3153</v>
      </c>
    </row>
    <row r="13609" spans="1:3" x14ac:dyDescent="0.25">
      <c r="A13609" s="9">
        <v>61266</v>
      </c>
      <c r="B13609" s="9">
        <v>74</v>
      </c>
      <c r="C13609" s="9" t="s">
        <v>3204</v>
      </c>
    </row>
    <row r="13610" spans="1:3" x14ac:dyDescent="0.25">
      <c r="A13610" s="9">
        <v>61266</v>
      </c>
      <c r="B13610" s="9">
        <v>96</v>
      </c>
      <c r="C13610" s="9" t="s">
        <v>3244</v>
      </c>
    </row>
    <row r="13611" spans="1:3" x14ac:dyDescent="0.25">
      <c r="A13611" s="9">
        <v>61267</v>
      </c>
      <c r="B13611" s="9">
        <v>1</v>
      </c>
      <c r="C13611" s="9" t="s">
        <v>3148</v>
      </c>
    </row>
    <row r="13612" spans="1:3" x14ac:dyDescent="0.25">
      <c r="A13612" s="9">
        <v>61267</v>
      </c>
      <c r="B13612" s="9">
        <v>4</v>
      </c>
      <c r="C13612" s="9" t="s">
        <v>3151</v>
      </c>
    </row>
    <row r="13613" spans="1:3" x14ac:dyDescent="0.25">
      <c r="A13613" s="9">
        <v>61267</v>
      </c>
      <c r="B13613" s="9">
        <v>5</v>
      </c>
      <c r="C13613" s="9" t="s">
        <v>3152</v>
      </c>
    </row>
    <row r="13614" spans="1:3" x14ac:dyDescent="0.25">
      <c r="A13614" s="9">
        <v>61267</v>
      </c>
      <c r="B13614" s="9">
        <v>6</v>
      </c>
      <c r="C13614" s="9" t="s">
        <v>3153</v>
      </c>
    </row>
    <row r="13615" spans="1:3" x14ac:dyDescent="0.25">
      <c r="A13615" s="9">
        <v>61267</v>
      </c>
      <c r="B13615" s="9">
        <v>74</v>
      </c>
      <c r="C13615" s="9" t="s">
        <v>3204</v>
      </c>
    </row>
    <row r="13616" spans="1:3" x14ac:dyDescent="0.25">
      <c r="A13616" s="9">
        <v>61267</v>
      </c>
      <c r="B13616" s="9">
        <v>96</v>
      </c>
      <c r="C13616" s="9" t="s">
        <v>3244</v>
      </c>
    </row>
    <row r="13617" spans="1:3" x14ac:dyDescent="0.25">
      <c r="A13617" s="9">
        <v>61268</v>
      </c>
      <c r="B13617" s="9">
        <v>1</v>
      </c>
      <c r="C13617" s="9" t="s">
        <v>3148</v>
      </c>
    </row>
    <row r="13618" spans="1:3" x14ac:dyDescent="0.25">
      <c r="A13618" s="9">
        <v>61268</v>
      </c>
      <c r="B13618" s="9">
        <v>4</v>
      </c>
      <c r="C13618" s="9" t="s">
        <v>3151</v>
      </c>
    </row>
    <row r="13619" spans="1:3" x14ac:dyDescent="0.25">
      <c r="A13619" s="9">
        <v>61268</v>
      </c>
      <c r="B13619" s="9">
        <v>16</v>
      </c>
      <c r="C13619" s="9" t="s">
        <v>3184</v>
      </c>
    </row>
    <row r="13620" spans="1:3" x14ac:dyDescent="0.25">
      <c r="A13620" s="9">
        <v>61268</v>
      </c>
      <c r="B13620" s="9">
        <v>74</v>
      </c>
      <c r="C13620" s="9" t="s">
        <v>3204</v>
      </c>
    </row>
    <row r="13621" spans="1:3" x14ac:dyDescent="0.25">
      <c r="A13621" s="9">
        <v>61269</v>
      </c>
      <c r="B13621" s="9">
        <v>1</v>
      </c>
      <c r="C13621" s="9" t="s">
        <v>3148</v>
      </c>
    </row>
    <row r="13622" spans="1:3" x14ac:dyDescent="0.25">
      <c r="A13622" s="9">
        <v>61269</v>
      </c>
      <c r="B13622" s="9">
        <v>4</v>
      </c>
      <c r="C13622" s="9" t="s">
        <v>3151</v>
      </c>
    </row>
    <row r="13623" spans="1:3" x14ac:dyDescent="0.25">
      <c r="A13623" s="9">
        <v>61269</v>
      </c>
      <c r="B13623" s="9">
        <v>5</v>
      </c>
      <c r="C13623" s="9" t="s">
        <v>3152</v>
      </c>
    </row>
    <row r="13624" spans="1:3" x14ac:dyDescent="0.25">
      <c r="A13624" s="9">
        <v>61269</v>
      </c>
      <c r="B13624" s="9">
        <v>6</v>
      </c>
      <c r="C13624" s="9" t="s">
        <v>3153</v>
      </c>
    </row>
    <row r="13625" spans="1:3" x14ac:dyDescent="0.25">
      <c r="A13625" s="9">
        <v>61269</v>
      </c>
      <c r="B13625" s="9">
        <v>74</v>
      </c>
      <c r="C13625" s="9" t="s">
        <v>3204</v>
      </c>
    </row>
    <row r="13626" spans="1:3" x14ac:dyDescent="0.25">
      <c r="A13626" s="9">
        <v>61269</v>
      </c>
      <c r="B13626" s="9">
        <v>96</v>
      </c>
      <c r="C13626" s="9" t="s">
        <v>3244</v>
      </c>
    </row>
    <row r="13627" spans="1:3" x14ac:dyDescent="0.25">
      <c r="A13627" s="9">
        <v>61270</v>
      </c>
      <c r="B13627" s="9">
        <v>1</v>
      </c>
      <c r="C13627" s="9" t="s">
        <v>3148</v>
      </c>
    </row>
    <row r="13628" spans="1:3" x14ac:dyDescent="0.25">
      <c r="A13628" s="9">
        <v>61270</v>
      </c>
      <c r="B13628" s="9">
        <v>4</v>
      </c>
      <c r="C13628" s="9" t="s">
        <v>3151</v>
      </c>
    </row>
    <row r="13629" spans="1:3" x14ac:dyDescent="0.25">
      <c r="A13629" s="9">
        <v>61270</v>
      </c>
      <c r="B13629" s="9">
        <v>5</v>
      </c>
      <c r="C13629" s="9" t="s">
        <v>3152</v>
      </c>
    </row>
    <row r="13630" spans="1:3" x14ac:dyDescent="0.25">
      <c r="A13630" s="9">
        <v>61270</v>
      </c>
      <c r="B13630" s="9">
        <v>6</v>
      </c>
      <c r="C13630" s="9" t="s">
        <v>3153</v>
      </c>
    </row>
    <row r="13631" spans="1:3" x14ac:dyDescent="0.25">
      <c r="A13631" s="9">
        <v>61270</v>
      </c>
      <c r="B13631" s="9">
        <v>74</v>
      </c>
      <c r="C13631" s="9" t="s">
        <v>3204</v>
      </c>
    </row>
    <row r="13632" spans="1:3" x14ac:dyDescent="0.25">
      <c r="A13632" s="9">
        <v>61270</v>
      </c>
      <c r="B13632" s="9">
        <v>96</v>
      </c>
      <c r="C13632" s="9" t="s">
        <v>3244</v>
      </c>
    </row>
    <row r="13633" spans="1:3" x14ac:dyDescent="0.25">
      <c r="A13633" s="9">
        <v>61271</v>
      </c>
      <c r="B13633" s="9">
        <v>1</v>
      </c>
      <c r="C13633" s="9" t="s">
        <v>3148</v>
      </c>
    </row>
    <row r="13634" spans="1:3" x14ac:dyDescent="0.25">
      <c r="A13634" s="9">
        <v>61271</v>
      </c>
      <c r="B13634" s="9">
        <v>4</v>
      </c>
      <c r="C13634" s="9" t="s">
        <v>3151</v>
      </c>
    </row>
    <row r="13635" spans="1:3" x14ac:dyDescent="0.25">
      <c r="A13635" s="9">
        <v>61271</v>
      </c>
      <c r="B13635" s="9">
        <v>5</v>
      </c>
      <c r="C13635" s="9" t="s">
        <v>3152</v>
      </c>
    </row>
    <row r="13636" spans="1:3" x14ac:dyDescent="0.25">
      <c r="A13636" s="9">
        <v>61271</v>
      </c>
      <c r="B13636" s="9">
        <v>6</v>
      </c>
      <c r="C13636" s="9" t="s">
        <v>3153</v>
      </c>
    </row>
    <row r="13637" spans="1:3" x14ac:dyDescent="0.25">
      <c r="A13637" s="9">
        <v>61271</v>
      </c>
      <c r="B13637" s="9">
        <v>74</v>
      </c>
      <c r="C13637" s="9" t="s">
        <v>3204</v>
      </c>
    </row>
    <row r="13638" spans="1:3" x14ac:dyDescent="0.25">
      <c r="A13638" s="9">
        <v>61271</v>
      </c>
      <c r="B13638" s="9">
        <v>96</v>
      </c>
      <c r="C13638" s="9" t="s">
        <v>3244</v>
      </c>
    </row>
    <row r="13639" spans="1:3" x14ac:dyDescent="0.25">
      <c r="A13639" s="9">
        <v>61272</v>
      </c>
      <c r="B13639" s="9">
        <v>1</v>
      </c>
      <c r="C13639" s="9" t="s">
        <v>3148</v>
      </c>
    </row>
    <row r="13640" spans="1:3" x14ac:dyDescent="0.25">
      <c r="A13640" s="9">
        <v>61272</v>
      </c>
      <c r="B13640" s="9">
        <v>4</v>
      </c>
      <c r="C13640" s="9" t="s">
        <v>3151</v>
      </c>
    </row>
    <row r="13641" spans="1:3" x14ac:dyDescent="0.25">
      <c r="A13641" s="9">
        <v>61272</v>
      </c>
      <c r="B13641" s="9">
        <v>5</v>
      </c>
      <c r="C13641" s="9" t="s">
        <v>3152</v>
      </c>
    </row>
    <row r="13642" spans="1:3" x14ac:dyDescent="0.25">
      <c r="A13642" s="9">
        <v>61272</v>
      </c>
      <c r="B13642" s="9">
        <v>6</v>
      </c>
      <c r="C13642" s="9" t="s">
        <v>3153</v>
      </c>
    </row>
    <row r="13643" spans="1:3" x14ac:dyDescent="0.25">
      <c r="A13643" s="9">
        <v>61272</v>
      </c>
      <c r="B13643" s="9">
        <v>74</v>
      </c>
      <c r="C13643" s="9" t="s">
        <v>3204</v>
      </c>
    </row>
    <row r="13644" spans="1:3" x14ac:dyDescent="0.25">
      <c r="A13644" s="9">
        <v>61272</v>
      </c>
      <c r="B13644" s="9">
        <v>96</v>
      </c>
      <c r="C13644" s="9" t="s">
        <v>3244</v>
      </c>
    </row>
    <row r="13645" spans="1:3" x14ac:dyDescent="0.25">
      <c r="A13645" s="9">
        <v>61273</v>
      </c>
      <c r="B13645" s="9">
        <v>1</v>
      </c>
      <c r="C13645" s="9" t="s">
        <v>3148</v>
      </c>
    </row>
    <row r="13646" spans="1:3" x14ac:dyDescent="0.25">
      <c r="A13646" s="9">
        <v>61273</v>
      </c>
      <c r="B13646" s="9">
        <v>4</v>
      </c>
      <c r="C13646" s="9" t="s">
        <v>3151</v>
      </c>
    </row>
    <row r="13647" spans="1:3" x14ac:dyDescent="0.25">
      <c r="A13647" s="9">
        <v>61273</v>
      </c>
      <c r="B13647" s="9">
        <v>5</v>
      </c>
      <c r="C13647" s="9" t="s">
        <v>3152</v>
      </c>
    </row>
    <row r="13648" spans="1:3" x14ac:dyDescent="0.25">
      <c r="A13648" s="9">
        <v>61273</v>
      </c>
      <c r="B13648" s="9">
        <v>6</v>
      </c>
      <c r="C13648" s="9" t="s">
        <v>3153</v>
      </c>
    </row>
    <row r="13649" spans="1:3" x14ac:dyDescent="0.25">
      <c r="A13649" s="9">
        <v>61273</v>
      </c>
      <c r="B13649" s="9">
        <v>74</v>
      </c>
      <c r="C13649" s="9" t="s">
        <v>3204</v>
      </c>
    </row>
    <row r="13650" spans="1:3" x14ac:dyDescent="0.25">
      <c r="A13650" s="9">
        <v>61273</v>
      </c>
      <c r="B13650" s="9">
        <v>96</v>
      </c>
      <c r="C13650" s="9" t="s">
        <v>3244</v>
      </c>
    </row>
    <row r="13651" spans="1:3" x14ac:dyDescent="0.25">
      <c r="A13651" s="9">
        <v>61274</v>
      </c>
      <c r="B13651" s="9">
        <v>1</v>
      </c>
      <c r="C13651" s="9" t="s">
        <v>3148</v>
      </c>
    </row>
    <row r="13652" spans="1:3" x14ac:dyDescent="0.25">
      <c r="A13652" s="9">
        <v>61274</v>
      </c>
      <c r="B13652" s="9">
        <v>4</v>
      </c>
      <c r="C13652" s="9" t="s">
        <v>3151</v>
      </c>
    </row>
    <row r="13653" spans="1:3" x14ac:dyDescent="0.25">
      <c r="A13653" s="9">
        <v>61274</v>
      </c>
      <c r="B13653" s="9">
        <v>5</v>
      </c>
      <c r="C13653" s="9" t="s">
        <v>3152</v>
      </c>
    </row>
    <row r="13654" spans="1:3" x14ac:dyDescent="0.25">
      <c r="A13654" s="9">
        <v>61274</v>
      </c>
      <c r="B13654" s="9">
        <v>6</v>
      </c>
      <c r="C13654" s="9" t="s">
        <v>3153</v>
      </c>
    </row>
    <row r="13655" spans="1:3" x14ac:dyDescent="0.25">
      <c r="A13655" s="9">
        <v>61274</v>
      </c>
      <c r="B13655" s="9">
        <v>74</v>
      </c>
      <c r="C13655" s="9" t="s">
        <v>3204</v>
      </c>
    </row>
    <row r="13656" spans="1:3" x14ac:dyDescent="0.25">
      <c r="A13656" s="9">
        <v>61274</v>
      </c>
      <c r="B13656" s="9">
        <v>96</v>
      </c>
      <c r="C13656" s="9" t="s">
        <v>3244</v>
      </c>
    </row>
    <row r="13657" spans="1:3" x14ac:dyDescent="0.25">
      <c r="A13657" s="9">
        <v>61275</v>
      </c>
      <c r="B13657" s="9">
        <v>1</v>
      </c>
      <c r="C13657" s="9" t="s">
        <v>3148</v>
      </c>
    </row>
    <row r="13658" spans="1:3" x14ac:dyDescent="0.25">
      <c r="A13658" s="9">
        <v>61275</v>
      </c>
      <c r="B13658" s="9">
        <v>4</v>
      </c>
      <c r="C13658" s="9" t="s">
        <v>3151</v>
      </c>
    </row>
    <row r="13659" spans="1:3" x14ac:dyDescent="0.25">
      <c r="A13659" s="9">
        <v>61275</v>
      </c>
      <c r="B13659" s="9">
        <v>5</v>
      </c>
      <c r="C13659" s="9" t="s">
        <v>3152</v>
      </c>
    </row>
    <row r="13660" spans="1:3" x14ac:dyDescent="0.25">
      <c r="A13660" s="9">
        <v>61275</v>
      </c>
      <c r="B13660" s="9">
        <v>6</v>
      </c>
      <c r="C13660" s="9" t="s">
        <v>3153</v>
      </c>
    </row>
    <row r="13661" spans="1:3" x14ac:dyDescent="0.25">
      <c r="A13661" s="9">
        <v>61275</v>
      </c>
      <c r="B13661" s="9">
        <v>74</v>
      </c>
      <c r="C13661" s="9" t="s">
        <v>3204</v>
      </c>
    </row>
    <row r="13662" spans="1:3" x14ac:dyDescent="0.25">
      <c r="A13662" s="9">
        <v>61275</v>
      </c>
      <c r="B13662" s="9">
        <v>96</v>
      </c>
      <c r="C13662" s="9" t="s">
        <v>3244</v>
      </c>
    </row>
    <row r="13663" spans="1:3" x14ac:dyDescent="0.25">
      <c r="A13663" s="9">
        <v>61276</v>
      </c>
      <c r="B13663" s="9">
        <v>1</v>
      </c>
      <c r="C13663" s="9" t="s">
        <v>3148</v>
      </c>
    </row>
    <row r="13664" spans="1:3" x14ac:dyDescent="0.25">
      <c r="A13664" s="9">
        <v>61276</v>
      </c>
      <c r="B13664" s="9">
        <v>4</v>
      </c>
      <c r="C13664" s="9" t="s">
        <v>3151</v>
      </c>
    </row>
    <row r="13665" spans="1:3" x14ac:dyDescent="0.25">
      <c r="A13665" s="9">
        <v>61276</v>
      </c>
      <c r="B13665" s="9">
        <v>5</v>
      </c>
      <c r="C13665" s="9" t="s">
        <v>3152</v>
      </c>
    </row>
    <row r="13666" spans="1:3" x14ac:dyDescent="0.25">
      <c r="A13666" s="9">
        <v>61276</v>
      </c>
      <c r="B13666" s="9">
        <v>6</v>
      </c>
      <c r="C13666" s="9" t="s">
        <v>3153</v>
      </c>
    </row>
    <row r="13667" spans="1:3" x14ac:dyDescent="0.25">
      <c r="A13667" s="9">
        <v>61276</v>
      </c>
      <c r="B13667" s="9">
        <v>74</v>
      </c>
      <c r="C13667" s="9" t="s">
        <v>3204</v>
      </c>
    </row>
    <row r="13668" spans="1:3" x14ac:dyDescent="0.25">
      <c r="A13668" s="9">
        <v>61276</v>
      </c>
      <c r="B13668" s="9">
        <v>96</v>
      </c>
      <c r="C13668" s="9" t="s">
        <v>3244</v>
      </c>
    </row>
    <row r="13669" spans="1:3" x14ac:dyDescent="0.25">
      <c r="A13669" s="9">
        <v>61277</v>
      </c>
      <c r="B13669" s="9">
        <v>1</v>
      </c>
      <c r="C13669" s="9" t="s">
        <v>3148</v>
      </c>
    </row>
    <row r="13670" spans="1:3" x14ac:dyDescent="0.25">
      <c r="A13670" s="9">
        <v>61277</v>
      </c>
      <c r="B13670" s="9">
        <v>4</v>
      </c>
      <c r="C13670" s="9" t="s">
        <v>3151</v>
      </c>
    </row>
    <row r="13671" spans="1:3" x14ac:dyDescent="0.25">
      <c r="A13671" s="9">
        <v>61277</v>
      </c>
      <c r="B13671" s="9">
        <v>5</v>
      </c>
      <c r="C13671" s="9" t="s">
        <v>3152</v>
      </c>
    </row>
    <row r="13672" spans="1:3" x14ac:dyDescent="0.25">
      <c r="A13672" s="9">
        <v>61277</v>
      </c>
      <c r="B13672" s="9">
        <v>6</v>
      </c>
      <c r="C13672" s="9" t="s">
        <v>3153</v>
      </c>
    </row>
    <row r="13673" spans="1:3" x14ac:dyDescent="0.25">
      <c r="A13673" s="9">
        <v>61277</v>
      </c>
      <c r="B13673" s="9">
        <v>74</v>
      </c>
      <c r="C13673" s="9" t="s">
        <v>3204</v>
      </c>
    </row>
    <row r="13674" spans="1:3" x14ac:dyDescent="0.25">
      <c r="A13674" s="9">
        <v>61277</v>
      </c>
      <c r="B13674" s="9">
        <v>96</v>
      </c>
      <c r="C13674" s="9" t="s">
        <v>3244</v>
      </c>
    </row>
    <row r="13675" spans="1:3" x14ac:dyDescent="0.25">
      <c r="A13675" s="9">
        <v>61278</v>
      </c>
      <c r="B13675" s="9">
        <v>1</v>
      </c>
      <c r="C13675" s="9" t="s">
        <v>3148</v>
      </c>
    </row>
    <row r="13676" spans="1:3" x14ac:dyDescent="0.25">
      <c r="A13676" s="9">
        <v>61278</v>
      </c>
      <c r="B13676" s="9">
        <v>4</v>
      </c>
      <c r="C13676" s="9" t="s">
        <v>3151</v>
      </c>
    </row>
    <row r="13677" spans="1:3" x14ac:dyDescent="0.25">
      <c r="A13677" s="9">
        <v>61278</v>
      </c>
      <c r="B13677" s="9">
        <v>5</v>
      </c>
      <c r="C13677" s="9" t="s">
        <v>3152</v>
      </c>
    </row>
    <row r="13678" spans="1:3" x14ac:dyDescent="0.25">
      <c r="A13678" s="9">
        <v>61278</v>
      </c>
      <c r="B13678" s="9">
        <v>6</v>
      </c>
      <c r="C13678" s="9" t="s">
        <v>3153</v>
      </c>
    </row>
    <row r="13679" spans="1:3" x14ac:dyDescent="0.25">
      <c r="A13679" s="9">
        <v>61278</v>
      </c>
      <c r="B13679" s="9">
        <v>74</v>
      </c>
      <c r="C13679" s="9" t="s">
        <v>3204</v>
      </c>
    </row>
    <row r="13680" spans="1:3" x14ac:dyDescent="0.25">
      <c r="A13680" s="9">
        <v>61278</v>
      </c>
      <c r="B13680" s="9">
        <v>96</v>
      </c>
      <c r="C13680" s="9" t="s">
        <v>3244</v>
      </c>
    </row>
    <row r="13681" spans="1:3" x14ac:dyDescent="0.25">
      <c r="A13681" s="9">
        <v>61279</v>
      </c>
      <c r="B13681" s="9">
        <v>1</v>
      </c>
      <c r="C13681" s="9" t="s">
        <v>3148</v>
      </c>
    </row>
    <row r="13682" spans="1:3" x14ac:dyDescent="0.25">
      <c r="A13682" s="9">
        <v>61279</v>
      </c>
      <c r="B13682" s="9">
        <v>4</v>
      </c>
      <c r="C13682" s="9" t="s">
        <v>3151</v>
      </c>
    </row>
    <row r="13683" spans="1:3" x14ac:dyDescent="0.25">
      <c r="A13683" s="9">
        <v>61279</v>
      </c>
      <c r="B13683" s="9">
        <v>5</v>
      </c>
      <c r="C13683" s="9" t="s">
        <v>3152</v>
      </c>
    </row>
    <row r="13684" spans="1:3" x14ac:dyDescent="0.25">
      <c r="A13684" s="9">
        <v>61279</v>
      </c>
      <c r="B13684" s="9">
        <v>6</v>
      </c>
      <c r="C13684" s="9" t="s">
        <v>3153</v>
      </c>
    </row>
    <row r="13685" spans="1:3" x14ac:dyDescent="0.25">
      <c r="A13685" s="9">
        <v>61279</v>
      </c>
      <c r="B13685" s="9">
        <v>74</v>
      </c>
      <c r="C13685" s="9" t="s">
        <v>3204</v>
      </c>
    </row>
    <row r="13686" spans="1:3" x14ac:dyDescent="0.25">
      <c r="A13686" s="9">
        <v>61279</v>
      </c>
      <c r="B13686" s="9">
        <v>96</v>
      </c>
      <c r="C13686" s="9" t="s">
        <v>3244</v>
      </c>
    </row>
    <row r="13687" spans="1:3" x14ac:dyDescent="0.25">
      <c r="A13687" s="9">
        <v>61280</v>
      </c>
      <c r="B13687" s="9">
        <v>1</v>
      </c>
      <c r="C13687" s="9" t="s">
        <v>3148</v>
      </c>
    </row>
    <row r="13688" spans="1:3" x14ac:dyDescent="0.25">
      <c r="A13688" s="9">
        <v>61280</v>
      </c>
      <c r="B13688" s="9">
        <v>4</v>
      </c>
      <c r="C13688" s="9" t="s">
        <v>3151</v>
      </c>
    </row>
    <row r="13689" spans="1:3" x14ac:dyDescent="0.25">
      <c r="A13689" s="9">
        <v>61280</v>
      </c>
      <c r="B13689" s="9">
        <v>5</v>
      </c>
      <c r="C13689" s="9" t="s">
        <v>3152</v>
      </c>
    </row>
    <row r="13690" spans="1:3" x14ac:dyDescent="0.25">
      <c r="A13690" s="9">
        <v>61280</v>
      </c>
      <c r="B13690" s="9">
        <v>6</v>
      </c>
      <c r="C13690" s="9" t="s">
        <v>3153</v>
      </c>
    </row>
    <row r="13691" spans="1:3" x14ac:dyDescent="0.25">
      <c r="A13691" s="9">
        <v>61280</v>
      </c>
      <c r="B13691" s="9">
        <v>74</v>
      </c>
      <c r="C13691" s="9" t="s">
        <v>3204</v>
      </c>
    </row>
    <row r="13692" spans="1:3" x14ac:dyDescent="0.25">
      <c r="A13692" s="9">
        <v>61280</v>
      </c>
      <c r="B13692" s="9">
        <v>96</v>
      </c>
      <c r="C13692" s="9" t="s">
        <v>3244</v>
      </c>
    </row>
    <row r="13693" spans="1:3" x14ac:dyDescent="0.25">
      <c r="A13693" s="9">
        <v>61281</v>
      </c>
      <c r="B13693" s="9">
        <v>1</v>
      </c>
      <c r="C13693" s="9" t="s">
        <v>3148</v>
      </c>
    </row>
    <row r="13694" spans="1:3" x14ac:dyDescent="0.25">
      <c r="A13694" s="9">
        <v>61281</v>
      </c>
      <c r="B13694" s="9">
        <v>4</v>
      </c>
      <c r="C13694" s="9" t="s">
        <v>3151</v>
      </c>
    </row>
    <row r="13695" spans="1:3" x14ac:dyDescent="0.25">
      <c r="A13695" s="9">
        <v>61281</v>
      </c>
      <c r="B13695" s="9">
        <v>5</v>
      </c>
      <c r="C13695" s="9" t="s">
        <v>3152</v>
      </c>
    </row>
    <row r="13696" spans="1:3" x14ac:dyDescent="0.25">
      <c r="A13696" s="9">
        <v>61281</v>
      </c>
      <c r="B13696" s="9">
        <v>6</v>
      </c>
      <c r="C13696" s="9" t="s">
        <v>3153</v>
      </c>
    </row>
    <row r="13697" spans="1:3" x14ac:dyDescent="0.25">
      <c r="A13697" s="9">
        <v>61281</v>
      </c>
      <c r="B13697" s="9">
        <v>74</v>
      </c>
      <c r="C13697" s="9" t="s">
        <v>3204</v>
      </c>
    </row>
    <row r="13698" spans="1:3" x14ac:dyDescent="0.25">
      <c r="A13698" s="9">
        <v>61281</v>
      </c>
      <c r="B13698" s="9">
        <v>96</v>
      </c>
      <c r="C13698" s="9" t="s">
        <v>3244</v>
      </c>
    </row>
    <row r="13699" spans="1:3" x14ac:dyDescent="0.25">
      <c r="A13699" s="9">
        <v>61282</v>
      </c>
      <c r="B13699" s="9">
        <v>1</v>
      </c>
      <c r="C13699" s="9" t="s">
        <v>3148</v>
      </c>
    </row>
    <row r="13700" spans="1:3" x14ac:dyDescent="0.25">
      <c r="A13700" s="9">
        <v>61282</v>
      </c>
      <c r="B13700" s="9">
        <v>4</v>
      </c>
      <c r="C13700" s="9" t="s">
        <v>3151</v>
      </c>
    </row>
    <row r="13701" spans="1:3" x14ac:dyDescent="0.25">
      <c r="A13701" s="9">
        <v>61282</v>
      </c>
      <c r="B13701" s="9">
        <v>16</v>
      </c>
      <c r="C13701" s="9" t="s">
        <v>3184</v>
      </c>
    </row>
    <row r="13702" spans="1:3" x14ac:dyDescent="0.25">
      <c r="A13702" s="9">
        <v>61282</v>
      </c>
      <c r="B13702" s="9">
        <v>74</v>
      </c>
      <c r="C13702" s="9" t="s">
        <v>3204</v>
      </c>
    </row>
    <row r="13703" spans="1:3" x14ac:dyDescent="0.25">
      <c r="A13703" s="9">
        <v>61283</v>
      </c>
      <c r="B13703" s="9">
        <v>1</v>
      </c>
      <c r="C13703" s="9" t="s">
        <v>3148</v>
      </c>
    </row>
    <row r="13704" spans="1:3" x14ac:dyDescent="0.25">
      <c r="A13704" s="9">
        <v>61283</v>
      </c>
      <c r="B13704" s="9">
        <v>4</v>
      </c>
      <c r="C13704" s="9" t="s">
        <v>3151</v>
      </c>
    </row>
    <row r="13705" spans="1:3" x14ac:dyDescent="0.25">
      <c r="A13705" s="9">
        <v>61283</v>
      </c>
      <c r="B13705" s="9">
        <v>16</v>
      </c>
      <c r="C13705" s="9" t="s">
        <v>3184</v>
      </c>
    </row>
    <row r="13706" spans="1:3" x14ac:dyDescent="0.25">
      <c r="A13706" s="9">
        <v>61283</v>
      </c>
      <c r="B13706" s="9">
        <v>74</v>
      </c>
      <c r="C13706" s="9" t="s">
        <v>3204</v>
      </c>
    </row>
    <row r="13707" spans="1:3" x14ac:dyDescent="0.25">
      <c r="A13707" s="9">
        <v>61284</v>
      </c>
      <c r="B13707" s="9">
        <v>1</v>
      </c>
      <c r="C13707" s="9" t="s">
        <v>3148</v>
      </c>
    </row>
    <row r="13708" spans="1:3" x14ac:dyDescent="0.25">
      <c r="A13708" s="9">
        <v>61284</v>
      </c>
      <c r="B13708" s="9">
        <v>4</v>
      </c>
      <c r="C13708" s="9" t="s">
        <v>3151</v>
      </c>
    </row>
    <row r="13709" spans="1:3" x14ac:dyDescent="0.25">
      <c r="A13709" s="9">
        <v>61284</v>
      </c>
      <c r="B13709" s="9">
        <v>5</v>
      </c>
      <c r="C13709" s="9" t="s">
        <v>3152</v>
      </c>
    </row>
    <row r="13710" spans="1:3" x14ac:dyDescent="0.25">
      <c r="A13710" s="9">
        <v>61284</v>
      </c>
      <c r="B13710" s="9">
        <v>6</v>
      </c>
      <c r="C13710" s="9" t="s">
        <v>3153</v>
      </c>
    </row>
    <row r="13711" spans="1:3" x14ac:dyDescent="0.25">
      <c r="A13711" s="9">
        <v>61284</v>
      </c>
      <c r="B13711" s="9">
        <v>74</v>
      </c>
      <c r="C13711" s="9" t="s">
        <v>3204</v>
      </c>
    </row>
    <row r="13712" spans="1:3" x14ac:dyDescent="0.25">
      <c r="A13712" s="9">
        <v>61284</v>
      </c>
      <c r="B13712" s="9">
        <v>96</v>
      </c>
      <c r="C13712" s="9" t="s">
        <v>3244</v>
      </c>
    </row>
    <row r="13713" spans="1:3" x14ac:dyDescent="0.25">
      <c r="A13713" s="9">
        <v>61285</v>
      </c>
      <c r="B13713" s="9">
        <v>1</v>
      </c>
      <c r="C13713" s="9" t="s">
        <v>3148</v>
      </c>
    </row>
    <row r="13714" spans="1:3" x14ac:dyDescent="0.25">
      <c r="A13714" s="9">
        <v>61285</v>
      </c>
      <c r="B13714" s="9">
        <v>4</v>
      </c>
      <c r="C13714" s="9" t="s">
        <v>3151</v>
      </c>
    </row>
    <row r="13715" spans="1:3" x14ac:dyDescent="0.25">
      <c r="A13715" s="9">
        <v>61285</v>
      </c>
      <c r="B13715" s="9">
        <v>16</v>
      </c>
      <c r="C13715" s="9" t="s">
        <v>3184</v>
      </c>
    </row>
    <row r="13716" spans="1:3" x14ac:dyDescent="0.25">
      <c r="A13716" s="9">
        <v>61285</v>
      </c>
      <c r="B13716" s="9">
        <v>74</v>
      </c>
      <c r="C13716" s="9" t="s">
        <v>3204</v>
      </c>
    </row>
    <row r="13717" spans="1:3" x14ac:dyDescent="0.25">
      <c r="A13717" s="9">
        <v>61286</v>
      </c>
      <c r="B13717" s="9">
        <v>1</v>
      </c>
      <c r="C13717" s="9" t="s">
        <v>3148</v>
      </c>
    </row>
    <row r="13718" spans="1:3" x14ac:dyDescent="0.25">
      <c r="A13718" s="9">
        <v>61286</v>
      </c>
      <c r="B13718" s="9">
        <v>4</v>
      </c>
      <c r="C13718" s="9" t="s">
        <v>3151</v>
      </c>
    </row>
    <row r="13719" spans="1:3" x14ac:dyDescent="0.25">
      <c r="A13719" s="9">
        <v>61286</v>
      </c>
      <c r="B13719" s="9">
        <v>5</v>
      </c>
      <c r="C13719" s="9" t="s">
        <v>3152</v>
      </c>
    </row>
    <row r="13720" spans="1:3" x14ac:dyDescent="0.25">
      <c r="A13720" s="9">
        <v>61286</v>
      </c>
      <c r="B13720" s="9">
        <v>6</v>
      </c>
      <c r="C13720" s="9" t="s">
        <v>3153</v>
      </c>
    </row>
    <row r="13721" spans="1:3" x14ac:dyDescent="0.25">
      <c r="A13721" s="9">
        <v>61286</v>
      </c>
      <c r="B13721" s="9">
        <v>74</v>
      </c>
      <c r="C13721" s="9" t="s">
        <v>3204</v>
      </c>
    </row>
    <row r="13722" spans="1:3" x14ac:dyDescent="0.25">
      <c r="A13722" s="9">
        <v>61286</v>
      </c>
      <c r="B13722" s="9">
        <v>96</v>
      </c>
      <c r="C13722" s="9" t="s">
        <v>3244</v>
      </c>
    </row>
    <row r="13723" spans="1:3" x14ac:dyDescent="0.25">
      <c r="A13723" s="9">
        <v>61287</v>
      </c>
      <c r="B13723" s="9">
        <v>1</v>
      </c>
      <c r="C13723" s="9" t="s">
        <v>3148</v>
      </c>
    </row>
    <row r="13724" spans="1:3" x14ac:dyDescent="0.25">
      <c r="A13724" s="9">
        <v>61287</v>
      </c>
      <c r="B13724" s="9">
        <v>4</v>
      </c>
      <c r="C13724" s="9" t="s">
        <v>3151</v>
      </c>
    </row>
    <row r="13725" spans="1:3" x14ac:dyDescent="0.25">
      <c r="A13725" s="9">
        <v>61287</v>
      </c>
      <c r="B13725" s="9">
        <v>5</v>
      </c>
      <c r="C13725" s="9" t="s">
        <v>3152</v>
      </c>
    </row>
    <row r="13726" spans="1:3" x14ac:dyDescent="0.25">
      <c r="A13726" s="9">
        <v>61287</v>
      </c>
      <c r="B13726" s="9">
        <v>6</v>
      </c>
      <c r="C13726" s="9" t="s">
        <v>3153</v>
      </c>
    </row>
    <row r="13727" spans="1:3" x14ac:dyDescent="0.25">
      <c r="A13727" s="9">
        <v>61287</v>
      </c>
      <c r="B13727" s="9">
        <v>74</v>
      </c>
      <c r="C13727" s="9" t="s">
        <v>3204</v>
      </c>
    </row>
    <row r="13728" spans="1:3" x14ac:dyDescent="0.25">
      <c r="A13728" s="9">
        <v>61287</v>
      </c>
      <c r="B13728" s="9">
        <v>96</v>
      </c>
      <c r="C13728" s="9" t="s">
        <v>3244</v>
      </c>
    </row>
    <row r="13729" spans="1:3" x14ac:dyDescent="0.25">
      <c r="A13729" s="9">
        <v>61288</v>
      </c>
      <c r="B13729" s="9">
        <v>1</v>
      </c>
      <c r="C13729" s="9" t="s">
        <v>3148</v>
      </c>
    </row>
    <row r="13730" spans="1:3" x14ac:dyDescent="0.25">
      <c r="A13730" s="9">
        <v>61288</v>
      </c>
      <c r="B13730" s="9">
        <v>4</v>
      </c>
      <c r="C13730" s="9" t="s">
        <v>3151</v>
      </c>
    </row>
    <row r="13731" spans="1:3" x14ac:dyDescent="0.25">
      <c r="A13731" s="9">
        <v>61288</v>
      </c>
      <c r="B13731" s="9">
        <v>5</v>
      </c>
      <c r="C13731" s="9" t="s">
        <v>3152</v>
      </c>
    </row>
    <row r="13732" spans="1:3" x14ac:dyDescent="0.25">
      <c r="A13732" s="9">
        <v>61288</v>
      </c>
      <c r="B13732" s="9">
        <v>6</v>
      </c>
      <c r="C13732" s="9" t="s">
        <v>3153</v>
      </c>
    </row>
    <row r="13733" spans="1:3" x14ac:dyDescent="0.25">
      <c r="A13733" s="9">
        <v>61288</v>
      </c>
      <c r="B13733" s="9">
        <v>74</v>
      </c>
      <c r="C13733" s="9" t="s">
        <v>3204</v>
      </c>
    </row>
    <row r="13734" spans="1:3" x14ac:dyDescent="0.25">
      <c r="A13734" s="9">
        <v>61288</v>
      </c>
      <c r="B13734" s="9">
        <v>96</v>
      </c>
      <c r="C13734" s="9" t="s">
        <v>3244</v>
      </c>
    </row>
    <row r="13735" spans="1:3" x14ac:dyDescent="0.25">
      <c r="A13735" s="9">
        <v>61289</v>
      </c>
      <c r="B13735" s="9">
        <v>1</v>
      </c>
      <c r="C13735" s="9" t="s">
        <v>3148</v>
      </c>
    </row>
    <row r="13736" spans="1:3" x14ac:dyDescent="0.25">
      <c r="A13736" s="9">
        <v>61289</v>
      </c>
      <c r="B13736" s="9">
        <v>4</v>
      </c>
      <c r="C13736" s="9" t="s">
        <v>3151</v>
      </c>
    </row>
    <row r="13737" spans="1:3" x14ac:dyDescent="0.25">
      <c r="A13737" s="9">
        <v>61289</v>
      </c>
      <c r="B13737" s="9">
        <v>5</v>
      </c>
      <c r="C13737" s="9" t="s">
        <v>3152</v>
      </c>
    </row>
    <row r="13738" spans="1:3" x14ac:dyDescent="0.25">
      <c r="A13738" s="9">
        <v>61289</v>
      </c>
      <c r="B13738" s="9">
        <v>6</v>
      </c>
      <c r="C13738" s="9" t="s">
        <v>3153</v>
      </c>
    </row>
    <row r="13739" spans="1:3" x14ac:dyDescent="0.25">
      <c r="A13739" s="9">
        <v>61289</v>
      </c>
      <c r="B13739" s="9">
        <v>74</v>
      </c>
      <c r="C13739" s="9" t="s">
        <v>3204</v>
      </c>
    </row>
    <row r="13740" spans="1:3" x14ac:dyDescent="0.25">
      <c r="A13740" s="9">
        <v>61289</v>
      </c>
      <c r="B13740" s="9">
        <v>96</v>
      </c>
      <c r="C13740" s="9" t="s">
        <v>3244</v>
      </c>
    </row>
    <row r="13741" spans="1:3" x14ac:dyDescent="0.25">
      <c r="A13741" s="9">
        <v>61290</v>
      </c>
      <c r="B13741" s="9">
        <v>1</v>
      </c>
      <c r="C13741" s="9" t="s">
        <v>3148</v>
      </c>
    </row>
    <row r="13742" spans="1:3" x14ac:dyDescent="0.25">
      <c r="A13742" s="9">
        <v>61290</v>
      </c>
      <c r="B13742" s="9">
        <v>4</v>
      </c>
      <c r="C13742" s="9" t="s">
        <v>3151</v>
      </c>
    </row>
    <row r="13743" spans="1:3" x14ac:dyDescent="0.25">
      <c r="A13743" s="9">
        <v>61290</v>
      </c>
      <c r="B13743" s="9">
        <v>5</v>
      </c>
      <c r="C13743" s="9" t="s">
        <v>3152</v>
      </c>
    </row>
    <row r="13744" spans="1:3" x14ac:dyDescent="0.25">
      <c r="A13744" s="9">
        <v>61290</v>
      </c>
      <c r="B13744" s="9">
        <v>6</v>
      </c>
      <c r="C13744" s="9" t="s">
        <v>3153</v>
      </c>
    </row>
    <row r="13745" spans="1:3" x14ac:dyDescent="0.25">
      <c r="A13745" s="9">
        <v>61290</v>
      </c>
      <c r="B13745" s="9">
        <v>74</v>
      </c>
      <c r="C13745" s="9" t="s">
        <v>3204</v>
      </c>
    </row>
    <row r="13746" spans="1:3" x14ac:dyDescent="0.25">
      <c r="A13746" s="9">
        <v>61290</v>
      </c>
      <c r="B13746" s="9">
        <v>96</v>
      </c>
      <c r="C13746" s="9" t="s">
        <v>3244</v>
      </c>
    </row>
    <row r="13747" spans="1:3" x14ac:dyDescent="0.25">
      <c r="A13747" s="9">
        <v>61291</v>
      </c>
      <c r="B13747" s="9">
        <v>1</v>
      </c>
      <c r="C13747" s="9" t="s">
        <v>3148</v>
      </c>
    </row>
    <row r="13748" spans="1:3" x14ac:dyDescent="0.25">
      <c r="A13748" s="9">
        <v>61291</v>
      </c>
      <c r="B13748" s="9">
        <v>4</v>
      </c>
      <c r="C13748" s="9" t="s">
        <v>3151</v>
      </c>
    </row>
    <row r="13749" spans="1:3" x14ac:dyDescent="0.25">
      <c r="A13749" s="9">
        <v>61291</v>
      </c>
      <c r="B13749" s="9">
        <v>5</v>
      </c>
      <c r="C13749" s="9" t="s">
        <v>3152</v>
      </c>
    </row>
    <row r="13750" spans="1:3" x14ac:dyDescent="0.25">
      <c r="A13750" s="9">
        <v>61291</v>
      </c>
      <c r="B13750" s="9">
        <v>6</v>
      </c>
      <c r="C13750" s="9" t="s">
        <v>3153</v>
      </c>
    </row>
    <row r="13751" spans="1:3" x14ac:dyDescent="0.25">
      <c r="A13751" s="9">
        <v>61291</v>
      </c>
      <c r="B13751" s="9">
        <v>74</v>
      </c>
      <c r="C13751" s="9" t="s">
        <v>3204</v>
      </c>
    </row>
    <row r="13752" spans="1:3" x14ac:dyDescent="0.25">
      <c r="A13752" s="9">
        <v>61291</v>
      </c>
      <c r="B13752" s="9">
        <v>96</v>
      </c>
      <c r="C13752" s="9" t="s">
        <v>3244</v>
      </c>
    </row>
    <row r="13753" spans="1:3" x14ac:dyDescent="0.25">
      <c r="A13753" s="9">
        <v>61292</v>
      </c>
      <c r="B13753" s="9">
        <v>1</v>
      </c>
      <c r="C13753" s="9" t="s">
        <v>3148</v>
      </c>
    </row>
    <row r="13754" spans="1:3" x14ac:dyDescent="0.25">
      <c r="A13754" s="9">
        <v>61292</v>
      </c>
      <c r="B13754" s="9">
        <v>4</v>
      </c>
      <c r="C13754" s="9" t="s">
        <v>3151</v>
      </c>
    </row>
    <row r="13755" spans="1:3" x14ac:dyDescent="0.25">
      <c r="A13755" s="9">
        <v>61292</v>
      </c>
      <c r="B13755" s="9">
        <v>16</v>
      </c>
      <c r="C13755" s="9" t="s">
        <v>3184</v>
      </c>
    </row>
    <row r="13756" spans="1:3" x14ac:dyDescent="0.25">
      <c r="A13756" s="9">
        <v>61292</v>
      </c>
      <c r="B13756" s="9">
        <v>74</v>
      </c>
      <c r="C13756" s="9" t="s">
        <v>3204</v>
      </c>
    </row>
    <row r="13757" spans="1:3" x14ac:dyDescent="0.25">
      <c r="A13757" s="9">
        <v>61293</v>
      </c>
      <c r="B13757" s="9">
        <v>1</v>
      </c>
      <c r="C13757" s="9" t="s">
        <v>3148</v>
      </c>
    </row>
    <row r="13758" spans="1:3" x14ac:dyDescent="0.25">
      <c r="A13758" s="9">
        <v>61293</v>
      </c>
      <c r="B13758" s="9">
        <v>4</v>
      </c>
      <c r="C13758" s="9" t="s">
        <v>3151</v>
      </c>
    </row>
    <row r="13759" spans="1:3" x14ac:dyDescent="0.25">
      <c r="A13759" s="9">
        <v>61293</v>
      </c>
      <c r="B13759" s="9">
        <v>5</v>
      </c>
      <c r="C13759" s="9" t="s">
        <v>3152</v>
      </c>
    </row>
    <row r="13760" spans="1:3" x14ac:dyDescent="0.25">
      <c r="A13760" s="9">
        <v>61293</v>
      </c>
      <c r="B13760" s="9">
        <v>6</v>
      </c>
      <c r="C13760" s="9" t="s">
        <v>3153</v>
      </c>
    </row>
    <row r="13761" spans="1:3" x14ac:dyDescent="0.25">
      <c r="A13761" s="9">
        <v>61293</v>
      </c>
      <c r="B13761" s="9">
        <v>74</v>
      </c>
      <c r="C13761" s="9" t="s">
        <v>3204</v>
      </c>
    </row>
    <row r="13762" spans="1:3" x14ac:dyDescent="0.25">
      <c r="A13762" s="9">
        <v>61293</v>
      </c>
      <c r="B13762" s="9">
        <v>96</v>
      </c>
      <c r="C13762" s="9" t="s">
        <v>3244</v>
      </c>
    </row>
    <row r="13763" spans="1:3" x14ac:dyDescent="0.25">
      <c r="A13763" s="9">
        <v>61294</v>
      </c>
      <c r="B13763" s="9">
        <v>1</v>
      </c>
      <c r="C13763" s="9" t="s">
        <v>3148</v>
      </c>
    </row>
    <row r="13764" spans="1:3" x14ac:dyDescent="0.25">
      <c r="A13764" s="9">
        <v>61294</v>
      </c>
      <c r="B13764" s="9">
        <v>4</v>
      </c>
      <c r="C13764" s="9" t="s">
        <v>3151</v>
      </c>
    </row>
    <row r="13765" spans="1:3" x14ac:dyDescent="0.25">
      <c r="A13765" s="9">
        <v>61294</v>
      </c>
      <c r="B13765" s="9">
        <v>16</v>
      </c>
      <c r="C13765" s="9" t="s">
        <v>3184</v>
      </c>
    </row>
    <row r="13766" spans="1:3" x14ac:dyDescent="0.25">
      <c r="A13766" s="9">
        <v>61294</v>
      </c>
      <c r="B13766" s="9">
        <v>74</v>
      </c>
      <c r="C13766" s="9" t="s">
        <v>3204</v>
      </c>
    </row>
    <row r="13767" spans="1:3" x14ac:dyDescent="0.25">
      <c r="A13767" s="9">
        <v>61295</v>
      </c>
      <c r="B13767" s="9">
        <v>1</v>
      </c>
      <c r="C13767" s="9" t="s">
        <v>3148</v>
      </c>
    </row>
    <row r="13768" spans="1:3" x14ac:dyDescent="0.25">
      <c r="A13768" s="9">
        <v>61295</v>
      </c>
      <c r="B13768" s="9">
        <v>4</v>
      </c>
      <c r="C13768" s="9" t="s">
        <v>3151</v>
      </c>
    </row>
    <row r="13769" spans="1:3" x14ac:dyDescent="0.25">
      <c r="A13769" s="9">
        <v>61295</v>
      </c>
      <c r="B13769" s="9">
        <v>16</v>
      </c>
      <c r="C13769" s="9" t="s">
        <v>3184</v>
      </c>
    </row>
    <row r="13770" spans="1:3" x14ac:dyDescent="0.25">
      <c r="A13770" s="9">
        <v>61295</v>
      </c>
      <c r="B13770" s="9">
        <v>74</v>
      </c>
      <c r="C13770" s="9" t="s">
        <v>3204</v>
      </c>
    </row>
    <row r="13771" spans="1:3" x14ac:dyDescent="0.25">
      <c r="A13771" s="9">
        <v>61296</v>
      </c>
      <c r="B13771" s="9">
        <v>1</v>
      </c>
      <c r="C13771" s="9" t="s">
        <v>3148</v>
      </c>
    </row>
    <row r="13772" spans="1:3" x14ac:dyDescent="0.25">
      <c r="A13772" s="9">
        <v>61296</v>
      </c>
      <c r="B13772" s="9">
        <v>4</v>
      </c>
      <c r="C13772" s="9" t="s">
        <v>3151</v>
      </c>
    </row>
    <row r="13773" spans="1:3" x14ac:dyDescent="0.25">
      <c r="A13773" s="9">
        <v>61296</v>
      </c>
      <c r="B13773" s="9">
        <v>5</v>
      </c>
      <c r="C13773" s="9" t="s">
        <v>3152</v>
      </c>
    </row>
    <row r="13774" spans="1:3" x14ac:dyDescent="0.25">
      <c r="A13774" s="9">
        <v>61296</v>
      </c>
      <c r="B13774" s="9">
        <v>6</v>
      </c>
      <c r="C13774" s="9" t="s">
        <v>3153</v>
      </c>
    </row>
    <row r="13775" spans="1:3" x14ac:dyDescent="0.25">
      <c r="A13775" s="9">
        <v>61296</v>
      </c>
      <c r="B13775" s="9">
        <v>74</v>
      </c>
      <c r="C13775" s="9" t="s">
        <v>3204</v>
      </c>
    </row>
    <row r="13776" spans="1:3" x14ac:dyDescent="0.25">
      <c r="A13776" s="9">
        <v>61296</v>
      </c>
      <c r="B13776" s="9">
        <v>96</v>
      </c>
      <c r="C13776" s="9" t="s">
        <v>3244</v>
      </c>
    </row>
    <row r="13777" spans="1:3" x14ac:dyDescent="0.25">
      <c r="A13777" s="9">
        <v>61297</v>
      </c>
      <c r="B13777" s="9">
        <v>1</v>
      </c>
      <c r="C13777" s="9" t="s">
        <v>3148</v>
      </c>
    </row>
    <row r="13778" spans="1:3" x14ac:dyDescent="0.25">
      <c r="A13778" s="9">
        <v>61297</v>
      </c>
      <c r="B13778" s="9">
        <v>4</v>
      </c>
      <c r="C13778" s="9" t="s">
        <v>3151</v>
      </c>
    </row>
    <row r="13779" spans="1:3" x14ac:dyDescent="0.25">
      <c r="A13779" s="9">
        <v>61297</v>
      </c>
      <c r="B13779" s="9">
        <v>5</v>
      </c>
      <c r="C13779" s="9" t="s">
        <v>3152</v>
      </c>
    </row>
    <row r="13780" spans="1:3" x14ac:dyDescent="0.25">
      <c r="A13780" s="9">
        <v>61297</v>
      </c>
      <c r="B13780" s="9">
        <v>6</v>
      </c>
      <c r="C13780" s="9" t="s">
        <v>3153</v>
      </c>
    </row>
    <row r="13781" spans="1:3" x14ac:dyDescent="0.25">
      <c r="A13781" s="9">
        <v>61297</v>
      </c>
      <c r="B13781" s="9">
        <v>74</v>
      </c>
      <c r="C13781" s="9" t="s">
        <v>3204</v>
      </c>
    </row>
    <row r="13782" spans="1:3" x14ac:dyDescent="0.25">
      <c r="A13782" s="9">
        <v>61297</v>
      </c>
      <c r="B13782" s="9">
        <v>96</v>
      </c>
      <c r="C13782" s="9" t="s">
        <v>3244</v>
      </c>
    </row>
    <row r="13783" spans="1:3" x14ac:dyDescent="0.25">
      <c r="A13783" s="9">
        <v>61298</v>
      </c>
      <c r="B13783" s="9">
        <v>1</v>
      </c>
      <c r="C13783" s="9" t="s">
        <v>3148</v>
      </c>
    </row>
    <row r="13784" spans="1:3" x14ac:dyDescent="0.25">
      <c r="A13784" s="9">
        <v>61298</v>
      </c>
      <c r="B13784" s="9">
        <v>4</v>
      </c>
      <c r="C13784" s="9" t="s">
        <v>3151</v>
      </c>
    </row>
    <row r="13785" spans="1:3" x14ac:dyDescent="0.25">
      <c r="A13785" s="9">
        <v>61298</v>
      </c>
      <c r="B13785" s="9">
        <v>16</v>
      </c>
      <c r="C13785" s="9" t="s">
        <v>3184</v>
      </c>
    </row>
    <row r="13786" spans="1:3" x14ac:dyDescent="0.25">
      <c r="A13786" s="9">
        <v>61298</v>
      </c>
      <c r="B13786" s="9">
        <v>74</v>
      </c>
      <c r="C13786" s="9" t="s">
        <v>3204</v>
      </c>
    </row>
    <row r="13787" spans="1:3" x14ac:dyDescent="0.25">
      <c r="A13787" s="9">
        <v>61299</v>
      </c>
      <c r="B13787" s="9">
        <v>1</v>
      </c>
      <c r="C13787" s="9" t="s">
        <v>3148</v>
      </c>
    </row>
    <row r="13788" spans="1:3" x14ac:dyDescent="0.25">
      <c r="A13788" s="9">
        <v>61299</v>
      </c>
      <c r="B13788" s="9">
        <v>4</v>
      </c>
      <c r="C13788" s="9" t="s">
        <v>3151</v>
      </c>
    </row>
    <row r="13789" spans="1:3" x14ac:dyDescent="0.25">
      <c r="A13789" s="9">
        <v>61299</v>
      </c>
      <c r="B13789" s="9">
        <v>16</v>
      </c>
      <c r="C13789" s="9" t="s">
        <v>3184</v>
      </c>
    </row>
    <row r="13790" spans="1:3" x14ac:dyDescent="0.25">
      <c r="A13790" s="9">
        <v>61299</v>
      </c>
      <c r="B13790" s="9">
        <v>74</v>
      </c>
      <c r="C13790" s="9" t="s">
        <v>3204</v>
      </c>
    </row>
    <row r="13791" spans="1:3" x14ac:dyDescent="0.25">
      <c r="A13791" s="9">
        <v>61300</v>
      </c>
      <c r="B13791" s="9">
        <v>1</v>
      </c>
      <c r="C13791" s="9" t="s">
        <v>3148</v>
      </c>
    </row>
    <row r="13792" spans="1:3" x14ac:dyDescent="0.25">
      <c r="A13792" s="9">
        <v>61300</v>
      </c>
      <c r="B13792" s="9">
        <v>4</v>
      </c>
      <c r="C13792" s="9" t="s">
        <v>3151</v>
      </c>
    </row>
    <row r="13793" spans="1:3" x14ac:dyDescent="0.25">
      <c r="A13793" s="9">
        <v>61300</v>
      </c>
      <c r="B13793" s="9">
        <v>16</v>
      </c>
      <c r="C13793" s="9" t="s">
        <v>3184</v>
      </c>
    </row>
    <row r="13794" spans="1:3" x14ac:dyDescent="0.25">
      <c r="A13794" s="9">
        <v>61300</v>
      </c>
      <c r="B13794" s="9">
        <v>74</v>
      </c>
      <c r="C13794" s="9" t="s">
        <v>3204</v>
      </c>
    </row>
    <row r="13795" spans="1:3" x14ac:dyDescent="0.25">
      <c r="A13795" s="9">
        <v>61301</v>
      </c>
      <c r="B13795" s="9">
        <v>1</v>
      </c>
      <c r="C13795" s="9" t="s">
        <v>3148</v>
      </c>
    </row>
    <row r="13796" spans="1:3" x14ac:dyDescent="0.25">
      <c r="A13796" s="9">
        <v>61301</v>
      </c>
      <c r="B13796" s="9">
        <v>4</v>
      </c>
      <c r="C13796" s="9" t="s">
        <v>3151</v>
      </c>
    </row>
    <row r="13797" spans="1:3" x14ac:dyDescent="0.25">
      <c r="A13797" s="9">
        <v>61301</v>
      </c>
      <c r="B13797" s="9">
        <v>16</v>
      </c>
      <c r="C13797" s="9" t="s">
        <v>3184</v>
      </c>
    </row>
    <row r="13798" spans="1:3" x14ac:dyDescent="0.25">
      <c r="A13798" s="9">
        <v>61301</v>
      </c>
      <c r="B13798" s="9">
        <v>74</v>
      </c>
      <c r="C13798" s="9" t="s">
        <v>3204</v>
      </c>
    </row>
    <row r="13799" spans="1:3" x14ac:dyDescent="0.25">
      <c r="A13799" s="9">
        <v>61302</v>
      </c>
      <c r="B13799" s="9">
        <v>1</v>
      </c>
      <c r="C13799" s="9" t="s">
        <v>3148</v>
      </c>
    </row>
    <row r="13800" spans="1:3" x14ac:dyDescent="0.25">
      <c r="A13800" s="9">
        <v>61302</v>
      </c>
      <c r="B13800" s="9">
        <v>4</v>
      </c>
      <c r="C13800" s="9" t="s">
        <v>3151</v>
      </c>
    </row>
    <row r="13801" spans="1:3" x14ac:dyDescent="0.25">
      <c r="A13801" s="9">
        <v>61302</v>
      </c>
      <c r="B13801" s="9">
        <v>16</v>
      </c>
      <c r="C13801" s="9" t="s">
        <v>3184</v>
      </c>
    </row>
    <row r="13802" spans="1:3" x14ac:dyDescent="0.25">
      <c r="A13802" s="9">
        <v>61302</v>
      </c>
      <c r="B13802" s="9">
        <v>74</v>
      </c>
      <c r="C13802" s="9" t="s">
        <v>3204</v>
      </c>
    </row>
    <row r="13803" spans="1:3" x14ac:dyDescent="0.25">
      <c r="A13803" s="9">
        <v>61303</v>
      </c>
      <c r="B13803" s="9">
        <v>1</v>
      </c>
      <c r="C13803" s="9" t="s">
        <v>3148</v>
      </c>
    </row>
    <row r="13804" spans="1:3" x14ac:dyDescent="0.25">
      <c r="A13804" s="9">
        <v>61303</v>
      </c>
      <c r="B13804" s="9">
        <v>4</v>
      </c>
      <c r="C13804" s="9" t="s">
        <v>3151</v>
      </c>
    </row>
    <row r="13805" spans="1:3" x14ac:dyDescent="0.25">
      <c r="A13805" s="9">
        <v>61303</v>
      </c>
      <c r="B13805" s="9">
        <v>5</v>
      </c>
      <c r="C13805" s="9" t="s">
        <v>3152</v>
      </c>
    </row>
    <row r="13806" spans="1:3" x14ac:dyDescent="0.25">
      <c r="A13806" s="9">
        <v>61303</v>
      </c>
      <c r="B13806" s="9">
        <v>6</v>
      </c>
      <c r="C13806" s="9" t="s">
        <v>3153</v>
      </c>
    </row>
    <row r="13807" spans="1:3" x14ac:dyDescent="0.25">
      <c r="A13807" s="9">
        <v>61303</v>
      </c>
      <c r="B13807" s="9">
        <v>74</v>
      </c>
      <c r="C13807" s="9" t="s">
        <v>3204</v>
      </c>
    </row>
    <row r="13808" spans="1:3" x14ac:dyDescent="0.25">
      <c r="A13808" s="9">
        <v>61303</v>
      </c>
      <c r="B13808" s="9">
        <v>96</v>
      </c>
      <c r="C13808" s="9" t="s">
        <v>3244</v>
      </c>
    </row>
    <row r="13809" spans="1:3" x14ac:dyDescent="0.25">
      <c r="A13809" s="9">
        <v>61304</v>
      </c>
      <c r="B13809" s="9">
        <v>1</v>
      </c>
      <c r="C13809" s="9" t="s">
        <v>3148</v>
      </c>
    </row>
    <row r="13810" spans="1:3" x14ac:dyDescent="0.25">
      <c r="A13810" s="9">
        <v>61304</v>
      </c>
      <c r="B13810" s="9">
        <v>4</v>
      </c>
      <c r="C13810" s="9" t="s">
        <v>3151</v>
      </c>
    </row>
    <row r="13811" spans="1:3" x14ac:dyDescent="0.25">
      <c r="A13811" s="9">
        <v>61304</v>
      </c>
      <c r="B13811" s="9">
        <v>16</v>
      </c>
      <c r="C13811" s="9" t="s">
        <v>3184</v>
      </c>
    </row>
    <row r="13812" spans="1:3" x14ac:dyDescent="0.25">
      <c r="A13812" s="9">
        <v>61304</v>
      </c>
      <c r="B13812" s="9">
        <v>74</v>
      </c>
      <c r="C13812" s="9" t="s">
        <v>3204</v>
      </c>
    </row>
    <row r="13813" spans="1:3" x14ac:dyDescent="0.25">
      <c r="A13813" s="9">
        <v>61305</v>
      </c>
      <c r="B13813" s="9">
        <v>1</v>
      </c>
      <c r="C13813" s="9" t="s">
        <v>3148</v>
      </c>
    </row>
    <row r="13814" spans="1:3" x14ac:dyDescent="0.25">
      <c r="A13814" s="9">
        <v>61305</v>
      </c>
      <c r="B13814" s="9">
        <v>4</v>
      </c>
      <c r="C13814" s="9" t="s">
        <v>3151</v>
      </c>
    </row>
    <row r="13815" spans="1:3" x14ac:dyDescent="0.25">
      <c r="A13815" s="9">
        <v>61305</v>
      </c>
      <c r="B13815" s="9">
        <v>16</v>
      </c>
      <c r="C13815" s="9" t="s">
        <v>3184</v>
      </c>
    </row>
    <row r="13816" spans="1:3" x14ac:dyDescent="0.25">
      <c r="A13816" s="9">
        <v>61305</v>
      </c>
      <c r="B13816" s="9">
        <v>74</v>
      </c>
      <c r="C13816" s="9" t="s">
        <v>3204</v>
      </c>
    </row>
    <row r="13817" spans="1:3" x14ac:dyDescent="0.25">
      <c r="A13817" s="9">
        <v>61306</v>
      </c>
      <c r="B13817" s="9">
        <v>1</v>
      </c>
      <c r="C13817" s="9" t="s">
        <v>3148</v>
      </c>
    </row>
    <row r="13818" spans="1:3" x14ac:dyDescent="0.25">
      <c r="A13818" s="9">
        <v>61306</v>
      </c>
      <c r="B13818" s="9">
        <v>4</v>
      </c>
      <c r="C13818" s="9" t="s">
        <v>3151</v>
      </c>
    </row>
    <row r="13819" spans="1:3" x14ac:dyDescent="0.25">
      <c r="A13819" s="9">
        <v>61306</v>
      </c>
      <c r="B13819" s="9">
        <v>16</v>
      </c>
      <c r="C13819" s="9" t="s">
        <v>3184</v>
      </c>
    </row>
    <row r="13820" spans="1:3" x14ac:dyDescent="0.25">
      <c r="A13820" s="9">
        <v>61306</v>
      </c>
      <c r="B13820" s="9">
        <v>74</v>
      </c>
      <c r="C13820" s="9" t="s">
        <v>3204</v>
      </c>
    </row>
    <row r="13821" spans="1:3" x14ac:dyDescent="0.25">
      <c r="A13821" s="9">
        <v>61307</v>
      </c>
      <c r="B13821" s="9">
        <v>1</v>
      </c>
      <c r="C13821" s="9" t="s">
        <v>3148</v>
      </c>
    </row>
    <row r="13822" spans="1:3" x14ac:dyDescent="0.25">
      <c r="A13822" s="9">
        <v>61307</v>
      </c>
      <c r="B13822" s="9">
        <v>4</v>
      </c>
      <c r="C13822" s="9" t="s">
        <v>3151</v>
      </c>
    </row>
    <row r="13823" spans="1:3" x14ac:dyDescent="0.25">
      <c r="A13823" s="9">
        <v>61307</v>
      </c>
      <c r="B13823" s="9">
        <v>16</v>
      </c>
      <c r="C13823" s="9" t="s">
        <v>3184</v>
      </c>
    </row>
    <row r="13824" spans="1:3" x14ac:dyDescent="0.25">
      <c r="A13824" s="9">
        <v>61307</v>
      </c>
      <c r="B13824" s="9">
        <v>74</v>
      </c>
      <c r="C13824" s="9" t="s">
        <v>3204</v>
      </c>
    </row>
    <row r="13825" spans="1:3" x14ac:dyDescent="0.25">
      <c r="A13825" s="9">
        <v>61308</v>
      </c>
      <c r="B13825" s="9">
        <v>1</v>
      </c>
      <c r="C13825" s="9" t="s">
        <v>3148</v>
      </c>
    </row>
    <row r="13826" spans="1:3" x14ac:dyDescent="0.25">
      <c r="A13826" s="9">
        <v>61308</v>
      </c>
      <c r="B13826" s="9">
        <v>4</v>
      </c>
      <c r="C13826" s="9" t="s">
        <v>3151</v>
      </c>
    </row>
    <row r="13827" spans="1:3" x14ac:dyDescent="0.25">
      <c r="A13827" s="9">
        <v>61308</v>
      </c>
      <c r="B13827" s="9">
        <v>16</v>
      </c>
      <c r="C13827" s="9" t="s">
        <v>3184</v>
      </c>
    </row>
    <row r="13828" spans="1:3" x14ac:dyDescent="0.25">
      <c r="A13828" s="9">
        <v>61308</v>
      </c>
      <c r="B13828" s="9">
        <v>74</v>
      </c>
      <c r="C13828" s="9" t="s">
        <v>3204</v>
      </c>
    </row>
    <row r="13829" spans="1:3" x14ac:dyDescent="0.25">
      <c r="A13829" s="9">
        <v>61309</v>
      </c>
      <c r="B13829" s="9">
        <v>1</v>
      </c>
      <c r="C13829" s="9" t="s">
        <v>3148</v>
      </c>
    </row>
    <row r="13830" spans="1:3" x14ac:dyDescent="0.25">
      <c r="A13830" s="9">
        <v>61309</v>
      </c>
      <c r="B13830" s="9">
        <v>4</v>
      </c>
      <c r="C13830" s="9" t="s">
        <v>3151</v>
      </c>
    </row>
    <row r="13831" spans="1:3" x14ac:dyDescent="0.25">
      <c r="A13831" s="9">
        <v>61309</v>
      </c>
      <c r="B13831" s="9">
        <v>16</v>
      </c>
      <c r="C13831" s="9" t="s">
        <v>3184</v>
      </c>
    </row>
    <row r="13832" spans="1:3" x14ac:dyDescent="0.25">
      <c r="A13832" s="9">
        <v>61309</v>
      </c>
      <c r="B13832" s="9">
        <v>74</v>
      </c>
      <c r="C13832" s="9" t="s">
        <v>3204</v>
      </c>
    </row>
    <row r="13833" spans="1:3" x14ac:dyDescent="0.25">
      <c r="A13833" s="9">
        <v>61310</v>
      </c>
      <c r="B13833" s="9">
        <v>1</v>
      </c>
      <c r="C13833" s="9" t="s">
        <v>3148</v>
      </c>
    </row>
    <row r="13834" spans="1:3" x14ac:dyDescent="0.25">
      <c r="A13834" s="9">
        <v>61310</v>
      </c>
      <c r="B13834" s="9">
        <v>4</v>
      </c>
      <c r="C13834" s="9" t="s">
        <v>3151</v>
      </c>
    </row>
    <row r="13835" spans="1:3" x14ac:dyDescent="0.25">
      <c r="A13835" s="9">
        <v>61310</v>
      </c>
      <c r="B13835" s="9">
        <v>16</v>
      </c>
      <c r="C13835" s="9" t="s">
        <v>3184</v>
      </c>
    </row>
    <row r="13836" spans="1:3" x14ac:dyDescent="0.25">
      <c r="A13836" s="9">
        <v>61310</v>
      </c>
      <c r="B13836" s="9">
        <v>74</v>
      </c>
      <c r="C13836" s="9" t="s">
        <v>3204</v>
      </c>
    </row>
    <row r="13837" spans="1:3" x14ac:dyDescent="0.25">
      <c r="A13837" s="9">
        <v>61311</v>
      </c>
      <c r="B13837" s="9">
        <v>1</v>
      </c>
      <c r="C13837" s="9" t="s">
        <v>3148</v>
      </c>
    </row>
    <row r="13838" spans="1:3" x14ac:dyDescent="0.25">
      <c r="A13838" s="9">
        <v>61311</v>
      </c>
      <c r="B13838" s="9">
        <v>4</v>
      </c>
      <c r="C13838" s="9" t="s">
        <v>3151</v>
      </c>
    </row>
    <row r="13839" spans="1:3" x14ac:dyDescent="0.25">
      <c r="A13839" s="9">
        <v>61311</v>
      </c>
      <c r="B13839" s="9">
        <v>16</v>
      </c>
      <c r="C13839" s="9" t="s">
        <v>3184</v>
      </c>
    </row>
    <row r="13840" spans="1:3" x14ac:dyDescent="0.25">
      <c r="A13840" s="9">
        <v>61311</v>
      </c>
      <c r="B13840" s="9">
        <v>74</v>
      </c>
      <c r="C13840" s="9" t="s">
        <v>3204</v>
      </c>
    </row>
    <row r="13841" spans="1:3" x14ac:dyDescent="0.25">
      <c r="A13841" s="9">
        <v>61312</v>
      </c>
      <c r="B13841" s="9">
        <v>1</v>
      </c>
      <c r="C13841" s="9" t="s">
        <v>3148</v>
      </c>
    </row>
    <row r="13842" spans="1:3" x14ac:dyDescent="0.25">
      <c r="A13842" s="9">
        <v>61312</v>
      </c>
      <c r="B13842" s="9">
        <v>4</v>
      </c>
      <c r="C13842" s="9" t="s">
        <v>3151</v>
      </c>
    </row>
    <row r="13843" spans="1:3" x14ac:dyDescent="0.25">
      <c r="A13843" s="9">
        <v>61312</v>
      </c>
      <c r="B13843" s="9">
        <v>5</v>
      </c>
      <c r="C13843" s="9" t="s">
        <v>3152</v>
      </c>
    </row>
    <row r="13844" spans="1:3" x14ac:dyDescent="0.25">
      <c r="A13844" s="9">
        <v>61312</v>
      </c>
      <c r="B13844" s="9">
        <v>6</v>
      </c>
      <c r="C13844" s="9" t="s">
        <v>3153</v>
      </c>
    </row>
    <row r="13845" spans="1:3" x14ac:dyDescent="0.25">
      <c r="A13845" s="9">
        <v>61312</v>
      </c>
      <c r="B13845" s="9">
        <v>74</v>
      </c>
      <c r="C13845" s="9" t="s">
        <v>3204</v>
      </c>
    </row>
    <row r="13846" spans="1:3" x14ac:dyDescent="0.25">
      <c r="A13846" s="9">
        <v>61312</v>
      </c>
      <c r="B13846" s="9">
        <v>96</v>
      </c>
      <c r="C13846" s="9" t="s">
        <v>3244</v>
      </c>
    </row>
    <row r="13847" spans="1:3" x14ac:dyDescent="0.25">
      <c r="A13847" s="9">
        <v>61313</v>
      </c>
      <c r="B13847" s="9">
        <v>1</v>
      </c>
      <c r="C13847" s="9" t="s">
        <v>3148</v>
      </c>
    </row>
    <row r="13848" spans="1:3" x14ac:dyDescent="0.25">
      <c r="A13848" s="9">
        <v>61313</v>
      </c>
      <c r="B13848" s="9">
        <v>4</v>
      </c>
      <c r="C13848" s="9" t="s">
        <v>3151</v>
      </c>
    </row>
    <row r="13849" spans="1:3" x14ac:dyDescent="0.25">
      <c r="A13849" s="9">
        <v>61313</v>
      </c>
      <c r="B13849" s="9">
        <v>16</v>
      </c>
      <c r="C13849" s="9" t="s">
        <v>3184</v>
      </c>
    </row>
    <row r="13850" spans="1:3" x14ac:dyDescent="0.25">
      <c r="A13850" s="9">
        <v>61313</v>
      </c>
      <c r="B13850" s="9">
        <v>74</v>
      </c>
      <c r="C13850" s="9" t="s">
        <v>3204</v>
      </c>
    </row>
    <row r="13851" spans="1:3" x14ac:dyDescent="0.25">
      <c r="A13851" s="9">
        <v>61314</v>
      </c>
      <c r="B13851" s="9">
        <v>1</v>
      </c>
      <c r="C13851" s="9" t="s">
        <v>3148</v>
      </c>
    </row>
    <row r="13852" spans="1:3" x14ac:dyDescent="0.25">
      <c r="A13852" s="9">
        <v>61314</v>
      </c>
      <c r="B13852" s="9">
        <v>4</v>
      </c>
      <c r="C13852" s="9" t="s">
        <v>3151</v>
      </c>
    </row>
    <row r="13853" spans="1:3" x14ac:dyDescent="0.25">
      <c r="A13853" s="9">
        <v>61314</v>
      </c>
      <c r="B13853" s="9">
        <v>16</v>
      </c>
      <c r="C13853" s="9" t="s">
        <v>3184</v>
      </c>
    </row>
    <row r="13854" spans="1:3" x14ac:dyDescent="0.25">
      <c r="A13854" s="9">
        <v>61314</v>
      </c>
      <c r="B13854" s="9">
        <v>74</v>
      </c>
      <c r="C13854" s="9" t="s">
        <v>3204</v>
      </c>
    </row>
    <row r="13855" spans="1:3" x14ac:dyDescent="0.25">
      <c r="A13855" s="9">
        <v>61315</v>
      </c>
      <c r="B13855" s="9">
        <v>1</v>
      </c>
      <c r="C13855" s="9" t="s">
        <v>3148</v>
      </c>
    </row>
    <row r="13856" spans="1:3" x14ac:dyDescent="0.25">
      <c r="A13856" s="9">
        <v>61315</v>
      </c>
      <c r="B13856" s="9">
        <v>4</v>
      </c>
      <c r="C13856" s="9" t="s">
        <v>3151</v>
      </c>
    </row>
    <row r="13857" spans="1:3" x14ac:dyDescent="0.25">
      <c r="A13857" s="9">
        <v>61315</v>
      </c>
      <c r="B13857" s="9">
        <v>16</v>
      </c>
      <c r="C13857" s="9" t="s">
        <v>3184</v>
      </c>
    </row>
    <row r="13858" spans="1:3" x14ac:dyDescent="0.25">
      <c r="A13858" s="9">
        <v>61315</v>
      </c>
      <c r="B13858" s="9">
        <v>74</v>
      </c>
      <c r="C13858" s="9" t="s">
        <v>3204</v>
      </c>
    </row>
    <row r="13859" spans="1:3" x14ac:dyDescent="0.25">
      <c r="A13859" s="9">
        <v>61316</v>
      </c>
      <c r="B13859" s="9">
        <v>1</v>
      </c>
      <c r="C13859" s="9" t="s">
        <v>3148</v>
      </c>
    </row>
    <row r="13860" spans="1:3" x14ac:dyDescent="0.25">
      <c r="A13860" s="9">
        <v>61316</v>
      </c>
      <c r="B13860" s="9">
        <v>4</v>
      </c>
      <c r="C13860" s="9" t="s">
        <v>3151</v>
      </c>
    </row>
    <row r="13861" spans="1:3" x14ac:dyDescent="0.25">
      <c r="A13861" s="9">
        <v>61316</v>
      </c>
      <c r="B13861" s="9">
        <v>16</v>
      </c>
      <c r="C13861" s="9" t="s">
        <v>3184</v>
      </c>
    </row>
    <row r="13862" spans="1:3" x14ac:dyDescent="0.25">
      <c r="A13862" s="9">
        <v>61316</v>
      </c>
      <c r="B13862" s="9">
        <v>74</v>
      </c>
      <c r="C13862" s="9" t="s">
        <v>3204</v>
      </c>
    </row>
    <row r="13863" spans="1:3" x14ac:dyDescent="0.25">
      <c r="A13863" s="9">
        <v>61317</v>
      </c>
      <c r="B13863" s="9">
        <v>1</v>
      </c>
      <c r="C13863" s="9" t="s">
        <v>3148</v>
      </c>
    </row>
    <row r="13864" spans="1:3" x14ac:dyDescent="0.25">
      <c r="A13864" s="9">
        <v>61317</v>
      </c>
      <c r="B13864" s="9">
        <v>4</v>
      </c>
      <c r="C13864" s="9" t="s">
        <v>3151</v>
      </c>
    </row>
    <row r="13865" spans="1:3" x14ac:dyDescent="0.25">
      <c r="A13865" s="9">
        <v>61317</v>
      </c>
      <c r="B13865" s="9">
        <v>16</v>
      </c>
      <c r="C13865" s="9" t="s">
        <v>3184</v>
      </c>
    </row>
    <row r="13866" spans="1:3" x14ac:dyDescent="0.25">
      <c r="A13866" s="9">
        <v>61317</v>
      </c>
      <c r="B13866" s="9">
        <v>74</v>
      </c>
      <c r="C13866" s="9" t="s">
        <v>3204</v>
      </c>
    </row>
    <row r="13867" spans="1:3" x14ac:dyDescent="0.25">
      <c r="A13867" s="9">
        <v>61318</v>
      </c>
      <c r="B13867" s="9">
        <v>1</v>
      </c>
      <c r="C13867" s="9" t="s">
        <v>3148</v>
      </c>
    </row>
    <row r="13868" spans="1:3" x14ac:dyDescent="0.25">
      <c r="A13868" s="9">
        <v>61318</v>
      </c>
      <c r="B13868" s="9">
        <v>4</v>
      </c>
      <c r="C13868" s="9" t="s">
        <v>3151</v>
      </c>
    </row>
    <row r="13869" spans="1:3" x14ac:dyDescent="0.25">
      <c r="A13869" s="9">
        <v>61318</v>
      </c>
      <c r="B13869" s="9">
        <v>16</v>
      </c>
      <c r="C13869" s="9" t="s">
        <v>3184</v>
      </c>
    </row>
    <row r="13870" spans="1:3" x14ac:dyDescent="0.25">
      <c r="A13870" s="9">
        <v>61318</v>
      </c>
      <c r="B13870" s="9">
        <v>74</v>
      </c>
      <c r="C13870" s="9" t="s">
        <v>3204</v>
      </c>
    </row>
    <row r="13871" spans="1:3" x14ac:dyDescent="0.25">
      <c r="A13871" s="9">
        <v>61319</v>
      </c>
      <c r="B13871" s="9">
        <v>1</v>
      </c>
      <c r="C13871" s="9" t="s">
        <v>3148</v>
      </c>
    </row>
    <row r="13872" spans="1:3" x14ac:dyDescent="0.25">
      <c r="A13872" s="9">
        <v>61319</v>
      </c>
      <c r="B13872" s="9">
        <v>4</v>
      </c>
      <c r="C13872" s="9" t="s">
        <v>3151</v>
      </c>
    </row>
    <row r="13873" spans="1:3" x14ac:dyDescent="0.25">
      <c r="A13873" s="9">
        <v>61319</v>
      </c>
      <c r="B13873" s="9">
        <v>5</v>
      </c>
      <c r="C13873" s="9" t="s">
        <v>3152</v>
      </c>
    </row>
    <row r="13874" spans="1:3" x14ac:dyDescent="0.25">
      <c r="A13874" s="9">
        <v>61319</v>
      </c>
      <c r="B13874" s="9">
        <v>6</v>
      </c>
      <c r="C13874" s="9" t="s">
        <v>3153</v>
      </c>
    </row>
    <row r="13875" spans="1:3" x14ac:dyDescent="0.25">
      <c r="A13875" s="9">
        <v>61319</v>
      </c>
      <c r="B13875" s="9">
        <v>74</v>
      </c>
      <c r="C13875" s="9" t="s">
        <v>3204</v>
      </c>
    </row>
    <row r="13876" spans="1:3" x14ac:dyDescent="0.25">
      <c r="A13876" s="9">
        <v>61319</v>
      </c>
      <c r="B13876" s="9">
        <v>96</v>
      </c>
      <c r="C13876" s="9" t="s">
        <v>3244</v>
      </c>
    </row>
    <row r="13877" spans="1:3" x14ac:dyDescent="0.25">
      <c r="A13877" s="9">
        <v>61320</v>
      </c>
      <c r="B13877" s="9">
        <v>1</v>
      </c>
      <c r="C13877" s="9" t="s">
        <v>3148</v>
      </c>
    </row>
    <row r="13878" spans="1:3" x14ac:dyDescent="0.25">
      <c r="A13878" s="9">
        <v>61320</v>
      </c>
      <c r="B13878" s="9">
        <v>4</v>
      </c>
      <c r="C13878" s="9" t="s">
        <v>3151</v>
      </c>
    </row>
    <row r="13879" spans="1:3" x14ac:dyDescent="0.25">
      <c r="A13879" s="9">
        <v>61320</v>
      </c>
      <c r="B13879" s="9">
        <v>16</v>
      </c>
      <c r="C13879" s="9" t="s">
        <v>3184</v>
      </c>
    </row>
    <row r="13880" spans="1:3" x14ac:dyDescent="0.25">
      <c r="A13880" s="9">
        <v>61320</v>
      </c>
      <c r="B13880" s="9">
        <v>74</v>
      </c>
      <c r="C13880" s="9" t="s">
        <v>3204</v>
      </c>
    </row>
    <row r="13881" spans="1:3" x14ac:dyDescent="0.25">
      <c r="A13881" s="9">
        <v>61321</v>
      </c>
      <c r="B13881" s="9">
        <v>1</v>
      </c>
      <c r="C13881" s="9" t="s">
        <v>3148</v>
      </c>
    </row>
    <row r="13882" spans="1:3" x14ac:dyDescent="0.25">
      <c r="A13882" s="9">
        <v>61321</v>
      </c>
      <c r="B13882" s="9">
        <v>4</v>
      </c>
      <c r="C13882" s="9" t="s">
        <v>3151</v>
      </c>
    </row>
    <row r="13883" spans="1:3" x14ac:dyDescent="0.25">
      <c r="A13883" s="9">
        <v>61321</v>
      </c>
      <c r="B13883" s="9">
        <v>16</v>
      </c>
      <c r="C13883" s="9" t="s">
        <v>3184</v>
      </c>
    </row>
    <row r="13884" spans="1:3" x14ac:dyDescent="0.25">
      <c r="A13884" s="9">
        <v>61321</v>
      </c>
      <c r="B13884" s="9">
        <v>74</v>
      </c>
      <c r="C13884" s="9" t="s">
        <v>3204</v>
      </c>
    </row>
    <row r="13885" spans="1:3" x14ac:dyDescent="0.25">
      <c r="A13885" s="9">
        <v>61322</v>
      </c>
      <c r="B13885" s="9">
        <v>1</v>
      </c>
      <c r="C13885" s="9" t="s">
        <v>3148</v>
      </c>
    </row>
    <row r="13886" spans="1:3" x14ac:dyDescent="0.25">
      <c r="A13886" s="9">
        <v>61322</v>
      </c>
      <c r="B13886" s="9">
        <v>4</v>
      </c>
      <c r="C13886" s="9" t="s">
        <v>3151</v>
      </c>
    </row>
    <row r="13887" spans="1:3" x14ac:dyDescent="0.25">
      <c r="A13887" s="9">
        <v>61322</v>
      </c>
      <c r="B13887" s="9">
        <v>16</v>
      </c>
      <c r="C13887" s="9" t="s">
        <v>3184</v>
      </c>
    </row>
    <row r="13888" spans="1:3" x14ac:dyDescent="0.25">
      <c r="A13888" s="9">
        <v>61322</v>
      </c>
      <c r="B13888" s="9">
        <v>74</v>
      </c>
      <c r="C13888" s="9" t="s">
        <v>3204</v>
      </c>
    </row>
    <row r="13889" spans="1:3" x14ac:dyDescent="0.25">
      <c r="A13889" s="9">
        <v>61323</v>
      </c>
      <c r="B13889" s="9">
        <v>1</v>
      </c>
      <c r="C13889" s="9" t="s">
        <v>3148</v>
      </c>
    </row>
    <row r="13890" spans="1:3" x14ac:dyDescent="0.25">
      <c r="A13890" s="9">
        <v>61323</v>
      </c>
      <c r="B13890" s="9">
        <v>4</v>
      </c>
      <c r="C13890" s="9" t="s">
        <v>3151</v>
      </c>
    </row>
    <row r="13891" spans="1:3" x14ac:dyDescent="0.25">
      <c r="A13891" s="9">
        <v>61323</v>
      </c>
      <c r="B13891" s="9">
        <v>16</v>
      </c>
      <c r="C13891" s="9" t="s">
        <v>3184</v>
      </c>
    </row>
    <row r="13892" spans="1:3" x14ac:dyDescent="0.25">
      <c r="A13892" s="9">
        <v>61323</v>
      </c>
      <c r="B13892" s="9">
        <v>74</v>
      </c>
      <c r="C13892" s="9" t="s">
        <v>3204</v>
      </c>
    </row>
    <row r="13893" spans="1:3" x14ac:dyDescent="0.25">
      <c r="A13893" s="9">
        <v>61324</v>
      </c>
      <c r="B13893" s="9">
        <v>1</v>
      </c>
      <c r="C13893" s="9" t="s">
        <v>3148</v>
      </c>
    </row>
    <row r="13894" spans="1:3" x14ac:dyDescent="0.25">
      <c r="A13894" s="9">
        <v>61324</v>
      </c>
      <c r="B13894" s="9">
        <v>4</v>
      </c>
      <c r="C13894" s="9" t="s">
        <v>3151</v>
      </c>
    </row>
    <row r="13895" spans="1:3" x14ac:dyDescent="0.25">
      <c r="A13895" s="9">
        <v>61324</v>
      </c>
      <c r="B13895" s="9">
        <v>16</v>
      </c>
      <c r="C13895" s="9" t="s">
        <v>3184</v>
      </c>
    </row>
    <row r="13896" spans="1:3" x14ac:dyDescent="0.25">
      <c r="A13896" s="9">
        <v>61324</v>
      </c>
      <c r="B13896" s="9">
        <v>74</v>
      </c>
      <c r="C13896" s="9" t="s">
        <v>3204</v>
      </c>
    </row>
    <row r="13897" spans="1:3" x14ac:dyDescent="0.25">
      <c r="A13897" s="9">
        <v>61325</v>
      </c>
      <c r="B13897" s="9">
        <v>1</v>
      </c>
      <c r="C13897" s="9" t="s">
        <v>3148</v>
      </c>
    </row>
    <row r="13898" spans="1:3" x14ac:dyDescent="0.25">
      <c r="A13898" s="9">
        <v>61325</v>
      </c>
      <c r="B13898" s="9">
        <v>4</v>
      </c>
      <c r="C13898" s="9" t="s">
        <v>3151</v>
      </c>
    </row>
    <row r="13899" spans="1:3" x14ac:dyDescent="0.25">
      <c r="A13899" s="9">
        <v>61325</v>
      </c>
      <c r="B13899" s="9">
        <v>16</v>
      </c>
      <c r="C13899" s="9" t="s">
        <v>3184</v>
      </c>
    </row>
    <row r="13900" spans="1:3" x14ac:dyDescent="0.25">
      <c r="A13900" s="9">
        <v>61325</v>
      </c>
      <c r="B13900" s="9">
        <v>74</v>
      </c>
      <c r="C13900" s="9" t="s">
        <v>3204</v>
      </c>
    </row>
    <row r="13901" spans="1:3" x14ac:dyDescent="0.25">
      <c r="A13901" s="9">
        <v>61326</v>
      </c>
      <c r="B13901" s="9">
        <v>1</v>
      </c>
      <c r="C13901" s="9" t="s">
        <v>3148</v>
      </c>
    </row>
    <row r="13902" spans="1:3" x14ac:dyDescent="0.25">
      <c r="A13902" s="9">
        <v>61326</v>
      </c>
      <c r="B13902" s="9">
        <v>4</v>
      </c>
      <c r="C13902" s="9" t="s">
        <v>3151</v>
      </c>
    </row>
    <row r="13903" spans="1:3" x14ac:dyDescent="0.25">
      <c r="A13903" s="9">
        <v>61326</v>
      </c>
      <c r="B13903" s="9">
        <v>16</v>
      </c>
      <c r="C13903" s="9" t="s">
        <v>3184</v>
      </c>
    </row>
    <row r="13904" spans="1:3" x14ac:dyDescent="0.25">
      <c r="A13904" s="9">
        <v>61326</v>
      </c>
      <c r="B13904" s="9">
        <v>74</v>
      </c>
      <c r="C13904" s="9" t="s">
        <v>3204</v>
      </c>
    </row>
    <row r="13905" spans="1:3" x14ac:dyDescent="0.25">
      <c r="A13905" s="9">
        <v>61327</v>
      </c>
      <c r="B13905" s="9">
        <v>1</v>
      </c>
      <c r="C13905" s="9" t="s">
        <v>3148</v>
      </c>
    </row>
    <row r="13906" spans="1:3" x14ac:dyDescent="0.25">
      <c r="A13906" s="9">
        <v>61327</v>
      </c>
      <c r="B13906" s="9">
        <v>4</v>
      </c>
      <c r="C13906" s="9" t="s">
        <v>3151</v>
      </c>
    </row>
    <row r="13907" spans="1:3" x14ac:dyDescent="0.25">
      <c r="A13907" s="9">
        <v>61327</v>
      </c>
      <c r="B13907" s="9">
        <v>16</v>
      </c>
      <c r="C13907" s="9" t="s">
        <v>3184</v>
      </c>
    </row>
    <row r="13908" spans="1:3" x14ac:dyDescent="0.25">
      <c r="A13908" s="9">
        <v>61327</v>
      </c>
      <c r="B13908" s="9">
        <v>74</v>
      </c>
      <c r="C13908" s="9" t="s">
        <v>3204</v>
      </c>
    </row>
    <row r="13909" spans="1:3" x14ac:dyDescent="0.25">
      <c r="A13909" s="9">
        <v>61328</v>
      </c>
      <c r="B13909" s="9">
        <v>1</v>
      </c>
      <c r="C13909" s="9" t="s">
        <v>3148</v>
      </c>
    </row>
    <row r="13910" spans="1:3" x14ac:dyDescent="0.25">
      <c r="A13910" s="9">
        <v>61328</v>
      </c>
      <c r="B13910" s="9">
        <v>4</v>
      </c>
      <c r="C13910" s="9" t="s">
        <v>3151</v>
      </c>
    </row>
    <row r="13911" spans="1:3" x14ac:dyDescent="0.25">
      <c r="A13911" s="9">
        <v>61328</v>
      </c>
      <c r="B13911" s="9">
        <v>16</v>
      </c>
      <c r="C13911" s="9" t="s">
        <v>3184</v>
      </c>
    </row>
    <row r="13912" spans="1:3" x14ac:dyDescent="0.25">
      <c r="A13912" s="9">
        <v>61328</v>
      </c>
      <c r="B13912" s="9">
        <v>74</v>
      </c>
      <c r="C13912" s="9" t="s">
        <v>3204</v>
      </c>
    </row>
    <row r="13913" spans="1:3" x14ac:dyDescent="0.25">
      <c r="A13913" s="9">
        <v>61329</v>
      </c>
      <c r="B13913" s="9">
        <v>1</v>
      </c>
      <c r="C13913" s="9" t="s">
        <v>3148</v>
      </c>
    </row>
    <row r="13914" spans="1:3" x14ac:dyDescent="0.25">
      <c r="A13914" s="9">
        <v>61329</v>
      </c>
      <c r="B13914" s="9">
        <v>4</v>
      </c>
      <c r="C13914" s="9" t="s">
        <v>3151</v>
      </c>
    </row>
    <row r="13915" spans="1:3" x14ac:dyDescent="0.25">
      <c r="A13915" s="9">
        <v>61329</v>
      </c>
      <c r="B13915" s="9">
        <v>16</v>
      </c>
      <c r="C13915" s="9" t="s">
        <v>3184</v>
      </c>
    </row>
    <row r="13916" spans="1:3" x14ac:dyDescent="0.25">
      <c r="A13916" s="9">
        <v>61329</v>
      </c>
      <c r="B13916" s="9">
        <v>74</v>
      </c>
      <c r="C13916" s="9" t="s">
        <v>3204</v>
      </c>
    </row>
    <row r="13917" spans="1:3" x14ac:dyDescent="0.25">
      <c r="A13917" s="9">
        <v>61330</v>
      </c>
      <c r="B13917" s="9">
        <v>1</v>
      </c>
      <c r="C13917" s="9" t="s">
        <v>3148</v>
      </c>
    </row>
    <row r="13918" spans="1:3" x14ac:dyDescent="0.25">
      <c r="A13918" s="9">
        <v>61330</v>
      </c>
      <c r="B13918" s="9">
        <v>4</v>
      </c>
      <c r="C13918" s="9" t="s">
        <v>3151</v>
      </c>
    </row>
    <row r="13919" spans="1:3" x14ac:dyDescent="0.25">
      <c r="A13919" s="9">
        <v>61330</v>
      </c>
      <c r="B13919" s="9">
        <v>16</v>
      </c>
      <c r="C13919" s="9" t="s">
        <v>3184</v>
      </c>
    </row>
    <row r="13920" spans="1:3" x14ac:dyDescent="0.25">
      <c r="A13920" s="9">
        <v>61330</v>
      </c>
      <c r="B13920" s="9">
        <v>74</v>
      </c>
      <c r="C13920" s="9" t="s">
        <v>3204</v>
      </c>
    </row>
    <row r="13921" spans="1:3" x14ac:dyDescent="0.25">
      <c r="A13921" s="9">
        <v>61331</v>
      </c>
      <c r="B13921" s="9">
        <v>1</v>
      </c>
      <c r="C13921" s="9" t="s">
        <v>3148</v>
      </c>
    </row>
    <row r="13922" spans="1:3" x14ac:dyDescent="0.25">
      <c r="A13922" s="9">
        <v>61331</v>
      </c>
      <c r="B13922" s="9">
        <v>4</v>
      </c>
      <c r="C13922" s="9" t="s">
        <v>3151</v>
      </c>
    </row>
    <row r="13923" spans="1:3" x14ac:dyDescent="0.25">
      <c r="A13923" s="9">
        <v>61331</v>
      </c>
      <c r="B13923" s="9">
        <v>16</v>
      </c>
      <c r="C13923" s="9" t="s">
        <v>3184</v>
      </c>
    </row>
    <row r="13924" spans="1:3" x14ac:dyDescent="0.25">
      <c r="A13924" s="9">
        <v>61331</v>
      </c>
      <c r="B13924" s="9">
        <v>74</v>
      </c>
      <c r="C13924" s="9" t="s">
        <v>3204</v>
      </c>
    </row>
    <row r="13925" spans="1:3" x14ac:dyDescent="0.25">
      <c r="A13925" s="9">
        <v>61332</v>
      </c>
      <c r="B13925" s="9">
        <v>1</v>
      </c>
      <c r="C13925" s="9" t="s">
        <v>3148</v>
      </c>
    </row>
    <row r="13926" spans="1:3" x14ac:dyDescent="0.25">
      <c r="A13926" s="9">
        <v>61332</v>
      </c>
      <c r="B13926" s="9">
        <v>4</v>
      </c>
      <c r="C13926" s="9" t="s">
        <v>3151</v>
      </c>
    </row>
    <row r="13927" spans="1:3" x14ac:dyDescent="0.25">
      <c r="A13927" s="9">
        <v>61332</v>
      </c>
      <c r="B13927" s="9">
        <v>16</v>
      </c>
      <c r="C13927" s="9" t="s">
        <v>3184</v>
      </c>
    </row>
    <row r="13928" spans="1:3" x14ac:dyDescent="0.25">
      <c r="A13928" s="9">
        <v>61332</v>
      </c>
      <c r="B13928" s="9">
        <v>74</v>
      </c>
      <c r="C13928" s="9" t="s">
        <v>3204</v>
      </c>
    </row>
    <row r="13929" spans="1:3" x14ac:dyDescent="0.25">
      <c r="A13929" s="9">
        <v>61333</v>
      </c>
      <c r="B13929" s="9">
        <v>1</v>
      </c>
      <c r="C13929" s="9" t="s">
        <v>3148</v>
      </c>
    </row>
    <row r="13930" spans="1:3" x14ac:dyDescent="0.25">
      <c r="A13930" s="9">
        <v>61333</v>
      </c>
      <c r="B13930" s="9">
        <v>4</v>
      </c>
      <c r="C13930" s="9" t="s">
        <v>3151</v>
      </c>
    </row>
    <row r="13931" spans="1:3" x14ac:dyDescent="0.25">
      <c r="A13931" s="9">
        <v>61333</v>
      </c>
      <c r="B13931" s="9">
        <v>16</v>
      </c>
      <c r="C13931" s="9" t="s">
        <v>3184</v>
      </c>
    </row>
    <row r="13932" spans="1:3" x14ac:dyDescent="0.25">
      <c r="A13932" s="9">
        <v>61333</v>
      </c>
      <c r="B13932" s="9">
        <v>74</v>
      </c>
      <c r="C13932" s="9" t="s">
        <v>3204</v>
      </c>
    </row>
    <row r="13933" spans="1:3" x14ac:dyDescent="0.25">
      <c r="A13933" s="9">
        <v>61334</v>
      </c>
      <c r="B13933" s="9">
        <v>1</v>
      </c>
      <c r="C13933" s="9" t="s">
        <v>3148</v>
      </c>
    </row>
    <row r="13934" spans="1:3" x14ac:dyDescent="0.25">
      <c r="A13934" s="9">
        <v>61334</v>
      </c>
      <c r="B13934" s="9">
        <v>4</v>
      </c>
      <c r="C13934" s="9" t="s">
        <v>3151</v>
      </c>
    </row>
    <row r="13935" spans="1:3" x14ac:dyDescent="0.25">
      <c r="A13935" s="9">
        <v>61334</v>
      </c>
      <c r="B13935" s="9">
        <v>16</v>
      </c>
      <c r="C13935" s="9" t="s">
        <v>3184</v>
      </c>
    </row>
    <row r="13936" spans="1:3" x14ac:dyDescent="0.25">
      <c r="A13936" s="9">
        <v>61334</v>
      </c>
      <c r="B13936" s="9">
        <v>74</v>
      </c>
      <c r="C13936" s="9" t="s">
        <v>3204</v>
      </c>
    </row>
    <row r="13937" spans="1:3" x14ac:dyDescent="0.25">
      <c r="A13937" s="9">
        <v>61335</v>
      </c>
      <c r="B13937" s="9">
        <v>1</v>
      </c>
      <c r="C13937" s="9" t="s">
        <v>3148</v>
      </c>
    </row>
    <row r="13938" spans="1:3" x14ac:dyDescent="0.25">
      <c r="A13938" s="9">
        <v>61335</v>
      </c>
      <c r="B13938" s="9">
        <v>4</v>
      </c>
      <c r="C13938" s="9" t="s">
        <v>3151</v>
      </c>
    </row>
    <row r="13939" spans="1:3" x14ac:dyDescent="0.25">
      <c r="A13939" s="9">
        <v>61335</v>
      </c>
      <c r="B13939" s="9">
        <v>16</v>
      </c>
      <c r="C13939" s="9" t="s">
        <v>3184</v>
      </c>
    </row>
    <row r="13940" spans="1:3" x14ac:dyDescent="0.25">
      <c r="A13940" s="9">
        <v>61335</v>
      </c>
      <c r="B13940" s="9">
        <v>74</v>
      </c>
      <c r="C13940" s="9" t="s">
        <v>3204</v>
      </c>
    </row>
    <row r="13941" spans="1:3" x14ac:dyDescent="0.25">
      <c r="A13941" s="9">
        <v>61336</v>
      </c>
      <c r="B13941" s="9">
        <v>1</v>
      </c>
      <c r="C13941" s="9" t="s">
        <v>3148</v>
      </c>
    </row>
    <row r="13942" spans="1:3" x14ac:dyDescent="0.25">
      <c r="A13942" s="9">
        <v>61336</v>
      </c>
      <c r="B13942" s="9">
        <v>4</v>
      </c>
      <c r="C13942" s="9" t="s">
        <v>3151</v>
      </c>
    </row>
    <row r="13943" spans="1:3" x14ac:dyDescent="0.25">
      <c r="A13943" s="9">
        <v>61336</v>
      </c>
      <c r="B13943" s="9">
        <v>16</v>
      </c>
      <c r="C13943" s="9" t="s">
        <v>3184</v>
      </c>
    </row>
    <row r="13944" spans="1:3" x14ac:dyDescent="0.25">
      <c r="A13944" s="9">
        <v>61336</v>
      </c>
      <c r="B13944" s="9">
        <v>74</v>
      </c>
      <c r="C13944" s="9" t="s">
        <v>3204</v>
      </c>
    </row>
    <row r="13945" spans="1:3" x14ac:dyDescent="0.25">
      <c r="A13945" s="9">
        <v>61337</v>
      </c>
      <c r="B13945" s="9">
        <v>1</v>
      </c>
      <c r="C13945" s="9" t="s">
        <v>3148</v>
      </c>
    </row>
    <row r="13946" spans="1:3" x14ac:dyDescent="0.25">
      <c r="A13946" s="9">
        <v>61337</v>
      </c>
      <c r="B13946" s="9">
        <v>4</v>
      </c>
      <c r="C13946" s="9" t="s">
        <v>3151</v>
      </c>
    </row>
    <row r="13947" spans="1:3" x14ac:dyDescent="0.25">
      <c r="A13947" s="9">
        <v>61337</v>
      </c>
      <c r="B13947" s="9">
        <v>16</v>
      </c>
      <c r="C13947" s="9" t="s">
        <v>3184</v>
      </c>
    </row>
    <row r="13948" spans="1:3" x14ac:dyDescent="0.25">
      <c r="A13948" s="9">
        <v>61337</v>
      </c>
      <c r="B13948" s="9">
        <v>74</v>
      </c>
      <c r="C13948" s="9" t="s">
        <v>3204</v>
      </c>
    </row>
    <row r="13949" spans="1:3" x14ac:dyDescent="0.25">
      <c r="A13949" s="9">
        <v>61338</v>
      </c>
      <c r="B13949" s="9">
        <v>1</v>
      </c>
      <c r="C13949" s="9" t="s">
        <v>3148</v>
      </c>
    </row>
    <row r="13950" spans="1:3" x14ac:dyDescent="0.25">
      <c r="A13950" s="9">
        <v>61338</v>
      </c>
      <c r="B13950" s="9">
        <v>4</v>
      </c>
      <c r="C13950" s="9" t="s">
        <v>3151</v>
      </c>
    </row>
    <row r="13951" spans="1:3" x14ac:dyDescent="0.25">
      <c r="A13951" s="9">
        <v>61338</v>
      </c>
      <c r="B13951" s="9">
        <v>16</v>
      </c>
      <c r="C13951" s="9" t="s">
        <v>3184</v>
      </c>
    </row>
    <row r="13952" spans="1:3" x14ac:dyDescent="0.25">
      <c r="A13952" s="9">
        <v>61338</v>
      </c>
      <c r="B13952" s="9">
        <v>74</v>
      </c>
      <c r="C13952" s="9" t="s">
        <v>3204</v>
      </c>
    </row>
    <row r="13953" spans="1:3" x14ac:dyDescent="0.25">
      <c r="A13953" s="9">
        <v>61339</v>
      </c>
      <c r="B13953" s="9">
        <v>4</v>
      </c>
      <c r="C13953" s="9" t="s">
        <v>3151</v>
      </c>
    </row>
    <row r="13954" spans="1:3" x14ac:dyDescent="0.25">
      <c r="A13954" s="9">
        <v>61339</v>
      </c>
      <c r="B13954" s="9">
        <v>6</v>
      </c>
      <c r="C13954" s="9" t="s">
        <v>3153</v>
      </c>
    </row>
    <row r="13955" spans="1:3" x14ac:dyDescent="0.25">
      <c r="A13955" s="9">
        <v>61339</v>
      </c>
      <c r="B13955" s="9">
        <v>10</v>
      </c>
      <c r="C13955" s="9" t="s">
        <v>3172</v>
      </c>
    </row>
    <row r="13956" spans="1:3" x14ac:dyDescent="0.25">
      <c r="A13956" s="9">
        <v>61339</v>
      </c>
      <c r="B13956" s="9">
        <v>17</v>
      </c>
      <c r="C13956" s="9" t="s">
        <v>3173</v>
      </c>
    </row>
    <row r="13957" spans="1:3" x14ac:dyDescent="0.25">
      <c r="A13957" s="9">
        <v>61339</v>
      </c>
      <c r="B13957" s="9">
        <v>29</v>
      </c>
      <c r="C13957" s="9" t="s">
        <v>3201</v>
      </c>
    </row>
    <row r="13958" spans="1:3" x14ac:dyDescent="0.25">
      <c r="A13958" s="9">
        <v>61339</v>
      </c>
      <c r="B13958" s="9">
        <v>74</v>
      </c>
      <c r="C13958" s="9" t="s">
        <v>3204</v>
      </c>
    </row>
    <row r="13959" spans="1:3" x14ac:dyDescent="0.25">
      <c r="A13959" s="9">
        <v>61340</v>
      </c>
      <c r="B13959" s="9">
        <v>4</v>
      </c>
      <c r="C13959" s="9" t="s">
        <v>3151</v>
      </c>
    </row>
    <row r="13960" spans="1:3" x14ac:dyDescent="0.25">
      <c r="A13960" s="9">
        <v>61340</v>
      </c>
      <c r="B13960" s="9">
        <v>6</v>
      </c>
      <c r="C13960" s="9" t="s">
        <v>3153</v>
      </c>
    </row>
    <row r="13961" spans="1:3" x14ac:dyDescent="0.25">
      <c r="A13961" s="9">
        <v>61340</v>
      </c>
      <c r="B13961" s="9">
        <v>10</v>
      </c>
      <c r="C13961" s="9" t="s">
        <v>3172</v>
      </c>
    </row>
    <row r="13962" spans="1:3" x14ac:dyDescent="0.25">
      <c r="A13962" s="9">
        <v>61340</v>
      </c>
      <c r="B13962" s="9">
        <v>17</v>
      </c>
      <c r="C13962" s="9" t="s">
        <v>3173</v>
      </c>
    </row>
    <row r="13963" spans="1:3" x14ac:dyDescent="0.25">
      <c r="A13963" s="9">
        <v>61340</v>
      </c>
      <c r="B13963" s="9">
        <v>29</v>
      </c>
      <c r="C13963" s="9" t="s">
        <v>3201</v>
      </c>
    </row>
    <row r="13964" spans="1:3" x14ac:dyDescent="0.25">
      <c r="A13964" s="9">
        <v>61340</v>
      </c>
      <c r="B13964" s="9">
        <v>74</v>
      </c>
      <c r="C13964" s="9" t="s">
        <v>3204</v>
      </c>
    </row>
    <row r="13965" spans="1:3" x14ac:dyDescent="0.25">
      <c r="A13965" s="9">
        <v>61341</v>
      </c>
      <c r="B13965" s="9">
        <v>4</v>
      </c>
      <c r="C13965" s="9" t="s">
        <v>3151</v>
      </c>
    </row>
    <row r="13966" spans="1:3" x14ac:dyDescent="0.25">
      <c r="A13966" s="9">
        <v>61341</v>
      </c>
      <c r="B13966" s="9">
        <v>6</v>
      </c>
      <c r="C13966" s="9" t="s">
        <v>3153</v>
      </c>
    </row>
    <row r="13967" spans="1:3" x14ac:dyDescent="0.25">
      <c r="A13967" s="9">
        <v>61341</v>
      </c>
      <c r="B13967" s="9">
        <v>10</v>
      </c>
      <c r="C13967" s="9" t="s">
        <v>3172</v>
      </c>
    </row>
    <row r="13968" spans="1:3" x14ac:dyDescent="0.25">
      <c r="A13968" s="9">
        <v>61341</v>
      </c>
      <c r="B13968" s="9">
        <v>17</v>
      </c>
      <c r="C13968" s="9" t="s">
        <v>3173</v>
      </c>
    </row>
    <row r="13969" spans="1:3" x14ac:dyDescent="0.25">
      <c r="A13969" s="9">
        <v>61341</v>
      </c>
      <c r="B13969" s="9">
        <v>29</v>
      </c>
      <c r="C13969" s="9" t="s">
        <v>3201</v>
      </c>
    </row>
    <row r="13970" spans="1:3" x14ac:dyDescent="0.25">
      <c r="A13970" s="9">
        <v>61341</v>
      </c>
      <c r="B13970" s="9">
        <v>74</v>
      </c>
      <c r="C13970" s="9" t="s">
        <v>3204</v>
      </c>
    </row>
    <row r="13971" spans="1:3" x14ac:dyDescent="0.25">
      <c r="A13971" s="9">
        <v>61342</v>
      </c>
      <c r="B13971" s="9">
        <v>4</v>
      </c>
      <c r="C13971" s="9" t="s">
        <v>3151</v>
      </c>
    </row>
    <row r="13972" spans="1:3" x14ac:dyDescent="0.25">
      <c r="A13972" s="9">
        <v>61342</v>
      </c>
      <c r="B13972" s="9">
        <v>6</v>
      </c>
      <c r="C13972" s="9" t="s">
        <v>3153</v>
      </c>
    </row>
    <row r="13973" spans="1:3" x14ac:dyDescent="0.25">
      <c r="A13973" s="9">
        <v>61342</v>
      </c>
      <c r="B13973" s="9">
        <v>10</v>
      </c>
      <c r="C13973" s="9" t="s">
        <v>3172</v>
      </c>
    </row>
    <row r="13974" spans="1:3" x14ac:dyDescent="0.25">
      <c r="A13974" s="9">
        <v>61342</v>
      </c>
      <c r="B13974" s="9">
        <v>17</v>
      </c>
      <c r="C13974" s="9" t="s">
        <v>3173</v>
      </c>
    </row>
    <row r="13975" spans="1:3" x14ac:dyDescent="0.25">
      <c r="A13975" s="9">
        <v>61342</v>
      </c>
      <c r="B13975" s="9">
        <v>29</v>
      </c>
      <c r="C13975" s="9" t="s">
        <v>3201</v>
      </c>
    </row>
    <row r="13976" spans="1:3" x14ac:dyDescent="0.25">
      <c r="A13976" s="9">
        <v>61342</v>
      </c>
      <c r="B13976" s="9">
        <v>74</v>
      </c>
      <c r="C13976" s="9" t="s">
        <v>3204</v>
      </c>
    </row>
    <row r="13977" spans="1:3" x14ac:dyDescent="0.25">
      <c r="A13977" s="9">
        <v>61343</v>
      </c>
      <c r="B13977" s="9">
        <v>4</v>
      </c>
      <c r="C13977" s="9" t="s">
        <v>3151</v>
      </c>
    </row>
    <row r="13978" spans="1:3" x14ac:dyDescent="0.25">
      <c r="A13978" s="9">
        <v>61343</v>
      </c>
      <c r="B13978" s="9">
        <v>6</v>
      </c>
      <c r="C13978" s="9" t="s">
        <v>3153</v>
      </c>
    </row>
    <row r="13979" spans="1:3" x14ac:dyDescent="0.25">
      <c r="A13979" s="9">
        <v>61343</v>
      </c>
      <c r="B13979" s="9">
        <v>10</v>
      </c>
      <c r="C13979" s="9" t="s">
        <v>3172</v>
      </c>
    </row>
    <row r="13980" spans="1:3" x14ac:dyDescent="0.25">
      <c r="A13980" s="9">
        <v>61343</v>
      </c>
      <c r="B13980" s="9">
        <v>17</v>
      </c>
      <c r="C13980" s="9" t="s">
        <v>3173</v>
      </c>
    </row>
    <row r="13981" spans="1:3" x14ac:dyDescent="0.25">
      <c r="A13981" s="9">
        <v>61343</v>
      </c>
      <c r="B13981" s="9">
        <v>29</v>
      </c>
      <c r="C13981" s="9" t="s">
        <v>3201</v>
      </c>
    </row>
    <row r="13982" spans="1:3" x14ac:dyDescent="0.25">
      <c r="A13982" s="9">
        <v>61343</v>
      </c>
      <c r="B13982" s="9">
        <v>74</v>
      </c>
      <c r="C13982" s="9" t="s">
        <v>3204</v>
      </c>
    </row>
    <row r="13983" spans="1:3" x14ac:dyDescent="0.25">
      <c r="A13983" s="9">
        <v>61344</v>
      </c>
      <c r="B13983" s="9">
        <v>4</v>
      </c>
      <c r="C13983" s="9" t="s">
        <v>3151</v>
      </c>
    </row>
    <row r="13984" spans="1:3" x14ac:dyDescent="0.25">
      <c r="A13984" s="9">
        <v>61344</v>
      </c>
      <c r="B13984" s="9">
        <v>6</v>
      </c>
      <c r="C13984" s="9" t="s">
        <v>3153</v>
      </c>
    </row>
    <row r="13985" spans="1:3" x14ac:dyDescent="0.25">
      <c r="A13985" s="9">
        <v>61344</v>
      </c>
      <c r="B13985" s="9">
        <v>10</v>
      </c>
      <c r="C13985" s="9" t="s">
        <v>3172</v>
      </c>
    </row>
    <row r="13986" spans="1:3" x14ac:dyDescent="0.25">
      <c r="A13986" s="9">
        <v>61344</v>
      </c>
      <c r="B13986" s="9">
        <v>17</v>
      </c>
      <c r="C13986" s="9" t="s">
        <v>3173</v>
      </c>
    </row>
    <row r="13987" spans="1:3" x14ac:dyDescent="0.25">
      <c r="A13987" s="9">
        <v>61344</v>
      </c>
      <c r="B13987" s="9">
        <v>29</v>
      </c>
      <c r="C13987" s="9" t="s">
        <v>3201</v>
      </c>
    </row>
    <row r="13988" spans="1:3" x14ac:dyDescent="0.25">
      <c r="A13988" s="9">
        <v>61344</v>
      </c>
      <c r="B13988" s="9">
        <v>74</v>
      </c>
      <c r="C13988" s="9" t="s">
        <v>3204</v>
      </c>
    </row>
    <row r="13989" spans="1:3" x14ac:dyDescent="0.25">
      <c r="A13989" s="9">
        <v>61345</v>
      </c>
      <c r="B13989" s="9">
        <v>4</v>
      </c>
      <c r="C13989" s="9" t="s">
        <v>3151</v>
      </c>
    </row>
    <row r="13990" spans="1:3" x14ac:dyDescent="0.25">
      <c r="A13990" s="9">
        <v>61345</v>
      </c>
      <c r="B13990" s="9">
        <v>6</v>
      </c>
      <c r="C13990" s="9" t="s">
        <v>3153</v>
      </c>
    </row>
    <row r="13991" spans="1:3" x14ac:dyDescent="0.25">
      <c r="A13991" s="9">
        <v>61345</v>
      </c>
      <c r="B13991" s="9">
        <v>10</v>
      </c>
      <c r="C13991" s="9" t="s">
        <v>3172</v>
      </c>
    </row>
    <row r="13992" spans="1:3" x14ac:dyDescent="0.25">
      <c r="A13992" s="9">
        <v>61345</v>
      </c>
      <c r="B13992" s="9">
        <v>17</v>
      </c>
      <c r="C13992" s="9" t="s">
        <v>3173</v>
      </c>
    </row>
    <row r="13993" spans="1:3" x14ac:dyDescent="0.25">
      <c r="A13993" s="9">
        <v>61345</v>
      </c>
      <c r="B13993" s="9">
        <v>29</v>
      </c>
      <c r="C13993" s="9" t="s">
        <v>3201</v>
      </c>
    </row>
    <row r="13994" spans="1:3" x14ac:dyDescent="0.25">
      <c r="A13994" s="9">
        <v>61345</v>
      </c>
      <c r="B13994" s="9">
        <v>74</v>
      </c>
      <c r="C13994" s="9" t="s">
        <v>3204</v>
      </c>
    </row>
    <row r="13995" spans="1:3" x14ac:dyDescent="0.25">
      <c r="A13995" s="9">
        <v>61346</v>
      </c>
      <c r="B13995" s="9">
        <v>1</v>
      </c>
      <c r="C13995" s="9" t="s">
        <v>3148</v>
      </c>
    </row>
    <row r="13996" spans="1:3" x14ac:dyDescent="0.25">
      <c r="A13996" s="9">
        <v>61346</v>
      </c>
      <c r="B13996" s="9">
        <v>4</v>
      </c>
      <c r="C13996" s="9" t="s">
        <v>3151</v>
      </c>
    </row>
    <row r="13997" spans="1:3" x14ac:dyDescent="0.25">
      <c r="A13997" s="9">
        <v>61346</v>
      </c>
      <c r="B13997" s="9">
        <v>16</v>
      </c>
      <c r="C13997" s="9" t="s">
        <v>3184</v>
      </c>
    </row>
    <row r="13998" spans="1:3" x14ac:dyDescent="0.25">
      <c r="A13998" s="9">
        <v>61346</v>
      </c>
      <c r="B13998" s="9">
        <v>74</v>
      </c>
      <c r="C13998" s="9" t="s">
        <v>3204</v>
      </c>
    </row>
    <row r="13999" spans="1:3" x14ac:dyDescent="0.25">
      <c r="A13999" s="9">
        <v>61347</v>
      </c>
      <c r="B13999" s="9">
        <v>1</v>
      </c>
      <c r="C13999" s="9" t="s">
        <v>3148</v>
      </c>
    </row>
    <row r="14000" spans="1:3" x14ac:dyDescent="0.25">
      <c r="A14000" s="9">
        <v>61347</v>
      </c>
      <c r="B14000" s="9">
        <v>4</v>
      </c>
      <c r="C14000" s="9" t="s">
        <v>3151</v>
      </c>
    </row>
    <row r="14001" spans="1:3" x14ac:dyDescent="0.25">
      <c r="A14001" s="9">
        <v>61347</v>
      </c>
      <c r="B14001" s="9">
        <v>16</v>
      </c>
      <c r="C14001" s="9" t="s">
        <v>3184</v>
      </c>
    </row>
    <row r="14002" spans="1:3" x14ac:dyDescent="0.25">
      <c r="A14002" s="9">
        <v>61347</v>
      </c>
      <c r="B14002" s="9">
        <v>74</v>
      </c>
      <c r="C14002" s="9" t="s">
        <v>3204</v>
      </c>
    </row>
    <row r="14003" spans="1:3" x14ac:dyDescent="0.25">
      <c r="A14003" s="9">
        <v>61348</v>
      </c>
      <c r="B14003" s="9">
        <v>1</v>
      </c>
      <c r="C14003" s="9" t="s">
        <v>3148</v>
      </c>
    </row>
    <row r="14004" spans="1:3" x14ac:dyDescent="0.25">
      <c r="A14004" s="9">
        <v>61348</v>
      </c>
      <c r="B14004" s="9">
        <v>4</v>
      </c>
      <c r="C14004" s="9" t="s">
        <v>3151</v>
      </c>
    </row>
    <row r="14005" spans="1:3" x14ac:dyDescent="0.25">
      <c r="A14005" s="9">
        <v>61348</v>
      </c>
      <c r="B14005" s="9">
        <v>16</v>
      </c>
      <c r="C14005" s="9" t="s">
        <v>3184</v>
      </c>
    </row>
    <row r="14006" spans="1:3" x14ac:dyDescent="0.25">
      <c r="A14006" s="9">
        <v>61348</v>
      </c>
      <c r="B14006" s="9">
        <v>74</v>
      </c>
      <c r="C14006" s="9" t="s">
        <v>3204</v>
      </c>
    </row>
    <row r="14007" spans="1:3" x14ac:dyDescent="0.25">
      <c r="A14007" s="9">
        <v>61349</v>
      </c>
      <c r="B14007" s="9">
        <v>1</v>
      </c>
      <c r="C14007" s="9" t="s">
        <v>3148</v>
      </c>
    </row>
    <row r="14008" spans="1:3" x14ac:dyDescent="0.25">
      <c r="A14008" s="9">
        <v>61349</v>
      </c>
      <c r="B14008" s="9">
        <v>4</v>
      </c>
      <c r="C14008" s="9" t="s">
        <v>3151</v>
      </c>
    </row>
    <row r="14009" spans="1:3" x14ac:dyDescent="0.25">
      <c r="A14009" s="9">
        <v>61349</v>
      </c>
      <c r="B14009" s="9">
        <v>16</v>
      </c>
      <c r="C14009" s="9" t="s">
        <v>3184</v>
      </c>
    </row>
    <row r="14010" spans="1:3" x14ac:dyDescent="0.25">
      <c r="A14010" s="9">
        <v>61349</v>
      </c>
      <c r="B14010" s="9">
        <v>74</v>
      </c>
      <c r="C14010" s="9" t="s">
        <v>3204</v>
      </c>
    </row>
    <row r="14011" spans="1:3" x14ac:dyDescent="0.25">
      <c r="A14011" s="9">
        <v>61350</v>
      </c>
      <c r="B14011" s="9">
        <v>1</v>
      </c>
      <c r="C14011" s="9" t="s">
        <v>3148</v>
      </c>
    </row>
    <row r="14012" spans="1:3" x14ac:dyDescent="0.25">
      <c r="A14012" s="9">
        <v>61350</v>
      </c>
      <c r="B14012" s="9">
        <v>4</v>
      </c>
      <c r="C14012" s="9" t="s">
        <v>3151</v>
      </c>
    </row>
    <row r="14013" spans="1:3" x14ac:dyDescent="0.25">
      <c r="A14013" s="9">
        <v>61350</v>
      </c>
      <c r="B14013" s="9">
        <v>16</v>
      </c>
      <c r="C14013" s="9" t="s">
        <v>3184</v>
      </c>
    </row>
    <row r="14014" spans="1:3" x14ac:dyDescent="0.25">
      <c r="A14014" s="9">
        <v>61350</v>
      </c>
      <c r="B14014" s="9">
        <v>74</v>
      </c>
      <c r="C14014" s="9" t="s">
        <v>3204</v>
      </c>
    </row>
    <row r="14015" spans="1:3" x14ac:dyDescent="0.25">
      <c r="A14015" s="9">
        <v>61351</v>
      </c>
      <c r="B14015" s="9">
        <v>1</v>
      </c>
      <c r="C14015" s="9" t="s">
        <v>3148</v>
      </c>
    </row>
    <row r="14016" spans="1:3" x14ac:dyDescent="0.25">
      <c r="A14016" s="9">
        <v>61351</v>
      </c>
      <c r="B14016" s="9">
        <v>4</v>
      </c>
      <c r="C14016" s="9" t="s">
        <v>3151</v>
      </c>
    </row>
    <row r="14017" spans="1:3" x14ac:dyDescent="0.25">
      <c r="A14017" s="9">
        <v>61351</v>
      </c>
      <c r="B14017" s="9">
        <v>16</v>
      </c>
      <c r="C14017" s="9" t="s">
        <v>3184</v>
      </c>
    </row>
    <row r="14018" spans="1:3" x14ac:dyDescent="0.25">
      <c r="A14018" s="9">
        <v>61351</v>
      </c>
      <c r="B14018" s="9">
        <v>74</v>
      </c>
      <c r="C14018" s="9" t="s">
        <v>3204</v>
      </c>
    </row>
    <row r="14019" spans="1:3" x14ac:dyDescent="0.25">
      <c r="A14019" s="9">
        <v>61352</v>
      </c>
      <c r="B14019" s="9">
        <v>1</v>
      </c>
      <c r="C14019" s="9" t="s">
        <v>3148</v>
      </c>
    </row>
    <row r="14020" spans="1:3" x14ac:dyDescent="0.25">
      <c r="A14020" s="9">
        <v>61352</v>
      </c>
      <c r="B14020" s="9">
        <v>4</v>
      </c>
      <c r="C14020" s="9" t="s">
        <v>3151</v>
      </c>
    </row>
    <row r="14021" spans="1:3" x14ac:dyDescent="0.25">
      <c r="A14021" s="9">
        <v>61352</v>
      </c>
      <c r="B14021" s="9">
        <v>16</v>
      </c>
      <c r="C14021" s="9" t="s">
        <v>3184</v>
      </c>
    </row>
    <row r="14022" spans="1:3" x14ac:dyDescent="0.25">
      <c r="A14022" s="9">
        <v>61352</v>
      </c>
      <c r="B14022" s="9">
        <v>74</v>
      </c>
      <c r="C14022" s="9" t="s">
        <v>3204</v>
      </c>
    </row>
    <row r="14023" spans="1:3" x14ac:dyDescent="0.25">
      <c r="A14023" s="9">
        <v>61353</v>
      </c>
      <c r="B14023" s="9">
        <v>1</v>
      </c>
      <c r="C14023" s="9" t="s">
        <v>3148</v>
      </c>
    </row>
    <row r="14024" spans="1:3" x14ac:dyDescent="0.25">
      <c r="A14024" s="9">
        <v>61353</v>
      </c>
      <c r="B14024" s="9">
        <v>4</v>
      </c>
      <c r="C14024" s="9" t="s">
        <v>3151</v>
      </c>
    </row>
    <row r="14025" spans="1:3" x14ac:dyDescent="0.25">
      <c r="A14025" s="9">
        <v>61353</v>
      </c>
      <c r="B14025" s="9">
        <v>16</v>
      </c>
      <c r="C14025" s="9" t="s">
        <v>3184</v>
      </c>
    </row>
    <row r="14026" spans="1:3" x14ac:dyDescent="0.25">
      <c r="A14026" s="9">
        <v>61353</v>
      </c>
      <c r="B14026" s="9">
        <v>74</v>
      </c>
      <c r="C14026" s="9" t="s">
        <v>3204</v>
      </c>
    </row>
    <row r="14027" spans="1:3" x14ac:dyDescent="0.25">
      <c r="A14027" s="9">
        <v>61360</v>
      </c>
      <c r="B14027" s="9">
        <v>1</v>
      </c>
      <c r="C14027" s="9" t="s">
        <v>3148</v>
      </c>
    </row>
    <row r="14028" spans="1:3" x14ac:dyDescent="0.25">
      <c r="A14028" s="9">
        <v>61360</v>
      </c>
      <c r="B14028" s="9">
        <v>2</v>
      </c>
      <c r="C14028" s="9" t="s">
        <v>3149</v>
      </c>
    </row>
    <row r="14029" spans="1:3" x14ac:dyDescent="0.25">
      <c r="A14029" s="9">
        <v>61360</v>
      </c>
      <c r="B14029" s="9">
        <v>4</v>
      </c>
      <c r="C14029" s="9" t="s">
        <v>3151</v>
      </c>
    </row>
    <row r="14030" spans="1:3" x14ac:dyDescent="0.25">
      <c r="A14030" s="9">
        <v>61360</v>
      </c>
      <c r="B14030" s="9">
        <v>10</v>
      </c>
      <c r="C14030" s="9" t="s">
        <v>3172</v>
      </c>
    </row>
    <row r="14031" spans="1:3" x14ac:dyDescent="0.25">
      <c r="A14031" s="9">
        <v>61360</v>
      </c>
      <c r="B14031" s="9">
        <v>17</v>
      </c>
      <c r="C14031" s="9" t="s">
        <v>3173</v>
      </c>
    </row>
    <row r="14032" spans="1:3" x14ac:dyDescent="0.25">
      <c r="A14032" s="9">
        <v>61360</v>
      </c>
      <c r="B14032" s="9">
        <v>74</v>
      </c>
      <c r="C14032" s="9" t="s">
        <v>3204</v>
      </c>
    </row>
    <row r="14033" spans="1:3" x14ac:dyDescent="0.25">
      <c r="A14033" s="9">
        <v>61360</v>
      </c>
      <c r="B14033" s="9">
        <v>96</v>
      </c>
      <c r="C14033" s="9" t="s">
        <v>3244</v>
      </c>
    </row>
    <row r="14034" spans="1:3" x14ac:dyDescent="0.25">
      <c r="A14034" s="9">
        <v>61361</v>
      </c>
      <c r="B14034" s="9">
        <v>1</v>
      </c>
      <c r="C14034" s="9" t="s">
        <v>3148</v>
      </c>
    </row>
    <row r="14035" spans="1:3" x14ac:dyDescent="0.25">
      <c r="A14035" s="9">
        <v>61361</v>
      </c>
      <c r="B14035" s="9">
        <v>2</v>
      </c>
      <c r="C14035" s="9" t="s">
        <v>3149</v>
      </c>
    </row>
    <row r="14036" spans="1:3" x14ac:dyDescent="0.25">
      <c r="A14036" s="9">
        <v>61361</v>
      </c>
      <c r="B14036" s="9">
        <v>3</v>
      </c>
      <c r="C14036" s="9" t="s">
        <v>3150</v>
      </c>
    </row>
    <row r="14037" spans="1:3" x14ac:dyDescent="0.25">
      <c r="A14037" s="9">
        <v>61361</v>
      </c>
      <c r="B14037" s="9">
        <v>4</v>
      </c>
      <c r="C14037" s="9" t="s">
        <v>3151</v>
      </c>
    </row>
    <row r="14038" spans="1:3" x14ac:dyDescent="0.25">
      <c r="A14038" s="9">
        <v>61361</v>
      </c>
      <c r="B14038" s="9">
        <v>20</v>
      </c>
      <c r="C14038" s="9" t="s">
        <v>3174</v>
      </c>
    </row>
    <row r="14039" spans="1:3" x14ac:dyDescent="0.25">
      <c r="A14039" s="9">
        <v>61361</v>
      </c>
      <c r="B14039" s="9">
        <v>63</v>
      </c>
      <c r="C14039" s="9" t="s">
        <v>3188</v>
      </c>
    </row>
    <row r="14040" spans="1:3" x14ac:dyDescent="0.25">
      <c r="A14040" s="9">
        <v>61361</v>
      </c>
      <c r="B14040" s="9">
        <v>65</v>
      </c>
      <c r="C14040" s="9" t="s">
        <v>3189</v>
      </c>
    </row>
    <row r="14041" spans="1:3" x14ac:dyDescent="0.25">
      <c r="A14041" s="9">
        <v>61361</v>
      </c>
      <c r="B14041" s="9">
        <v>78</v>
      </c>
      <c r="C14041" s="9" t="s">
        <v>3191</v>
      </c>
    </row>
    <row r="14042" spans="1:3" x14ac:dyDescent="0.25">
      <c r="A14042" s="9">
        <v>61361</v>
      </c>
      <c r="B14042" s="9">
        <v>90</v>
      </c>
      <c r="C14042" s="9" t="s">
        <v>3202</v>
      </c>
    </row>
    <row r="14043" spans="1:3" x14ac:dyDescent="0.25">
      <c r="A14043" s="9">
        <v>61362</v>
      </c>
      <c r="B14043" s="9">
        <v>1</v>
      </c>
      <c r="C14043" s="9" t="s">
        <v>3148</v>
      </c>
    </row>
    <row r="14044" spans="1:3" x14ac:dyDescent="0.25">
      <c r="A14044" s="9">
        <v>61362</v>
      </c>
      <c r="B14044" s="9">
        <v>2</v>
      </c>
      <c r="C14044" s="9" t="s">
        <v>3149</v>
      </c>
    </row>
    <row r="14045" spans="1:3" x14ac:dyDescent="0.25">
      <c r="A14045" s="9">
        <v>61362</v>
      </c>
      <c r="B14045" s="9">
        <v>3</v>
      </c>
      <c r="C14045" s="9" t="s">
        <v>3150</v>
      </c>
    </row>
    <row r="14046" spans="1:3" x14ac:dyDescent="0.25">
      <c r="A14046" s="9">
        <v>61362</v>
      </c>
      <c r="B14046" s="9">
        <v>4</v>
      </c>
      <c r="C14046" s="9" t="s">
        <v>3151</v>
      </c>
    </row>
    <row r="14047" spans="1:3" x14ac:dyDescent="0.25">
      <c r="A14047" s="9">
        <v>61362</v>
      </c>
      <c r="B14047" s="9">
        <v>20</v>
      </c>
      <c r="C14047" s="9" t="s">
        <v>3174</v>
      </c>
    </row>
    <row r="14048" spans="1:3" x14ac:dyDescent="0.25">
      <c r="A14048" s="9">
        <v>61362</v>
      </c>
      <c r="B14048" s="9">
        <v>63</v>
      </c>
      <c r="C14048" s="9" t="s">
        <v>3188</v>
      </c>
    </row>
    <row r="14049" spans="1:3" x14ac:dyDescent="0.25">
      <c r="A14049" s="9">
        <v>61362</v>
      </c>
      <c r="B14049" s="9">
        <v>65</v>
      </c>
      <c r="C14049" s="9" t="s">
        <v>3189</v>
      </c>
    </row>
    <row r="14050" spans="1:3" x14ac:dyDescent="0.25">
      <c r="A14050" s="9">
        <v>61362</v>
      </c>
      <c r="B14050" s="9">
        <v>78</v>
      </c>
      <c r="C14050" s="9" t="s">
        <v>3191</v>
      </c>
    </row>
    <row r="14051" spans="1:3" x14ac:dyDescent="0.25">
      <c r="A14051" s="9">
        <v>61362</v>
      </c>
      <c r="B14051" s="9">
        <v>90</v>
      </c>
      <c r="C14051" s="9" t="s">
        <v>3202</v>
      </c>
    </row>
    <row r="14052" spans="1:3" x14ac:dyDescent="0.25">
      <c r="A14052" s="9">
        <v>61363</v>
      </c>
      <c r="B14052" s="9">
        <v>1</v>
      </c>
      <c r="C14052" s="9" t="s">
        <v>3148</v>
      </c>
    </row>
    <row r="14053" spans="1:3" x14ac:dyDescent="0.25">
      <c r="A14053" s="9">
        <v>61363</v>
      </c>
      <c r="B14053" s="9">
        <v>2</v>
      </c>
      <c r="C14053" s="9" t="s">
        <v>3149</v>
      </c>
    </row>
    <row r="14054" spans="1:3" x14ac:dyDescent="0.25">
      <c r="A14054" s="9">
        <v>61363</v>
      </c>
      <c r="B14054" s="9">
        <v>3</v>
      </c>
      <c r="C14054" s="9" t="s">
        <v>3150</v>
      </c>
    </row>
    <row r="14055" spans="1:3" x14ac:dyDescent="0.25">
      <c r="A14055" s="9">
        <v>61363</v>
      </c>
      <c r="B14055" s="9">
        <v>4</v>
      </c>
      <c r="C14055" s="9" t="s">
        <v>3151</v>
      </c>
    </row>
    <row r="14056" spans="1:3" x14ac:dyDescent="0.25">
      <c r="A14056" s="9">
        <v>61363</v>
      </c>
      <c r="B14056" s="9">
        <v>20</v>
      </c>
      <c r="C14056" s="9" t="s">
        <v>3174</v>
      </c>
    </row>
    <row r="14057" spans="1:3" x14ac:dyDescent="0.25">
      <c r="A14057" s="9">
        <v>61363</v>
      </c>
      <c r="B14057" s="9">
        <v>63</v>
      </c>
      <c r="C14057" s="9" t="s">
        <v>3188</v>
      </c>
    </row>
    <row r="14058" spans="1:3" x14ac:dyDescent="0.25">
      <c r="A14058" s="9">
        <v>61363</v>
      </c>
      <c r="B14058" s="9">
        <v>65</v>
      </c>
      <c r="C14058" s="9" t="s">
        <v>3189</v>
      </c>
    </row>
    <row r="14059" spans="1:3" x14ac:dyDescent="0.25">
      <c r="A14059" s="9">
        <v>61363</v>
      </c>
      <c r="B14059" s="9">
        <v>78</v>
      </c>
      <c r="C14059" s="9" t="s">
        <v>3191</v>
      </c>
    </row>
    <row r="14060" spans="1:3" x14ac:dyDescent="0.25">
      <c r="A14060" s="9">
        <v>61363</v>
      </c>
      <c r="B14060" s="9">
        <v>90</v>
      </c>
      <c r="C14060" s="9" t="s">
        <v>3202</v>
      </c>
    </row>
    <row r="14061" spans="1:3" x14ac:dyDescent="0.25">
      <c r="A14061" s="9">
        <v>61364</v>
      </c>
      <c r="B14061" s="9">
        <v>1</v>
      </c>
      <c r="C14061" s="9" t="s">
        <v>3148</v>
      </c>
    </row>
    <row r="14062" spans="1:3" x14ac:dyDescent="0.25">
      <c r="A14062" s="9">
        <v>61364</v>
      </c>
      <c r="B14062" s="9">
        <v>2</v>
      </c>
      <c r="C14062" s="9" t="s">
        <v>3149</v>
      </c>
    </row>
    <row r="14063" spans="1:3" x14ac:dyDescent="0.25">
      <c r="A14063" s="9">
        <v>61364</v>
      </c>
      <c r="B14063" s="9">
        <v>3</v>
      </c>
      <c r="C14063" s="9" t="s">
        <v>3150</v>
      </c>
    </row>
    <row r="14064" spans="1:3" x14ac:dyDescent="0.25">
      <c r="A14064" s="9">
        <v>61364</v>
      </c>
      <c r="B14064" s="9">
        <v>4</v>
      </c>
      <c r="C14064" s="9" t="s">
        <v>3151</v>
      </c>
    </row>
    <row r="14065" spans="1:3" x14ac:dyDescent="0.25">
      <c r="A14065" s="9">
        <v>61364</v>
      </c>
      <c r="B14065" s="9">
        <v>20</v>
      </c>
      <c r="C14065" s="9" t="s">
        <v>3174</v>
      </c>
    </row>
    <row r="14066" spans="1:3" x14ac:dyDescent="0.25">
      <c r="A14066" s="9">
        <v>61364</v>
      </c>
      <c r="B14066" s="9">
        <v>63</v>
      </c>
      <c r="C14066" s="9" t="s">
        <v>3188</v>
      </c>
    </row>
    <row r="14067" spans="1:3" x14ac:dyDescent="0.25">
      <c r="A14067" s="9">
        <v>61364</v>
      </c>
      <c r="B14067" s="9">
        <v>65</v>
      </c>
      <c r="C14067" s="9" t="s">
        <v>3189</v>
      </c>
    </row>
    <row r="14068" spans="1:3" x14ac:dyDescent="0.25">
      <c r="A14068" s="9">
        <v>61364</v>
      </c>
      <c r="B14068" s="9">
        <v>78</v>
      </c>
      <c r="C14068" s="9" t="s">
        <v>3191</v>
      </c>
    </row>
    <row r="14069" spans="1:3" x14ac:dyDescent="0.25">
      <c r="A14069" s="9">
        <v>61364</v>
      </c>
      <c r="B14069" s="9">
        <v>90</v>
      </c>
      <c r="C14069" s="9" t="s">
        <v>3202</v>
      </c>
    </row>
    <row r="14070" spans="1:3" x14ac:dyDescent="0.25">
      <c r="A14070" s="9">
        <v>61365</v>
      </c>
      <c r="B14070" s="9">
        <v>1</v>
      </c>
      <c r="C14070" s="9" t="s">
        <v>3148</v>
      </c>
    </row>
    <row r="14071" spans="1:3" x14ac:dyDescent="0.25">
      <c r="A14071" s="9">
        <v>61365</v>
      </c>
      <c r="B14071" s="9">
        <v>2</v>
      </c>
      <c r="C14071" s="9" t="s">
        <v>3149</v>
      </c>
    </row>
    <row r="14072" spans="1:3" x14ac:dyDescent="0.25">
      <c r="A14072" s="9">
        <v>61365</v>
      </c>
      <c r="B14072" s="9">
        <v>3</v>
      </c>
      <c r="C14072" s="9" t="s">
        <v>3150</v>
      </c>
    </row>
    <row r="14073" spans="1:3" x14ac:dyDescent="0.25">
      <c r="A14073" s="9">
        <v>61365</v>
      </c>
      <c r="B14073" s="9">
        <v>4</v>
      </c>
      <c r="C14073" s="9" t="s">
        <v>3151</v>
      </c>
    </row>
    <row r="14074" spans="1:3" x14ac:dyDescent="0.25">
      <c r="A14074" s="9">
        <v>61365</v>
      </c>
      <c r="B14074" s="9">
        <v>20</v>
      </c>
      <c r="C14074" s="9" t="s">
        <v>3174</v>
      </c>
    </row>
    <row r="14075" spans="1:3" x14ac:dyDescent="0.25">
      <c r="A14075" s="9">
        <v>61365</v>
      </c>
      <c r="B14075" s="9">
        <v>63</v>
      </c>
      <c r="C14075" s="9" t="s">
        <v>3188</v>
      </c>
    </row>
    <row r="14076" spans="1:3" x14ac:dyDescent="0.25">
      <c r="A14076" s="9">
        <v>61365</v>
      </c>
      <c r="B14076" s="9">
        <v>65</v>
      </c>
      <c r="C14076" s="9" t="s">
        <v>3189</v>
      </c>
    </row>
    <row r="14077" spans="1:3" x14ac:dyDescent="0.25">
      <c r="A14077" s="9">
        <v>61365</v>
      </c>
      <c r="B14077" s="9">
        <v>78</v>
      </c>
      <c r="C14077" s="9" t="s">
        <v>3191</v>
      </c>
    </row>
    <row r="14078" spans="1:3" x14ac:dyDescent="0.25">
      <c r="A14078" s="9">
        <v>61365</v>
      </c>
      <c r="B14078" s="9">
        <v>90</v>
      </c>
      <c r="C14078" s="9" t="s">
        <v>3202</v>
      </c>
    </row>
    <row r="14079" spans="1:3" x14ac:dyDescent="0.25">
      <c r="A14079" s="9">
        <v>61366</v>
      </c>
      <c r="B14079" s="9">
        <v>1</v>
      </c>
      <c r="C14079" s="9" t="s">
        <v>3148</v>
      </c>
    </row>
    <row r="14080" spans="1:3" x14ac:dyDescent="0.25">
      <c r="A14080" s="9">
        <v>61366</v>
      </c>
      <c r="B14080" s="9">
        <v>2</v>
      </c>
      <c r="C14080" s="9" t="s">
        <v>3149</v>
      </c>
    </row>
    <row r="14081" spans="1:3" x14ac:dyDescent="0.25">
      <c r="A14081" s="9">
        <v>61366</v>
      </c>
      <c r="B14081" s="9">
        <v>3</v>
      </c>
      <c r="C14081" s="9" t="s">
        <v>3150</v>
      </c>
    </row>
    <row r="14082" spans="1:3" x14ac:dyDescent="0.25">
      <c r="A14082" s="9">
        <v>61366</v>
      </c>
      <c r="B14082" s="9">
        <v>4</v>
      </c>
      <c r="C14082" s="9" t="s">
        <v>3151</v>
      </c>
    </row>
    <row r="14083" spans="1:3" x14ac:dyDescent="0.25">
      <c r="A14083" s="9">
        <v>61366</v>
      </c>
      <c r="B14083" s="9">
        <v>20</v>
      </c>
      <c r="C14083" s="9" t="s">
        <v>3174</v>
      </c>
    </row>
    <row r="14084" spans="1:3" x14ac:dyDescent="0.25">
      <c r="A14084" s="9">
        <v>61366</v>
      </c>
      <c r="B14084" s="9">
        <v>63</v>
      </c>
      <c r="C14084" s="9" t="s">
        <v>3188</v>
      </c>
    </row>
    <row r="14085" spans="1:3" x14ac:dyDescent="0.25">
      <c r="A14085" s="9">
        <v>61366</v>
      </c>
      <c r="B14085" s="9">
        <v>65</v>
      </c>
      <c r="C14085" s="9" t="s">
        <v>3189</v>
      </c>
    </row>
    <row r="14086" spans="1:3" x14ac:dyDescent="0.25">
      <c r="A14086" s="9">
        <v>61366</v>
      </c>
      <c r="B14086" s="9">
        <v>78</v>
      </c>
      <c r="C14086" s="9" t="s">
        <v>3191</v>
      </c>
    </row>
    <row r="14087" spans="1:3" x14ac:dyDescent="0.25">
      <c r="A14087" s="9">
        <v>61366</v>
      </c>
      <c r="B14087" s="9">
        <v>90</v>
      </c>
      <c r="C14087" s="9" t="s">
        <v>3202</v>
      </c>
    </row>
    <row r="14088" spans="1:3" x14ac:dyDescent="0.25">
      <c r="A14088" s="9">
        <v>61402</v>
      </c>
      <c r="B14088" s="9">
        <v>6</v>
      </c>
      <c r="C14088" s="9" t="s">
        <v>3153</v>
      </c>
    </row>
    <row r="14089" spans="1:3" x14ac:dyDescent="0.25">
      <c r="A14089" s="9">
        <v>61521</v>
      </c>
      <c r="B14089" s="9">
        <v>4</v>
      </c>
      <c r="C14089" s="9" t="s">
        <v>3151</v>
      </c>
    </row>
    <row r="14090" spans="1:3" x14ac:dyDescent="0.25">
      <c r="A14090" s="9">
        <v>61521</v>
      </c>
      <c r="B14090" s="9">
        <v>6</v>
      </c>
      <c r="C14090" s="9" t="s">
        <v>3153</v>
      </c>
    </row>
    <row r="14091" spans="1:3" x14ac:dyDescent="0.25">
      <c r="A14091" s="9">
        <v>61521</v>
      </c>
      <c r="B14091" s="9">
        <v>38</v>
      </c>
      <c r="C14091" s="9" t="s">
        <v>3164</v>
      </c>
    </row>
    <row r="14092" spans="1:3" x14ac:dyDescent="0.25">
      <c r="A14092" s="9">
        <v>61521</v>
      </c>
      <c r="B14092" s="9">
        <v>49</v>
      </c>
      <c r="C14092" s="9" t="s">
        <v>3200</v>
      </c>
    </row>
    <row r="14093" spans="1:3" x14ac:dyDescent="0.25">
      <c r="A14093" s="9">
        <v>61521</v>
      </c>
      <c r="B14093" s="9">
        <v>51</v>
      </c>
      <c r="C14093" s="9" t="s">
        <v>3207</v>
      </c>
    </row>
    <row r="14094" spans="1:3" x14ac:dyDescent="0.25">
      <c r="A14094" s="9">
        <v>61521</v>
      </c>
      <c r="B14094" s="9">
        <v>81</v>
      </c>
      <c r="C14094" s="9" t="s">
        <v>3229</v>
      </c>
    </row>
    <row r="14095" spans="1:3" x14ac:dyDescent="0.25">
      <c r="A14095" s="9">
        <v>61521</v>
      </c>
      <c r="B14095" s="9">
        <v>95</v>
      </c>
      <c r="C14095" s="9" t="s">
        <v>3239</v>
      </c>
    </row>
    <row r="14096" spans="1:3" x14ac:dyDescent="0.25">
      <c r="A14096" s="9">
        <v>61528</v>
      </c>
      <c r="B14096" s="9">
        <v>61</v>
      </c>
      <c r="C14096" s="9" t="s">
        <v>3160</v>
      </c>
    </row>
    <row r="14097" spans="1:3" x14ac:dyDescent="0.25">
      <c r="A14097" s="9">
        <v>61536</v>
      </c>
      <c r="B14097" s="9">
        <v>1</v>
      </c>
      <c r="C14097" s="9" t="s">
        <v>3148</v>
      </c>
    </row>
    <row r="14098" spans="1:3" x14ac:dyDescent="0.25">
      <c r="A14098" s="9">
        <v>61536</v>
      </c>
      <c r="B14098" s="9">
        <v>2</v>
      </c>
      <c r="C14098" s="9" t="s">
        <v>3149</v>
      </c>
    </row>
    <row r="14099" spans="1:3" x14ac:dyDescent="0.25">
      <c r="A14099" s="9">
        <v>61536</v>
      </c>
      <c r="B14099" s="9">
        <v>3</v>
      </c>
      <c r="C14099" s="9" t="s">
        <v>3150</v>
      </c>
    </row>
    <row r="14100" spans="1:3" x14ac:dyDescent="0.25">
      <c r="A14100" s="9">
        <v>61536</v>
      </c>
      <c r="B14100" s="9">
        <v>4</v>
      </c>
      <c r="C14100" s="9" t="s">
        <v>3151</v>
      </c>
    </row>
    <row r="14101" spans="1:3" x14ac:dyDescent="0.25">
      <c r="A14101" s="9">
        <v>61536</v>
      </c>
      <c r="B14101" s="9">
        <v>6</v>
      </c>
      <c r="C14101" s="9" t="s">
        <v>3153</v>
      </c>
    </row>
    <row r="14102" spans="1:3" x14ac:dyDescent="0.25">
      <c r="A14102" s="9">
        <v>61536</v>
      </c>
      <c r="B14102" s="9">
        <v>7</v>
      </c>
      <c r="C14102" s="9" t="s">
        <v>3161</v>
      </c>
    </row>
    <row r="14103" spans="1:3" x14ac:dyDescent="0.25">
      <c r="A14103" s="9">
        <v>61536</v>
      </c>
      <c r="B14103" s="9">
        <v>14</v>
      </c>
      <c r="C14103" s="9" t="s">
        <v>3178</v>
      </c>
    </row>
    <row r="14104" spans="1:3" x14ac:dyDescent="0.25">
      <c r="A14104" s="9">
        <v>61536</v>
      </c>
      <c r="B14104" s="9">
        <v>15</v>
      </c>
      <c r="C14104" s="9" t="s">
        <v>3185</v>
      </c>
    </row>
    <row r="14105" spans="1:3" x14ac:dyDescent="0.25">
      <c r="A14105" s="9">
        <v>61536</v>
      </c>
      <c r="B14105" s="9">
        <v>29</v>
      </c>
      <c r="C14105" s="9" t="s">
        <v>3201</v>
      </c>
    </row>
    <row r="14106" spans="1:3" x14ac:dyDescent="0.25">
      <c r="A14106" s="9">
        <v>61536</v>
      </c>
      <c r="B14106" s="9">
        <v>41</v>
      </c>
      <c r="C14106" s="9" t="s">
        <v>3186</v>
      </c>
    </row>
    <row r="14107" spans="1:3" x14ac:dyDescent="0.25">
      <c r="A14107" s="9">
        <v>61536</v>
      </c>
      <c r="B14107" s="9">
        <v>46</v>
      </c>
      <c r="C14107" s="9" t="s">
        <v>3181</v>
      </c>
    </row>
    <row r="14108" spans="1:3" x14ac:dyDescent="0.25">
      <c r="A14108" s="9">
        <v>61536</v>
      </c>
      <c r="B14108" s="9">
        <v>48</v>
      </c>
      <c r="C14108" s="9" t="s">
        <v>3165</v>
      </c>
    </row>
    <row r="14109" spans="1:3" x14ac:dyDescent="0.25">
      <c r="A14109" s="9">
        <v>61536</v>
      </c>
      <c r="B14109" s="9">
        <v>74</v>
      </c>
      <c r="C14109" s="9" t="s">
        <v>3204</v>
      </c>
    </row>
    <row r="14110" spans="1:3" x14ac:dyDescent="0.25">
      <c r="A14110" s="9">
        <v>61542</v>
      </c>
      <c r="B14110" s="9">
        <v>6</v>
      </c>
      <c r="C14110" s="9" t="s">
        <v>3153</v>
      </c>
    </row>
    <row r="14111" spans="1:3" x14ac:dyDescent="0.25">
      <c r="A14111" s="9">
        <v>61542</v>
      </c>
      <c r="B14111" s="9">
        <v>14</v>
      </c>
      <c r="C14111" s="9" t="s">
        <v>3178</v>
      </c>
    </row>
    <row r="14112" spans="1:3" x14ac:dyDescent="0.25">
      <c r="A14112" s="9">
        <v>61542</v>
      </c>
      <c r="B14112" s="9">
        <v>36</v>
      </c>
      <c r="C14112" s="9" t="s">
        <v>3163</v>
      </c>
    </row>
    <row r="14113" spans="1:3" x14ac:dyDescent="0.25">
      <c r="A14113" s="9">
        <v>61583</v>
      </c>
      <c r="B14113" s="9">
        <v>1</v>
      </c>
      <c r="C14113" s="9" t="s">
        <v>3148</v>
      </c>
    </row>
    <row r="14114" spans="1:3" x14ac:dyDescent="0.25">
      <c r="A14114" s="9">
        <v>61583</v>
      </c>
      <c r="B14114" s="9">
        <v>4</v>
      </c>
      <c r="C14114" s="9" t="s">
        <v>3151</v>
      </c>
    </row>
    <row r="14115" spans="1:3" x14ac:dyDescent="0.25">
      <c r="A14115" s="9">
        <v>61583</v>
      </c>
      <c r="B14115" s="9">
        <v>7</v>
      </c>
      <c r="C14115" s="9" t="s">
        <v>3161</v>
      </c>
    </row>
    <row r="14116" spans="1:3" x14ac:dyDescent="0.25">
      <c r="A14116" s="9">
        <v>61583</v>
      </c>
      <c r="B14116" s="9">
        <v>26</v>
      </c>
      <c r="C14116" s="9" t="s">
        <v>3168</v>
      </c>
    </row>
    <row r="14117" spans="1:3" x14ac:dyDescent="0.25">
      <c r="A14117" s="9">
        <v>61584</v>
      </c>
      <c r="B14117" s="9">
        <v>6</v>
      </c>
      <c r="C14117" s="9" t="s">
        <v>3153</v>
      </c>
    </row>
    <row r="14118" spans="1:3" x14ac:dyDescent="0.25">
      <c r="A14118" s="9">
        <v>61584</v>
      </c>
      <c r="B14118" s="9">
        <v>14</v>
      </c>
      <c r="C14118" s="9" t="s">
        <v>3178</v>
      </c>
    </row>
    <row r="14119" spans="1:3" x14ac:dyDescent="0.25">
      <c r="A14119" s="9">
        <v>61584</v>
      </c>
      <c r="B14119" s="9">
        <v>36</v>
      </c>
      <c r="C14119" s="9" t="s">
        <v>3163</v>
      </c>
    </row>
    <row r="14120" spans="1:3" x14ac:dyDescent="0.25">
      <c r="A14120" s="9">
        <v>61585</v>
      </c>
      <c r="B14120" s="9">
        <v>1</v>
      </c>
      <c r="C14120" s="9" t="s">
        <v>3148</v>
      </c>
    </row>
    <row r="14121" spans="1:3" x14ac:dyDescent="0.25">
      <c r="A14121" s="9">
        <v>61585</v>
      </c>
      <c r="B14121" s="9">
        <v>2</v>
      </c>
      <c r="C14121" s="9" t="s">
        <v>3149</v>
      </c>
    </row>
    <row r="14122" spans="1:3" x14ac:dyDescent="0.25">
      <c r="A14122" s="9">
        <v>61585</v>
      </c>
      <c r="B14122" s="9">
        <v>3</v>
      </c>
      <c r="C14122" s="9" t="s">
        <v>3150</v>
      </c>
    </row>
    <row r="14123" spans="1:3" x14ac:dyDescent="0.25">
      <c r="A14123" s="9">
        <v>61585</v>
      </c>
      <c r="B14123" s="9">
        <v>4</v>
      </c>
      <c r="C14123" s="9" t="s">
        <v>3151</v>
      </c>
    </row>
    <row r="14124" spans="1:3" x14ac:dyDescent="0.25">
      <c r="A14124" s="9">
        <v>61585</v>
      </c>
      <c r="B14124" s="9">
        <v>6</v>
      </c>
      <c r="C14124" s="9" t="s">
        <v>3153</v>
      </c>
    </row>
    <row r="14125" spans="1:3" x14ac:dyDescent="0.25">
      <c r="A14125" s="9">
        <v>61585</v>
      </c>
      <c r="B14125" s="9">
        <v>7</v>
      </c>
      <c r="C14125" s="9" t="s">
        <v>3161</v>
      </c>
    </row>
    <row r="14126" spans="1:3" x14ac:dyDescent="0.25">
      <c r="A14126" s="9">
        <v>61585</v>
      </c>
      <c r="B14126" s="9">
        <v>17</v>
      </c>
      <c r="C14126" s="9" t="s">
        <v>3173</v>
      </c>
    </row>
    <row r="14127" spans="1:3" x14ac:dyDescent="0.25">
      <c r="A14127" s="9">
        <v>61586</v>
      </c>
      <c r="B14127" s="9">
        <v>1</v>
      </c>
      <c r="C14127" s="9" t="s">
        <v>3148</v>
      </c>
    </row>
    <row r="14128" spans="1:3" x14ac:dyDescent="0.25">
      <c r="A14128" s="9">
        <v>61586</v>
      </c>
      <c r="B14128" s="9">
        <v>2</v>
      </c>
      <c r="C14128" s="9" t="s">
        <v>3149</v>
      </c>
    </row>
    <row r="14129" spans="1:3" x14ac:dyDescent="0.25">
      <c r="A14129" s="9">
        <v>61586</v>
      </c>
      <c r="B14129" s="9">
        <v>3</v>
      </c>
      <c r="C14129" s="9" t="s">
        <v>3150</v>
      </c>
    </row>
    <row r="14130" spans="1:3" x14ac:dyDescent="0.25">
      <c r="A14130" s="9">
        <v>61586</v>
      </c>
      <c r="B14130" s="9">
        <v>4</v>
      </c>
      <c r="C14130" s="9" t="s">
        <v>3151</v>
      </c>
    </row>
    <row r="14131" spans="1:3" x14ac:dyDescent="0.25">
      <c r="A14131" s="9">
        <v>61586</v>
      </c>
      <c r="B14131" s="9">
        <v>6</v>
      </c>
      <c r="C14131" s="9" t="s">
        <v>3153</v>
      </c>
    </row>
    <row r="14132" spans="1:3" x14ac:dyDescent="0.25">
      <c r="A14132" s="9">
        <v>61586</v>
      </c>
      <c r="B14132" s="9">
        <v>7</v>
      </c>
      <c r="C14132" s="9" t="s">
        <v>3161</v>
      </c>
    </row>
    <row r="14133" spans="1:3" x14ac:dyDescent="0.25">
      <c r="A14133" s="9">
        <v>61586</v>
      </c>
      <c r="B14133" s="9">
        <v>14</v>
      </c>
      <c r="C14133" s="9" t="s">
        <v>3178</v>
      </c>
    </row>
    <row r="14134" spans="1:3" x14ac:dyDescent="0.25">
      <c r="A14134" s="9">
        <v>61586</v>
      </c>
      <c r="B14134" s="9">
        <v>15</v>
      </c>
      <c r="C14134" s="9" t="s">
        <v>3185</v>
      </c>
    </row>
    <row r="14135" spans="1:3" x14ac:dyDescent="0.25">
      <c r="A14135" s="9">
        <v>61586</v>
      </c>
      <c r="B14135" s="9">
        <v>29</v>
      </c>
      <c r="C14135" s="9" t="s">
        <v>3201</v>
      </c>
    </row>
    <row r="14136" spans="1:3" x14ac:dyDescent="0.25">
      <c r="A14136" s="9">
        <v>61586</v>
      </c>
      <c r="B14136" s="9">
        <v>41</v>
      </c>
      <c r="C14136" s="9" t="s">
        <v>3186</v>
      </c>
    </row>
    <row r="14137" spans="1:3" x14ac:dyDescent="0.25">
      <c r="A14137" s="9">
        <v>61586</v>
      </c>
      <c r="B14137" s="9">
        <v>46</v>
      </c>
      <c r="C14137" s="9" t="s">
        <v>3181</v>
      </c>
    </row>
    <row r="14138" spans="1:3" x14ac:dyDescent="0.25">
      <c r="A14138" s="9">
        <v>61586</v>
      </c>
      <c r="B14138" s="9">
        <v>48</v>
      </c>
      <c r="C14138" s="9" t="s">
        <v>3165</v>
      </c>
    </row>
    <row r="14139" spans="1:3" x14ac:dyDescent="0.25">
      <c r="A14139" s="9">
        <v>61586</v>
      </c>
      <c r="B14139" s="9">
        <v>74</v>
      </c>
      <c r="C14139" s="9" t="s">
        <v>3204</v>
      </c>
    </row>
    <row r="14140" spans="1:3" x14ac:dyDescent="0.25">
      <c r="A14140" s="9">
        <v>61587</v>
      </c>
      <c r="B14140" s="9">
        <v>1</v>
      </c>
      <c r="C14140" s="9" t="s">
        <v>3148</v>
      </c>
    </row>
    <row r="14141" spans="1:3" x14ac:dyDescent="0.25">
      <c r="A14141" s="9">
        <v>61587</v>
      </c>
      <c r="B14141" s="9">
        <v>2</v>
      </c>
      <c r="C14141" s="9" t="s">
        <v>3149</v>
      </c>
    </row>
    <row r="14142" spans="1:3" x14ac:dyDescent="0.25">
      <c r="A14142" s="9">
        <v>61587</v>
      </c>
      <c r="B14142" s="9">
        <v>3</v>
      </c>
      <c r="C14142" s="9" t="s">
        <v>3150</v>
      </c>
    </row>
    <row r="14143" spans="1:3" x14ac:dyDescent="0.25">
      <c r="A14143" s="9">
        <v>61587</v>
      </c>
      <c r="B14143" s="9">
        <v>4</v>
      </c>
      <c r="C14143" s="9" t="s">
        <v>3151</v>
      </c>
    </row>
    <row r="14144" spans="1:3" x14ac:dyDescent="0.25">
      <c r="A14144" s="9">
        <v>61587</v>
      </c>
      <c r="B14144" s="9">
        <v>6</v>
      </c>
      <c r="C14144" s="9" t="s">
        <v>3153</v>
      </c>
    </row>
    <row r="14145" spans="1:3" x14ac:dyDescent="0.25">
      <c r="A14145" s="9">
        <v>61587</v>
      </c>
      <c r="B14145" s="9">
        <v>7</v>
      </c>
      <c r="C14145" s="9" t="s">
        <v>3161</v>
      </c>
    </row>
    <row r="14146" spans="1:3" x14ac:dyDescent="0.25">
      <c r="A14146" s="9">
        <v>61587</v>
      </c>
      <c r="B14146" s="9">
        <v>14</v>
      </c>
      <c r="C14146" s="9" t="s">
        <v>3178</v>
      </c>
    </row>
    <row r="14147" spans="1:3" x14ac:dyDescent="0.25">
      <c r="A14147" s="9">
        <v>61587</v>
      </c>
      <c r="B14147" s="9">
        <v>15</v>
      </c>
      <c r="C14147" s="9" t="s">
        <v>3185</v>
      </c>
    </row>
    <row r="14148" spans="1:3" x14ac:dyDescent="0.25">
      <c r="A14148" s="9">
        <v>61587</v>
      </c>
      <c r="B14148" s="9">
        <v>29</v>
      </c>
      <c r="C14148" s="9" t="s">
        <v>3201</v>
      </c>
    </row>
    <row r="14149" spans="1:3" x14ac:dyDescent="0.25">
      <c r="A14149" s="9">
        <v>61587</v>
      </c>
      <c r="B14149" s="9">
        <v>41</v>
      </c>
      <c r="C14149" s="9" t="s">
        <v>3186</v>
      </c>
    </row>
    <row r="14150" spans="1:3" x14ac:dyDescent="0.25">
      <c r="A14150" s="9">
        <v>61587</v>
      </c>
      <c r="B14150" s="9">
        <v>46</v>
      </c>
      <c r="C14150" s="9" t="s">
        <v>3181</v>
      </c>
    </row>
    <row r="14151" spans="1:3" x14ac:dyDescent="0.25">
      <c r="A14151" s="9">
        <v>61587</v>
      </c>
      <c r="B14151" s="9">
        <v>48</v>
      </c>
      <c r="C14151" s="9" t="s">
        <v>3165</v>
      </c>
    </row>
    <row r="14152" spans="1:3" x14ac:dyDescent="0.25">
      <c r="A14152" s="9">
        <v>61587</v>
      </c>
      <c r="B14152" s="9">
        <v>74</v>
      </c>
      <c r="C14152" s="9" t="s">
        <v>3204</v>
      </c>
    </row>
    <row r="14153" spans="1:3" x14ac:dyDescent="0.25">
      <c r="A14153" s="9">
        <v>61599</v>
      </c>
      <c r="B14153" s="9">
        <v>1</v>
      </c>
      <c r="C14153" s="9" t="s">
        <v>3148</v>
      </c>
    </row>
    <row r="14154" spans="1:3" x14ac:dyDescent="0.25">
      <c r="A14154" s="9">
        <v>61599</v>
      </c>
      <c r="B14154" s="9">
        <v>4</v>
      </c>
      <c r="C14154" s="9" t="s">
        <v>3151</v>
      </c>
    </row>
    <row r="14155" spans="1:3" x14ac:dyDescent="0.25">
      <c r="A14155" s="9">
        <v>61599</v>
      </c>
      <c r="B14155" s="9">
        <v>7</v>
      </c>
      <c r="C14155" s="9" t="s">
        <v>3161</v>
      </c>
    </row>
    <row r="14156" spans="1:3" x14ac:dyDescent="0.25">
      <c r="A14156" s="9">
        <v>61599</v>
      </c>
      <c r="B14156" s="9">
        <v>26</v>
      </c>
      <c r="C14156" s="9" t="s">
        <v>3168</v>
      </c>
    </row>
    <row r="14157" spans="1:3" x14ac:dyDescent="0.25">
      <c r="A14157" s="9">
        <v>61642</v>
      </c>
      <c r="B14157" s="9">
        <v>1</v>
      </c>
      <c r="C14157" s="9" t="s">
        <v>3148</v>
      </c>
    </row>
    <row r="14158" spans="1:3" x14ac:dyDescent="0.25">
      <c r="A14158" s="9">
        <v>61642</v>
      </c>
      <c r="B14158" s="9">
        <v>18</v>
      </c>
      <c r="C14158" s="9" t="s">
        <v>3194</v>
      </c>
    </row>
    <row r="14159" spans="1:3" x14ac:dyDescent="0.25">
      <c r="A14159" s="9">
        <v>61661</v>
      </c>
      <c r="B14159" s="9">
        <v>1</v>
      </c>
      <c r="C14159" s="9" t="s">
        <v>3148</v>
      </c>
    </row>
    <row r="14160" spans="1:3" x14ac:dyDescent="0.25">
      <c r="A14160" s="9">
        <v>61661</v>
      </c>
      <c r="B14160" s="9">
        <v>2</v>
      </c>
      <c r="C14160" s="9" t="s">
        <v>3149</v>
      </c>
    </row>
    <row r="14161" spans="1:3" x14ac:dyDescent="0.25">
      <c r="A14161" s="9">
        <v>61661</v>
      </c>
      <c r="B14161" s="9">
        <v>3</v>
      </c>
      <c r="C14161" s="9" t="s">
        <v>3150</v>
      </c>
    </row>
    <row r="14162" spans="1:3" x14ac:dyDescent="0.25">
      <c r="A14162" s="9">
        <v>61661</v>
      </c>
      <c r="B14162" s="9">
        <v>4</v>
      </c>
      <c r="C14162" s="9" t="s">
        <v>3151</v>
      </c>
    </row>
    <row r="14163" spans="1:3" x14ac:dyDescent="0.25">
      <c r="A14163" s="9">
        <v>61661</v>
      </c>
      <c r="B14163" s="9">
        <v>6</v>
      </c>
      <c r="C14163" s="9" t="s">
        <v>3153</v>
      </c>
    </row>
    <row r="14164" spans="1:3" x14ac:dyDescent="0.25">
      <c r="A14164" s="9">
        <v>61661</v>
      </c>
      <c r="B14164" s="9">
        <v>7</v>
      </c>
      <c r="C14164" s="9" t="s">
        <v>3161</v>
      </c>
    </row>
    <row r="14165" spans="1:3" x14ac:dyDescent="0.25">
      <c r="A14165" s="9">
        <v>61661</v>
      </c>
      <c r="B14165" s="9">
        <v>17</v>
      </c>
      <c r="C14165" s="9" t="s">
        <v>3173</v>
      </c>
    </row>
    <row r="14166" spans="1:3" x14ac:dyDescent="0.25">
      <c r="A14166" s="9">
        <v>61662</v>
      </c>
      <c r="B14166" s="9">
        <v>1</v>
      </c>
      <c r="C14166" s="9" t="s">
        <v>3148</v>
      </c>
    </row>
    <row r="14167" spans="1:3" x14ac:dyDescent="0.25">
      <c r="A14167" s="9">
        <v>61662</v>
      </c>
      <c r="B14167" s="9">
        <v>2</v>
      </c>
      <c r="C14167" s="9" t="s">
        <v>3149</v>
      </c>
    </row>
    <row r="14168" spans="1:3" x14ac:dyDescent="0.25">
      <c r="A14168" s="9">
        <v>61662</v>
      </c>
      <c r="B14168" s="9">
        <v>3</v>
      </c>
      <c r="C14168" s="9" t="s">
        <v>3150</v>
      </c>
    </row>
    <row r="14169" spans="1:3" x14ac:dyDescent="0.25">
      <c r="A14169" s="9">
        <v>61662</v>
      </c>
      <c r="B14169" s="9">
        <v>4</v>
      </c>
      <c r="C14169" s="9" t="s">
        <v>3151</v>
      </c>
    </row>
    <row r="14170" spans="1:3" x14ac:dyDescent="0.25">
      <c r="A14170" s="9">
        <v>61662</v>
      </c>
      <c r="B14170" s="9">
        <v>6</v>
      </c>
      <c r="C14170" s="9" t="s">
        <v>3153</v>
      </c>
    </row>
    <row r="14171" spans="1:3" x14ac:dyDescent="0.25">
      <c r="A14171" s="9">
        <v>61662</v>
      </c>
      <c r="B14171" s="9">
        <v>7</v>
      </c>
      <c r="C14171" s="9" t="s">
        <v>3161</v>
      </c>
    </row>
    <row r="14172" spans="1:3" x14ac:dyDescent="0.25">
      <c r="A14172" s="9">
        <v>61662</v>
      </c>
      <c r="B14172" s="9">
        <v>17</v>
      </c>
      <c r="C14172" s="9" t="s">
        <v>3173</v>
      </c>
    </row>
    <row r="14173" spans="1:3" x14ac:dyDescent="0.25">
      <c r="A14173" s="9">
        <v>61673</v>
      </c>
      <c r="B14173" s="9">
        <v>2</v>
      </c>
      <c r="C14173" s="9" t="s">
        <v>3149</v>
      </c>
    </row>
    <row r="14174" spans="1:3" x14ac:dyDescent="0.25">
      <c r="A14174" s="9">
        <v>61673</v>
      </c>
      <c r="B14174" s="9">
        <v>3</v>
      </c>
      <c r="C14174" s="9" t="s">
        <v>3150</v>
      </c>
    </row>
    <row r="14175" spans="1:3" x14ac:dyDescent="0.25">
      <c r="A14175" s="9">
        <v>61673</v>
      </c>
      <c r="B14175" s="9">
        <v>4</v>
      </c>
      <c r="C14175" s="9" t="s">
        <v>3151</v>
      </c>
    </row>
    <row r="14176" spans="1:3" x14ac:dyDescent="0.25">
      <c r="A14176" s="9">
        <v>61673</v>
      </c>
      <c r="B14176" s="9">
        <v>6</v>
      </c>
      <c r="C14176" s="9" t="s">
        <v>3153</v>
      </c>
    </row>
    <row r="14177" spans="1:3" x14ac:dyDescent="0.25">
      <c r="A14177" s="9">
        <v>61673</v>
      </c>
      <c r="B14177" s="9">
        <v>7</v>
      </c>
      <c r="C14177" s="9" t="s">
        <v>3161</v>
      </c>
    </row>
    <row r="14178" spans="1:3" x14ac:dyDescent="0.25">
      <c r="A14178" s="9">
        <v>61673</v>
      </c>
      <c r="B14178" s="9">
        <v>14</v>
      </c>
      <c r="C14178" s="9" t="s">
        <v>3178</v>
      </c>
    </row>
    <row r="14179" spans="1:3" x14ac:dyDescent="0.25">
      <c r="A14179" s="9">
        <v>61673</v>
      </c>
      <c r="B14179" s="9">
        <v>15</v>
      </c>
      <c r="C14179" s="9" t="s">
        <v>3185</v>
      </c>
    </row>
    <row r="14180" spans="1:3" x14ac:dyDescent="0.25">
      <c r="A14180" s="9">
        <v>61673</v>
      </c>
      <c r="B14180" s="9">
        <v>17</v>
      </c>
      <c r="C14180" s="9" t="s">
        <v>3173</v>
      </c>
    </row>
    <row r="14181" spans="1:3" x14ac:dyDescent="0.25">
      <c r="A14181" s="9">
        <v>61674</v>
      </c>
      <c r="B14181" s="9">
        <v>4</v>
      </c>
      <c r="C14181" s="9" t="s">
        <v>3151</v>
      </c>
    </row>
    <row r="14182" spans="1:3" x14ac:dyDescent="0.25">
      <c r="A14182" s="9">
        <v>61674</v>
      </c>
      <c r="B14182" s="9">
        <v>16</v>
      </c>
      <c r="C14182" s="9" t="s">
        <v>3184</v>
      </c>
    </row>
    <row r="14183" spans="1:3" x14ac:dyDescent="0.25">
      <c r="A14183" s="9">
        <v>61678</v>
      </c>
      <c r="B14183" s="9">
        <v>1</v>
      </c>
      <c r="C14183" s="9" t="s">
        <v>3148</v>
      </c>
    </row>
    <row r="14184" spans="1:3" x14ac:dyDescent="0.25">
      <c r="A14184" s="9">
        <v>61678</v>
      </c>
      <c r="B14184" s="9">
        <v>2</v>
      </c>
      <c r="C14184" s="9" t="s">
        <v>3149</v>
      </c>
    </row>
    <row r="14185" spans="1:3" x14ac:dyDescent="0.25">
      <c r="A14185" s="9">
        <v>61678</v>
      </c>
      <c r="B14185" s="9">
        <v>3</v>
      </c>
      <c r="C14185" s="9" t="s">
        <v>3150</v>
      </c>
    </row>
    <row r="14186" spans="1:3" x14ac:dyDescent="0.25">
      <c r="A14186" s="9">
        <v>61678</v>
      </c>
      <c r="B14186" s="9">
        <v>4</v>
      </c>
      <c r="C14186" s="9" t="s">
        <v>3151</v>
      </c>
    </row>
    <row r="14187" spans="1:3" x14ac:dyDescent="0.25">
      <c r="A14187" s="9">
        <v>61678</v>
      </c>
      <c r="B14187" s="9">
        <v>6</v>
      </c>
      <c r="C14187" s="9" t="s">
        <v>3153</v>
      </c>
    </row>
    <row r="14188" spans="1:3" x14ac:dyDescent="0.25">
      <c r="A14188" s="9">
        <v>61678</v>
      </c>
      <c r="B14188" s="9">
        <v>7</v>
      </c>
      <c r="C14188" s="9" t="s">
        <v>3161</v>
      </c>
    </row>
    <row r="14189" spans="1:3" x14ac:dyDescent="0.25">
      <c r="A14189" s="9">
        <v>61678</v>
      </c>
      <c r="B14189" s="9">
        <v>10</v>
      </c>
      <c r="C14189" s="9" t="s">
        <v>3172</v>
      </c>
    </row>
    <row r="14190" spans="1:3" x14ac:dyDescent="0.25">
      <c r="A14190" s="9">
        <v>61678</v>
      </c>
      <c r="B14190" s="9">
        <v>17</v>
      </c>
      <c r="C14190" s="9" t="s">
        <v>3173</v>
      </c>
    </row>
    <row r="14191" spans="1:3" x14ac:dyDescent="0.25">
      <c r="A14191" s="9">
        <v>61678</v>
      </c>
      <c r="B14191" s="9">
        <v>39</v>
      </c>
      <c r="C14191" s="9" t="s">
        <v>3171</v>
      </c>
    </row>
    <row r="14192" spans="1:3" x14ac:dyDescent="0.25">
      <c r="A14192" s="9">
        <v>61692</v>
      </c>
      <c r="B14192" s="9">
        <v>2</v>
      </c>
      <c r="C14192" s="9" t="s">
        <v>3149</v>
      </c>
    </row>
    <row r="14193" spans="1:3" x14ac:dyDescent="0.25">
      <c r="A14193" s="9">
        <v>61692</v>
      </c>
      <c r="B14193" s="9">
        <v>3</v>
      </c>
      <c r="C14193" s="9" t="s">
        <v>3150</v>
      </c>
    </row>
    <row r="14194" spans="1:3" x14ac:dyDescent="0.25">
      <c r="A14194" s="9">
        <v>61692</v>
      </c>
      <c r="B14194" s="9">
        <v>4</v>
      </c>
      <c r="C14194" s="9" t="s">
        <v>3151</v>
      </c>
    </row>
    <row r="14195" spans="1:3" x14ac:dyDescent="0.25">
      <c r="A14195" s="9">
        <v>61692</v>
      </c>
      <c r="B14195" s="9">
        <v>6</v>
      </c>
      <c r="C14195" s="9" t="s">
        <v>3153</v>
      </c>
    </row>
    <row r="14196" spans="1:3" x14ac:dyDescent="0.25">
      <c r="A14196" s="9">
        <v>61692</v>
      </c>
      <c r="B14196" s="9">
        <v>7</v>
      </c>
      <c r="C14196" s="9" t="s">
        <v>3161</v>
      </c>
    </row>
    <row r="14197" spans="1:3" x14ac:dyDescent="0.25">
      <c r="A14197" s="9">
        <v>61692</v>
      </c>
      <c r="B14197" s="9">
        <v>14</v>
      </c>
      <c r="C14197" s="9" t="s">
        <v>3178</v>
      </c>
    </row>
    <row r="14198" spans="1:3" x14ac:dyDescent="0.25">
      <c r="A14198" s="9">
        <v>61692</v>
      </c>
      <c r="B14198" s="9">
        <v>15</v>
      </c>
      <c r="C14198" s="9" t="s">
        <v>3185</v>
      </c>
    </row>
    <row r="14199" spans="1:3" x14ac:dyDescent="0.25">
      <c r="A14199" s="9">
        <v>61692</v>
      </c>
      <c r="B14199" s="9">
        <v>17</v>
      </c>
      <c r="C14199" s="9" t="s">
        <v>3173</v>
      </c>
    </row>
    <row r="14200" spans="1:3" x14ac:dyDescent="0.25">
      <c r="A14200" s="9">
        <v>61700</v>
      </c>
      <c r="B14200" s="9">
        <v>7</v>
      </c>
      <c r="C14200" s="9" t="s">
        <v>3161</v>
      </c>
    </row>
    <row r="14201" spans="1:3" x14ac:dyDescent="0.25">
      <c r="A14201" s="9">
        <v>61701</v>
      </c>
      <c r="B14201" s="9">
        <v>2</v>
      </c>
      <c r="C14201" s="9" t="s">
        <v>3149</v>
      </c>
    </row>
    <row r="14202" spans="1:3" x14ac:dyDescent="0.25">
      <c r="A14202" s="9">
        <v>61701</v>
      </c>
      <c r="B14202" s="9">
        <v>3</v>
      </c>
      <c r="C14202" s="9" t="s">
        <v>3150</v>
      </c>
    </row>
    <row r="14203" spans="1:3" x14ac:dyDescent="0.25">
      <c r="A14203" s="9">
        <v>61701</v>
      </c>
      <c r="B14203" s="9">
        <v>4</v>
      </c>
      <c r="C14203" s="9" t="s">
        <v>3151</v>
      </c>
    </row>
    <row r="14204" spans="1:3" x14ac:dyDescent="0.25">
      <c r="A14204" s="9">
        <v>61701</v>
      </c>
      <c r="B14204" s="9">
        <v>6</v>
      </c>
      <c r="C14204" s="9" t="s">
        <v>3153</v>
      </c>
    </row>
    <row r="14205" spans="1:3" x14ac:dyDescent="0.25">
      <c r="A14205" s="9">
        <v>61701</v>
      </c>
      <c r="B14205" s="9">
        <v>7</v>
      </c>
      <c r="C14205" s="9" t="s">
        <v>3161</v>
      </c>
    </row>
    <row r="14206" spans="1:3" x14ac:dyDescent="0.25">
      <c r="A14206" s="9">
        <v>61701</v>
      </c>
      <c r="B14206" s="9">
        <v>14</v>
      </c>
      <c r="C14206" s="9" t="s">
        <v>3178</v>
      </c>
    </row>
    <row r="14207" spans="1:3" x14ac:dyDescent="0.25">
      <c r="A14207" s="9">
        <v>61701</v>
      </c>
      <c r="B14207" s="9">
        <v>15</v>
      </c>
      <c r="C14207" s="9" t="s">
        <v>3185</v>
      </c>
    </row>
    <row r="14208" spans="1:3" x14ac:dyDescent="0.25">
      <c r="A14208" s="9">
        <v>61701</v>
      </c>
      <c r="B14208" s="9">
        <v>17</v>
      </c>
      <c r="C14208" s="9" t="s">
        <v>3173</v>
      </c>
    </row>
    <row r="14209" spans="1:3" x14ac:dyDescent="0.25">
      <c r="A14209" s="9">
        <v>61702</v>
      </c>
      <c r="B14209" s="9">
        <v>2</v>
      </c>
      <c r="C14209" s="9" t="s">
        <v>3149</v>
      </c>
    </row>
    <row r="14210" spans="1:3" x14ac:dyDescent="0.25">
      <c r="A14210" s="9">
        <v>61702</v>
      </c>
      <c r="B14210" s="9">
        <v>3</v>
      </c>
      <c r="C14210" s="9" t="s">
        <v>3150</v>
      </c>
    </row>
    <row r="14211" spans="1:3" x14ac:dyDescent="0.25">
      <c r="A14211" s="9">
        <v>61702</v>
      </c>
      <c r="B14211" s="9">
        <v>4</v>
      </c>
      <c r="C14211" s="9" t="s">
        <v>3151</v>
      </c>
    </row>
    <row r="14212" spans="1:3" x14ac:dyDescent="0.25">
      <c r="A14212" s="9">
        <v>61702</v>
      </c>
      <c r="B14212" s="9">
        <v>6</v>
      </c>
      <c r="C14212" s="9" t="s">
        <v>3153</v>
      </c>
    </row>
    <row r="14213" spans="1:3" x14ac:dyDescent="0.25">
      <c r="A14213" s="9">
        <v>61702</v>
      </c>
      <c r="B14213" s="9">
        <v>7</v>
      </c>
      <c r="C14213" s="9" t="s">
        <v>3161</v>
      </c>
    </row>
    <row r="14214" spans="1:3" x14ac:dyDescent="0.25">
      <c r="A14214" s="9">
        <v>61702</v>
      </c>
      <c r="B14214" s="9">
        <v>14</v>
      </c>
      <c r="C14214" s="9" t="s">
        <v>3178</v>
      </c>
    </row>
    <row r="14215" spans="1:3" x14ac:dyDescent="0.25">
      <c r="A14215" s="9">
        <v>61702</v>
      </c>
      <c r="B14215" s="9">
        <v>15</v>
      </c>
      <c r="C14215" s="9" t="s">
        <v>3185</v>
      </c>
    </row>
    <row r="14216" spans="1:3" x14ac:dyDescent="0.25">
      <c r="A14216" s="9">
        <v>61702</v>
      </c>
      <c r="B14216" s="9">
        <v>17</v>
      </c>
      <c r="C14216" s="9" t="s">
        <v>3173</v>
      </c>
    </row>
    <row r="14217" spans="1:3" x14ac:dyDescent="0.25">
      <c r="A14217" s="9">
        <v>61706</v>
      </c>
      <c r="B14217" s="9">
        <v>1</v>
      </c>
      <c r="C14217" s="9" t="s">
        <v>3148</v>
      </c>
    </row>
    <row r="14218" spans="1:3" x14ac:dyDescent="0.25">
      <c r="A14218" s="9">
        <v>61706</v>
      </c>
      <c r="B14218" s="9">
        <v>6</v>
      </c>
      <c r="C14218" s="9" t="s">
        <v>3153</v>
      </c>
    </row>
    <row r="14219" spans="1:3" x14ac:dyDescent="0.25">
      <c r="A14219" s="9">
        <v>61706</v>
      </c>
      <c r="B14219" s="9">
        <v>7</v>
      </c>
      <c r="C14219" s="9" t="s">
        <v>3161</v>
      </c>
    </row>
    <row r="14220" spans="1:3" x14ac:dyDescent="0.25">
      <c r="A14220" s="9">
        <v>61706</v>
      </c>
      <c r="B14220" s="9">
        <v>17</v>
      </c>
      <c r="C14220" s="9" t="s">
        <v>3173</v>
      </c>
    </row>
    <row r="14221" spans="1:3" x14ac:dyDescent="0.25">
      <c r="A14221" s="9">
        <v>61706</v>
      </c>
      <c r="B14221" s="9">
        <v>32</v>
      </c>
      <c r="C14221" s="9" t="s">
        <v>3158</v>
      </c>
    </row>
    <row r="14222" spans="1:3" x14ac:dyDescent="0.25">
      <c r="A14222" s="9">
        <v>61707</v>
      </c>
      <c r="B14222" s="9">
        <v>1</v>
      </c>
      <c r="C14222" s="9" t="s">
        <v>3148</v>
      </c>
    </row>
    <row r="14223" spans="1:3" x14ac:dyDescent="0.25">
      <c r="A14223" s="9">
        <v>61707</v>
      </c>
      <c r="B14223" s="9">
        <v>18</v>
      </c>
      <c r="C14223" s="9" t="s">
        <v>3194</v>
      </c>
    </row>
    <row r="14224" spans="1:3" x14ac:dyDescent="0.25">
      <c r="A14224" s="9">
        <v>61722</v>
      </c>
      <c r="B14224" s="9">
        <v>1</v>
      </c>
      <c r="C14224" s="9" t="s">
        <v>3148</v>
      </c>
    </row>
    <row r="14225" spans="1:3" x14ac:dyDescent="0.25">
      <c r="A14225" s="9">
        <v>61722</v>
      </c>
      <c r="B14225" s="9">
        <v>2</v>
      </c>
      <c r="C14225" s="9" t="s">
        <v>3149</v>
      </c>
    </row>
    <row r="14226" spans="1:3" x14ac:dyDescent="0.25">
      <c r="A14226" s="9">
        <v>61722</v>
      </c>
      <c r="B14226" s="9">
        <v>3</v>
      </c>
      <c r="C14226" s="9" t="s">
        <v>3150</v>
      </c>
    </row>
    <row r="14227" spans="1:3" x14ac:dyDescent="0.25">
      <c r="A14227" s="9">
        <v>61722</v>
      </c>
      <c r="B14227" s="9">
        <v>4</v>
      </c>
      <c r="C14227" s="9" t="s">
        <v>3151</v>
      </c>
    </row>
    <row r="14228" spans="1:3" x14ac:dyDescent="0.25">
      <c r="A14228" s="9">
        <v>61722</v>
      </c>
      <c r="B14228" s="9">
        <v>6</v>
      </c>
      <c r="C14228" s="9" t="s">
        <v>3153</v>
      </c>
    </row>
    <row r="14229" spans="1:3" x14ac:dyDescent="0.25">
      <c r="A14229" s="9">
        <v>61722</v>
      </c>
      <c r="B14229" s="9">
        <v>7</v>
      </c>
      <c r="C14229" s="9" t="s">
        <v>3161</v>
      </c>
    </row>
    <row r="14230" spans="1:3" x14ac:dyDescent="0.25">
      <c r="A14230" s="9">
        <v>61722</v>
      </c>
      <c r="B14230" s="9">
        <v>14</v>
      </c>
      <c r="C14230" s="9" t="s">
        <v>3178</v>
      </c>
    </row>
    <row r="14231" spans="1:3" x14ac:dyDescent="0.25">
      <c r="A14231" s="9">
        <v>61722</v>
      </c>
      <c r="B14231" s="9">
        <v>15</v>
      </c>
      <c r="C14231" s="9" t="s">
        <v>3185</v>
      </c>
    </row>
    <row r="14232" spans="1:3" x14ac:dyDescent="0.25">
      <c r="A14232" s="9">
        <v>61722</v>
      </c>
      <c r="B14232" s="9">
        <v>29</v>
      </c>
      <c r="C14232" s="9" t="s">
        <v>3201</v>
      </c>
    </row>
    <row r="14233" spans="1:3" x14ac:dyDescent="0.25">
      <c r="A14233" s="9">
        <v>61722</v>
      </c>
      <c r="B14233" s="9">
        <v>41</v>
      </c>
      <c r="C14233" s="9" t="s">
        <v>3186</v>
      </c>
    </row>
    <row r="14234" spans="1:3" x14ac:dyDescent="0.25">
      <c r="A14234" s="9">
        <v>61722</v>
      </c>
      <c r="B14234" s="9">
        <v>46</v>
      </c>
      <c r="C14234" s="9" t="s">
        <v>3181</v>
      </c>
    </row>
    <row r="14235" spans="1:3" x14ac:dyDescent="0.25">
      <c r="A14235" s="9">
        <v>61722</v>
      </c>
      <c r="B14235" s="9">
        <v>48</v>
      </c>
      <c r="C14235" s="9" t="s">
        <v>3165</v>
      </c>
    </row>
    <row r="14236" spans="1:3" x14ac:dyDescent="0.25">
      <c r="A14236" s="9">
        <v>61722</v>
      </c>
      <c r="B14236" s="9">
        <v>74</v>
      </c>
      <c r="C14236" s="9" t="s">
        <v>3204</v>
      </c>
    </row>
    <row r="14237" spans="1:3" x14ac:dyDescent="0.25">
      <c r="A14237" s="9">
        <v>61723</v>
      </c>
      <c r="B14237" s="9">
        <v>1</v>
      </c>
      <c r="C14237" s="9" t="s">
        <v>3148</v>
      </c>
    </row>
    <row r="14238" spans="1:3" x14ac:dyDescent="0.25">
      <c r="A14238" s="9">
        <v>61723</v>
      </c>
      <c r="B14238" s="9">
        <v>2</v>
      </c>
      <c r="C14238" s="9" t="s">
        <v>3149</v>
      </c>
    </row>
    <row r="14239" spans="1:3" x14ac:dyDescent="0.25">
      <c r="A14239" s="9">
        <v>61723</v>
      </c>
      <c r="B14239" s="9">
        <v>3</v>
      </c>
      <c r="C14239" s="9" t="s">
        <v>3150</v>
      </c>
    </row>
    <row r="14240" spans="1:3" x14ac:dyDescent="0.25">
      <c r="A14240" s="9">
        <v>61723</v>
      </c>
      <c r="B14240" s="9">
        <v>4</v>
      </c>
      <c r="C14240" s="9" t="s">
        <v>3151</v>
      </c>
    </row>
    <row r="14241" spans="1:3" x14ac:dyDescent="0.25">
      <c r="A14241" s="9">
        <v>61723</v>
      </c>
      <c r="B14241" s="9">
        <v>6</v>
      </c>
      <c r="C14241" s="9" t="s">
        <v>3153</v>
      </c>
    </row>
    <row r="14242" spans="1:3" x14ac:dyDescent="0.25">
      <c r="A14242" s="9">
        <v>61723</v>
      </c>
      <c r="B14242" s="9">
        <v>7</v>
      </c>
      <c r="C14242" s="9" t="s">
        <v>3161</v>
      </c>
    </row>
    <row r="14243" spans="1:3" x14ac:dyDescent="0.25">
      <c r="A14243" s="9">
        <v>61723</v>
      </c>
      <c r="B14243" s="9">
        <v>14</v>
      </c>
      <c r="C14243" s="9" t="s">
        <v>3178</v>
      </c>
    </row>
    <row r="14244" spans="1:3" x14ac:dyDescent="0.25">
      <c r="A14244" s="9">
        <v>61723</v>
      </c>
      <c r="B14244" s="9">
        <v>15</v>
      </c>
      <c r="C14244" s="9" t="s">
        <v>3185</v>
      </c>
    </row>
    <row r="14245" spans="1:3" x14ac:dyDescent="0.25">
      <c r="A14245" s="9">
        <v>61723</v>
      </c>
      <c r="B14245" s="9">
        <v>29</v>
      </c>
      <c r="C14245" s="9" t="s">
        <v>3201</v>
      </c>
    </row>
    <row r="14246" spans="1:3" x14ac:dyDescent="0.25">
      <c r="A14246" s="9">
        <v>61723</v>
      </c>
      <c r="B14246" s="9">
        <v>41</v>
      </c>
      <c r="C14246" s="9" t="s">
        <v>3186</v>
      </c>
    </row>
    <row r="14247" spans="1:3" x14ac:dyDescent="0.25">
      <c r="A14247" s="9">
        <v>61723</v>
      </c>
      <c r="B14247" s="9">
        <v>46</v>
      </c>
      <c r="C14247" s="9" t="s">
        <v>3181</v>
      </c>
    </row>
    <row r="14248" spans="1:3" x14ac:dyDescent="0.25">
      <c r="A14248" s="9">
        <v>61723</v>
      </c>
      <c r="B14248" s="9">
        <v>48</v>
      </c>
      <c r="C14248" s="9" t="s">
        <v>3165</v>
      </c>
    </row>
    <row r="14249" spans="1:3" x14ac:dyDescent="0.25">
      <c r="A14249" s="9">
        <v>61723</v>
      </c>
      <c r="B14249" s="9">
        <v>74</v>
      </c>
      <c r="C14249" s="9" t="s">
        <v>3204</v>
      </c>
    </row>
    <row r="14250" spans="1:3" x14ac:dyDescent="0.25">
      <c r="A14250" s="9">
        <v>61730</v>
      </c>
      <c r="B14250" s="9">
        <v>4</v>
      </c>
      <c r="C14250" s="9" t="s">
        <v>3151</v>
      </c>
    </row>
    <row r="14251" spans="1:3" x14ac:dyDescent="0.25">
      <c r="A14251" s="9">
        <v>61730</v>
      </c>
      <c r="B14251" s="9">
        <v>16</v>
      </c>
      <c r="C14251" s="9" t="s">
        <v>3184</v>
      </c>
    </row>
    <row r="14252" spans="1:3" x14ac:dyDescent="0.25">
      <c r="A14252" s="9">
        <v>61731</v>
      </c>
      <c r="B14252" s="9">
        <v>1</v>
      </c>
      <c r="C14252" s="9" t="s">
        <v>3148</v>
      </c>
    </row>
    <row r="14253" spans="1:3" x14ac:dyDescent="0.25">
      <c r="A14253" s="9">
        <v>61731</v>
      </c>
      <c r="B14253" s="9">
        <v>2</v>
      </c>
      <c r="C14253" s="9" t="s">
        <v>3149</v>
      </c>
    </row>
    <row r="14254" spans="1:3" x14ac:dyDescent="0.25">
      <c r="A14254" s="9">
        <v>61731</v>
      </c>
      <c r="B14254" s="9">
        <v>3</v>
      </c>
      <c r="C14254" s="9" t="s">
        <v>3150</v>
      </c>
    </row>
    <row r="14255" spans="1:3" x14ac:dyDescent="0.25">
      <c r="A14255" s="9">
        <v>61731</v>
      </c>
      <c r="B14255" s="9">
        <v>4</v>
      </c>
      <c r="C14255" s="9" t="s">
        <v>3151</v>
      </c>
    </row>
    <row r="14256" spans="1:3" x14ac:dyDescent="0.25">
      <c r="A14256" s="9">
        <v>61731</v>
      </c>
      <c r="B14256" s="9">
        <v>6</v>
      </c>
      <c r="C14256" s="9" t="s">
        <v>3153</v>
      </c>
    </row>
    <row r="14257" spans="1:3" x14ac:dyDescent="0.25">
      <c r="A14257" s="9">
        <v>61731</v>
      </c>
      <c r="B14257" s="9">
        <v>7</v>
      </c>
      <c r="C14257" s="9" t="s">
        <v>3161</v>
      </c>
    </row>
    <row r="14258" spans="1:3" x14ac:dyDescent="0.25">
      <c r="A14258" s="9">
        <v>61731</v>
      </c>
      <c r="B14258" s="9">
        <v>14</v>
      </c>
      <c r="C14258" s="9" t="s">
        <v>3178</v>
      </c>
    </row>
    <row r="14259" spans="1:3" x14ac:dyDescent="0.25">
      <c r="A14259" s="9">
        <v>61731</v>
      </c>
      <c r="B14259" s="9">
        <v>15</v>
      </c>
      <c r="C14259" s="9" t="s">
        <v>3185</v>
      </c>
    </row>
    <row r="14260" spans="1:3" x14ac:dyDescent="0.25">
      <c r="A14260" s="9">
        <v>61731</v>
      </c>
      <c r="B14260" s="9">
        <v>29</v>
      </c>
      <c r="C14260" s="9" t="s">
        <v>3201</v>
      </c>
    </row>
    <row r="14261" spans="1:3" x14ac:dyDescent="0.25">
      <c r="A14261" s="9">
        <v>61731</v>
      </c>
      <c r="B14261" s="9">
        <v>41</v>
      </c>
      <c r="C14261" s="9" t="s">
        <v>3186</v>
      </c>
    </row>
    <row r="14262" spans="1:3" x14ac:dyDescent="0.25">
      <c r="A14262" s="9">
        <v>61731</v>
      </c>
      <c r="B14262" s="9">
        <v>46</v>
      </c>
      <c r="C14262" s="9" t="s">
        <v>3181</v>
      </c>
    </row>
    <row r="14263" spans="1:3" x14ac:dyDescent="0.25">
      <c r="A14263" s="9">
        <v>61731</v>
      </c>
      <c r="B14263" s="9">
        <v>48</v>
      </c>
      <c r="C14263" s="9" t="s">
        <v>3165</v>
      </c>
    </row>
    <row r="14264" spans="1:3" x14ac:dyDescent="0.25">
      <c r="A14264" s="9">
        <v>61731</v>
      </c>
      <c r="B14264" s="9">
        <v>74</v>
      </c>
      <c r="C14264" s="9" t="s">
        <v>3204</v>
      </c>
    </row>
    <row r="14265" spans="1:3" x14ac:dyDescent="0.25">
      <c r="A14265" s="9">
        <v>61732</v>
      </c>
      <c r="B14265" s="9">
        <v>1</v>
      </c>
      <c r="C14265" s="9" t="s">
        <v>3148</v>
      </c>
    </row>
    <row r="14266" spans="1:3" x14ac:dyDescent="0.25">
      <c r="A14266" s="9">
        <v>61732</v>
      </c>
      <c r="B14266" s="9">
        <v>2</v>
      </c>
      <c r="C14266" s="9" t="s">
        <v>3149</v>
      </c>
    </row>
    <row r="14267" spans="1:3" x14ac:dyDescent="0.25">
      <c r="A14267" s="9">
        <v>61732</v>
      </c>
      <c r="B14267" s="9">
        <v>3</v>
      </c>
      <c r="C14267" s="9" t="s">
        <v>3150</v>
      </c>
    </row>
    <row r="14268" spans="1:3" x14ac:dyDescent="0.25">
      <c r="A14268" s="9">
        <v>61732</v>
      </c>
      <c r="B14268" s="9">
        <v>4</v>
      </c>
      <c r="C14268" s="9" t="s">
        <v>3151</v>
      </c>
    </row>
    <row r="14269" spans="1:3" x14ac:dyDescent="0.25">
      <c r="A14269" s="9">
        <v>61732</v>
      </c>
      <c r="B14269" s="9">
        <v>6</v>
      </c>
      <c r="C14269" s="9" t="s">
        <v>3153</v>
      </c>
    </row>
    <row r="14270" spans="1:3" x14ac:dyDescent="0.25">
      <c r="A14270" s="9">
        <v>61732</v>
      </c>
      <c r="B14270" s="9">
        <v>7</v>
      </c>
      <c r="C14270" s="9" t="s">
        <v>3161</v>
      </c>
    </row>
    <row r="14271" spans="1:3" x14ac:dyDescent="0.25">
      <c r="A14271" s="9">
        <v>61732</v>
      </c>
      <c r="B14271" s="9">
        <v>14</v>
      </c>
      <c r="C14271" s="9" t="s">
        <v>3178</v>
      </c>
    </row>
    <row r="14272" spans="1:3" x14ac:dyDescent="0.25">
      <c r="A14272" s="9">
        <v>61732</v>
      </c>
      <c r="B14272" s="9">
        <v>15</v>
      </c>
      <c r="C14272" s="9" t="s">
        <v>3185</v>
      </c>
    </row>
    <row r="14273" spans="1:3" x14ac:dyDescent="0.25">
      <c r="A14273" s="9">
        <v>61732</v>
      </c>
      <c r="B14273" s="9">
        <v>29</v>
      </c>
      <c r="C14273" s="9" t="s">
        <v>3201</v>
      </c>
    </row>
    <row r="14274" spans="1:3" x14ac:dyDescent="0.25">
      <c r="A14274" s="9">
        <v>61732</v>
      </c>
      <c r="B14274" s="9">
        <v>41</v>
      </c>
      <c r="C14274" s="9" t="s">
        <v>3186</v>
      </c>
    </row>
    <row r="14275" spans="1:3" x14ac:dyDescent="0.25">
      <c r="A14275" s="9">
        <v>61732</v>
      </c>
      <c r="B14275" s="9">
        <v>46</v>
      </c>
      <c r="C14275" s="9" t="s">
        <v>3181</v>
      </c>
    </row>
    <row r="14276" spans="1:3" x14ac:dyDescent="0.25">
      <c r="A14276" s="9">
        <v>61732</v>
      </c>
      <c r="B14276" s="9">
        <v>48</v>
      </c>
      <c r="C14276" s="9" t="s">
        <v>3165</v>
      </c>
    </row>
    <row r="14277" spans="1:3" x14ac:dyDescent="0.25">
      <c r="A14277" s="9">
        <v>61732</v>
      </c>
      <c r="B14277" s="9">
        <v>74</v>
      </c>
      <c r="C14277" s="9" t="s">
        <v>3204</v>
      </c>
    </row>
    <row r="14278" spans="1:3" x14ac:dyDescent="0.25">
      <c r="A14278" s="9">
        <v>61733</v>
      </c>
      <c r="B14278" s="9">
        <v>1</v>
      </c>
      <c r="C14278" s="9" t="s">
        <v>3148</v>
      </c>
    </row>
    <row r="14279" spans="1:3" x14ac:dyDescent="0.25">
      <c r="A14279" s="9">
        <v>61733</v>
      </c>
      <c r="B14279" s="9">
        <v>2</v>
      </c>
      <c r="C14279" s="9" t="s">
        <v>3149</v>
      </c>
    </row>
    <row r="14280" spans="1:3" x14ac:dyDescent="0.25">
      <c r="A14280" s="9">
        <v>61733</v>
      </c>
      <c r="B14280" s="9">
        <v>3</v>
      </c>
      <c r="C14280" s="9" t="s">
        <v>3150</v>
      </c>
    </row>
    <row r="14281" spans="1:3" x14ac:dyDescent="0.25">
      <c r="A14281" s="9">
        <v>61733</v>
      </c>
      <c r="B14281" s="9">
        <v>4</v>
      </c>
      <c r="C14281" s="9" t="s">
        <v>3151</v>
      </c>
    </row>
    <row r="14282" spans="1:3" x14ac:dyDescent="0.25">
      <c r="A14282" s="9">
        <v>61733</v>
      </c>
      <c r="B14282" s="9">
        <v>6</v>
      </c>
      <c r="C14282" s="9" t="s">
        <v>3153</v>
      </c>
    </row>
    <row r="14283" spans="1:3" x14ac:dyDescent="0.25">
      <c r="A14283" s="9">
        <v>61733</v>
      </c>
      <c r="B14283" s="9">
        <v>7</v>
      </c>
      <c r="C14283" s="9" t="s">
        <v>3161</v>
      </c>
    </row>
    <row r="14284" spans="1:3" x14ac:dyDescent="0.25">
      <c r="A14284" s="9">
        <v>61733</v>
      </c>
      <c r="B14284" s="9">
        <v>14</v>
      </c>
      <c r="C14284" s="9" t="s">
        <v>3178</v>
      </c>
    </row>
    <row r="14285" spans="1:3" x14ac:dyDescent="0.25">
      <c r="A14285" s="9">
        <v>61733</v>
      </c>
      <c r="B14285" s="9">
        <v>15</v>
      </c>
      <c r="C14285" s="9" t="s">
        <v>3185</v>
      </c>
    </row>
    <row r="14286" spans="1:3" x14ac:dyDescent="0.25">
      <c r="A14286" s="9">
        <v>61733</v>
      </c>
      <c r="B14286" s="9">
        <v>29</v>
      </c>
      <c r="C14286" s="9" t="s">
        <v>3201</v>
      </c>
    </row>
    <row r="14287" spans="1:3" x14ac:dyDescent="0.25">
      <c r="A14287" s="9">
        <v>61733</v>
      </c>
      <c r="B14287" s="9">
        <v>41</v>
      </c>
      <c r="C14287" s="9" t="s">
        <v>3186</v>
      </c>
    </row>
    <row r="14288" spans="1:3" x14ac:dyDescent="0.25">
      <c r="A14288" s="9">
        <v>61733</v>
      </c>
      <c r="B14288" s="9">
        <v>46</v>
      </c>
      <c r="C14288" s="9" t="s">
        <v>3181</v>
      </c>
    </row>
    <row r="14289" spans="1:3" x14ac:dyDescent="0.25">
      <c r="A14289" s="9">
        <v>61733</v>
      </c>
      <c r="B14289" s="9">
        <v>48</v>
      </c>
      <c r="C14289" s="9" t="s">
        <v>3165</v>
      </c>
    </row>
    <row r="14290" spans="1:3" x14ac:dyDescent="0.25">
      <c r="A14290" s="9">
        <v>61733</v>
      </c>
      <c r="B14290" s="9">
        <v>74</v>
      </c>
      <c r="C14290" s="9" t="s">
        <v>3204</v>
      </c>
    </row>
    <row r="14291" spans="1:3" x14ac:dyDescent="0.25">
      <c r="A14291" s="9">
        <v>61748</v>
      </c>
      <c r="B14291" s="9">
        <v>6</v>
      </c>
      <c r="C14291" s="9" t="s">
        <v>3153</v>
      </c>
    </row>
    <row r="14292" spans="1:3" x14ac:dyDescent="0.25">
      <c r="A14292" s="9">
        <v>61748</v>
      </c>
      <c r="B14292" s="9">
        <v>7</v>
      </c>
      <c r="C14292" s="9" t="s">
        <v>3161</v>
      </c>
    </row>
    <row r="14293" spans="1:3" x14ac:dyDescent="0.25">
      <c r="A14293" s="9">
        <v>61748</v>
      </c>
      <c r="B14293" s="9">
        <v>32</v>
      </c>
      <c r="C14293" s="9" t="s">
        <v>3158</v>
      </c>
    </row>
    <row r="14294" spans="1:3" x14ac:dyDescent="0.25">
      <c r="A14294" s="9">
        <v>61774</v>
      </c>
      <c r="B14294" s="9">
        <v>1</v>
      </c>
      <c r="C14294" s="9" t="s">
        <v>3148</v>
      </c>
    </row>
    <row r="14295" spans="1:3" x14ac:dyDescent="0.25">
      <c r="A14295" s="9">
        <v>61774</v>
      </c>
      <c r="B14295" s="9">
        <v>2</v>
      </c>
      <c r="C14295" s="9" t="s">
        <v>3149</v>
      </c>
    </row>
    <row r="14296" spans="1:3" x14ac:dyDescent="0.25">
      <c r="A14296" s="9">
        <v>61774</v>
      </c>
      <c r="B14296" s="9">
        <v>3</v>
      </c>
      <c r="C14296" s="9" t="s">
        <v>3150</v>
      </c>
    </row>
    <row r="14297" spans="1:3" x14ac:dyDescent="0.25">
      <c r="A14297" s="9">
        <v>61774</v>
      </c>
      <c r="B14297" s="9">
        <v>4</v>
      </c>
      <c r="C14297" s="9" t="s">
        <v>3151</v>
      </c>
    </row>
    <row r="14298" spans="1:3" x14ac:dyDescent="0.25">
      <c r="A14298" s="9">
        <v>61774</v>
      </c>
      <c r="B14298" s="9">
        <v>6</v>
      </c>
      <c r="C14298" s="9" t="s">
        <v>3153</v>
      </c>
    </row>
    <row r="14299" spans="1:3" x14ac:dyDescent="0.25">
      <c r="A14299" s="9">
        <v>61774</v>
      </c>
      <c r="B14299" s="9">
        <v>7</v>
      </c>
      <c r="C14299" s="9" t="s">
        <v>3161</v>
      </c>
    </row>
    <row r="14300" spans="1:3" x14ac:dyDescent="0.25">
      <c r="A14300" s="9">
        <v>61774</v>
      </c>
      <c r="B14300" s="9">
        <v>17</v>
      </c>
      <c r="C14300" s="9" t="s">
        <v>3173</v>
      </c>
    </row>
    <row r="14301" spans="1:3" x14ac:dyDescent="0.25">
      <c r="A14301" s="9">
        <v>61798</v>
      </c>
      <c r="B14301" s="9">
        <v>4</v>
      </c>
      <c r="C14301" s="9" t="s">
        <v>3151</v>
      </c>
    </row>
    <row r="14302" spans="1:3" x14ac:dyDescent="0.25">
      <c r="A14302" s="9">
        <v>61798</v>
      </c>
      <c r="B14302" s="9">
        <v>6</v>
      </c>
      <c r="C14302" s="9" t="s">
        <v>3153</v>
      </c>
    </row>
    <row r="14303" spans="1:3" x14ac:dyDescent="0.25">
      <c r="A14303" s="9">
        <v>61798</v>
      </c>
      <c r="B14303" s="9">
        <v>14</v>
      </c>
      <c r="C14303" s="9" t="s">
        <v>3178</v>
      </c>
    </row>
    <row r="14304" spans="1:3" x14ac:dyDescent="0.25">
      <c r="A14304" s="9">
        <v>61816</v>
      </c>
      <c r="B14304" s="9">
        <v>4</v>
      </c>
      <c r="C14304" s="9" t="s">
        <v>3151</v>
      </c>
    </row>
    <row r="14305" spans="1:3" x14ac:dyDescent="0.25">
      <c r="A14305" s="9">
        <v>61816</v>
      </c>
      <c r="B14305" s="9">
        <v>16</v>
      </c>
      <c r="C14305" s="9" t="s">
        <v>3184</v>
      </c>
    </row>
    <row r="14306" spans="1:3" x14ac:dyDescent="0.25">
      <c r="A14306" s="9">
        <v>61824</v>
      </c>
      <c r="B14306" s="9">
        <v>1</v>
      </c>
      <c r="C14306" s="9" t="s">
        <v>3148</v>
      </c>
    </row>
    <row r="14307" spans="1:3" x14ac:dyDescent="0.25">
      <c r="A14307" s="9">
        <v>61824</v>
      </c>
      <c r="B14307" s="9">
        <v>3</v>
      </c>
      <c r="C14307" s="9" t="s">
        <v>3150</v>
      </c>
    </row>
    <row r="14308" spans="1:3" x14ac:dyDescent="0.25">
      <c r="A14308" s="9">
        <v>61824</v>
      </c>
      <c r="B14308" s="9">
        <v>4</v>
      </c>
      <c r="C14308" s="9" t="s">
        <v>3151</v>
      </c>
    </row>
    <row r="14309" spans="1:3" x14ac:dyDescent="0.25">
      <c r="A14309" s="9">
        <v>61824</v>
      </c>
      <c r="B14309" s="9">
        <v>7</v>
      </c>
      <c r="C14309" s="9" t="s">
        <v>3161</v>
      </c>
    </row>
    <row r="14310" spans="1:3" x14ac:dyDescent="0.25">
      <c r="A14310" s="9">
        <v>61832</v>
      </c>
      <c r="B14310" s="9">
        <v>1</v>
      </c>
      <c r="C14310" s="9" t="s">
        <v>3148</v>
      </c>
    </row>
    <row r="14311" spans="1:3" x14ac:dyDescent="0.25">
      <c r="A14311" s="9">
        <v>61832</v>
      </c>
      <c r="B14311" s="9">
        <v>4</v>
      </c>
      <c r="C14311" s="9" t="s">
        <v>3151</v>
      </c>
    </row>
    <row r="14312" spans="1:3" x14ac:dyDescent="0.25">
      <c r="A14312" s="9">
        <v>61832</v>
      </c>
      <c r="B14312" s="9">
        <v>7</v>
      </c>
      <c r="C14312" s="9" t="s">
        <v>3161</v>
      </c>
    </row>
    <row r="14313" spans="1:3" x14ac:dyDescent="0.25">
      <c r="A14313" s="9">
        <v>61832</v>
      </c>
      <c r="B14313" s="9">
        <v>26</v>
      </c>
      <c r="C14313" s="9" t="s">
        <v>3168</v>
      </c>
    </row>
    <row r="14314" spans="1:3" x14ac:dyDescent="0.25">
      <c r="A14314" s="9">
        <v>61833</v>
      </c>
      <c r="B14314" s="9">
        <v>2</v>
      </c>
      <c r="C14314" s="9" t="s">
        <v>3149</v>
      </c>
    </row>
    <row r="14315" spans="1:3" x14ac:dyDescent="0.25">
      <c r="A14315" s="9">
        <v>61833</v>
      </c>
      <c r="B14315" s="9">
        <v>3</v>
      </c>
      <c r="C14315" s="9" t="s">
        <v>3150</v>
      </c>
    </row>
    <row r="14316" spans="1:3" x14ac:dyDescent="0.25">
      <c r="A14316" s="9">
        <v>61833</v>
      </c>
      <c r="B14316" s="9">
        <v>4</v>
      </c>
      <c r="C14316" s="9" t="s">
        <v>3151</v>
      </c>
    </row>
    <row r="14317" spans="1:3" x14ac:dyDescent="0.25">
      <c r="A14317" s="9">
        <v>61833</v>
      </c>
      <c r="B14317" s="9">
        <v>6</v>
      </c>
      <c r="C14317" s="9" t="s">
        <v>3153</v>
      </c>
    </row>
    <row r="14318" spans="1:3" x14ac:dyDescent="0.25">
      <c r="A14318" s="9">
        <v>61833</v>
      </c>
      <c r="B14318" s="9">
        <v>7</v>
      </c>
      <c r="C14318" s="9" t="s">
        <v>3161</v>
      </c>
    </row>
    <row r="14319" spans="1:3" x14ac:dyDescent="0.25">
      <c r="A14319" s="9">
        <v>61833</v>
      </c>
      <c r="B14319" s="9">
        <v>14</v>
      </c>
      <c r="C14319" s="9" t="s">
        <v>3178</v>
      </c>
    </row>
    <row r="14320" spans="1:3" x14ac:dyDescent="0.25">
      <c r="A14320" s="9">
        <v>61833</v>
      </c>
      <c r="B14320" s="9">
        <v>15</v>
      </c>
      <c r="C14320" s="9" t="s">
        <v>3185</v>
      </c>
    </row>
    <row r="14321" spans="1:3" x14ac:dyDescent="0.25">
      <c r="A14321" s="9">
        <v>61833</v>
      </c>
      <c r="B14321" s="9">
        <v>17</v>
      </c>
      <c r="C14321" s="9" t="s">
        <v>3173</v>
      </c>
    </row>
    <row r="14322" spans="1:3" x14ac:dyDescent="0.25">
      <c r="A14322" s="9">
        <v>61834</v>
      </c>
      <c r="B14322" s="9">
        <v>4</v>
      </c>
      <c r="C14322" s="9" t="s">
        <v>3151</v>
      </c>
    </row>
    <row r="14323" spans="1:3" x14ac:dyDescent="0.25">
      <c r="A14323" s="9">
        <v>61834</v>
      </c>
      <c r="B14323" s="9">
        <v>16</v>
      </c>
      <c r="C14323" s="9" t="s">
        <v>3184</v>
      </c>
    </row>
    <row r="14324" spans="1:3" x14ac:dyDescent="0.25">
      <c r="A14324" s="9">
        <v>61835</v>
      </c>
      <c r="B14324" s="9">
        <v>1</v>
      </c>
      <c r="C14324" s="9" t="s">
        <v>3148</v>
      </c>
    </row>
    <row r="14325" spans="1:3" x14ac:dyDescent="0.25">
      <c r="A14325" s="9">
        <v>61835</v>
      </c>
      <c r="B14325" s="9">
        <v>2</v>
      </c>
      <c r="C14325" s="9" t="s">
        <v>3149</v>
      </c>
    </row>
    <row r="14326" spans="1:3" x14ac:dyDescent="0.25">
      <c r="A14326" s="9">
        <v>61835</v>
      </c>
      <c r="B14326" s="9">
        <v>3</v>
      </c>
      <c r="C14326" s="9" t="s">
        <v>3150</v>
      </c>
    </row>
    <row r="14327" spans="1:3" x14ac:dyDescent="0.25">
      <c r="A14327" s="9">
        <v>61835</v>
      </c>
      <c r="B14327" s="9">
        <v>4</v>
      </c>
      <c r="C14327" s="9" t="s">
        <v>3151</v>
      </c>
    </row>
    <row r="14328" spans="1:3" x14ac:dyDescent="0.25">
      <c r="A14328" s="9">
        <v>61835</v>
      </c>
      <c r="B14328" s="9">
        <v>6</v>
      </c>
      <c r="C14328" s="9" t="s">
        <v>3153</v>
      </c>
    </row>
    <row r="14329" spans="1:3" x14ac:dyDescent="0.25">
      <c r="A14329" s="9">
        <v>61835</v>
      </c>
      <c r="B14329" s="9">
        <v>7</v>
      </c>
      <c r="C14329" s="9" t="s">
        <v>3161</v>
      </c>
    </row>
    <row r="14330" spans="1:3" x14ac:dyDescent="0.25">
      <c r="A14330" s="9">
        <v>61835</v>
      </c>
      <c r="B14330" s="9">
        <v>14</v>
      </c>
      <c r="C14330" s="9" t="s">
        <v>3178</v>
      </c>
    </row>
    <row r="14331" spans="1:3" x14ac:dyDescent="0.25">
      <c r="A14331" s="9">
        <v>61835</v>
      </c>
      <c r="B14331" s="9">
        <v>15</v>
      </c>
      <c r="C14331" s="9" t="s">
        <v>3185</v>
      </c>
    </row>
    <row r="14332" spans="1:3" x14ac:dyDescent="0.25">
      <c r="A14332" s="9">
        <v>61835</v>
      </c>
      <c r="B14332" s="9">
        <v>29</v>
      </c>
      <c r="C14332" s="9" t="s">
        <v>3201</v>
      </c>
    </row>
    <row r="14333" spans="1:3" x14ac:dyDescent="0.25">
      <c r="A14333" s="9">
        <v>61835</v>
      </c>
      <c r="B14333" s="9">
        <v>41</v>
      </c>
      <c r="C14333" s="9" t="s">
        <v>3186</v>
      </c>
    </row>
    <row r="14334" spans="1:3" x14ac:dyDescent="0.25">
      <c r="A14334" s="9">
        <v>61835</v>
      </c>
      <c r="B14334" s="9">
        <v>46</v>
      </c>
      <c r="C14334" s="9" t="s">
        <v>3181</v>
      </c>
    </row>
    <row r="14335" spans="1:3" x14ac:dyDescent="0.25">
      <c r="A14335" s="9">
        <v>61835</v>
      </c>
      <c r="B14335" s="9">
        <v>48</v>
      </c>
      <c r="C14335" s="9" t="s">
        <v>3165</v>
      </c>
    </row>
    <row r="14336" spans="1:3" x14ac:dyDescent="0.25">
      <c r="A14336" s="9">
        <v>61835</v>
      </c>
      <c r="B14336" s="9">
        <v>74</v>
      </c>
      <c r="C14336" s="9" t="s">
        <v>3204</v>
      </c>
    </row>
    <row r="14337" spans="1:3" x14ac:dyDescent="0.25">
      <c r="A14337" s="9">
        <v>61861</v>
      </c>
      <c r="B14337" s="9">
        <v>4</v>
      </c>
      <c r="C14337" s="9" t="s">
        <v>3151</v>
      </c>
    </row>
    <row r="14338" spans="1:3" x14ac:dyDescent="0.25">
      <c r="A14338" s="9">
        <v>61861</v>
      </c>
      <c r="B14338" s="9">
        <v>5</v>
      </c>
      <c r="C14338" s="9" t="s">
        <v>3152</v>
      </c>
    </row>
    <row r="14339" spans="1:3" x14ac:dyDescent="0.25">
      <c r="A14339" s="9">
        <v>61861</v>
      </c>
      <c r="B14339" s="9">
        <v>6</v>
      </c>
      <c r="C14339" s="9" t="s">
        <v>3153</v>
      </c>
    </row>
    <row r="14340" spans="1:3" x14ac:dyDescent="0.25">
      <c r="A14340" s="9">
        <v>61861</v>
      </c>
      <c r="B14340" s="9">
        <v>14</v>
      </c>
      <c r="C14340" s="9" t="s">
        <v>3178</v>
      </c>
    </row>
    <row r="14341" spans="1:3" x14ac:dyDescent="0.25">
      <c r="A14341" s="9">
        <v>61863</v>
      </c>
      <c r="B14341" s="9">
        <v>1</v>
      </c>
      <c r="C14341" s="9" t="s">
        <v>3148</v>
      </c>
    </row>
    <row r="14342" spans="1:3" x14ac:dyDescent="0.25">
      <c r="A14342" s="9">
        <v>61863</v>
      </c>
      <c r="B14342" s="9">
        <v>2</v>
      </c>
      <c r="C14342" s="9" t="s">
        <v>3149</v>
      </c>
    </row>
    <row r="14343" spans="1:3" x14ac:dyDescent="0.25">
      <c r="A14343" s="9">
        <v>61863</v>
      </c>
      <c r="B14343" s="9">
        <v>3</v>
      </c>
      <c r="C14343" s="9" t="s">
        <v>3150</v>
      </c>
    </row>
    <row r="14344" spans="1:3" x14ac:dyDescent="0.25">
      <c r="A14344" s="9">
        <v>61863</v>
      </c>
      <c r="B14344" s="9">
        <v>4</v>
      </c>
      <c r="C14344" s="9" t="s">
        <v>3151</v>
      </c>
    </row>
    <row r="14345" spans="1:3" x14ac:dyDescent="0.25">
      <c r="A14345" s="9">
        <v>61863</v>
      </c>
      <c r="B14345" s="9">
        <v>6</v>
      </c>
      <c r="C14345" s="9" t="s">
        <v>3153</v>
      </c>
    </row>
    <row r="14346" spans="1:3" x14ac:dyDescent="0.25">
      <c r="A14346" s="9">
        <v>61863</v>
      </c>
      <c r="B14346" s="9">
        <v>7</v>
      </c>
      <c r="C14346" s="9" t="s">
        <v>3161</v>
      </c>
    </row>
    <row r="14347" spans="1:3" x14ac:dyDescent="0.25">
      <c r="A14347" s="9">
        <v>61863</v>
      </c>
      <c r="B14347" s="9">
        <v>17</v>
      </c>
      <c r="C14347" s="9" t="s">
        <v>3173</v>
      </c>
    </row>
    <row r="14348" spans="1:3" x14ac:dyDescent="0.25">
      <c r="A14348" s="9">
        <v>61864</v>
      </c>
      <c r="B14348" s="9">
        <v>2</v>
      </c>
      <c r="C14348" s="9" t="s">
        <v>3149</v>
      </c>
    </row>
    <row r="14349" spans="1:3" x14ac:dyDescent="0.25">
      <c r="A14349" s="9">
        <v>61864</v>
      </c>
      <c r="B14349" s="9">
        <v>3</v>
      </c>
      <c r="C14349" s="9" t="s">
        <v>3150</v>
      </c>
    </row>
    <row r="14350" spans="1:3" x14ac:dyDescent="0.25">
      <c r="A14350" s="9">
        <v>61864</v>
      </c>
      <c r="B14350" s="9">
        <v>4</v>
      </c>
      <c r="C14350" s="9" t="s">
        <v>3151</v>
      </c>
    </row>
    <row r="14351" spans="1:3" x14ac:dyDescent="0.25">
      <c r="A14351" s="9">
        <v>61864</v>
      </c>
      <c r="B14351" s="9">
        <v>6</v>
      </c>
      <c r="C14351" s="9" t="s">
        <v>3153</v>
      </c>
    </row>
    <row r="14352" spans="1:3" x14ac:dyDescent="0.25">
      <c r="A14352" s="9">
        <v>61864</v>
      </c>
      <c r="B14352" s="9">
        <v>7</v>
      </c>
      <c r="C14352" s="9" t="s">
        <v>3161</v>
      </c>
    </row>
    <row r="14353" spans="1:3" x14ac:dyDescent="0.25">
      <c r="A14353" s="9">
        <v>61864</v>
      </c>
      <c r="B14353" s="9">
        <v>14</v>
      </c>
      <c r="C14353" s="9" t="s">
        <v>3178</v>
      </c>
    </row>
    <row r="14354" spans="1:3" x14ac:dyDescent="0.25">
      <c r="A14354" s="9">
        <v>61864</v>
      </c>
      <c r="B14354" s="9">
        <v>15</v>
      </c>
      <c r="C14354" s="9" t="s">
        <v>3185</v>
      </c>
    </row>
    <row r="14355" spans="1:3" x14ac:dyDescent="0.25">
      <c r="A14355" s="9">
        <v>61864</v>
      </c>
      <c r="B14355" s="9">
        <v>17</v>
      </c>
      <c r="C14355" s="9" t="s">
        <v>3173</v>
      </c>
    </row>
    <row r="14356" spans="1:3" x14ac:dyDescent="0.25">
      <c r="A14356" s="9">
        <v>61865</v>
      </c>
      <c r="B14356" s="9">
        <v>19</v>
      </c>
      <c r="C14356" s="9" t="s">
        <v>3170</v>
      </c>
    </row>
    <row r="14357" spans="1:3" x14ac:dyDescent="0.25">
      <c r="A14357" s="9">
        <v>61872</v>
      </c>
      <c r="B14357" s="9">
        <v>2</v>
      </c>
      <c r="C14357" s="9" t="s">
        <v>3149</v>
      </c>
    </row>
    <row r="14358" spans="1:3" x14ac:dyDescent="0.25">
      <c r="A14358" s="9">
        <v>61872</v>
      </c>
      <c r="B14358" s="9">
        <v>3</v>
      </c>
      <c r="C14358" s="9" t="s">
        <v>3150</v>
      </c>
    </row>
    <row r="14359" spans="1:3" x14ac:dyDescent="0.25">
      <c r="A14359" s="9">
        <v>61872</v>
      </c>
      <c r="B14359" s="9">
        <v>4</v>
      </c>
      <c r="C14359" s="9" t="s">
        <v>3151</v>
      </c>
    </row>
    <row r="14360" spans="1:3" x14ac:dyDescent="0.25">
      <c r="A14360" s="9">
        <v>61872</v>
      </c>
      <c r="B14360" s="9">
        <v>6</v>
      </c>
      <c r="C14360" s="9" t="s">
        <v>3153</v>
      </c>
    </row>
    <row r="14361" spans="1:3" x14ac:dyDescent="0.25">
      <c r="A14361" s="9">
        <v>61872</v>
      </c>
      <c r="B14361" s="9">
        <v>7</v>
      </c>
      <c r="C14361" s="9" t="s">
        <v>3161</v>
      </c>
    </row>
    <row r="14362" spans="1:3" x14ac:dyDescent="0.25">
      <c r="A14362" s="9">
        <v>61872</v>
      </c>
      <c r="B14362" s="9">
        <v>14</v>
      </c>
      <c r="C14362" s="9" t="s">
        <v>3178</v>
      </c>
    </row>
    <row r="14363" spans="1:3" x14ac:dyDescent="0.25">
      <c r="A14363" s="9">
        <v>61872</v>
      </c>
      <c r="B14363" s="9">
        <v>15</v>
      </c>
      <c r="C14363" s="9" t="s">
        <v>3185</v>
      </c>
    </row>
    <row r="14364" spans="1:3" x14ac:dyDescent="0.25">
      <c r="A14364" s="9">
        <v>61872</v>
      </c>
      <c r="B14364" s="9">
        <v>17</v>
      </c>
      <c r="C14364" s="9" t="s">
        <v>3173</v>
      </c>
    </row>
    <row r="14365" spans="1:3" x14ac:dyDescent="0.25">
      <c r="A14365" s="9">
        <v>61899</v>
      </c>
      <c r="B14365" s="9">
        <v>1</v>
      </c>
      <c r="C14365" s="9" t="s">
        <v>3148</v>
      </c>
    </row>
    <row r="14366" spans="1:3" x14ac:dyDescent="0.25">
      <c r="A14366" s="9">
        <v>61899</v>
      </c>
      <c r="B14366" s="9">
        <v>2</v>
      </c>
      <c r="C14366" s="9" t="s">
        <v>3149</v>
      </c>
    </row>
    <row r="14367" spans="1:3" x14ac:dyDescent="0.25">
      <c r="A14367" s="9">
        <v>61899</v>
      </c>
      <c r="B14367" s="9">
        <v>3</v>
      </c>
      <c r="C14367" s="9" t="s">
        <v>3150</v>
      </c>
    </row>
    <row r="14368" spans="1:3" x14ac:dyDescent="0.25">
      <c r="A14368" s="9">
        <v>61899</v>
      </c>
      <c r="B14368" s="9">
        <v>4</v>
      </c>
      <c r="C14368" s="9" t="s">
        <v>3151</v>
      </c>
    </row>
    <row r="14369" spans="1:3" x14ac:dyDescent="0.25">
      <c r="A14369" s="9">
        <v>61899</v>
      </c>
      <c r="B14369" s="9">
        <v>6</v>
      </c>
      <c r="C14369" s="9" t="s">
        <v>3153</v>
      </c>
    </row>
    <row r="14370" spans="1:3" x14ac:dyDescent="0.25">
      <c r="A14370" s="9">
        <v>61899</v>
      </c>
      <c r="B14370" s="9">
        <v>7</v>
      </c>
      <c r="C14370" s="9" t="s">
        <v>3161</v>
      </c>
    </row>
    <row r="14371" spans="1:3" x14ac:dyDescent="0.25">
      <c r="A14371" s="9">
        <v>61899</v>
      </c>
      <c r="B14371" s="9">
        <v>14</v>
      </c>
      <c r="C14371" s="9" t="s">
        <v>3178</v>
      </c>
    </row>
    <row r="14372" spans="1:3" x14ac:dyDescent="0.25">
      <c r="A14372" s="9">
        <v>61899</v>
      </c>
      <c r="B14372" s="9">
        <v>15</v>
      </c>
      <c r="C14372" s="9" t="s">
        <v>3185</v>
      </c>
    </row>
    <row r="14373" spans="1:3" x14ac:dyDescent="0.25">
      <c r="A14373" s="9">
        <v>61899</v>
      </c>
      <c r="B14373" s="9">
        <v>29</v>
      </c>
      <c r="C14373" s="9" t="s">
        <v>3201</v>
      </c>
    </row>
    <row r="14374" spans="1:3" x14ac:dyDescent="0.25">
      <c r="A14374" s="9">
        <v>61899</v>
      </c>
      <c r="B14374" s="9">
        <v>41</v>
      </c>
      <c r="C14374" s="9" t="s">
        <v>3186</v>
      </c>
    </row>
    <row r="14375" spans="1:3" x14ac:dyDescent="0.25">
      <c r="A14375" s="9">
        <v>61899</v>
      </c>
      <c r="B14375" s="9">
        <v>46</v>
      </c>
      <c r="C14375" s="9" t="s">
        <v>3181</v>
      </c>
    </row>
    <row r="14376" spans="1:3" x14ac:dyDescent="0.25">
      <c r="A14376" s="9">
        <v>61899</v>
      </c>
      <c r="B14376" s="9">
        <v>48</v>
      </c>
      <c r="C14376" s="9" t="s">
        <v>3165</v>
      </c>
    </row>
    <row r="14377" spans="1:3" x14ac:dyDescent="0.25">
      <c r="A14377" s="9">
        <v>61899</v>
      </c>
      <c r="B14377" s="9">
        <v>74</v>
      </c>
      <c r="C14377" s="9" t="s">
        <v>3204</v>
      </c>
    </row>
    <row r="14378" spans="1:3" x14ac:dyDescent="0.25">
      <c r="A14378" s="9">
        <v>61913</v>
      </c>
      <c r="B14378" s="9">
        <v>1</v>
      </c>
      <c r="C14378" s="9" t="s">
        <v>3148</v>
      </c>
    </row>
    <row r="14379" spans="1:3" x14ac:dyDescent="0.25">
      <c r="A14379" s="9">
        <v>61913</v>
      </c>
      <c r="B14379" s="9">
        <v>2</v>
      </c>
      <c r="C14379" s="9" t="s">
        <v>3149</v>
      </c>
    </row>
    <row r="14380" spans="1:3" x14ac:dyDescent="0.25">
      <c r="A14380" s="9">
        <v>61913</v>
      </c>
      <c r="B14380" s="9">
        <v>3</v>
      </c>
      <c r="C14380" s="9" t="s">
        <v>3150</v>
      </c>
    </row>
    <row r="14381" spans="1:3" x14ac:dyDescent="0.25">
      <c r="A14381" s="9">
        <v>61913</v>
      </c>
      <c r="B14381" s="9">
        <v>4</v>
      </c>
      <c r="C14381" s="9" t="s">
        <v>3151</v>
      </c>
    </row>
    <row r="14382" spans="1:3" x14ac:dyDescent="0.25">
      <c r="A14382" s="9">
        <v>61913</v>
      </c>
      <c r="B14382" s="9">
        <v>6</v>
      </c>
      <c r="C14382" s="9" t="s">
        <v>3153</v>
      </c>
    </row>
    <row r="14383" spans="1:3" x14ac:dyDescent="0.25">
      <c r="A14383" s="9">
        <v>61913</v>
      </c>
      <c r="B14383" s="9">
        <v>7</v>
      </c>
      <c r="C14383" s="9" t="s">
        <v>3161</v>
      </c>
    </row>
    <row r="14384" spans="1:3" x14ac:dyDescent="0.25">
      <c r="A14384" s="9">
        <v>61913</v>
      </c>
      <c r="B14384" s="9">
        <v>17</v>
      </c>
      <c r="C14384" s="9" t="s">
        <v>3173</v>
      </c>
    </row>
    <row r="14385" spans="1:3" x14ac:dyDescent="0.25">
      <c r="A14385" s="9">
        <v>61914</v>
      </c>
      <c r="B14385" s="9">
        <v>1</v>
      </c>
      <c r="C14385" s="9" t="s">
        <v>3148</v>
      </c>
    </row>
    <row r="14386" spans="1:3" x14ac:dyDescent="0.25">
      <c r="A14386" s="9">
        <v>61914</v>
      </c>
      <c r="B14386" s="9">
        <v>2</v>
      </c>
      <c r="C14386" s="9" t="s">
        <v>3149</v>
      </c>
    </row>
    <row r="14387" spans="1:3" x14ac:dyDescent="0.25">
      <c r="A14387" s="9">
        <v>61914</v>
      </c>
      <c r="B14387" s="9">
        <v>3</v>
      </c>
      <c r="C14387" s="9" t="s">
        <v>3150</v>
      </c>
    </row>
    <row r="14388" spans="1:3" x14ac:dyDescent="0.25">
      <c r="A14388" s="9">
        <v>61914</v>
      </c>
      <c r="B14388" s="9">
        <v>4</v>
      </c>
      <c r="C14388" s="9" t="s">
        <v>3151</v>
      </c>
    </row>
    <row r="14389" spans="1:3" x14ac:dyDescent="0.25">
      <c r="A14389" s="9">
        <v>61914</v>
      </c>
      <c r="B14389" s="9">
        <v>6</v>
      </c>
      <c r="C14389" s="9" t="s">
        <v>3153</v>
      </c>
    </row>
    <row r="14390" spans="1:3" x14ac:dyDescent="0.25">
      <c r="A14390" s="9">
        <v>61914</v>
      </c>
      <c r="B14390" s="9">
        <v>7</v>
      </c>
      <c r="C14390" s="9" t="s">
        <v>3161</v>
      </c>
    </row>
    <row r="14391" spans="1:3" x14ac:dyDescent="0.25">
      <c r="A14391" s="9">
        <v>61914</v>
      </c>
      <c r="B14391" s="9">
        <v>17</v>
      </c>
      <c r="C14391" s="9" t="s">
        <v>3173</v>
      </c>
    </row>
    <row r="14392" spans="1:3" x14ac:dyDescent="0.25">
      <c r="A14392" s="9">
        <v>61915</v>
      </c>
      <c r="B14392" s="9">
        <v>2</v>
      </c>
      <c r="C14392" s="9" t="s">
        <v>3149</v>
      </c>
    </row>
    <row r="14393" spans="1:3" x14ac:dyDescent="0.25">
      <c r="A14393" s="9">
        <v>61915</v>
      </c>
      <c r="B14393" s="9">
        <v>3</v>
      </c>
      <c r="C14393" s="9" t="s">
        <v>3150</v>
      </c>
    </row>
    <row r="14394" spans="1:3" x14ac:dyDescent="0.25">
      <c r="A14394" s="9">
        <v>61915</v>
      </c>
      <c r="B14394" s="9">
        <v>4</v>
      </c>
      <c r="C14394" s="9" t="s">
        <v>3151</v>
      </c>
    </row>
    <row r="14395" spans="1:3" x14ac:dyDescent="0.25">
      <c r="A14395" s="9">
        <v>61915</v>
      </c>
      <c r="B14395" s="9">
        <v>6</v>
      </c>
      <c r="C14395" s="9" t="s">
        <v>3153</v>
      </c>
    </row>
    <row r="14396" spans="1:3" x14ac:dyDescent="0.25">
      <c r="A14396" s="9">
        <v>61915</v>
      </c>
      <c r="B14396" s="9">
        <v>7</v>
      </c>
      <c r="C14396" s="9" t="s">
        <v>3161</v>
      </c>
    </row>
    <row r="14397" spans="1:3" x14ac:dyDescent="0.25">
      <c r="A14397" s="9">
        <v>61915</v>
      </c>
      <c r="B14397" s="9">
        <v>14</v>
      </c>
      <c r="C14397" s="9" t="s">
        <v>3178</v>
      </c>
    </row>
    <row r="14398" spans="1:3" x14ac:dyDescent="0.25">
      <c r="A14398" s="9">
        <v>61915</v>
      </c>
      <c r="B14398" s="9">
        <v>15</v>
      </c>
      <c r="C14398" s="9" t="s">
        <v>3185</v>
      </c>
    </row>
    <row r="14399" spans="1:3" x14ac:dyDescent="0.25">
      <c r="A14399" s="9">
        <v>61915</v>
      </c>
      <c r="B14399" s="9">
        <v>17</v>
      </c>
      <c r="C14399" s="9" t="s">
        <v>3173</v>
      </c>
    </row>
    <row r="14400" spans="1:3" x14ac:dyDescent="0.25">
      <c r="A14400" s="9">
        <v>61938</v>
      </c>
      <c r="B14400" s="9">
        <v>2</v>
      </c>
      <c r="C14400" s="9" t="s">
        <v>3149</v>
      </c>
    </row>
    <row r="14401" spans="1:3" x14ac:dyDescent="0.25">
      <c r="A14401" s="9">
        <v>61938</v>
      </c>
      <c r="B14401" s="9">
        <v>3</v>
      </c>
      <c r="C14401" s="9" t="s">
        <v>3150</v>
      </c>
    </row>
    <row r="14402" spans="1:3" x14ac:dyDescent="0.25">
      <c r="A14402" s="9">
        <v>61938</v>
      </c>
      <c r="B14402" s="9">
        <v>4</v>
      </c>
      <c r="C14402" s="9" t="s">
        <v>3151</v>
      </c>
    </row>
    <row r="14403" spans="1:3" x14ac:dyDescent="0.25">
      <c r="A14403" s="9">
        <v>61938</v>
      </c>
      <c r="B14403" s="9">
        <v>6</v>
      </c>
      <c r="C14403" s="9" t="s">
        <v>3153</v>
      </c>
    </row>
    <row r="14404" spans="1:3" x14ac:dyDescent="0.25">
      <c r="A14404" s="9">
        <v>61938</v>
      </c>
      <c r="B14404" s="9">
        <v>7</v>
      </c>
      <c r="C14404" s="9" t="s">
        <v>3161</v>
      </c>
    </row>
    <row r="14405" spans="1:3" x14ac:dyDescent="0.25">
      <c r="A14405" s="9">
        <v>61938</v>
      </c>
      <c r="B14405" s="9">
        <v>14</v>
      </c>
      <c r="C14405" s="9" t="s">
        <v>3178</v>
      </c>
    </row>
    <row r="14406" spans="1:3" x14ac:dyDescent="0.25">
      <c r="A14406" s="9">
        <v>61938</v>
      </c>
      <c r="B14406" s="9">
        <v>15</v>
      </c>
      <c r="C14406" s="9" t="s">
        <v>3185</v>
      </c>
    </row>
    <row r="14407" spans="1:3" x14ac:dyDescent="0.25">
      <c r="A14407" s="9">
        <v>61938</v>
      </c>
      <c r="B14407" s="9">
        <v>17</v>
      </c>
      <c r="C14407" s="9" t="s">
        <v>3173</v>
      </c>
    </row>
    <row r="14408" spans="1:3" x14ac:dyDescent="0.25">
      <c r="A14408" s="9">
        <v>61939</v>
      </c>
      <c r="B14408" s="9">
        <v>2</v>
      </c>
      <c r="C14408" s="9" t="s">
        <v>3149</v>
      </c>
    </row>
    <row r="14409" spans="1:3" x14ac:dyDescent="0.25">
      <c r="A14409" s="9">
        <v>61939</v>
      </c>
      <c r="B14409" s="9">
        <v>3</v>
      </c>
      <c r="C14409" s="9" t="s">
        <v>3150</v>
      </c>
    </row>
    <row r="14410" spans="1:3" x14ac:dyDescent="0.25">
      <c r="A14410" s="9">
        <v>61939</v>
      </c>
      <c r="B14410" s="9">
        <v>4</v>
      </c>
      <c r="C14410" s="9" t="s">
        <v>3151</v>
      </c>
    </row>
    <row r="14411" spans="1:3" x14ac:dyDescent="0.25">
      <c r="A14411" s="9">
        <v>61939</v>
      </c>
      <c r="B14411" s="9">
        <v>6</v>
      </c>
      <c r="C14411" s="9" t="s">
        <v>3153</v>
      </c>
    </row>
    <row r="14412" spans="1:3" x14ac:dyDescent="0.25">
      <c r="A14412" s="9">
        <v>61939</v>
      </c>
      <c r="B14412" s="9">
        <v>7</v>
      </c>
      <c r="C14412" s="9" t="s">
        <v>3161</v>
      </c>
    </row>
    <row r="14413" spans="1:3" x14ac:dyDescent="0.25">
      <c r="A14413" s="9">
        <v>61939</v>
      </c>
      <c r="B14413" s="9">
        <v>14</v>
      </c>
      <c r="C14413" s="9" t="s">
        <v>3178</v>
      </c>
    </row>
    <row r="14414" spans="1:3" x14ac:dyDescent="0.25">
      <c r="A14414" s="9">
        <v>61939</v>
      </c>
      <c r="B14414" s="9">
        <v>15</v>
      </c>
      <c r="C14414" s="9" t="s">
        <v>3185</v>
      </c>
    </row>
    <row r="14415" spans="1:3" x14ac:dyDescent="0.25">
      <c r="A14415" s="9">
        <v>61939</v>
      </c>
      <c r="B14415" s="9">
        <v>17</v>
      </c>
      <c r="C14415" s="9" t="s">
        <v>3173</v>
      </c>
    </row>
    <row r="14416" spans="1:3" x14ac:dyDescent="0.25">
      <c r="A14416" s="9">
        <v>61948</v>
      </c>
      <c r="B14416" s="9">
        <v>1</v>
      </c>
      <c r="C14416" s="9" t="s">
        <v>3148</v>
      </c>
    </row>
    <row r="14417" spans="1:3" x14ac:dyDescent="0.25">
      <c r="A14417" s="9">
        <v>61948</v>
      </c>
      <c r="B14417" s="9">
        <v>2</v>
      </c>
      <c r="C14417" s="9" t="s">
        <v>3149</v>
      </c>
    </row>
    <row r="14418" spans="1:3" x14ac:dyDescent="0.25">
      <c r="A14418" s="9">
        <v>61948</v>
      </c>
      <c r="B14418" s="9">
        <v>3</v>
      </c>
      <c r="C14418" s="9" t="s">
        <v>3150</v>
      </c>
    </row>
    <row r="14419" spans="1:3" x14ac:dyDescent="0.25">
      <c r="A14419" s="9">
        <v>61948</v>
      </c>
      <c r="B14419" s="9">
        <v>4</v>
      </c>
      <c r="C14419" s="9" t="s">
        <v>3151</v>
      </c>
    </row>
    <row r="14420" spans="1:3" x14ac:dyDescent="0.25">
      <c r="A14420" s="9">
        <v>61948</v>
      </c>
      <c r="B14420" s="9">
        <v>6</v>
      </c>
      <c r="C14420" s="9" t="s">
        <v>3153</v>
      </c>
    </row>
    <row r="14421" spans="1:3" x14ac:dyDescent="0.25">
      <c r="A14421" s="9">
        <v>61948</v>
      </c>
      <c r="B14421" s="9">
        <v>7</v>
      </c>
      <c r="C14421" s="9" t="s">
        <v>3161</v>
      </c>
    </row>
    <row r="14422" spans="1:3" x14ac:dyDescent="0.25">
      <c r="A14422" s="9">
        <v>61948</v>
      </c>
      <c r="B14422" s="9">
        <v>17</v>
      </c>
      <c r="C14422" s="9" t="s">
        <v>3173</v>
      </c>
    </row>
    <row r="14423" spans="1:3" x14ac:dyDescent="0.25">
      <c r="A14423" s="9">
        <v>61952</v>
      </c>
      <c r="B14423" s="9">
        <v>1</v>
      </c>
      <c r="C14423" s="9" t="s">
        <v>3148</v>
      </c>
    </row>
    <row r="14424" spans="1:3" x14ac:dyDescent="0.25">
      <c r="A14424" s="9">
        <v>61952</v>
      </c>
      <c r="B14424" s="9">
        <v>18</v>
      </c>
      <c r="C14424" s="9" t="s">
        <v>3194</v>
      </c>
    </row>
  </sheetData>
  <sheetProtection sheet="1" objects="1" scenarios="1"/>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3BB6F-401A-4B21-AC68-538842B25503}">
  <sheetPr codeName="Sheet9"/>
  <dimension ref="A2:CY94"/>
  <sheetViews>
    <sheetView workbookViewId="0">
      <selection activeCell="E25" sqref="E25"/>
    </sheetView>
  </sheetViews>
  <sheetFormatPr defaultRowHeight="13.8" x14ac:dyDescent="0.25"/>
  <cols>
    <col min="1" max="1" width="31.8984375" bestFit="1" customWidth="1"/>
    <col min="2" max="2" width="16.09765625" bestFit="1" customWidth="1"/>
    <col min="3" max="3" width="8.3984375" bestFit="1" customWidth="1"/>
    <col min="4" max="4" width="8.69921875" bestFit="1" customWidth="1"/>
    <col min="5" max="5" width="9.69921875" bestFit="1" customWidth="1"/>
    <col min="6" max="6" width="8.8984375" bestFit="1" customWidth="1"/>
    <col min="7" max="10" width="8.3984375" bestFit="1" customWidth="1"/>
    <col min="11" max="11" width="9.19921875" bestFit="1" customWidth="1"/>
    <col min="12" max="12" width="9.3984375" bestFit="1" customWidth="1"/>
    <col min="13" max="14" width="8.3984375" bestFit="1" customWidth="1"/>
    <col min="15" max="15" width="7.3984375" bestFit="1" customWidth="1"/>
    <col min="16" max="18" width="8.3984375" bestFit="1" customWidth="1"/>
    <col min="19" max="19" width="10" bestFit="1" customWidth="1"/>
    <col min="20" max="21" width="8.3984375" bestFit="1" customWidth="1"/>
    <col min="22" max="22" width="7.3984375" bestFit="1" customWidth="1"/>
    <col min="23" max="24" width="8.3984375" bestFit="1" customWidth="1"/>
    <col min="25" max="25" width="7.3984375" bestFit="1" customWidth="1"/>
    <col min="26" max="32" width="8.3984375" bestFit="1" customWidth="1"/>
    <col min="33" max="33" width="13.8984375" bestFit="1" customWidth="1"/>
    <col min="34" max="34" width="8.69921875" bestFit="1" customWidth="1"/>
    <col min="35" max="38" width="8.3984375" bestFit="1" customWidth="1"/>
    <col min="39" max="39" width="10.09765625" bestFit="1" customWidth="1"/>
    <col min="40" max="46" width="8.3984375" bestFit="1" customWidth="1"/>
    <col min="47" max="47" width="8.5" bestFit="1" customWidth="1"/>
    <col min="48" max="48" width="9.3984375" bestFit="1" customWidth="1"/>
    <col min="49" max="49" width="13.19921875" bestFit="1" customWidth="1"/>
    <col min="50" max="50" width="10.5" bestFit="1" customWidth="1"/>
    <col min="51" max="62" width="8.3984375" bestFit="1" customWidth="1"/>
    <col min="63" max="63" width="8.69921875" bestFit="1" customWidth="1"/>
    <col min="64" max="64" width="11.3984375" bestFit="1" customWidth="1"/>
    <col min="65" max="65" width="8.796875" bestFit="1" customWidth="1"/>
    <col min="66" max="66" width="11" bestFit="1" customWidth="1"/>
    <col min="67" max="67" width="10.8984375" bestFit="1" customWidth="1"/>
    <col min="68" max="75" width="8.3984375" bestFit="1" customWidth="1"/>
    <col min="76" max="76" width="7.3984375" bestFit="1" customWidth="1"/>
    <col min="77" max="79" width="8.3984375" bestFit="1" customWidth="1"/>
    <col min="80" max="80" width="10.5" bestFit="1" customWidth="1"/>
    <col min="81" max="81" width="8.3984375" bestFit="1" customWidth="1"/>
    <col min="82" max="82" width="9.19921875" bestFit="1" customWidth="1"/>
    <col min="83" max="83" width="10.5" bestFit="1" customWidth="1"/>
    <col min="84" max="84" width="8.3984375" bestFit="1" customWidth="1"/>
    <col min="85" max="85" width="10" bestFit="1" customWidth="1"/>
    <col min="86" max="91" width="8.3984375" bestFit="1" customWidth="1"/>
    <col min="92" max="92" width="7.3984375" bestFit="1" customWidth="1"/>
    <col min="93" max="93" width="8.3984375" bestFit="1" customWidth="1"/>
    <col min="94" max="94" width="10.69921875" bestFit="1" customWidth="1"/>
    <col min="95" max="95" width="8.59765625" bestFit="1" customWidth="1"/>
    <col min="96" max="97" width="8.3984375" bestFit="1" customWidth="1"/>
    <col min="98" max="98" width="10.3984375" bestFit="1" customWidth="1"/>
    <col min="99" max="103" width="8.3984375" bestFit="1" customWidth="1"/>
    <col min="104" max="104" width="11.8984375" bestFit="1" customWidth="1"/>
    <col min="105" max="105" width="15.796875" bestFit="1" customWidth="1"/>
    <col min="106" max="106" width="16.19921875" bestFit="1" customWidth="1"/>
    <col min="107" max="107" width="19" bestFit="1" customWidth="1"/>
    <col min="108" max="108" width="21.3984375" bestFit="1" customWidth="1"/>
    <col min="109" max="109" width="11.8984375" bestFit="1" customWidth="1"/>
    <col min="110" max="110" width="23.3984375" bestFit="1" customWidth="1"/>
    <col min="111" max="111" width="22.59765625" bestFit="1" customWidth="1"/>
    <col min="112" max="112" width="18.09765625" bestFit="1" customWidth="1"/>
    <col min="113" max="113" width="15.8984375" bestFit="1" customWidth="1"/>
    <col min="114" max="114" width="17.59765625" bestFit="1" customWidth="1"/>
    <col min="115" max="115" width="24.3984375" bestFit="1" customWidth="1"/>
    <col min="116" max="116" width="16.69921875" bestFit="1" customWidth="1"/>
    <col min="117" max="117" width="22.296875" bestFit="1" customWidth="1"/>
    <col min="118" max="118" width="26.796875" bestFit="1" customWidth="1"/>
    <col min="119" max="119" width="19.59765625" bestFit="1" customWidth="1"/>
    <col min="120" max="120" width="14.8984375" bestFit="1" customWidth="1"/>
    <col min="121" max="121" width="18.796875" bestFit="1" customWidth="1"/>
    <col min="122" max="122" width="16.59765625" bestFit="1" customWidth="1"/>
    <col min="123" max="123" width="19.796875" bestFit="1" customWidth="1"/>
    <col min="124" max="124" width="11.8984375" bestFit="1" customWidth="1"/>
    <col min="125" max="125" width="16.19921875" bestFit="1" customWidth="1"/>
    <col min="126" max="126" width="11.8984375" bestFit="1" customWidth="1"/>
    <col min="127" max="127" width="18.796875" bestFit="1" customWidth="1"/>
    <col min="128" max="128" width="16.59765625" bestFit="1" customWidth="1"/>
    <col min="129" max="129" width="16.19921875" bestFit="1" customWidth="1"/>
    <col min="130" max="130" width="19" bestFit="1" customWidth="1"/>
    <col min="131" max="131" width="11.8984375" bestFit="1" customWidth="1"/>
    <col min="132" max="132" width="24.3984375" bestFit="1" customWidth="1"/>
    <col min="133" max="133" width="11.8984375" bestFit="1" customWidth="1"/>
    <col min="134" max="134" width="16.19921875" bestFit="1" customWidth="1"/>
    <col min="135" max="135" width="11.8984375" bestFit="1" customWidth="1"/>
    <col min="136" max="136" width="22.59765625" bestFit="1" customWidth="1"/>
    <col min="137" max="137" width="22.296875" bestFit="1" customWidth="1"/>
    <col min="138" max="138" width="14.8984375" bestFit="1" customWidth="1"/>
    <col min="139" max="139" width="18.796875" bestFit="1" customWidth="1"/>
    <col min="140" max="140" width="16.19921875" bestFit="1" customWidth="1"/>
    <col min="141" max="141" width="11.8984375" bestFit="1" customWidth="1"/>
    <col min="142" max="142" width="22.59765625" bestFit="1" customWidth="1"/>
    <col min="143" max="143" width="18.796875" bestFit="1" customWidth="1"/>
    <col min="144" max="144" width="11.8984375" bestFit="1" customWidth="1"/>
    <col min="145" max="145" width="16.19921875" bestFit="1" customWidth="1"/>
    <col min="146" max="146" width="19" bestFit="1" customWidth="1"/>
    <col min="147" max="147" width="21.3984375" bestFit="1" customWidth="1"/>
    <col min="148" max="148" width="11.8984375" bestFit="1" customWidth="1"/>
    <col min="149" max="149" width="23.3984375" bestFit="1" customWidth="1"/>
    <col min="150" max="150" width="18.09765625" bestFit="1" customWidth="1"/>
    <col min="151" max="151" width="15.8984375" bestFit="1" customWidth="1"/>
    <col min="152" max="152" width="17.59765625" bestFit="1" customWidth="1"/>
    <col min="153" max="153" width="24.3984375" bestFit="1" customWidth="1"/>
    <col min="154" max="154" width="16.69921875" bestFit="1" customWidth="1"/>
    <col min="155" max="155" width="22.296875" bestFit="1" customWidth="1"/>
    <col min="156" max="156" width="14.8984375" bestFit="1" customWidth="1"/>
    <col min="157" max="157" width="11.796875" bestFit="1" customWidth="1"/>
    <col min="158" max="158" width="16.59765625" bestFit="1" customWidth="1"/>
    <col min="159" max="159" width="16.19921875" bestFit="1" customWidth="1"/>
    <col min="160" max="160" width="19" bestFit="1" customWidth="1"/>
    <col min="161" max="161" width="11.8984375" bestFit="1" customWidth="1"/>
    <col min="162" max="162" width="18.09765625" bestFit="1" customWidth="1"/>
    <col min="163" max="163" width="15.8984375" bestFit="1" customWidth="1"/>
    <col min="164" max="164" width="17.59765625" bestFit="1" customWidth="1"/>
    <col min="165" max="165" width="24.3984375" bestFit="1" customWidth="1"/>
    <col min="166" max="166" width="22.296875" bestFit="1" customWidth="1"/>
    <col min="167" max="167" width="26.796875" bestFit="1" customWidth="1"/>
    <col min="168" max="168" width="14.8984375" bestFit="1" customWidth="1"/>
    <col min="169" max="169" width="16.59765625" bestFit="1" customWidth="1"/>
    <col min="170" max="170" width="11.8984375" bestFit="1" customWidth="1"/>
    <col min="171" max="171" width="14.8984375" bestFit="1" customWidth="1"/>
    <col min="172" max="172" width="11.8984375" bestFit="1" customWidth="1"/>
    <col min="173" max="173" width="17.59765625" bestFit="1" customWidth="1"/>
    <col min="174" max="174" width="16.19921875" bestFit="1" customWidth="1"/>
    <col min="175" max="175" width="19" bestFit="1" customWidth="1"/>
    <col min="176" max="176" width="11.8984375" bestFit="1" customWidth="1"/>
    <col min="177" max="177" width="15.8984375" bestFit="1" customWidth="1"/>
    <col min="178" max="178" width="24.3984375" bestFit="1" customWidth="1"/>
    <col min="179" max="179" width="16.69921875" bestFit="1" customWidth="1"/>
    <col min="180" max="180" width="26.796875" bestFit="1" customWidth="1"/>
    <col min="181" max="181" width="14.8984375" bestFit="1" customWidth="1"/>
    <col min="182" max="182" width="16.19921875" bestFit="1" customWidth="1"/>
    <col min="183" max="183" width="11.8984375" bestFit="1" customWidth="1"/>
    <col min="184" max="184" width="18.09765625" bestFit="1" customWidth="1"/>
    <col min="185" max="185" width="16.69921875" bestFit="1" customWidth="1"/>
    <col min="186" max="186" width="18.796875" bestFit="1" customWidth="1"/>
    <col min="187" max="187" width="16.19921875" bestFit="1" customWidth="1"/>
    <col min="188" max="188" width="19" bestFit="1" customWidth="1"/>
    <col min="189" max="189" width="11.8984375" bestFit="1" customWidth="1"/>
    <col min="190" max="190" width="18.09765625" bestFit="1" customWidth="1"/>
    <col min="191" max="191" width="15.8984375" bestFit="1" customWidth="1"/>
    <col min="192" max="192" width="17.59765625" bestFit="1" customWidth="1"/>
    <col min="193" max="193" width="14.8984375" bestFit="1" customWidth="1"/>
    <col min="194" max="194" width="11.796875" bestFit="1" customWidth="1"/>
    <col min="195" max="195" width="19.796875" bestFit="1" customWidth="1"/>
    <col min="196" max="196" width="16.19921875" bestFit="1" customWidth="1"/>
    <col min="197" max="197" width="19" bestFit="1" customWidth="1"/>
    <col min="198" max="198" width="11.8984375" bestFit="1" customWidth="1"/>
    <col min="199" max="199" width="22.59765625" bestFit="1" customWidth="1"/>
    <col min="200" max="200" width="18.09765625" bestFit="1" customWidth="1"/>
    <col min="201" max="201" width="17.59765625" bestFit="1" customWidth="1"/>
    <col min="202" max="202" width="24.3984375" bestFit="1" customWidth="1"/>
    <col min="203" max="203" width="26.796875" bestFit="1" customWidth="1"/>
    <col min="204" max="204" width="14.8984375" bestFit="1" customWidth="1"/>
    <col min="205" max="205" width="18.796875" bestFit="1" customWidth="1"/>
    <col min="206" max="206" width="16.59765625" bestFit="1" customWidth="1"/>
    <col min="207" max="207" width="16.19921875" bestFit="1" customWidth="1"/>
    <col min="208" max="208" width="21.3984375" bestFit="1" customWidth="1"/>
    <col min="209" max="209" width="11.8984375" bestFit="1" customWidth="1"/>
    <col min="210" max="210" width="23.3984375" bestFit="1" customWidth="1"/>
    <col min="211" max="211" width="24.3984375" bestFit="1" customWidth="1"/>
    <col min="212" max="212" width="16.69921875" bestFit="1" customWidth="1"/>
    <col min="213" max="213" width="14.8984375" bestFit="1" customWidth="1"/>
    <col min="214" max="214" width="16.59765625" bestFit="1" customWidth="1"/>
    <col min="215" max="215" width="16.19921875" bestFit="1" customWidth="1"/>
    <col min="216" max="217" width="11.8984375" bestFit="1" customWidth="1"/>
    <col min="218" max="218" width="16.19921875" bestFit="1" customWidth="1"/>
    <col min="219" max="219" width="11.8984375" bestFit="1" customWidth="1"/>
    <col min="220" max="220" width="17.59765625" bestFit="1" customWidth="1"/>
    <col min="221" max="221" width="26.796875" bestFit="1" customWidth="1"/>
    <col min="222" max="222" width="16.19921875" bestFit="1" customWidth="1"/>
    <col min="223" max="223" width="11.8984375" bestFit="1" customWidth="1"/>
    <col min="224" max="224" width="26.796875" bestFit="1" customWidth="1"/>
    <col min="225" max="225" width="14.8984375" bestFit="1" customWidth="1"/>
    <col min="226" max="226" width="16.19921875" bestFit="1" customWidth="1"/>
    <col min="227" max="227" width="11.8984375" bestFit="1" customWidth="1"/>
    <col min="228" max="228" width="22.59765625" bestFit="1" customWidth="1"/>
    <col min="229" max="229" width="22.296875" bestFit="1" customWidth="1"/>
    <col min="230" max="230" width="16.19921875" bestFit="1" customWidth="1"/>
    <col min="231" max="231" width="19" bestFit="1" customWidth="1"/>
    <col min="232" max="232" width="11.8984375" bestFit="1" customWidth="1"/>
    <col min="233" max="233" width="18.09765625" bestFit="1" customWidth="1"/>
    <col min="234" max="234" width="24.3984375" bestFit="1" customWidth="1"/>
    <col min="235" max="235" width="16.69921875" bestFit="1" customWidth="1"/>
    <col min="236" max="236" width="22.296875" bestFit="1" customWidth="1"/>
    <col min="237" max="237" width="14.8984375" bestFit="1" customWidth="1"/>
    <col min="238" max="238" width="18.796875" bestFit="1" customWidth="1"/>
    <col min="239" max="239" width="16.59765625" bestFit="1" customWidth="1"/>
    <col min="240" max="240" width="11.8984375" bestFit="1" customWidth="1"/>
    <col min="241" max="241" width="26.796875" bestFit="1" customWidth="1"/>
    <col min="242" max="242" width="16.19921875" bestFit="1" customWidth="1"/>
    <col min="243" max="243" width="11.8984375" bestFit="1" customWidth="1"/>
    <col min="244" max="244" width="22.59765625" bestFit="1" customWidth="1"/>
    <col min="245" max="245" width="26.796875" bestFit="1" customWidth="1"/>
    <col min="246" max="246" width="14.8984375" bestFit="1" customWidth="1"/>
    <col min="247" max="247" width="16.19921875" bestFit="1" customWidth="1"/>
    <col min="248" max="248" width="11.8984375" bestFit="1" customWidth="1"/>
    <col min="249" max="249" width="23.3984375" bestFit="1" customWidth="1"/>
    <col min="250" max="250" width="15.8984375" bestFit="1" customWidth="1"/>
    <col min="251" max="251" width="16.69921875" bestFit="1" customWidth="1"/>
    <col min="252" max="252" width="18.796875" bestFit="1" customWidth="1"/>
    <col min="253" max="253" width="16.19921875" bestFit="1" customWidth="1"/>
    <col min="254" max="254" width="11.8984375" bestFit="1" customWidth="1"/>
    <col min="255" max="255" width="16.19921875" bestFit="1" customWidth="1"/>
    <col min="256" max="256" width="11.8984375" bestFit="1" customWidth="1"/>
    <col min="257" max="257" width="16.19921875" bestFit="1" customWidth="1"/>
    <col min="258" max="258" width="11.8984375" bestFit="1" customWidth="1"/>
    <col min="259" max="259" width="22.59765625" bestFit="1" customWidth="1"/>
    <col min="260" max="260" width="18.09765625" bestFit="1" customWidth="1"/>
    <col min="261" max="261" width="17.59765625" bestFit="1" customWidth="1"/>
    <col min="262" max="262" width="24.3984375" bestFit="1" customWidth="1"/>
    <col min="263" max="263" width="16.69921875" bestFit="1" customWidth="1"/>
    <col min="264" max="264" width="11.8984375" bestFit="1" customWidth="1"/>
    <col min="265" max="265" width="16.19921875" bestFit="1" customWidth="1"/>
    <col min="266" max="266" width="19" bestFit="1" customWidth="1"/>
    <col min="267" max="267" width="21.3984375" bestFit="1" customWidth="1"/>
    <col min="268" max="268" width="11.8984375" bestFit="1" customWidth="1"/>
    <col min="269" max="269" width="16.69921875" bestFit="1" customWidth="1"/>
    <col min="270" max="270" width="22.296875" bestFit="1" customWidth="1"/>
    <col min="271" max="272" width="16.19921875" bestFit="1" customWidth="1"/>
    <col min="273" max="273" width="11.8984375" bestFit="1" customWidth="1"/>
    <col min="274" max="274" width="22.59765625" bestFit="1" customWidth="1"/>
    <col min="275" max="275" width="16.69921875" bestFit="1" customWidth="1"/>
    <col min="276" max="276" width="26.796875" bestFit="1" customWidth="1"/>
    <col min="277" max="277" width="14.8984375" bestFit="1" customWidth="1"/>
    <col min="278" max="278" width="15.796875" bestFit="1" customWidth="1"/>
    <col min="279" max="279" width="16.19921875" bestFit="1" customWidth="1"/>
    <col min="280" max="280" width="19" bestFit="1" customWidth="1"/>
    <col min="281" max="281" width="11.8984375" bestFit="1" customWidth="1"/>
    <col min="282" max="282" width="15.8984375" bestFit="1" customWidth="1"/>
    <col min="283" max="283" width="17.59765625" bestFit="1" customWidth="1"/>
    <col min="284" max="284" width="22.296875" bestFit="1" customWidth="1"/>
    <col min="285" max="285" width="19.59765625" bestFit="1" customWidth="1"/>
    <col min="286" max="286" width="11.8984375" bestFit="1" customWidth="1"/>
    <col min="287" max="287" width="22.59765625" bestFit="1" customWidth="1"/>
    <col min="288" max="288" width="16.69921875" bestFit="1" customWidth="1"/>
    <col min="289" max="289" width="26.796875" bestFit="1" customWidth="1"/>
    <col min="290" max="290" width="14.8984375" bestFit="1" customWidth="1"/>
    <col min="291" max="291" width="16.19921875" bestFit="1" customWidth="1"/>
    <col min="292" max="292" width="11.8984375" bestFit="1" customWidth="1"/>
    <col min="293" max="293" width="16.19921875" bestFit="1" customWidth="1"/>
    <col min="294" max="294" width="11.8984375" bestFit="1" customWidth="1"/>
    <col min="295" max="295" width="24.3984375" bestFit="1" customWidth="1"/>
    <col min="296" max="296" width="11.8984375" bestFit="1" customWidth="1"/>
    <col min="297" max="297" width="16.69921875" bestFit="1" customWidth="1"/>
    <col min="298" max="298" width="14.8984375" bestFit="1" customWidth="1"/>
    <col min="299" max="299" width="16.19921875" bestFit="1" customWidth="1"/>
    <col min="300" max="300" width="11.8984375" bestFit="1" customWidth="1"/>
    <col min="301" max="301" width="16.19921875" bestFit="1" customWidth="1"/>
    <col min="302" max="302" width="11.8984375" bestFit="1" customWidth="1"/>
    <col min="303" max="303" width="17.59765625" bestFit="1" customWidth="1"/>
    <col min="304" max="304" width="13.09765625" bestFit="1" customWidth="1"/>
    <col min="305" max="305" width="24.3984375" bestFit="1" customWidth="1"/>
    <col min="306" max="306" width="15.796875" bestFit="1" customWidth="1"/>
    <col min="307" max="307" width="16.19921875" bestFit="1" customWidth="1"/>
    <col min="308" max="308" width="19" bestFit="1" customWidth="1"/>
    <col min="309" max="309" width="21.3984375" bestFit="1" customWidth="1"/>
    <col min="310" max="310" width="11.8984375" bestFit="1" customWidth="1"/>
    <col min="311" max="311" width="23.3984375" bestFit="1" customWidth="1"/>
    <col min="312" max="312" width="22.59765625" bestFit="1" customWidth="1"/>
    <col min="313" max="313" width="18.09765625" bestFit="1" customWidth="1"/>
    <col min="314" max="314" width="15.8984375" bestFit="1" customWidth="1"/>
    <col min="315" max="315" width="17.59765625" bestFit="1" customWidth="1"/>
    <col min="316" max="316" width="24.3984375" bestFit="1" customWidth="1"/>
    <col min="317" max="317" width="16.69921875" bestFit="1" customWidth="1"/>
    <col min="318" max="318" width="22.296875" bestFit="1" customWidth="1"/>
    <col min="319" max="319" width="26.796875" bestFit="1" customWidth="1"/>
    <col min="320" max="320" width="19.59765625" bestFit="1" customWidth="1"/>
    <col min="321" max="321" width="14.8984375" bestFit="1" customWidth="1"/>
    <col min="322" max="322" width="18.796875" bestFit="1" customWidth="1"/>
    <col min="323" max="323" width="11.796875" bestFit="1" customWidth="1"/>
    <col min="324" max="324" width="16.59765625" bestFit="1" customWidth="1"/>
    <col min="325" max="325" width="19.796875" bestFit="1" customWidth="1"/>
    <col min="326" max="326" width="15.796875" bestFit="1" customWidth="1"/>
    <col min="327" max="327" width="16.19921875" bestFit="1" customWidth="1"/>
    <col min="328" max="328" width="19" bestFit="1" customWidth="1"/>
    <col min="329" max="329" width="11.8984375" bestFit="1" customWidth="1"/>
    <col min="330" max="330" width="23.3984375" bestFit="1" customWidth="1"/>
    <col min="331" max="331" width="15.8984375" bestFit="1" customWidth="1"/>
    <col min="332" max="332" width="17.59765625" bestFit="1" customWidth="1"/>
    <col min="333" max="333" width="24.3984375" bestFit="1" customWidth="1"/>
    <col min="334" max="334" width="16.69921875" bestFit="1" customWidth="1"/>
    <col min="335" max="335" width="22.296875" bestFit="1" customWidth="1"/>
    <col min="336" max="336" width="26.796875" bestFit="1" customWidth="1"/>
    <col min="337" max="337" width="19.59765625" bestFit="1" customWidth="1"/>
    <col min="338" max="338" width="14.8984375" bestFit="1" customWidth="1"/>
    <col min="339" max="339" width="16.59765625" bestFit="1" customWidth="1"/>
    <col min="340" max="340" width="12.59765625" bestFit="1" customWidth="1"/>
    <col min="341" max="341" width="22.59765625" bestFit="1" customWidth="1"/>
    <col min="342" max="342" width="24.3984375" bestFit="1" customWidth="1"/>
    <col min="343" max="343" width="11.8984375" bestFit="1" customWidth="1"/>
    <col min="344" max="344" width="17.59765625" bestFit="1" customWidth="1"/>
    <col min="345" max="345" width="14.8984375" bestFit="1" customWidth="1"/>
    <col min="346" max="346" width="15.796875" bestFit="1" customWidth="1"/>
    <col min="347" max="347" width="16.19921875" bestFit="1" customWidth="1"/>
    <col min="348" max="348" width="19" bestFit="1" customWidth="1"/>
    <col min="349" max="349" width="21.3984375" bestFit="1" customWidth="1"/>
    <col min="350" max="350" width="11.8984375" bestFit="1" customWidth="1"/>
    <col min="351" max="351" width="23.3984375" bestFit="1" customWidth="1"/>
    <col min="352" max="352" width="22.59765625" bestFit="1" customWidth="1"/>
    <col min="353" max="353" width="18.09765625" bestFit="1" customWidth="1"/>
    <col min="354" max="354" width="15.8984375" bestFit="1" customWidth="1"/>
    <col min="355" max="355" width="13.09765625" bestFit="1" customWidth="1"/>
    <col min="356" max="356" width="17.59765625" bestFit="1" customWidth="1"/>
    <col min="357" max="357" width="24.3984375" bestFit="1" customWidth="1"/>
    <col min="358" max="358" width="16.69921875" bestFit="1" customWidth="1"/>
    <col min="359" max="359" width="22.296875" bestFit="1" customWidth="1"/>
    <col min="360" max="360" width="26.796875" bestFit="1" customWidth="1"/>
    <col min="361" max="361" width="14.8984375" bestFit="1" customWidth="1"/>
    <col min="362" max="362" width="18.796875" bestFit="1" customWidth="1"/>
    <col min="363" max="363" width="11.796875" bestFit="1" customWidth="1"/>
    <col min="364" max="364" width="16.59765625" bestFit="1" customWidth="1"/>
    <col min="365" max="365" width="19.796875" bestFit="1" customWidth="1"/>
    <col min="366" max="366" width="16.19921875" bestFit="1" customWidth="1"/>
    <col min="367" max="367" width="11.8984375" bestFit="1" customWidth="1"/>
    <col min="368" max="368" width="23.3984375" bestFit="1" customWidth="1"/>
    <col min="369" max="369" width="26.796875" bestFit="1" customWidth="1"/>
    <col min="370" max="370" width="14.8984375" bestFit="1" customWidth="1"/>
    <col min="371" max="371" width="16.19921875" bestFit="1" customWidth="1"/>
    <col min="372" max="372" width="21.3984375" bestFit="1" customWidth="1"/>
    <col min="373" max="373" width="11.8984375" bestFit="1" customWidth="1"/>
    <col min="374" max="374" width="17.59765625" bestFit="1" customWidth="1"/>
    <col min="375" max="375" width="24.3984375" bestFit="1" customWidth="1"/>
    <col min="376" max="376" width="16.69921875" bestFit="1" customWidth="1"/>
    <col min="377" max="377" width="14.8984375" bestFit="1" customWidth="1"/>
    <col min="378" max="378" width="15.796875" bestFit="1" customWidth="1"/>
    <col min="379" max="379" width="16.19921875" bestFit="1" customWidth="1"/>
    <col min="380" max="380" width="19" bestFit="1" customWidth="1"/>
    <col min="381" max="381" width="21.3984375" bestFit="1" customWidth="1"/>
    <col min="382" max="382" width="11.8984375" bestFit="1" customWidth="1"/>
    <col min="383" max="383" width="23.3984375" bestFit="1" customWidth="1"/>
    <col min="384" max="384" width="22.59765625" bestFit="1" customWidth="1"/>
    <col min="385" max="385" width="18.09765625" bestFit="1" customWidth="1"/>
    <col min="386" max="386" width="13.09765625" bestFit="1" customWidth="1"/>
    <col min="387" max="387" width="17.59765625" bestFit="1" customWidth="1"/>
    <col min="388" max="388" width="24.3984375" bestFit="1" customWidth="1"/>
    <col min="389" max="389" width="16.69921875" bestFit="1" customWidth="1"/>
    <col min="390" max="390" width="22.296875" bestFit="1" customWidth="1"/>
    <col min="391" max="391" width="26.796875" bestFit="1" customWidth="1"/>
    <col min="392" max="392" width="14.8984375" bestFit="1" customWidth="1"/>
    <col min="393" max="393" width="18.796875" bestFit="1" customWidth="1"/>
    <col min="394" max="394" width="11.796875" bestFit="1" customWidth="1"/>
    <col min="395" max="395" width="16.59765625" bestFit="1" customWidth="1"/>
    <col min="396" max="396" width="19.796875" bestFit="1" customWidth="1"/>
    <col min="397" max="397" width="16.19921875" bestFit="1" customWidth="1"/>
    <col min="398" max="398" width="19" bestFit="1" customWidth="1"/>
    <col min="399" max="399" width="11.8984375" bestFit="1" customWidth="1"/>
    <col min="400" max="400" width="17.59765625" bestFit="1" customWidth="1"/>
    <col min="401" max="401" width="22.296875" bestFit="1" customWidth="1"/>
    <col min="402" max="402" width="18.796875" bestFit="1" customWidth="1"/>
    <col min="403" max="403" width="11.8984375" bestFit="1" customWidth="1"/>
    <col min="404" max="404" width="16.19921875" bestFit="1" customWidth="1"/>
    <col min="405" max="406" width="11.8984375" bestFit="1" customWidth="1"/>
    <col min="407" max="407" width="16.19921875" bestFit="1" customWidth="1"/>
    <col min="408" max="408" width="19" bestFit="1" customWidth="1"/>
    <col min="409" max="409" width="11.8984375" bestFit="1" customWidth="1"/>
    <col min="410" max="410" width="23.3984375" bestFit="1" customWidth="1"/>
    <col min="411" max="411" width="15.8984375" bestFit="1" customWidth="1"/>
    <col min="412" max="412" width="17.59765625" bestFit="1" customWidth="1"/>
    <col min="413" max="413" width="24.3984375" bestFit="1" customWidth="1"/>
    <col min="414" max="414" width="14.8984375" bestFit="1" customWidth="1"/>
    <col min="415" max="415" width="19.796875" bestFit="1" customWidth="1"/>
    <col min="416" max="416" width="15.796875" bestFit="1" customWidth="1"/>
    <col min="417" max="417" width="16.19921875" bestFit="1" customWidth="1"/>
    <col min="418" max="418" width="19" bestFit="1" customWidth="1"/>
    <col min="419" max="419" width="11.8984375" bestFit="1" customWidth="1"/>
    <col min="420" max="420" width="23.3984375" bestFit="1" customWidth="1"/>
    <col min="421" max="421" width="13.09765625" bestFit="1" customWidth="1"/>
    <col min="422" max="422" width="17.59765625" bestFit="1" customWidth="1"/>
    <col min="423" max="423" width="24.3984375" bestFit="1" customWidth="1"/>
    <col min="424" max="424" width="16.69921875" bestFit="1" customWidth="1"/>
    <col min="425" max="425" width="22.296875" bestFit="1" customWidth="1"/>
    <col min="426" max="426" width="26.796875" bestFit="1" customWidth="1"/>
    <col min="427" max="427" width="14.8984375" bestFit="1" customWidth="1"/>
    <col min="428" max="428" width="18.796875" bestFit="1" customWidth="1"/>
    <col min="429" max="429" width="11.796875" bestFit="1" customWidth="1"/>
    <col min="430" max="430" width="16.59765625" bestFit="1" customWidth="1"/>
    <col min="431" max="431" width="16.19921875" bestFit="1" customWidth="1"/>
    <col min="432" max="432" width="19" bestFit="1" customWidth="1"/>
    <col min="433" max="433" width="11.8984375" bestFit="1" customWidth="1"/>
    <col min="434" max="434" width="15.8984375" bestFit="1" customWidth="1"/>
    <col min="435" max="435" width="17.59765625" bestFit="1" customWidth="1"/>
    <col min="436" max="436" width="24.3984375" bestFit="1" customWidth="1"/>
    <col min="437" max="437" width="14.8984375" bestFit="1" customWidth="1"/>
    <col min="438" max="438" width="11.796875" bestFit="1" customWidth="1"/>
    <col min="439" max="439" width="16.19921875" bestFit="1" customWidth="1"/>
    <col min="440" max="440" width="11.8984375" bestFit="1" customWidth="1"/>
    <col min="441" max="441" width="22.59765625" bestFit="1" customWidth="1"/>
    <col min="442" max="442" width="26.796875" bestFit="1" customWidth="1"/>
    <col min="443" max="443" width="16.19921875" bestFit="1" customWidth="1"/>
    <col min="444" max="444" width="11.8984375" bestFit="1" customWidth="1"/>
    <col min="445" max="445" width="22.59765625" bestFit="1" customWidth="1"/>
    <col min="446" max="446" width="16.19921875" bestFit="1" customWidth="1"/>
    <col min="447" max="447" width="11.8984375" bestFit="1" customWidth="1"/>
    <col min="448" max="448" width="16.19921875" bestFit="1" customWidth="1"/>
    <col min="449" max="449" width="11.8984375" bestFit="1" customWidth="1"/>
    <col min="450" max="450" width="23.3984375" bestFit="1" customWidth="1"/>
    <col min="451" max="451" width="17.59765625" bestFit="1" customWidth="1"/>
    <col min="452" max="452" width="26.796875" bestFit="1" customWidth="1"/>
    <col min="453" max="453" width="19.59765625" bestFit="1" customWidth="1"/>
    <col min="454" max="454" width="14.8984375" bestFit="1" customWidth="1"/>
    <col min="455" max="455" width="16.19921875" bestFit="1" customWidth="1"/>
    <col min="456" max="456" width="19" bestFit="1" customWidth="1"/>
    <col min="457" max="457" width="11.8984375" bestFit="1" customWidth="1"/>
    <col min="458" max="458" width="17.59765625" bestFit="1" customWidth="1"/>
    <col min="459" max="459" width="22.296875" bestFit="1" customWidth="1"/>
    <col min="460" max="460" width="16.19921875" bestFit="1" customWidth="1"/>
    <col min="461" max="461" width="19" bestFit="1" customWidth="1"/>
    <col min="462" max="462" width="11.8984375" bestFit="1" customWidth="1"/>
    <col min="463" max="463" width="23.3984375" bestFit="1" customWidth="1"/>
    <col min="464" max="464" width="22.59765625" bestFit="1" customWidth="1"/>
    <col min="465" max="465" width="18.09765625" bestFit="1" customWidth="1"/>
    <col min="466" max="466" width="15.8984375" bestFit="1" customWidth="1"/>
    <col min="467" max="467" width="13.09765625" bestFit="1" customWidth="1"/>
    <col min="468" max="468" width="17.59765625" bestFit="1" customWidth="1"/>
    <col min="469" max="469" width="16.69921875" bestFit="1" customWidth="1"/>
    <col min="470" max="470" width="22.296875" bestFit="1" customWidth="1"/>
    <col min="471" max="471" width="14.8984375" bestFit="1" customWidth="1"/>
    <col min="472" max="472" width="16.19921875" bestFit="1" customWidth="1"/>
    <col min="473" max="473" width="19" bestFit="1" customWidth="1"/>
    <col min="474" max="474" width="11.8984375" bestFit="1" customWidth="1"/>
    <col min="475" max="475" width="18.09765625" bestFit="1" customWidth="1"/>
    <col min="476" max="476" width="15.8984375" bestFit="1" customWidth="1"/>
    <col min="477" max="477" width="17.59765625" bestFit="1" customWidth="1"/>
    <col min="478" max="478" width="24.3984375" bestFit="1" customWidth="1"/>
    <col min="479" max="479" width="22.296875" bestFit="1" customWidth="1"/>
    <col min="480" max="480" width="14.8984375" bestFit="1" customWidth="1"/>
    <col min="481" max="481" width="11.796875" bestFit="1" customWidth="1"/>
    <col min="482" max="482" width="16.59765625" bestFit="1" customWidth="1"/>
    <col min="483" max="483" width="16.19921875" bestFit="1" customWidth="1"/>
    <col min="484" max="484" width="21.3984375" bestFit="1" customWidth="1"/>
    <col min="485" max="485" width="11.8984375" bestFit="1" customWidth="1"/>
    <col min="486" max="486" width="22.296875" bestFit="1" customWidth="1"/>
    <col min="487" max="487" width="14.8984375" bestFit="1" customWidth="1"/>
    <col min="488" max="488" width="16.19921875" bestFit="1" customWidth="1"/>
    <col min="489" max="489" width="11.8984375" bestFit="1" customWidth="1"/>
    <col min="490" max="490" width="23.3984375" bestFit="1" customWidth="1"/>
    <col min="491" max="491" width="17.59765625" bestFit="1" customWidth="1"/>
    <col min="492" max="492" width="24.3984375" bestFit="1" customWidth="1"/>
    <col min="493" max="493" width="16.69921875" bestFit="1" customWidth="1"/>
    <col min="494" max="494" width="26.796875" bestFit="1" customWidth="1"/>
    <col min="495" max="495" width="16.59765625" bestFit="1" customWidth="1"/>
    <col min="496" max="496" width="15.796875" bestFit="1" customWidth="1"/>
    <col min="497" max="497" width="16.19921875" bestFit="1" customWidth="1"/>
    <col min="498" max="498" width="19" bestFit="1" customWidth="1"/>
    <col min="499" max="499" width="21.3984375" bestFit="1" customWidth="1"/>
    <col min="500" max="500" width="11.8984375" bestFit="1" customWidth="1"/>
    <col min="501" max="501" width="23.3984375" bestFit="1" customWidth="1"/>
    <col min="502" max="502" width="22.59765625" bestFit="1" customWidth="1"/>
    <col min="503" max="503" width="18.09765625" bestFit="1" customWidth="1"/>
    <col min="504" max="504" width="15.8984375" bestFit="1" customWidth="1"/>
    <col min="505" max="505" width="13.09765625" bestFit="1" customWidth="1"/>
    <col min="506" max="506" width="17.59765625" bestFit="1" customWidth="1"/>
    <col min="507" max="507" width="24.3984375" bestFit="1" customWidth="1"/>
    <col min="508" max="508" width="16.69921875" bestFit="1" customWidth="1"/>
    <col min="509" max="509" width="22.296875" bestFit="1" customWidth="1"/>
    <col min="510" max="510" width="26.796875" bestFit="1" customWidth="1"/>
    <col min="511" max="511" width="19.59765625" bestFit="1" customWidth="1"/>
    <col min="512" max="512" width="14.8984375" bestFit="1" customWidth="1"/>
    <col min="513" max="513" width="18.796875" bestFit="1" customWidth="1"/>
    <col min="514" max="514" width="11.796875" bestFit="1" customWidth="1"/>
    <col min="515" max="515" width="16.59765625" bestFit="1" customWidth="1"/>
    <col min="516" max="516" width="19.796875" bestFit="1" customWidth="1"/>
    <col min="517" max="517" width="16.19921875" bestFit="1" customWidth="1"/>
    <col min="518" max="518" width="11.8984375" bestFit="1" customWidth="1"/>
    <col min="519" max="519" width="14.8984375" bestFit="1" customWidth="1"/>
    <col min="520" max="520" width="16.59765625" bestFit="1" customWidth="1"/>
    <col min="521" max="521" width="16.19921875" bestFit="1" customWidth="1"/>
    <col min="522" max="522" width="19" bestFit="1" customWidth="1"/>
    <col min="523" max="523" width="11.8984375" bestFit="1" customWidth="1"/>
    <col min="524" max="524" width="22.59765625" bestFit="1" customWidth="1"/>
    <col min="525" max="525" width="15.8984375" bestFit="1" customWidth="1"/>
    <col min="526" max="526" width="17.59765625" bestFit="1" customWidth="1"/>
    <col min="527" max="527" width="16.69921875" bestFit="1" customWidth="1"/>
    <col min="528" max="528" width="26.796875" bestFit="1" customWidth="1"/>
    <col min="529" max="529" width="14.8984375" bestFit="1" customWidth="1"/>
    <col min="530" max="530" width="16.19921875" bestFit="1" customWidth="1"/>
    <col min="531" max="531" width="11.8984375" bestFit="1" customWidth="1"/>
    <col min="532" max="532" width="16.19921875" bestFit="1" customWidth="1"/>
    <col min="533" max="533" width="19" bestFit="1" customWidth="1"/>
    <col min="534" max="534" width="21.3984375" bestFit="1" customWidth="1"/>
    <col min="535" max="535" width="11.8984375" bestFit="1" customWidth="1"/>
    <col min="536" max="536" width="23.3984375" bestFit="1" customWidth="1"/>
    <col min="537" max="537" width="22.59765625" bestFit="1" customWidth="1"/>
    <col min="538" max="538" width="18.09765625" bestFit="1" customWidth="1"/>
    <col min="539" max="539" width="15.8984375" bestFit="1" customWidth="1"/>
    <col min="540" max="540" width="13.09765625" bestFit="1" customWidth="1"/>
    <col min="541" max="541" width="17.59765625" bestFit="1" customWidth="1"/>
    <col min="542" max="542" width="24.3984375" bestFit="1" customWidth="1"/>
    <col min="543" max="543" width="16.69921875" bestFit="1" customWidth="1"/>
    <col min="544" max="544" width="22.296875" bestFit="1" customWidth="1"/>
    <col min="545" max="545" width="26.796875" bestFit="1" customWidth="1"/>
    <col min="546" max="546" width="19.59765625" bestFit="1" customWidth="1"/>
    <col min="547" max="547" width="14.8984375" bestFit="1" customWidth="1"/>
    <col min="548" max="548" width="18.796875" bestFit="1" customWidth="1"/>
    <col min="549" max="549" width="11.796875" bestFit="1" customWidth="1"/>
    <col min="550" max="550" width="16.59765625" bestFit="1" customWidth="1"/>
    <col min="551" max="551" width="19.796875" bestFit="1" customWidth="1"/>
    <col min="552" max="552" width="16.19921875" bestFit="1" customWidth="1"/>
    <col min="553" max="553" width="11.8984375" bestFit="1" customWidth="1"/>
    <col min="554" max="554" width="23.3984375" bestFit="1" customWidth="1"/>
    <col min="555" max="555" width="26.796875" bestFit="1" customWidth="1"/>
    <col min="556" max="556" width="14.8984375" bestFit="1" customWidth="1"/>
    <col min="557" max="557" width="16.19921875" bestFit="1" customWidth="1"/>
    <col min="558" max="558" width="11.8984375" bestFit="1" customWidth="1"/>
    <col min="559" max="559" width="19.796875" bestFit="1" customWidth="1"/>
    <col min="560" max="560" width="16.19921875" bestFit="1" customWidth="1"/>
    <col min="561" max="561" width="11.8984375" bestFit="1" customWidth="1"/>
    <col min="562" max="562" width="17.59765625" bestFit="1" customWidth="1"/>
    <col min="563" max="563" width="24.3984375" bestFit="1" customWidth="1"/>
    <col min="564" max="564" width="14.8984375" bestFit="1" customWidth="1"/>
    <col min="565" max="565" width="16.59765625" bestFit="1" customWidth="1"/>
    <col min="566" max="566" width="11.8984375" bestFit="1" customWidth="1"/>
    <col min="567" max="567" width="12.09765625" bestFit="1" customWidth="1"/>
    <col min="568" max="568" width="11.8984375" bestFit="1" customWidth="1"/>
    <col min="569" max="569" width="16.19921875" bestFit="1" customWidth="1"/>
    <col min="570" max="570" width="19" bestFit="1" customWidth="1"/>
    <col min="571" max="571" width="11.8984375" bestFit="1" customWidth="1"/>
    <col min="572" max="572" width="17.59765625" bestFit="1" customWidth="1"/>
    <col min="573" max="573" width="15.796875" bestFit="1" customWidth="1"/>
    <col min="574" max="574" width="16.19921875" bestFit="1" customWidth="1"/>
    <col min="575" max="575" width="11.8984375" bestFit="1" customWidth="1"/>
    <col min="576" max="576" width="17.59765625" bestFit="1" customWidth="1"/>
    <col min="577" max="577" width="24.3984375" bestFit="1" customWidth="1"/>
    <col min="578" max="578" width="16.69921875" bestFit="1" customWidth="1"/>
    <col min="579" max="579" width="26.796875" bestFit="1" customWidth="1"/>
    <col min="580" max="580" width="16.19921875" bestFit="1" customWidth="1"/>
    <col min="581" max="581" width="19" bestFit="1" customWidth="1"/>
    <col min="582" max="582" width="11.8984375" bestFit="1" customWidth="1"/>
    <col min="583" max="583" width="22.296875" bestFit="1" customWidth="1"/>
    <col min="584" max="584" width="15.796875" bestFit="1" customWidth="1"/>
    <col min="585" max="585" width="16.19921875" bestFit="1" customWidth="1"/>
    <col min="586" max="586" width="19" bestFit="1" customWidth="1"/>
    <col min="587" max="587" width="11.8984375" bestFit="1" customWidth="1"/>
    <col min="588" max="588" width="23.3984375" bestFit="1" customWidth="1"/>
    <col min="589" max="589" width="15.8984375" bestFit="1" customWidth="1"/>
    <col min="590" max="590" width="17.59765625" bestFit="1" customWidth="1"/>
    <col min="591" max="591" width="24.3984375" bestFit="1" customWidth="1"/>
    <col min="592" max="592" width="22.296875" bestFit="1" customWidth="1"/>
    <col min="593" max="593" width="26.796875" bestFit="1" customWidth="1"/>
    <col min="594" max="594" width="19.59765625" bestFit="1" customWidth="1"/>
    <col min="595" max="595" width="14.8984375" bestFit="1" customWidth="1"/>
    <col min="596" max="596" width="16.59765625" bestFit="1" customWidth="1"/>
    <col min="597" max="597" width="19.796875" bestFit="1" customWidth="1"/>
  </cols>
  <sheetData>
    <row r="2" spans="1:103" x14ac:dyDescent="0.25">
      <c r="A2" s="1" t="s">
        <v>3135</v>
      </c>
      <c r="B2" t="s" vm="1">
        <v>3248</v>
      </c>
    </row>
    <row r="3" spans="1:103" x14ac:dyDescent="0.25">
      <c r="A3" s="1" t="s">
        <v>3136</v>
      </c>
      <c r="B3" t="s" vm="2">
        <v>3248</v>
      </c>
    </row>
    <row r="4" spans="1:103" x14ac:dyDescent="0.25">
      <c r="A4" s="1" t="s">
        <v>3138</v>
      </c>
      <c r="B4" t="s" vm="3">
        <v>3248</v>
      </c>
    </row>
    <row r="6" spans="1:103" x14ac:dyDescent="0.25">
      <c r="A6" s="1" t="s">
        <v>3264</v>
      </c>
      <c r="B6" s="1" t="s">
        <v>3260</v>
      </c>
    </row>
    <row r="7" spans="1:103" x14ac:dyDescent="0.25">
      <c r="A7" s="1" t="s">
        <v>3331</v>
      </c>
      <c r="B7" t="s">
        <v>3227</v>
      </c>
      <c r="C7" t="s">
        <v>3174</v>
      </c>
      <c r="D7" t="s">
        <v>3222</v>
      </c>
      <c r="E7" t="s">
        <v>3203</v>
      </c>
      <c r="F7" t="s">
        <v>3231</v>
      </c>
      <c r="G7" t="s">
        <v>3177</v>
      </c>
      <c r="H7" t="s">
        <v>3172</v>
      </c>
      <c r="I7" t="s">
        <v>3171</v>
      </c>
      <c r="J7" t="s">
        <v>3219</v>
      </c>
      <c r="K7" t="s">
        <v>3195</v>
      </c>
      <c r="L7" t="s">
        <v>3238</v>
      </c>
      <c r="M7" t="s">
        <v>3159</v>
      </c>
      <c r="N7" t="s">
        <v>3197</v>
      </c>
      <c r="O7" t="s">
        <v>3242</v>
      </c>
      <c r="P7" t="s">
        <v>3194</v>
      </c>
      <c r="Q7" t="s">
        <v>3169</v>
      </c>
      <c r="R7" t="s">
        <v>3229</v>
      </c>
      <c r="S7" t="s">
        <v>3247</v>
      </c>
      <c r="T7" t="s">
        <v>3175</v>
      </c>
      <c r="U7" t="s">
        <v>3213</v>
      </c>
      <c r="V7" t="s">
        <v>3245</v>
      </c>
      <c r="W7" t="s">
        <v>3241</v>
      </c>
      <c r="X7" t="s">
        <v>3153</v>
      </c>
      <c r="Y7" t="s">
        <v>3226</v>
      </c>
      <c r="Z7" t="s">
        <v>3212</v>
      </c>
      <c r="AA7" t="s">
        <v>3230</v>
      </c>
      <c r="AB7" t="s">
        <v>3202</v>
      </c>
      <c r="AC7" t="s">
        <v>3183</v>
      </c>
      <c r="AD7" t="s">
        <v>3208</v>
      </c>
      <c r="AE7" t="s">
        <v>3232</v>
      </c>
      <c r="AF7" t="s">
        <v>3170</v>
      </c>
      <c r="AG7" t="s">
        <v>3160</v>
      </c>
      <c r="AH7" t="s">
        <v>3243</v>
      </c>
      <c r="AI7" t="s">
        <v>3210</v>
      </c>
      <c r="AJ7" t="s">
        <v>3201</v>
      </c>
      <c r="AK7" t="s">
        <v>3164</v>
      </c>
      <c r="AL7" t="s">
        <v>3162</v>
      </c>
      <c r="AM7" t="s">
        <v>3207</v>
      </c>
      <c r="AN7" t="s">
        <v>3184</v>
      </c>
      <c r="AO7" t="s">
        <v>3239</v>
      </c>
      <c r="AP7" t="s">
        <v>3225</v>
      </c>
      <c r="AQ7" t="s">
        <v>3182</v>
      </c>
      <c r="AR7" t="s">
        <v>3223</v>
      </c>
      <c r="AS7" t="s">
        <v>3220</v>
      </c>
      <c r="AT7" t="s">
        <v>3168</v>
      </c>
      <c r="AU7" t="s">
        <v>3198</v>
      </c>
      <c r="AV7" t="s">
        <v>3187</v>
      </c>
      <c r="AW7" t="s">
        <v>3204</v>
      </c>
      <c r="AX7" t="s">
        <v>3237</v>
      </c>
      <c r="AY7" t="s">
        <v>3156</v>
      </c>
      <c r="AZ7" t="s">
        <v>3216</v>
      </c>
      <c r="BA7" t="s">
        <v>3240</v>
      </c>
      <c r="BB7" t="s">
        <v>3186</v>
      </c>
      <c r="BC7" t="s">
        <v>3228</v>
      </c>
      <c r="BD7" t="s">
        <v>3189</v>
      </c>
      <c r="BE7" t="s">
        <v>3154</v>
      </c>
      <c r="BF7" t="s">
        <v>3188</v>
      </c>
      <c r="BG7" t="s">
        <v>3234</v>
      </c>
      <c r="BH7" t="s">
        <v>3233</v>
      </c>
      <c r="BI7" t="s">
        <v>3165</v>
      </c>
      <c r="BJ7" t="s">
        <v>3180</v>
      </c>
      <c r="BK7" t="s">
        <v>3209</v>
      </c>
      <c r="BL7" t="s">
        <v>3205</v>
      </c>
      <c r="BM7" t="s">
        <v>3161</v>
      </c>
      <c r="BN7" t="s">
        <v>3152</v>
      </c>
      <c r="BO7" t="s">
        <v>3206</v>
      </c>
      <c r="BP7" t="s">
        <v>3196</v>
      </c>
      <c r="BQ7" t="s">
        <v>3150</v>
      </c>
      <c r="BR7" t="s">
        <v>3192</v>
      </c>
      <c r="BS7" t="s">
        <v>3214</v>
      </c>
      <c r="BT7" t="s">
        <v>3149</v>
      </c>
      <c r="BU7" t="s">
        <v>3179</v>
      </c>
      <c r="BV7" t="s">
        <v>3235</v>
      </c>
      <c r="BW7" t="s">
        <v>3218</v>
      </c>
      <c r="BX7" t="s">
        <v>3246</v>
      </c>
      <c r="BY7" t="s">
        <v>3158</v>
      </c>
      <c r="BZ7" t="s">
        <v>3178</v>
      </c>
      <c r="CA7" t="s">
        <v>3166</v>
      </c>
      <c r="CB7" t="s">
        <v>3191</v>
      </c>
      <c r="CC7" t="s">
        <v>3193</v>
      </c>
      <c r="CD7" t="s">
        <v>3217</v>
      </c>
      <c r="CE7" t="s">
        <v>3163</v>
      </c>
      <c r="CF7" t="s">
        <v>3224</v>
      </c>
      <c r="CG7" t="s">
        <v>3173</v>
      </c>
      <c r="CH7" t="s">
        <v>3167</v>
      </c>
      <c r="CI7" t="s">
        <v>403</v>
      </c>
      <c r="CJ7" t="s">
        <v>3185</v>
      </c>
      <c r="CK7" t="s">
        <v>3151</v>
      </c>
      <c r="CL7" t="s">
        <v>3199</v>
      </c>
      <c r="CM7" t="s">
        <v>3157</v>
      </c>
      <c r="CN7" t="s">
        <v>3244</v>
      </c>
      <c r="CO7" t="s">
        <v>3148</v>
      </c>
      <c r="CP7" t="s">
        <v>3190</v>
      </c>
      <c r="CQ7" t="s">
        <v>3211</v>
      </c>
      <c r="CR7" t="s">
        <v>3176</v>
      </c>
      <c r="CS7" t="s">
        <v>1601</v>
      </c>
      <c r="CT7" t="s">
        <v>3236</v>
      </c>
      <c r="CU7" t="s">
        <v>3215</v>
      </c>
      <c r="CV7" t="s">
        <v>3221</v>
      </c>
      <c r="CW7" t="s">
        <v>3181</v>
      </c>
      <c r="CX7" t="s">
        <v>3200</v>
      </c>
      <c r="CY7" t="s">
        <v>3155</v>
      </c>
    </row>
    <row r="8" spans="1:103" x14ac:dyDescent="0.25">
      <c r="A8" s="2" t="s">
        <v>3265</v>
      </c>
      <c r="B8" s="4">
        <v>86625</v>
      </c>
      <c r="C8" s="4">
        <v>115500</v>
      </c>
      <c r="D8" s="4"/>
      <c r="E8" s="4"/>
      <c r="F8" s="4"/>
      <c r="G8" s="4"/>
      <c r="H8" s="4">
        <v>100000</v>
      </c>
      <c r="I8" s="4">
        <v>99150</v>
      </c>
      <c r="J8" s="4"/>
      <c r="K8" s="4"/>
      <c r="L8" s="4"/>
      <c r="M8" s="4"/>
      <c r="N8" s="4"/>
      <c r="O8" s="4"/>
      <c r="P8" s="4">
        <v>69737</v>
      </c>
      <c r="Q8" s="4"/>
      <c r="R8" s="4"/>
      <c r="S8" s="4"/>
      <c r="T8" s="4">
        <v>99350</v>
      </c>
      <c r="U8" s="4"/>
      <c r="V8" s="4"/>
      <c r="W8" s="4"/>
      <c r="X8" s="4">
        <v>82500</v>
      </c>
      <c r="Y8" s="4"/>
      <c r="Z8" s="4">
        <v>58926</v>
      </c>
      <c r="AA8" s="4"/>
      <c r="AB8" s="4"/>
      <c r="AC8" s="4">
        <v>143000</v>
      </c>
      <c r="AD8" s="4">
        <v>100000</v>
      </c>
      <c r="AE8" s="4"/>
      <c r="AF8" s="4"/>
      <c r="AG8" s="4">
        <v>72500</v>
      </c>
      <c r="AH8" s="4"/>
      <c r="AI8" s="4"/>
      <c r="AJ8" s="4">
        <v>100250</v>
      </c>
      <c r="AK8" s="4"/>
      <c r="AL8" s="4">
        <v>69737</v>
      </c>
      <c r="AM8" s="4">
        <v>80158.5</v>
      </c>
      <c r="AN8" s="4">
        <v>115500</v>
      </c>
      <c r="AO8" s="4"/>
      <c r="AP8" s="4"/>
      <c r="AQ8" s="4"/>
      <c r="AR8" s="4"/>
      <c r="AS8" s="4"/>
      <c r="AT8" s="4">
        <v>84250</v>
      </c>
      <c r="AU8" s="4">
        <v>72500</v>
      </c>
      <c r="AV8" s="4"/>
      <c r="AW8" s="4"/>
      <c r="AX8" s="4"/>
      <c r="AY8" s="4"/>
      <c r="AZ8" s="4">
        <v>99000</v>
      </c>
      <c r="BA8" s="4"/>
      <c r="BB8" s="4"/>
      <c r="BC8" s="4"/>
      <c r="BD8" s="4"/>
      <c r="BE8" s="4"/>
      <c r="BF8" s="4"/>
      <c r="BG8" s="4"/>
      <c r="BH8" s="4"/>
      <c r="BI8" s="4"/>
      <c r="BJ8" s="4"/>
      <c r="BK8" s="4"/>
      <c r="BL8" s="4"/>
      <c r="BM8" s="4">
        <v>99000</v>
      </c>
      <c r="BN8" s="4">
        <v>95000</v>
      </c>
      <c r="BO8" s="4">
        <v>107817</v>
      </c>
      <c r="BP8" s="4"/>
      <c r="BQ8" s="4">
        <v>72500</v>
      </c>
      <c r="BR8" s="4"/>
      <c r="BS8" s="4">
        <v>98700</v>
      </c>
      <c r="BT8" s="4">
        <v>70000</v>
      </c>
      <c r="BU8" s="4">
        <v>113300</v>
      </c>
      <c r="BV8" s="4"/>
      <c r="BW8" s="4"/>
      <c r="BX8" s="4"/>
      <c r="BY8" s="4">
        <v>114400</v>
      </c>
      <c r="BZ8" s="4">
        <v>59868.5</v>
      </c>
      <c r="CA8" s="4"/>
      <c r="CB8" s="4"/>
      <c r="CC8" s="4"/>
      <c r="CD8" s="4"/>
      <c r="CE8" s="4"/>
      <c r="CF8" s="4"/>
      <c r="CG8" s="4">
        <v>113300</v>
      </c>
      <c r="CH8" s="4">
        <v>58926</v>
      </c>
      <c r="CI8" s="4"/>
      <c r="CJ8" s="4">
        <v>92500</v>
      </c>
      <c r="CK8" s="4">
        <v>85812.5</v>
      </c>
      <c r="CL8" s="4">
        <v>85000</v>
      </c>
      <c r="CM8" s="4">
        <v>85000</v>
      </c>
      <c r="CN8" s="4">
        <v>58032</v>
      </c>
      <c r="CO8" s="4">
        <v>72500</v>
      </c>
      <c r="CP8" s="4"/>
      <c r="CQ8" s="4"/>
      <c r="CR8" s="4">
        <v>85000</v>
      </c>
      <c r="CS8" s="4"/>
      <c r="CT8" s="4"/>
      <c r="CU8" s="4"/>
      <c r="CV8" s="4"/>
      <c r="CW8" s="4">
        <v>72500</v>
      </c>
      <c r="CX8" s="4">
        <v>142000</v>
      </c>
      <c r="CY8" s="4">
        <v>76516</v>
      </c>
    </row>
    <row r="9" spans="1:103" x14ac:dyDescent="0.25">
      <c r="A9" s="2" t="s">
        <v>111</v>
      </c>
      <c r="B9" s="4">
        <v>126000</v>
      </c>
      <c r="C9" s="4">
        <v>87387.5</v>
      </c>
      <c r="D9" s="4">
        <v>54000</v>
      </c>
      <c r="E9" s="4">
        <v>125500</v>
      </c>
      <c r="F9" s="4">
        <v>190000</v>
      </c>
      <c r="G9" s="4">
        <v>112976</v>
      </c>
      <c r="H9" s="4">
        <v>112000</v>
      </c>
      <c r="I9" s="4">
        <v>118640</v>
      </c>
      <c r="J9" s="4">
        <v>70950</v>
      </c>
      <c r="K9" s="4">
        <v>136750</v>
      </c>
      <c r="L9" s="4"/>
      <c r="M9" s="4">
        <v>103059</v>
      </c>
      <c r="N9" s="4">
        <v>141275</v>
      </c>
      <c r="O9" s="4"/>
      <c r="P9" s="4">
        <v>140937.5</v>
      </c>
      <c r="Q9" s="4">
        <v>110660</v>
      </c>
      <c r="R9" s="4"/>
      <c r="S9" s="4"/>
      <c r="T9" s="4"/>
      <c r="U9" s="4">
        <v>172500</v>
      </c>
      <c r="V9" s="4"/>
      <c r="W9" s="4"/>
      <c r="X9" s="4">
        <v>89500</v>
      </c>
      <c r="Y9" s="4"/>
      <c r="Z9" s="4">
        <v>147500</v>
      </c>
      <c r="AA9" s="4">
        <v>73917.5</v>
      </c>
      <c r="AB9" s="4"/>
      <c r="AC9" s="4">
        <v>106000</v>
      </c>
      <c r="AD9" s="4">
        <v>100000</v>
      </c>
      <c r="AE9" s="4"/>
      <c r="AF9" s="4">
        <v>118500</v>
      </c>
      <c r="AG9" s="4">
        <v>90000</v>
      </c>
      <c r="AH9" s="4"/>
      <c r="AI9" s="4"/>
      <c r="AJ9" s="4">
        <v>80850</v>
      </c>
      <c r="AK9" s="4">
        <v>76200</v>
      </c>
      <c r="AL9" s="4">
        <v>111175</v>
      </c>
      <c r="AM9" s="4">
        <v>77279.5</v>
      </c>
      <c r="AN9" s="4">
        <v>125738.75</v>
      </c>
      <c r="AO9" s="4">
        <v>103059</v>
      </c>
      <c r="AP9" s="4"/>
      <c r="AQ9" s="4">
        <v>145500</v>
      </c>
      <c r="AR9" s="4">
        <v>172500</v>
      </c>
      <c r="AS9" s="4">
        <v>106000</v>
      </c>
      <c r="AT9" s="4">
        <v>107375</v>
      </c>
      <c r="AU9" s="4">
        <v>128339.75</v>
      </c>
      <c r="AV9" s="4">
        <v>145500</v>
      </c>
      <c r="AW9" s="4">
        <v>140937.5</v>
      </c>
      <c r="AX9" s="4">
        <v>66450</v>
      </c>
      <c r="AY9" s="4"/>
      <c r="AZ9" s="4">
        <v>116950</v>
      </c>
      <c r="BA9" s="4"/>
      <c r="BB9" s="4">
        <v>126325</v>
      </c>
      <c r="BC9" s="4"/>
      <c r="BD9" s="4">
        <v>100500</v>
      </c>
      <c r="BE9" s="4">
        <v>80250</v>
      </c>
      <c r="BF9" s="4">
        <v>145500</v>
      </c>
      <c r="BG9" s="4">
        <v>72000</v>
      </c>
      <c r="BH9" s="4">
        <v>54000</v>
      </c>
      <c r="BI9" s="4"/>
      <c r="BJ9" s="4">
        <v>87900</v>
      </c>
      <c r="BK9" s="4"/>
      <c r="BL9" s="4">
        <v>94130</v>
      </c>
      <c r="BM9" s="4">
        <v>99900</v>
      </c>
      <c r="BN9" s="4">
        <v>92500</v>
      </c>
      <c r="BO9" s="4">
        <v>87900</v>
      </c>
      <c r="BP9" s="4">
        <v>167283</v>
      </c>
      <c r="BQ9" s="4">
        <v>111175</v>
      </c>
      <c r="BR9" s="4">
        <v>134550</v>
      </c>
      <c r="BS9" s="4">
        <v>74492.5</v>
      </c>
      <c r="BT9" s="4">
        <v>112962.5</v>
      </c>
      <c r="BU9" s="4">
        <v>119000</v>
      </c>
      <c r="BV9" s="4">
        <v>90000</v>
      </c>
      <c r="BW9" s="4">
        <v>54000</v>
      </c>
      <c r="BX9" s="4"/>
      <c r="BY9" s="4">
        <v>97715</v>
      </c>
      <c r="BZ9" s="4">
        <v>116950</v>
      </c>
      <c r="CA9" s="4">
        <v>126000</v>
      </c>
      <c r="CB9" s="4">
        <v>163000</v>
      </c>
      <c r="CC9" s="4"/>
      <c r="CD9" s="4">
        <v>72000</v>
      </c>
      <c r="CE9" s="4">
        <v>90000</v>
      </c>
      <c r="CF9" s="4">
        <v>87900</v>
      </c>
      <c r="CG9" s="4">
        <v>107800</v>
      </c>
      <c r="CH9" s="4">
        <v>111500</v>
      </c>
      <c r="CI9" s="4">
        <v>172000</v>
      </c>
      <c r="CJ9" s="4">
        <v>120525</v>
      </c>
      <c r="CK9" s="4">
        <v>102029.5</v>
      </c>
      <c r="CL9" s="4">
        <v>92399.5</v>
      </c>
      <c r="CM9" s="4">
        <v>105519.75</v>
      </c>
      <c r="CN9" s="4"/>
      <c r="CO9" s="4">
        <v>107800</v>
      </c>
      <c r="CP9" s="4">
        <v>163000</v>
      </c>
      <c r="CQ9" s="4">
        <v>65508.75</v>
      </c>
      <c r="CR9" s="4">
        <v>54000</v>
      </c>
      <c r="CS9" s="4"/>
      <c r="CT9" s="4">
        <v>72000</v>
      </c>
      <c r="CU9" s="4">
        <v>100750</v>
      </c>
      <c r="CV9" s="4"/>
      <c r="CW9" s="4">
        <v>89204</v>
      </c>
      <c r="CX9" s="4">
        <v>86612.5</v>
      </c>
      <c r="CY9" s="4">
        <v>85500</v>
      </c>
    </row>
    <row r="10" spans="1:103" x14ac:dyDescent="0.25">
      <c r="A10" s="2" t="s">
        <v>3287</v>
      </c>
      <c r="B10" s="4"/>
      <c r="C10" s="4"/>
      <c r="D10" s="4"/>
      <c r="E10" s="4"/>
      <c r="F10" s="4"/>
      <c r="G10" s="4"/>
      <c r="H10" s="4"/>
      <c r="I10" s="4"/>
      <c r="J10" s="4"/>
      <c r="K10" s="4"/>
      <c r="L10" s="4"/>
      <c r="M10" s="4"/>
      <c r="N10" s="4"/>
      <c r="O10" s="4"/>
      <c r="P10" s="4"/>
      <c r="Q10" s="4"/>
      <c r="R10" s="4"/>
      <c r="S10" s="4"/>
      <c r="T10" s="4"/>
      <c r="U10" s="4"/>
      <c r="V10" s="4"/>
      <c r="W10" s="4"/>
      <c r="X10" s="4">
        <v>77500</v>
      </c>
      <c r="Y10" s="4"/>
      <c r="Z10" s="4"/>
      <c r="AA10" s="4"/>
      <c r="AB10" s="4"/>
      <c r="AC10" s="4"/>
      <c r="AD10" s="4"/>
      <c r="AE10" s="4"/>
      <c r="AF10" s="4"/>
      <c r="AG10" s="4"/>
      <c r="AH10" s="4"/>
      <c r="AI10" s="4"/>
      <c r="AJ10" s="4"/>
      <c r="AK10" s="4"/>
      <c r="AL10" s="4"/>
      <c r="AM10" s="4"/>
      <c r="AN10" s="4"/>
      <c r="AO10" s="4"/>
      <c r="AP10" s="4"/>
      <c r="AQ10" s="4"/>
      <c r="AR10" s="4"/>
      <c r="AS10" s="4"/>
      <c r="AT10" s="4"/>
      <c r="AU10" s="4"/>
      <c r="AV10" s="4"/>
      <c r="AW10" s="4">
        <v>77500</v>
      </c>
      <c r="AX10" s="4"/>
      <c r="AY10" s="4"/>
      <c r="AZ10" s="4"/>
      <c r="BA10" s="4"/>
      <c r="BB10" s="4"/>
      <c r="BC10" s="4"/>
      <c r="BD10" s="4"/>
      <c r="BE10" s="4"/>
      <c r="BF10" s="4"/>
      <c r="BG10" s="4"/>
      <c r="BH10" s="4"/>
      <c r="BI10" s="4"/>
      <c r="BJ10" s="4"/>
      <c r="BK10" s="4"/>
      <c r="BL10" s="4"/>
      <c r="BM10" s="4">
        <v>77500</v>
      </c>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v>77500</v>
      </c>
      <c r="CP10" s="4"/>
      <c r="CQ10" s="4"/>
      <c r="CR10" s="4"/>
      <c r="CS10" s="4"/>
      <c r="CT10" s="4"/>
      <c r="CU10" s="4"/>
      <c r="CV10" s="4"/>
      <c r="CW10" s="4"/>
      <c r="CX10" s="4"/>
      <c r="CY10" s="4"/>
    </row>
    <row r="11" spans="1:103" x14ac:dyDescent="0.25">
      <c r="A11" s="2" t="s">
        <v>2192</v>
      </c>
      <c r="B11" s="4"/>
      <c r="C11" s="4"/>
      <c r="D11" s="4"/>
      <c r="E11" s="4"/>
      <c r="F11" s="4"/>
      <c r="G11" s="4"/>
      <c r="H11" s="4"/>
      <c r="I11" s="4"/>
      <c r="J11" s="4"/>
      <c r="K11" s="4"/>
      <c r="L11" s="4"/>
      <c r="M11" s="4"/>
      <c r="N11" s="4"/>
      <c r="O11" s="4"/>
      <c r="P11" s="4"/>
      <c r="Q11" s="4"/>
      <c r="R11" s="4"/>
      <c r="S11" s="4"/>
      <c r="T11" s="4"/>
      <c r="U11" s="4"/>
      <c r="V11" s="4"/>
      <c r="W11" s="4"/>
      <c r="X11" s="4">
        <v>90000</v>
      </c>
      <c r="Y11" s="4"/>
      <c r="Z11" s="4"/>
      <c r="AA11" s="4"/>
      <c r="AB11" s="4"/>
      <c r="AC11" s="4"/>
      <c r="AD11" s="4"/>
      <c r="AE11" s="4"/>
      <c r="AF11" s="4">
        <v>55000</v>
      </c>
      <c r="AG11" s="4"/>
      <c r="AH11" s="4"/>
      <c r="AI11" s="4"/>
      <c r="AJ11" s="4"/>
      <c r="AK11" s="4"/>
      <c r="AL11" s="4"/>
      <c r="AM11" s="4"/>
      <c r="AN11" s="4"/>
      <c r="AO11" s="4"/>
      <c r="AP11" s="4"/>
      <c r="AQ11" s="4"/>
      <c r="AR11" s="4"/>
      <c r="AS11" s="4"/>
      <c r="AT11" s="4"/>
      <c r="AU11" s="4"/>
      <c r="AV11" s="4"/>
      <c r="AW11" s="4"/>
      <c r="AX11" s="4"/>
      <c r="AY11" s="4"/>
      <c r="AZ11" s="4"/>
      <c r="BA11" s="4"/>
      <c r="BB11" s="4"/>
      <c r="BC11" s="4"/>
      <c r="BD11" s="4"/>
      <c r="BE11" s="4">
        <v>90000</v>
      </c>
      <c r="BF11" s="4"/>
      <c r="BG11" s="4"/>
      <c r="BH11" s="4"/>
      <c r="BI11" s="4"/>
      <c r="BJ11" s="4"/>
      <c r="BK11" s="4"/>
      <c r="BL11" s="4"/>
      <c r="BM11" s="4"/>
      <c r="BN11" s="4">
        <v>90000</v>
      </c>
      <c r="BO11" s="4"/>
      <c r="BP11" s="4"/>
      <c r="BQ11" s="4"/>
      <c r="BR11" s="4"/>
      <c r="BS11" s="4"/>
      <c r="BT11" s="4"/>
      <c r="BU11" s="4"/>
      <c r="BV11" s="4"/>
      <c r="BW11" s="4"/>
      <c r="BX11" s="4"/>
      <c r="BY11" s="4"/>
      <c r="BZ11" s="4"/>
      <c r="CA11" s="4"/>
      <c r="CB11" s="4"/>
      <c r="CC11" s="4"/>
      <c r="CD11" s="4"/>
      <c r="CE11" s="4"/>
      <c r="CF11" s="4"/>
      <c r="CG11" s="4"/>
      <c r="CH11" s="4"/>
      <c r="CI11" s="4"/>
      <c r="CJ11" s="4"/>
      <c r="CK11" s="4">
        <v>55000</v>
      </c>
      <c r="CL11" s="4"/>
      <c r="CM11" s="4"/>
      <c r="CN11" s="4"/>
      <c r="CO11" s="4"/>
      <c r="CP11" s="4"/>
      <c r="CQ11" s="4"/>
      <c r="CR11" s="4"/>
      <c r="CS11" s="4"/>
      <c r="CT11" s="4"/>
      <c r="CU11" s="4"/>
      <c r="CV11" s="4"/>
      <c r="CW11" s="4"/>
      <c r="CX11" s="4"/>
      <c r="CY11" s="4">
        <v>90000</v>
      </c>
    </row>
    <row r="12" spans="1:103" x14ac:dyDescent="0.25">
      <c r="A12" s="2" t="s">
        <v>822</v>
      </c>
      <c r="B12" s="4">
        <v>100000</v>
      </c>
      <c r="C12" s="4">
        <v>100000</v>
      </c>
      <c r="D12" s="4"/>
      <c r="E12" s="4">
        <v>100000</v>
      </c>
      <c r="F12" s="4">
        <v>75000</v>
      </c>
      <c r="G12" s="4">
        <v>100000</v>
      </c>
      <c r="H12" s="4">
        <v>100000</v>
      </c>
      <c r="I12" s="4">
        <v>100000</v>
      </c>
      <c r="J12" s="4"/>
      <c r="K12" s="4">
        <v>100000</v>
      </c>
      <c r="L12" s="4">
        <v>80000</v>
      </c>
      <c r="M12" s="4">
        <v>70000</v>
      </c>
      <c r="N12" s="4">
        <v>80000</v>
      </c>
      <c r="O12" s="4"/>
      <c r="P12" s="4">
        <v>100000</v>
      </c>
      <c r="Q12" s="4">
        <v>100000</v>
      </c>
      <c r="R12" s="4">
        <v>65000</v>
      </c>
      <c r="S12" s="4"/>
      <c r="T12" s="4">
        <v>100000</v>
      </c>
      <c r="U12" s="4">
        <v>85000</v>
      </c>
      <c r="V12" s="4"/>
      <c r="W12" s="4">
        <v>100000</v>
      </c>
      <c r="X12" s="4">
        <v>70000</v>
      </c>
      <c r="Y12" s="4"/>
      <c r="Z12" s="4">
        <v>100000</v>
      </c>
      <c r="AA12" s="4"/>
      <c r="AB12" s="4"/>
      <c r="AC12" s="4">
        <v>100000</v>
      </c>
      <c r="AD12" s="4">
        <v>100000</v>
      </c>
      <c r="AE12" s="4"/>
      <c r="AF12" s="4">
        <v>80000</v>
      </c>
      <c r="AG12" s="4">
        <v>72500</v>
      </c>
      <c r="AH12" s="4"/>
      <c r="AI12" s="4"/>
      <c r="AJ12" s="4">
        <v>100000</v>
      </c>
      <c r="AK12" s="4">
        <v>60000</v>
      </c>
      <c r="AL12" s="4">
        <v>100000</v>
      </c>
      <c r="AM12" s="4">
        <v>100000</v>
      </c>
      <c r="AN12" s="4">
        <v>75000</v>
      </c>
      <c r="AO12" s="4"/>
      <c r="AP12" s="4"/>
      <c r="AQ12" s="4">
        <v>100000</v>
      </c>
      <c r="AR12" s="4">
        <v>100000</v>
      </c>
      <c r="AS12" s="4">
        <v>92500</v>
      </c>
      <c r="AT12" s="4">
        <v>80000</v>
      </c>
      <c r="AU12" s="4">
        <v>50000</v>
      </c>
      <c r="AV12" s="4">
        <v>75000</v>
      </c>
      <c r="AW12" s="4">
        <v>100000</v>
      </c>
      <c r="AX12" s="4">
        <v>150000</v>
      </c>
      <c r="AY12" s="4"/>
      <c r="AZ12" s="4">
        <v>75000</v>
      </c>
      <c r="BA12" s="4">
        <v>100000</v>
      </c>
      <c r="BB12" s="4">
        <v>100000</v>
      </c>
      <c r="BC12" s="4"/>
      <c r="BD12" s="4">
        <v>100000</v>
      </c>
      <c r="BE12" s="4">
        <v>65000</v>
      </c>
      <c r="BF12" s="4">
        <v>100000</v>
      </c>
      <c r="BG12" s="4"/>
      <c r="BH12" s="4"/>
      <c r="BI12" s="4">
        <v>92500</v>
      </c>
      <c r="BJ12" s="4">
        <v>100000</v>
      </c>
      <c r="BK12" s="4">
        <v>100000</v>
      </c>
      <c r="BL12" s="4">
        <v>100000</v>
      </c>
      <c r="BM12" s="4">
        <v>100000</v>
      </c>
      <c r="BN12" s="4">
        <v>75000</v>
      </c>
      <c r="BO12" s="4">
        <v>85000</v>
      </c>
      <c r="BP12" s="4">
        <v>100000</v>
      </c>
      <c r="BQ12" s="4">
        <v>100000</v>
      </c>
      <c r="BR12" s="4">
        <v>100000</v>
      </c>
      <c r="BS12" s="4">
        <v>100000</v>
      </c>
      <c r="BT12" s="4">
        <v>100000</v>
      </c>
      <c r="BU12" s="4">
        <v>100000</v>
      </c>
      <c r="BV12" s="4">
        <v>100000</v>
      </c>
      <c r="BW12" s="4">
        <v>80000</v>
      </c>
      <c r="BX12" s="4"/>
      <c r="BY12" s="4">
        <v>72500</v>
      </c>
      <c r="BZ12" s="4">
        <v>80000</v>
      </c>
      <c r="CA12" s="4">
        <v>100000</v>
      </c>
      <c r="CB12" s="4">
        <v>100000</v>
      </c>
      <c r="CC12" s="4"/>
      <c r="CD12" s="4"/>
      <c r="CE12" s="4">
        <v>65000</v>
      </c>
      <c r="CF12" s="4">
        <v>70000</v>
      </c>
      <c r="CG12" s="4">
        <v>100000</v>
      </c>
      <c r="CH12" s="4">
        <v>100000</v>
      </c>
      <c r="CI12" s="4"/>
      <c r="CJ12" s="4">
        <v>100000</v>
      </c>
      <c r="CK12" s="4">
        <v>100000</v>
      </c>
      <c r="CL12" s="4">
        <v>75000</v>
      </c>
      <c r="CM12" s="4">
        <v>75000</v>
      </c>
      <c r="CN12" s="4"/>
      <c r="CO12" s="4">
        <v>100000</v>
      </c>
      <c r="CP12" s="4">
        <v>100000</v>
      </c>
      <c r="CQ12" s="4">
        <v>70000</v>
      </c>
      <c r="CR12" s="4">
        <v>95000</v>
      </c>
      <c r="CS12" s="4"/>
      <c r="CT12" s="4"/>
      <c r="CU12" s="4">
        <v>100000</v>
      </c>
      <c r="CV12" s="4">
        <v>87500</v>
      </c>
      <c r="CW12" s="4">
        <v>75000</v>
      </c>
      <c r="CX12" s="4">
        <v>100000</v>
      </c>
      <c r="CY12" s="4">
        <v>70000</v>
      </c>
    </row>
    <row r="13" spans="1:103" x14ac:dyDescent="0.25">
      <c r="A13" s="2" t="s">
        <v>3289</v>
      </c>
      <c r="B13" s="4"/>
      <c r="C13" s="4"/>
      <c r="D13" s="4"/>
      <c r="E13" s="4"/>
      <c r="F13" s="4"/>
      <c r="G13" s="4"/>
      <c r="H13" s="4"/>
      <c r="I13" s="4"/>
      <c r="J13" s="4"/>
      <c r="K13" s="4"/>
      <c r="L13" s="4"/>
      <c r="M13" s="4"/>
      <c r="N13" s="4"/>
      <c r="O13" s="4"/>
      <c r="P13" s="4">
        <v>135000</v>
      </c>
      <c r="Q13" s="4"/>
      <c r="R13" s="4"/>
      <c r="S13" s="4"/>
      <c r="T13" s="4"/>
      <c r="U13" s="4"/>
      <c r="V13" s="4"/>
      <c r="W13" s="4"/>
      <c r="X13" s="4">
        <v>102500</v>
      </c>
      <c r="Y13" s="4"/>
      <c r="Z13" s="4"/>
      <c r="AA13" s="4"/>
      <c r="AB13" s="4"/>
      <c r="AC13" s="4"/>
      <c r="AD13" s="4"/>
      <c r="AE13" s="4"/>
      <c r="AF13" s="4"/>
      <c r="AG13" s="4">
        <v>70000</v>
      </c>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v>135000</v>
      </c>
      <c r="BV13" s="4"/>
      <c r="BW13" s="4"/>
      <c r="BX13" s="4"/>
      <c r="BY13" s="4"/>
      <c r="BZ13" s="4"/>
      <c r="CA13" s="4"/>
      <c r="CB13" s="4"/>
      <c r="CC13" s="4"/>
      <c r="CD13" s="4"/>
      <c r="CE13" s="4"/>
      <c r="CF13" s="4"/>
      <c r="CG13" s="4"/>
      <c r="CH13" s="4"/>
      <c r="CI13" s="4"/>
      <c r="CJ13" s="4"/>
      <c r="CK13" s="4">
        <v>135000</v>
      </c>
      <c r="CL13" s="4"/>
      <c r="CM13" s="4"/>
      <c r="CN13" s="4"/>
      <c r="CO13" s="4">
        <v>135000</v>
      </c>
      <c r="CP13" s="4"/>
      <c r="CQ13" s="4"/>
      <c r="CR13" s="4"/>
      <c r="CS13" s="4"/>
      <c r="CT13" s="4"/>
      <c r="CU13" s="4"/>
      <c r="CV13" s="4"/>
      <c r="CW13" s="4"/>
      <c r="CX13" s="4"/>
      <c r="CY13" s="4">
        <v>135000</v>
      </c>
    </row>
    <row r="14" spans="1:103" x14ac:dyDescent="0.25">
      <c r="A14" s="2" t="s">
        <v>3105</v>
      </c>
      <c r="B14" s="4"/>
      <c r="C14" s="4"/>
      <c r="D14" s="4"/>
      <c r="E14" s="4"/>
      <c r="F14" s="4"/>
      <c r="G14" s="4"/>
      <c r="H14" s="4">
        <v>103781</v>
      </c>
      <c r="I14" s="4">
        <v>103781</v>
      </c>
      <c r="J14" s="4"/>
      <c r="K14" s="4"/>
      <c r="L14" s="4"/>
      <c r="M14" s="4"/>
      <c r="N14" s="4"/>
      <c r="O14" s="4"/>
      <c r="P14" s="4">
        <v>132315</v>
      </c>
      <c r="Q14" s="4"/>
      <c r="R14" s="4">
        <v>95000</v>
      </c>
      <c r="S14" s="4"/>
      <c r="T14" s="4"/>
      <c r="U14" s="4"/>
      <c r="V14" s="4"/>
      <c r="W14" s="4"/>
      <c r="X14" s="4">
        <v>103781</v>
      </c>
      <c r="Y14" s="4"/>
      <c r="Z14" s="4"/>
      <c r="AA14" s="4"/>
      <c r="AB14" s="4"/>
      <c r="AC14" s="4"/>
      <c r="AD14" s="4"/>
      <c r="AE14" s="4"/>
      <c r="AF14" s="4"/>
      <c r="AG14" s="4">
        <v>77500</v>
      </c>
      <c r="AH14" s="4"/>
      <c r="AI14" s="4"/>
      <c r="AJ14" s="4">
        <v>122470.5</v>
      </c>
      <c r="AK14" s="4">
        <v>95000</v>
      </c>
      <c r="AL14" s="4"/>
      <c r="AM14" s="4">
        <v>95000</v>
      </c>
      <c r="AN14" s="4">
        <v>103781</v>
      </c>
      <c r="AO14" s="4">
        <v>95000</v>
      </c>
      <c r="AP14" s="4"/>
      <c r="AQ14" s="4"/>
      <c r="AR14" s="4"/>
      <c r="AS14" s="4"/>
      <c r="AT14" s="4">
        <v>130000</v>
      </c>
      <c r="AU14" s="4"/>
      <c r="AV14" s="4"/>
      <c r="AW14" s="4">
        <v>122470.5</v>
      </c>
      <c r="AX14" s="4"/>
      <c r="AY14" s="4"/>
      <c r="AZ14" s="4"/>
      <c r="BA14" s="4"/>
      <c r="BB14" s="4">
        <v>122470.5</v>
      </c>
      <c r="BC14" s="4"/>
      <c r="BD14" s="4"/>
      <c r="BE14" s="4"/>
      <c r="BF14" s="4"/>
      <c r="BG14" s="4"/>
      <c r="BH14" s="4"/>
      <c r="BI14" s="4">
        <v>122470.5</v>
      </c>
      <c r="BJ14" s="4"/>
      <c r="BK14" s="4"/>
      <c r="BL14" s="4"/>
      <c r="BM14" s="4">
        <v>113125.75</v>
      </c>
      <c r="BN14" s="4"/>
      <c r="BO14" s="4"/>
      <c r="BP14" s="4"/>
      <c r="BQ14" s="4">
        <v>103781</v>
      </c>
      <c r="BR14" s="4"/>
      <c r="BS14" s="4"/>
      <c r="BT14" s="4">
        <v>103781</v>
      </c>
      <c r="BU14" s="4"/>
      <c r="BV14" s="4"/>
      <c r="BW14" s="4"/>
      <c r="BX14" s="4"/>
      <c r="BY14" s="4"/>
      <c r="BZ14" s="4">
        <v>113125.75</v>
      </c>
      <c r="CA14" s="4"/>
      <c r="CB14" s="4"/>
      <c r="CC14" s="4"/>
      <c r="CD14" s="4"/>
      <c r="CE14" s="4">
        <v>91960</v>
      </c>
      <c r="CF14" s="4"/>
      <c r="CG14" s="4">
        <v>103781</v>
      </c>
      <c r="CH14" s="4"/>
      <c r="CI14" s="4"/>
      <c r="CJ14" s="4">
        <v>122470.5</v>
      </c>
      <c r="CK14" s="4">
        <v>103781</v>
      </c>
      <c r="CL14" s="4"/>
      <c r="CM14" s="4"/>
      <c r="CN14" s="4"/>
      <c r="CO14" s="4">
        <v>122470.5</v>
      </c>
      <c r="CP14" s="4"/>
      <c r="CQ14" s="4"/>
      <c r="CR14" s="4"/>
      <c r="CS14" s="4"/>
      <c r="CT14" s="4"/>
      <c r="CU14" s="4"/>
      <c r="CV14" s="4"/>
      <c r="CW14" s="4">
        <v>122470.5</v>
      </c>
      <c r="CX14" s="4">
        <v>95000</v>
      </c>
      <c r="CY14" s="4"/>
    </row>
    <row r="15" spans="1:103" x14ac:dyDescent="0.25">
      <c r="A15" s="2" t="s">
        <v>3270</v>
      </c>
      <c r="B15" s="4">
        <v>157000</v>
      </c>
      <c r="C15" s="4">
        <v>100400</v>
      </c>
      <c r="D15" s="4"/>
      <c r="E15" s="4">
        <v>65000</v>
      </c>
      <c r="F15" s="4">
        <v>102500</v>
      </c>
      <c r="G15" s="4"/>
      <c r="H15" s="4">
        <v>101898</v>
      </c>
      <c r="I15" s="4">
        <v>90037.475000000006</v>
      </c>
      <c r="J15" s="4">
        <v>126250</v>
      </c>
      <c r="K15" s="4">
        <v>134500</v>
      </c>
      <c r="L15" s="4">
        <v>136500</v>
      </c>
      <c r="M15" s="4">
        <v>100875</v>
      </c>
      <c r="N15" s="4">
        <v>90000</v>
      </c>
      <c r="O15" s="4"/>
      <c r="P15" s="4">
        <v>97435</v>
      </c>
      <c r="Q15" s="4">
        <v>87050</v>
      </c>
      <c r="R15" s="4">
        <v>127822.5</v>
      </c>
      <c r="S15" s="4">
        <v>152000</v>
      </c>
      <c r="T15" s="4">
        <v>110000</v>
      </c>
      <c r="U15" s="4">
        <v>165000</v>
      </c>
      <c r="V15" s="4"/>
      <c r="W15" s="4"/>
      <c r="X15" s="4">
        <v>97375</v>
      </c>
      <c r="Y15" s="4"/>
      <c r="Z15" s="4">
        <v>97500</v>
      </c>
      <c r="AA15" s="4">
        <v>138287.5</v>
      </c>
      <c r="AB15" s="4"/>
      <c r="AC15" s="4">
        <v>121250</v>
      </c>
      <c r="AD15" s="4">
        <v>106500</v>
      </c>
      <c r="AE15" s="4"/>
      <c r="AF15" s="4">
        <v>107089</v>
      </c>
      <c r="AG15" s="4">
        <v>90000</v>
      </c>
      <c r="AH15" s="4">
        <v>157000</v>
      </c>
      <c r="AI15" s="4"/>
      <c r="AJ15" s="4">
        <v>116000</v>
      </c>
      <c r="AK15" s="4">
        <v>117486.25</v>
      </c>
      <c r="AL15" s="4">
        <v>118700</v>
      </c>
      <c r="AM15" s="4">
        <v>117611.25</v>
      </c>
      <c r="AN15" s="4">
        <v>110000</v>
      </c>
      <c r="AO15" s="4"/>
      <c r="AP15" s="4"/>
      <c r="AQ15" s="4">
        <v>132625</v>
      </c>
      <c r="AR15" s="4"/>
      <c r="AS15" s="4">
        <v>87350</v>
      </c>
      <c r="AT15" s="4">
        <v>123050</v>
      </c>
      <c r="AU15" s="4">
        <v>75000</v>
      </c>
      <c r="AV15" s="4">
        <v>112000</v>
      </c>
      <c r="AW15" s="4">
        <v>80037.475000000006</v>
      </c>
      <c r="AX15" s="4"/>
      <c r="AY15" s="4"/>
      <c r="AZ15" s="4">
        <v>118750</v>
      </c>
      <c r="BA15" s="4"/>
      <c r="BB15" s="4"/>
      <c r="BC15" s="4"/>
      <c r="BD15" s="4">
        <v>107089</v>
      </c>
      <c r="BE15" s="4">
        <v>97400</v>
      </c>
      <c r="BF15" s="4">
        <v>107089</v>
      </c>
      <c r="BG15" s="4">
        <v>125000</v>
      </c>
      <c r="BH15" s="4">
        <v>70000</v>
      </c>
      <c r="BI15" s="4">
        <v>120095</v>
      </c>
      <c r="BJ15" s="4"/>
      <c r="BK15" s="4">
        <v>87500</v>
      </c>
      <c r="BL15" s="4">
        <v>97825</v>
      </c>
      <c r="BM15" s="4">
        <v>97700</v>
      </c>
      <c r="BN15" s="4">
        <v>97400</v>
      </c>
      <c r="BO15" s="4"/>
      <c r="BP15" s="4">
        <v>186000</v>
      </c>
      <c r="BQ15" s="4">
        <v>113750</v>
      </c>
      <c r="BR15" s="4">
        <v>90000</v>
      </c>
      <c r="BS15" s="4">
        <v>97500</v>
      </c>
      <c r="BT15" s="4">
        <v>120120</v>
      </c>
      <c r="BU15" s="4">
        <v>117500</v>
      </c>
      <c r="BV15" s="4"/>
      <c r="BW15" s="4">
        <v>90000</v>
      </c>
      <c r="BX15" s="4"/>
      <c r="BY15" s="4">
        <v>80100</v>
      </c>
      <c r="BZ15" s="4">
        <v>97500</v>
      </c>
      <c r="CA15" s="4">
        <v>75000</v>
      </c>
      <c r="CB15" s="4">
        <v>117000</v>
      </c>
      <c r="CC15" s="4">
        <v>87500</v>
      </c>
      <c r="CD15" s="4"/>
      <c r="CE15" s="4">
        <v>99150</v>
      </c>
      <c r="CF15" s="4">
        <v>110000</v>
      </c>
      <c r="CG15" s="4">
        <v>108750</v>
      </c>
      <c r="CH15" s="4">
        <v>117500</v>
      </c>
      <c r="CI15" s="4"/>
      <c r="CJ15" s="4">
        <v>85000</v>
      </c>
      <c r="CK15" s="4">
        <v>108500</v>
      </c>
      <c r="CL15" s="4">
        <v>70000</v>
      </c>
      <c r="CM15" s="4">
        <v>77500</v>
      </c>
      <c r="CN15" s="4"/>
      <c r="CO15" s="4">
        <v>107089</v>
      </c>
      <c r="CP15" s="4"/>
      <c r="CQ15" s="4">
        <v>65000</v>
      </c>
      <c r="CR15" s="4">
        <v>77500</v>
      </c>
      <c r="CS15" s="4">
        <v>100500</v>
      </c>
      <c r="CT15" s="4"/>
      <c r="CU15" s="4">
        <v>110000</v>
      </c>
      <c r="CV15" s="4">
        <v>70000</v>
      </c>
      <c r="CW15" s="4">
        <v>97500</v>
      </c>
      <c r="CX15" s="4">
        <v>99725</v>
      </c>
      <c r="CY15" s="4">
        <v>97200</v>
      </c>
    </row>
    <row r="16" spans="1:103" x14ac:dyDescent="0.25">
      <c r="A16" s="2" t="s">
        <v>3284</v>
      </c>
      <c r="B16" s="4"/>
      <c r="C16" s="4"/>
      <c r="D16" s="4"/>
      <c r="E16" s="4"/>
      <c r="F16" s="4"/>
      <c r="G16" s="4"/>
      <c r="H16" s="4"/>
      <c r="I16" s="4"/>
      <c r="J16" s="4"/>
      <c r="K16" s="4"/>
      <c r="L16" s="4"/>
      <c r="M16" s="4"/>
      <c r="N16" s="4"/>
      <c r="O16" s="4"/>
      <c r="P16" s="4"/>
      <c r="Q16" s="4"/>
      <c r="R16" s="4"/>
      <c r="S16" s="4"/>
      <c r="T16" s="4"/>
      <c r="U16" s="4"/>
      <c r="V16" s="4"/>
      <c r="W16" s="4"/>
      <c r="X16" s="4">
        <v>77000</v>
      </c>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row>
    <row r="17" spans="1:103" x14ac:dyDescent="0.25">
      <c r="A17" s="2" t="s">
        <v>3286</v>
      </c>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v>60054</v>
      </c>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v>60054</v>
      </c>
    </row>
    <row r="18" spans="1:103" x14ac:dyDescent="0.25">
      <c r="A18" s="2" t="s">
        <v>3313</v>
      </c>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v>75000</v>
      </c>
    </row>
    <row r="19" spans="1:103" x14ac:dyDescent="0.25">
      <c r="A19" s="2" t="s">
        <v>3280</v>
      </c>
      <c r="B19" s="4"/>
      <c r="C19" s="4"/>
      <c r="D19" s="4"/>
      <c r="E19" s="4"/>
      <c r="F19" s="4"/>
      <c r="G19" s="4"/>
      <c r="H19" s="4"/>
      <c r="I19" s="4"/>
      <c r="J19" s="4"/>
      <c r="K19" s="4"/>
      <c r="L19" s="4"/>
      <c r="M19" s="4"/>
      <c r="N19" s="4"/>
      <c r="O19" s="4"/>
      <c r="P19" s="4"/>
      <c r="Q19" s="4"/>
      <c r="R19" s="4"/>
      <c r="S19" s="4"/>
      <c r="T19" s="4"/>
      <c r="U19" s="4"/>
      <c r="V19" s="4"/>
      <c r="W19" s="4"/>
      <c r="X19" s="4">
        <v>77500</v>
      </c>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v>77500</v>
      </c>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row>
    <row r="20" spans="1:103" x14ac:dyDescent="0.25">
      <c r="A20" s="2" t="s">
        <v>2302</v>
      </c>
      <c r="B20" s="4"/>
      <c r="C20" s="4"/>
      <c r="D20" s="4"/>
      <c r="E20" s="4"/>
      <c r="F20" s="4"/>
      <c r="G20" s="4"/>
      <c r="H20" s="4"/>
      <c r="I20" s="4"/>
      <c r="J20" s="4"/>
      <c r="K20" s="4"/>
      <c r="L20" s="4"/>
      <c r="M20" s="4"/>
      <c r="N20" s="4"/>
      <c r="O20" s="4"/>
      <c r="P20" s="4"/>
      <c r="Q20" s="4"/>
      <c r="R20" s="4"/>
      <c r="S20" s="4"/>
      <c r="T20" s="4"/>
      <c r="U20" s="4"/>
      <c r="V20" s="4"/>
      <c r="W20" s="4"/>
      <c r="X20" s="4">
        <v>79009.820000000007</v>
      </c>
      <c r="Y20" s="4"/>
      <c r="Z20" s="4"/>
      <c r="AA20" s="4"/>
      <c r="AB20" s="4"/>
      <c r="AC20" s="4"/>
      <c r="AD20" s="4"/>
      <c r="AE20" s="4"/>
      <c r="AF20" s="4"/>
      <c r="AG20" s="4"/>
      <c r="AH20" s="4"/>
      <c r="AI20" s="4"/>
      <c r="AJ20" s="4"/>
      <c r="AK20" s="4"/>
      <c r="AL20" s="4"/>
      <c r="AM20" s="4"/>
      <c r="AN20" s="4">
        <v>79009.820000000007</v>
      </c>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v>79009.820000000007</v>
      </c>
      <c r="CL20" s="4"/>
      <c r="CM20" s="4"/>
      <c r="CN20" s="4"/>
      <c r="CO20" s="4"/>
      <c r="CP20" s="4"/>
      <c r="CQ20" s="4"/>
      <c r="CR20" s="4"/>
      <c r="CS20" s="4"/>
      <c r="CT20" s="4"/>
      <c r="CU20" s="4"/>
      <c r="CV20" s="4"/>
      <c r="CW20" s="4"/>
      <c r="CX20" s="4"/>
      <c r="CY20" s="4"/>
    </row>
    <row r="21" spans="1:103" x14ac:dyDescent="0.25">
      <c r="A21" s="2" t="s">
        <v>2346</v>
      </c>
      <c r="B21" s="4"/>
      <c r="C21" s="4"/>
      <c r="D21" s="4"/>
      <c r="E21" s="4"/>
      <c r="F21" s="4"/>
      <c r="G21" s="4"/>
      <c r="H21" s="4"/>
      <c r="I21" s="4"/>
      <c r="J21" s="4"/>
      <c r="K21" s="4"/>
      <c r="L21" s="4"/>
      <c r="M21" s="4"/>
      <c r="N21" s="4"/>
      <c r="O21" s="4"/>
      <c r="P21" s="4"/>
      <c r="Q21" s="4"/>
      <c r="R21" s="4"/>
      <c r="S21" s="4"/>
      <c r="T21" s="4"/>
      <c r="U21" s="4"/>
      <c r="V21" s="4"/>
      <c r="W21" s="4"/>
      <c r="X21" s="4">
        <v>103781</v>
      </c>
      <c r="Y21" s="4"/>
      <c r="Z21" s="4"/>
      <c r="AA21" s="4"/>
      <c r="AB21" s="4"/>
      <c r="AC21" s="4"/>
      <c r="AD21" s="4"/>
      <c r="AE21" s="4"/>
      <c r="AF21" s="4"/>
      <c r="AG21" s="4"/>
      <c r="AH21" s="4"/>
      <c r="AI21" s="4"/>
      <c r="AJ21" s="4"/>
      <c r="AK21" s="4"/>
      <c r="AL21" s="4"/>
      <c r="AM21" s="4"/>
      <c r="AN21" s="4">
        <v>138516</v>
      </c>
      <c r="AO21" s="4"/>
      <c r="AP21" s="4"/>
      <c r="AQ21" s="4"/>
      <c r="AR21" s="4"/>
      <c r="AS21" s="4"/>
      <c r="AT21" s="4"/>
      <c r="AU21" s="4"/>
      <c r="AV21" s="4"/>
      <c r="AW21" s="4"/>
      <c r="AX21" s="4"/>
      <c r="AY21" s="4"/>
      <c r="AZ21" s="4"/>
      <c r="BA21" s="4"/>
      <c r="BB21" s="4"/>
      <c r="BC21" s="4"/>
      <c r="BD21" s="4"/>
      <c r="BE21" s="4"/>
      <c r="BF21" s="4"/>
      <c r="BG21" s="4"/>
      <c r="BH21" s="4"/>
      <c r="BI21" s="4"/>
      <c r="BJ21" s="4"/>
      <c r="BK21" s="4"/>
      <c r="BL21" s="4"/>
      <c r="BM21" s="4">
        <v>103781</v>
      </c>
      <c r="BN21" s="4"/>
      <c r="BO21" s="4"/>
      <c r="BP21" s="4"/>
      <c r="BQ21" s="4">
        <v>103781</v>
      </c>
      <c r="BR21" s="4"/>
      <c r="BS21" s="4"/>
      <c r="BT21" s="4">
        <v>103781</v>
      </c>
      <c r="BU21" s="4"/>
      <c r="BV21" s="4"/>
      <c r="BW21" s="4"/>
      <c r="BX21" s="4"/>
      <c r="BY21" s="4"/>
      <c r="BZ21" s="4">
        <v>103781</v>
      </c>
      <c r="CA21" s="4"/>
      <c r="CB21" s="4"/>
      <c r="CC21" s="4"/>
      <c r="CD21" s="4"/>
      <c r="CE21" s="4"/>
      <c r="CF21" s="4"/>
      <c r="CG21" s="4">
        <v>103781</v>
      </c>
      <c r="CH21" s="4"/>
      <c r="CI21" s="4"/>
      <c r="CJ21" s="4">
        <v>103781</v>
      </c>
      <c r="CK21" s="4">
        <v>103781</v>
      </c>
      <c r="CL21" s="4"/>
      <c r="CM21" s="4"/>
      <c r="CN21" s="4"/>
      <c r="CO21" s="4"/>
      <c r="CP21" s="4"/>
      <c r="CQ21" s="4"/>
      <c r="CR21" s="4"/>
      <c r="CS21" s="4"/>
      <c r="CT21" s="4"/>
      <c r="CU21" s="4"/>
      <c r="CV21" s="4"/>
      <c r="CW21" s="4"/>
      <c r="CX21" s="4"/>
      <c r="CY21" s="4"/>
    </row>
    <row r="22" spans="1:103" x14ac:dyDescent="0.25">
      <c r="A22" s="2" t="s">
        <v>3283</v>
      </c>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v>63377.599999999999</v>
      </c>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v>63377.599999999999</v>
      </c>
      <c r="BR22" s="4"/>
      <c r="BS22" s="4"/>
      <c r="BT22" s="4"/>
      <c r="BU22" s="4"/>
      <c r="BV22" s="4"/>
      <c r="BW22" s="4"/>
      <c r="BX22" s="4"/>
      <c r="BY22" s="4"/>
      <c r="BZ22" s="4"/>
      <c r="CA22" s="4"/>
      <c r="CB22" s="4"/>
      <c r="CC22" s="4"/>
      <c r="CD22" s="4"/>
      <c r="CE22" s="4"/>
      <c r="CF22" s="4"/>
      <c r="CG22" s="4"/>
      <c r="CH22" s="4"/>
      <c r="CI22" s="4"/>
      <c r="CJ22" s="4"/>
      <c r="CK22" s="4">
        <v>63377.599999999999</v>
      </c>
      <c r="CL22" s="4"/>
      <c r="CM22" s="4"/>
      <c r="CN22" s="4"/>
      <c r="CO22" s="4"/>
      <c r="CP22" s="4"/>
      <c r="CQ22" s="4"/>
      <c r="CR22" s="4"/>
      <c r="CS22" s="4"/>
      <c r="CT22" s="4"/>
      <c r="CU22" s="4"/>
      <c r="CV22" s="4"/>
      <c r="CW22" s="4"/>
      <c r="CX22" s="4"/>
      <c r="CY22" s="4"/>
    </row>
    <row r="23" spans="1:103" x14ac:dyDescent="0.25">
      <c r="A23" s="2" t="s">
        <v>659</v>
      </c>
      <c r="B23" s="4"/>
      <c r="C23" s="4"/>
      <c r="D23" s="4"/>
      <c r="E23" s="4"/>
      <c r="F23" s="4"/>
      <c r="G23" s="4"/>
      <c r="H23" s="4">
        <v>165000</v>
      </c>
      <c r="I23" s="4">
        <v>165000</v>
      </c>
      <c r="J23" s="4"/>
      <c r="K23" s="4"/>
      <c r="L23" s="4"/>
      <c r="M23" s="4"/>
      <c r="N23" s="4"/>
      <c r="O23" s="4"/>
      <c r="P23" s="4"/>
      <c r="Q23" s="4"/>
      <c r="R23" s="4"/>
      <c r="S23" s="4"/>
      <c r="T23" s="4"/>
      <c r="U23" s="4"/>
      <c r="V23" s="4"/>
      <c r="W23" s="4"/>
      <c r="X23" s="4"/>
      <c r="Y23" s="4"/>
      <c r="Z23" s="4">
        <v>165000</v>
      </c>
      <c r="AA23" s="4"/>
      <c r="AB23" s="4"/>
      <c r="AC23" s="4"/>
      <c r="AD23" s="4"/>
      <c r="AE23" s="4"/>
      <c r="AF23" s="4"/>
      <c r="AG23" s="4"/>
      <c r="AH23" s="4"/>
      <c r="AI23" s="4"/>
      <c r="AJ23" s="4"/>
      <c r="AK23" s="4"/>
      <c r="AL23" s="4"/>
      <c r="AM23" s="4"/>
      <c r="AN23" s="4"/>
      <c r="AO23" s="4"/>
      <c r="AP23" s="4"/>
      <c r="AQ23" s="4">
        <v>165000</v>
      </c>
      <c r="AR23" s="4">
        <v>165000</v>
      </c>
      <c r="AS23" s="4"/>
      <c r="AT23" s="4">
        <v>140000</v>
      </c>
      <c r="AU23" s="4"/>
      <c r="AV23" s="4"/>
      <c r="AW23" s="4"/>
      <c r="AX23" s="4"/>
      <c r="AY23" s="4"/>
      <c r="AZ23" s="4"/>
      <c r="BA23" s="4"/>
      <c r="BB23" s="4"/>
      <c r="BC23" s="4"/>
      <c r="BD23" s="4"/>
      <c r="BE23" s="4"/>
      <c r="BF23" s="4">
        <v>165000</v>
      </c>
      <c r="BG23" s="4"/>
      <c r="BH23" s="4"/>
      <c r="BI23" s="4"/>
      <c r="BJ23" s="4"/>
      <c r="BK23" s="4"/>
      <c r="BL23" s="4"/>
      <c r="BM23" s="4">
        <v>140000</v>
      </c>
      <c r="BN23" s="4"/>
      <c r="BO23" s="4"/>
      <c r="BP23" s="4">
        <v>140000</v>
      </c>
      <c r="BQ23" s="4">
        <v>152500</v>
      </c>
      <c r="BR23" s="4">
        <v>165000</v>
      </c>
      <c r="BS23" s="4"/>
      <c r="BT23" s="4"/>
      <c r="BU23" s="4"/>
      <c r="BV23" s="4"/>
      <c r="BW23" s="4"/>
      <c r="BX23" s="4"/>
      <c r="BY23" s="4"/>
      <c r="BZ23" s="4"/>
      <c r="CA23" s="4"/>
      <c r="CB23" s="4">
        <v>165000</v>
      </c>
      <c r="CC23" s="4"/>
      <c r="CD23" s="4"/>
      <c r="CE23" s="4"/>
      <c r="CF23" s="4"/>
      <c r="CG23" s="4">
        <v>165000</v>
      </c>
      <c r="CH23" s="4">
        <v>165000</v>
      </c>
      <c r="CI23" s="4"/>
      <c r="CJ23" s="4"/>
      <c r="CK23" s="4">
        <v>152500</v>
      </c>
      <c r="CL23" s="4"/>
      <c r="CM23" s="4"/>
      <c r="CN23" s="4"/>
      <c r="CO23" s="4">
        <v>140000</v>
      </c>
      <c r="CP23" s="4">
        <v>165000</v>
      </c>
      <c r="CQ23" s="4"/>
      <c r="CR23" s="4"/>
      <c r="CS23" s="4"/>
      <c r="CT23" s="4"/>
      <c r="CU23" s="4"/>
      <c r="CV23" s="4"/>
      <c r="CW23" s="4"/>
      <c r="CX23" s="4"/>
      <c r="CY23" s="4"/>
    </row>
    <row r="24" spans="1:103" x14ac:dyDescent="0.25">
      <c r="A24" s="2" t="s">
        <v>2228</v>
      </c>
      <c r="B24" s="4"/>
      <c r="C24" s="4"/>
      <c r="D24" s="4"/>
      <c r="E24" s="4"/>
      <c r="F24" s="4"/>
      <c r="G24" s="4"/>
      <c r="H24" s="4"/>
      <c r="I24" s="4"/>
      <c r="J24" s="4"/>
      <c r="K24" s="4"/>
      <c r="L24" s="4"/>
      <c r="M24" s="4"/>
      <c r="N24" s="4"/>
      <c r="O24" s="4"/>
      <c r="P24" s="4"/>
      <c r="Q24" s="4"/>
      <c r="R24" s="4"/>
      <c r="S24" s="4"/>
      <c r="T24" s="4"/>
      <c r="U24" s="4"/>
      <c r="V24" s="4"/>
      <c r="W24" s="4"/>
      <c r="X24" s="4">
        <v>60000</v>
      </c>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v>60000</v>
      </c>
      <c r="CL24" s="4"/>
      <c r="CM24" s="4"/>
      <c r="CN24" s="4"/>
      <c r="CO24" s="4"/>
      <c r="CP24" s="4"/>
      <c r="CQ24" s="4"/>
      <c r="CR24" s="4"/>
      <c r="CS24" s="4"/>
      <c r="CT24" s="4"/>
      <c r="CU24" s="4"/>
      <c r="CV24" s="4"/>
      <c r="CW24" s="4"/>
      <c r="CX24" s="4"/>
      <c r="CY24" s="4"/>
    </row>
    <row r="25" spans="1:103" x14ac:dyDescent="0.25">
      <c r="A25" s="2" t="s">
        <v>2187</v>
      </c>
      <c r="B25" s="4"/>
      <c r="C25" s="4"/>
      <c r="D25" s="4"/>
      <c r="E25" s="4"/>
      <c r="F25" s="4"/>
      <c r="G25" s="4"/>
      <c r="H25" s="4"/>
      <c r="I25" s="4"/>
      <c r="J25" s="4"/>
      <c r="K25" s="4"/>
      <c r="L25" s="4"/>
      <c r="M25" s="4"/>
      <c r="N25" s="4"/>
      <c r="O25" s="4"/>
      <c r="P25" s="4"/>
      <c r="Q25" s="4"/>
      <c r="R25" s="4"/>
      <c r="S25" s="4"/>
      <c r="T25" s="4"/>
      <c r="U25" s="4"/>
      <c r="V25" s="4"/>
      <c r="W25" s="4"/>
      <c r="X25" s="4">
        <v>110500</v>
      </c>
      <c r="Y25" s="4"/>
      <c r="Z25" s="4"/>
      <c r="AA25" s="4"/>
      <c r="AB25" s="4"/>
      <c r="AC25" s="4"/>
      <c r="AD25" s="4"/>
      <c r="AE25" s="4"/>
      <c r="AF25" s="4"/>
      <c r="AG25" s="4"/>
      <c r="AH25" s="4"/>
      <c r="AI25" s="4"/>
      <c r="AJ25" s="4"/>
      <c r="AK25" s="4"/>
      <c r="AL25" s="4"/>
      <c r="AM25" s="4">
        <v>110500</v>
      </c>
      <c r="AN25" s="4">
        <v>110500</v>
      </c>
      <c r="AO25" s="4"/>
      <c r="AP25" s="4"/>
      <c r="AQ25" s="4"/>
      <c r="AR25" s="4"/>
      <c r="AS25" s="4"/>
      <c r="AT25" s="4">
        <v>130000</v>
      </c>
      <c r="AU25" s="4"/>
      <c r="AV25" s="4"/>
      <c r="AW25" s="4"/>
      <c r="AX25" s="4"/>
      <c r="AY25" s="4"/>
      <c r="AZ25" s="4">
        <v>110500</v>
      </c>
      <c r="BA25" s="4"/>
      <c r="BB25" s="4"/>
      <c r="BC25" s="4"/>
      <c r="BD25" s="4"/>
      <c r="BE25" s="4"/>
      <c r="BF25" s="4"/>
      <c r="BG25" s="4"/>
      <c r="BH25" s="4"/>
      <c r="BI25" s="4"/>
      <c r="BJ25" s="4"/>
      <c r="BK25" s="4"/>
      <c r="BL25" s="4"/>
      <c r="BM25" s="4">
        <v>130000</v>
      </c>
      <c r="BN25" s="4">
        <v>110500</v>
      </c>
      <c r="BO25" s="4"/>
      <c r="BP25" s="4"/>
      <c r="BQ25" s="4"/>
      <c r="BR25" s="4"/>
      <c r="BS25" s="4"/>
      <c r="BT25" s="4"/>
      <c r="BU25" s="4"/>
      <c r="BV25" s="4"/>
      <c r="BW25" s="4"/>
      <c r="BX25" s="4"/>
      <c r="BY25" s="4"/>
      <c r="BZ25" s="4">
        <v>110500</v>
      </c>
      <c r="CA25" s="4"/>
      <c r="CB25" s="4"/>
      <c r="CC25" s="4"/>
      <c r="CD25" s="4"/>
      <c r="CE25" s="4"/>
      <c r="CF25" s="4"/>
      <c r="CG25" s="4"/>
      <c r="CH25" s="4"/>
      <c r="CI25" s="4"/>
      <c r="CJ25" s="4">
        <v>110500</v>
      </c>
      <c r="CK25" s="4">
        <v>110500</v>
      </c>
      <c r="CL25" s="4"/>
      <c r="CM25" s="4"/>
      <c r="CN25" s="4"/>
      <c r="CO25" s="4">
        <v>130000</v>
      </c>
      <c r="CP25" s="4"/>
      <c r="CQ25" s="4"/>
      <c r="CR25" s="4"/>
      <c r="CS25" s="4"/>
      <c r="CT25" s="4"/>
      <c r="CU25" s="4"/>
      <c r="CV25" s="4"/>
      <c r="CW25" s="4"/>
      <c r="CX25" s="4"/>
      <c r="CY25" s="4">
        <v>110500</v>
      </c>
    </row>
    <row r="26" spans="1:103" x14ac:dyDescent="0.25">
      <c r="A26" s="2" t="s">
        <v>55</v>
      </c>
      <c r="B26" s="4"/>
      <c r="C26" s="4">
        <v>87050</v>
      </c>
      <c r="D26" s="4"/>
      <c r="E26" s="4"/>
      <c r="F26" s="4"/>
      <c r="G26" s="4"/>
      <c r="H26" s="4"/>
      <c r="I26" s="4"/>
      <c r="J26" s="4"/>
      <c r="K26" s="4">
        <v>70000</v>
      </c>
      <c r="L26" s="4"/>
      <c r="M26" s="4"/>
      <c r="N26" s="4"/>
      <c r="O26" s="4"/>
      <c r="P26" s="4"/>
      <c r="Q26" s="4"/>
      <c r="R26" s="4"/>
      <c r="S26" s="4"/>
      <c r="T26" s="4"/>
      <c r="U26" s="4"/>
      <c r="V26" s="4"/>
      <c r="W26" s="4"/>
      <c r="X26" s="4">
        <v>87050</v>
      </c>
      <c r="Y26" s="4"/>
      <c r="Z26" s="4"/>
      <c r="AA26" s="4"/>
      <c r="AB26" s="4"/>
      <c r="AC26" s="4"/>
      <c r="AD26" s="4"/>
      <c r="AE26" s="4"/>
      <c r="AF26" s="4"/>
      <c r="AG26" s="4">
        <v>114990</v>
      </c>
      <c r="AH26" s="4"/>
      <c r="AI26" s="4"/>
      <c r="AJ26" s="4"/>
      <c r="AK26" s="4"/>
      <c r="AL26" s="4"/>
      <c r="AM26" s="4"/>
      <c r="AN26" s="4"/>
      <c r="AO26" s="4"/>
      <c r="AP26" s="4"/>
      <c r="AQ26" s="4"/>
      <c r="AR26" s="4"/>
      <c r="AS26" s="4"/>
      <c r="AT26" s="4">
        <v>70000</v>
      </c>
      <c r="AU26" s="4"/>
      <c r="AV26" s="4"/>
      <c r="AW26" s="4"/>
      <c r="AX26" s="4"/>
      <c r="AY26" s="4"/>
      <c r="AZ26" s="4"/>
      <c r="BA26" s="4"/>
      <c r="BB26" s="4"/>
      <c r="BC26" s="4"/>
      <c r="BD26" s="4"/>
      <c r="BE26" s="4"/>
      <c r="BF26" s="4"/>
      <c r="BG26" s="4"/>
      <c r="BH26" s="4"/>
      <c r="BI26" s="4"/>
      <c r="BJ26" s="4"/>
      <c r="BK26" s="4"/>
      <c r="BL26" s="4"/>
      <c r="BM26" s="4"/>
      <c r="BN26" s="4">
        <v>114990</v>
      </c>
      <c r="BO26" s="4"/>
      <c r="BP26" s="4"/>
      <c r="BQ26" s="4"/>
      <c r="BR26" s="4"/>
      <c r="BS26" s="4"/>
      <c r="BT26" s="4"/>
      <c r="BU26" s="4">
        <v>70000</v>
      </c>
      <c r="BV26" s="4"/>
      <c r="BW26" s="4"/>
      <c r="BX26" s="4"/>
      <c r="BY26" s="4"/>
      <c r="BZ26" s="4"/>
      <c r="CA26" s="4"/>
      <c r="CB26" s="4"/>
      <c r="CC26" s="4"/>
      <c r="CD26" s="4"/>
      <c r="CE26" s="4"/>
      <c r="CF26" s="4"/>
      <c r="CG26" s="4">
        <v>70000</v>
      </c>
      <c r="CH26" s="4"/>
      <c r="CI26" s="4"/>
      <c r="CJ26" s="4"/>
      <c r="CK26" s="4">
        <v>87050</v>
      </c>
      <c r="CL26" s="4"/>
      <c r="CM26" s="4"/>
      <c r="CN26" s="4"/>
      <c r="CO26" s="4">
        <v>87050</v>
      </c>
      <c r="CP26" s="4"/>
      <c r="CQ26" s="4"/>
      <c r="CR26" s="4"/>
      <c r="CS26" s="4"/>
      <c r="CT26" s="4"/>
      <c r="CU26" s="4"/>
      <c r="CV26" s="4"/>
      <c r="CW26" s="4"/>
      <c r="CX26" s="4"/>
      <c r="CY26" s="4">
        <v>87050</v>
      </c>
    </row>
    <row r="27" spans="1:103" x14ac:dyDescent="0.25">
      <c r="A27" s="2" t="s">
        <v>562</v>
      </c>
      <c r="B27" s="4"/>
      <c r="C27" s="4">
        <v>135625</v>
      </c>
      <c r="D27" s="4"/>
      <c r="E27" s="4"/>
      <c r="F27" s="4"/>
      <c r="G27" s="4">
        <v>90000</v>
      </c>
      <c r="H27" s="4">
        <v>150000</v>
      </c>
      <c r="I27" s="4">
        <v>150000</v>
      </c>
      <c r="J27" s="4"/>
      <c r="K27" s="4"/>
      <c r="L27" s="4"/>
      <c r="M27" s="4">
        <v>150000</v>
      </c>
      <c r="N27" s="4"/>
      <c r="O27" s="4"/>
      <c r="P27" s="4"/>
      <c r="Q27" s="4"/>
      <c r="R27" s="4"/>
      <c r="S27" s="4"/>
      <c r="T27" s="4"/>
      <c r="U27" s="4"/>
      <c r="V27" s="4"/>
      <c r="W27" s="4"/>
      <c r="X27" s="4">
        <v>85000</v>
      </c>
      <c r="Y27" s="4"/>
      <c r="Z27" s="4"/>
      <c r="AA27" s="4"/>
      <c r="AB27" s="4"/>
      <c r="AC27" s="4"/>
      <c r="AD27" s="4"/>
      <c r="AE27" s="4"/>
      <c r="AF27" s="4">
        <v>118000</v>
      </c>
      <c r="AG27" s="4"/>
      <c r="AH27" s="4"/>
      <c r="AI27" s="4"/>
      <c r="AJ27" s="4">
        <v>162131</v>
      </c>
      <c r="AK27" s="4">
        <v>70000</v>
      </c>
      <c r="AL27" s="4"/>
      <c r="AM27" s="4"/>
      <c r="AN27" s="4">
        <v>160000</v>
      </c>
      <c r="AO27" s="4"/>
      <c r="AP27" s="4"/>
      <c r="AQ27" s="4"/>
      <c r="AR27" s="4"/>
      <c r="AS27" s="4"/>
      <c r="AT27" s="4"/>
      <c r="AU27" s="4">
        <v>70000</v>
      </c>
      <c r="AV27" s="4"/>
      <c r="AW27" s="4"/>
      <c r="AX27" s="4"/>
      <c r="AY27" s="4"/>
      <c r="AZ27" s="4">
        <v>160000</v>
      </c>
      <c r="BA27" s="4"/>
      <c r="BB27" s="4">
        <v>117131</v>
      </c>
      <c r="BC27" s="4"/>
      <c r="BD27" s="4"/>
      <c r="BE27" s="4"/>
      <c r="BF27" s="4"/>
      <c r="BG27" s="4"/>
      <c r="BH27" s="4"/>
      <c r="BI27" s="4">
        <v>135625</v>
      </c>
      <c r="BJ27" s="4"/>
      <c r="BK27" s="4"/>
      <c r="BL27" s="4"/>
      <c r="BM27" s="4">
        <v>90000</v>
      </c>
      <c r="BN27" s="4"/>
      <c r="BO27" s="4"/>
      <c r="BP27" s="4">
        <v>225000</v>
      </c>
      <c r="BQ27" s="4">
        <v>90000</v>
      </c>
      <c r="BR27" s="4"/>
      <c r="BS27" s="4"/>
      <c r="BT27" s="4">
        <v>132637.5</v>
      </c>
      <c r="BU27" s="4">
        <v>90000</v>
      </c>
      <c r="BV27" s="4"/>
      <c r="BW27" s="4"/>
      <c r="BX27" s="4"/>
      <c r="BY27" s="4"/>
      <c r="BZ27" s="4">
        <v>135625</v>
      </c>
      <c r="CA27" s="4">
        <v>155000</v>
      </c>
      <c r="CB27" s="4"/>
      <c r="CC27" s="4"/>
      <c r="CD27" s="4"/>
      <c r="CE27" s="4"/>
      <c r="CF27" s="4"/>
      <c r="CG27" s="4">
        <v>150000</v>
      </c>
      <c r="CH27" s="4">
        <v>190000</v>
      </c>
      <c r="CI27" s="4"/>
      <c r="CJ27" s="4"/>
      <c r="CK27" s="4">
        <v>90000</v>
      </c>
      <c r="CL27" s="4">
        <v>70000</v>
      </c>
      <c r="CM27" s="4"/>
      <c r="CN27" s="4"/>
      <c r="CO27" s="4">
        <v>115312.5</v>
      </c>
      <c r="CP27" s="4"/>
      <c r="CQ27" s="4"/>
      <c r="CR27" s="4"/>
      <c r="CS27" s="4"/>
      <c r="CT27" s="4"/>
      <c r="CU27" s="4"/>
      <c r="CV27" s="4"/>
      <c r="CW27" s="4">
        <v>90000</v>
      </c>
      <c r="CX27" s="4"/>
      <c r="CY27" s="4">
        <v>85000</v>
      </c>
    </row>
    <row r="28" spans="1:103" x14ac:dyDescent="0.25">
      <c r="A28" s="2" t="s">
        <v>2294</v>
      </c>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v>78795</v>
      </c>
      <c r="CP28" s="4"/>
      <c r="CQ28" s="4"/>
      <c r="CR28" s="4"/>
      <c r="CS28" s="4"/>
      <c r="CT28" s="4"/>
      <c r="CU28" s="4"/>
      <c r="CV28" s="4"/>
      <c r="CW28" s="4"/>
      <c r="CX28" s="4"/>
      <c r="CY28" s="4"/>
    </row>
    <row r="29" spans="1:103" x14ac:dyDescent="0.25">
      <c r="A29" s="2" t="s">
        <v>3272</v>
      </c>
      <c r="B29" s="4"/>
      <c r="C29" s="4"/>
      <c r="D29" s="4"/>
      <c r="E29" s="4"/>
      <c r="F29" s="4"/>
      <c r="G29" s="4"/>
      <c r="H29" s="4"/>
      <c r="I29" s="4"/>
      <c r="J29" s="4"/>
      <c r="K29" s="4"/>
      <c r="L29" s="4"/>
      <c r="M29" s="4"/>
      <c r="N29" s="4"/>
      <c r="O29" s="4"/>
      <c r="P29" s="4"/>
      <c r="Q29" s="4"/>
      <c r="R29" s="4"/>
      <c r="S29" s="4"/>
      <c r="T29" s="4"/>
      <c r="U29" s="4"/>
      <c r="V29" s="4"/>
      <c r="W29" s="4"/>
      <c r="X29" s="4">
        <v>101000</v>
      </c>
      <c r="Y29" s="4"/>
      <c r="Z29" s="4"/>
      <c r="AA29" s="4"/>
      <c r="AB29" s="4"/>
      <c r="AC29" s="4"/>
      <c r="AD29" s="4"/>
      <c r="AE29" s="4"/>
      <c r="AF29" s="4"/>
      <c r="AG29" s="4"/>
      <c r="AH29" s="4"/>
      <c r="AI29" s="4"/>
      <c r="AJ29" s="4"/>
      <c r="AK29" s="4"/>
      <c r="AL29" s="4"/>
      <c r="AM29" s="4"/>
      <c r="AN29" s="4"/>
      <c r="AO29" s="4"/>
      <c r="AP29" s="4"/>
      <c r="AQ29" s="4"/>
      <c r="AR29" s="4"/>
      <c r="AS29" s="4"/>
      <c r="AT29" s="4">
        <v>101000</v>
      </c>
      <c r="AU29" s="4"/>
      <c r="AV29" s="4"/>
      <c r="AW29" s="4"/>
      <c r="AX29" s="4"/>
      <c r="AY29" s="4"/>
      <c r="AZ29" s="4"/>
      <c r="BA29" s="4"/>
      <c r="BB29" s="4"/>
      <c r="BC29" s="4"/>
      <c r="BD29" s="4"/>
      <c r="BE29" s="4">
        <v>101000</v>
      </c>
      <c r="BF29" s="4"/>
      <c r="BG29" s="4"/>
      <c r="BH29" s="4"/>
      <c r="BI29" s="4"/>
      <c r="BJ29" s="4"/>
      <c r="BK29" s="4"/>
      <c r="BL29" s="4"/>
      <c r="BM29" s="4">
        <v>100500</v>
      </c>
      <c r="BN29" s="4">
        <v>101000</v>
      </c>
      <c r="BO29" s="4"/>
      <c r="BP29" s="4"/>
      <c r="BQ29" s="4">
        <v>100000</v>
      </c>
      <c r="BR29" s="4"/>
      <c r="BS29" s="4"/>
      <c r="BT29" s="4">
        <v>100000</v>
      </c>
      <c r="BU29" s="4"/>
      <c r="BV29" s="4"/>
      <c r="BW29" s="4"/>
      <c r="BX29" s="4"/>
      <c r="BY29" s="4"/>
      <c r="BZ29" s="4"/>
      <c r="CA29" s="4"/>
      <c r="CB29" s="4"/>
      <c r="CC29" s="4"/>
      <c r="CD29" s="4"/>
      <c r="CE29" s="4">
        <v>100000</v>
      </c>
      <c r="CF29" s="4"/>
      <c r="CG29" s="4"/>
      <c r="CH29" s="4"/>
      <c r="CI29" s="4"/>
      <c r="CJ29" s="4"/>
      <c r="CK29" s="4">
        <v>100500</v>
      </c>
      <c r="CL29" s="4"/>
      <c r="CM29" s="4"/>
      <c r="CN29" s="4"/>
      <c r="CO29" s="4">
        <v>101000</v>
      </c>
      <c r="CP29" s="4"/>
      <c r="CQ29" s="4"/>
      <c r="CR29" s="4"/>
      <c r="CS29" s="4"/>
      <c r="CT29" s="4"/>
      <c r="CU29" s="4"/>
      <c r="CV29" s="4"/>
      <c r="CW29" s="4"/>
      <c r="CX29" s="4"/>
      <c r="CY29" s="4">
        <v>101000</v>
      </c>
    </row>
    <row r="30" spans="1:103" x14ac:dyDescent="0.25">
      <c r="A30" s="2" t="s">
        <v>3292</v>
      </c>
      <c r="B30" s="4">
        <v>170500</v>
      </c>
      <c r="C30" s="4"/>
      <c r="D30" s="4"/>
      <c r="E30" s="4"/>
      <c r="F30" s="4"/>
      <c r="G30" s="4"/>
      <c r="H30" s="4">
        <v>117500</v>
      </c>
      <c r="I30" s="4">
        <v>117500</v>
      </c>
      <c r="J30" s="4"/>
      <c r="K30" s="4">
        <v>117500</v>
      </c>
      <c r="L30" s="4"/>
      <c r="M30" s="4"/>
      <c r="N30" s="4"/>
      <c r="O30" s="4"/>
      <c r="P30" s="4"/>
      <c r="Q30" s="4"/>
      <c r="R30" s="4"/>
      <c r="S30" s="4"/>
      <c r="T30" s="4"/>
      <c r="U30" s="4"/>
      <c r="V30" s="4"/>
      <c r="W30" s="4"/>
      <c r="X30" s="4">
        <v>100000</v>
      </c>
      <c r="Y30" s="4"/>
      <c r="Z30" s="4"/>
      <c r="AA30" s="4"/>
      <c r="AB30" s="4"/>
      <c r="AC30" s="4"/>
      <c r="AD30" s="4"/>
      <c r="AE30" s="4"/>
      <c r="AF30" s="4">
        <v>170500</v>
      </c>
      <c r="AG30" s="4"/>
      <c r="AH30" s="4"/>
      <c r="AI30" s="4"/>
      <c r="AJ30" s="4">
        <v>117500</v>
      </c>
      <c r="AK30" s="4"/>
      <c r="AL30" s="4"/>
      <c r="AM30" s="4"/>
      <c r="AN30" s="4"/>
      <c r="AO30" s="4"/>
      <c r="AP30" s="4"/>
      <c r="AQ30" s="4">
        <v>170500</v>
      </c>
      <c r="AR30" s="4"/>
      <c r="AS30" s="4"/>
      <c r="AT30" s="4">
        <v>155250</v>
      </c>
      <c r="AU30" s="4"/>
      <c r="AV30" s="4">
        <v>100000</v>
      </c>
      <c r="AW30" s="4"/>
      <c r="AX30" s="4">
        <v>140000</v>
      </c>
      <c r="AY30" s="4"/>
      <c r="AZ30" s="4"/>
      <c r="BA30" s="4"/>
      <c r="BB30" s="4">
        <v>100000</v>
      </c>
      <c r="BC30" s="4"/>
      <c r="BD30" s="4">
        <v>170500</v>
      </c>
      <c r="BE30" s="4"/>
      <c r="BF30" s="4">
        <v>170500</v>
      </c>
      <c r="BG30" s="4"/>
      <c r="BH30" s="4"/>
      <c r="BI30" s="4"/>
      <c r="BJ30" s="4"/>
      <c r="BK30" s="4"/>
      <c r="BL30" s="4"/>
      <c r="BM30" s="4">
        <v>100000</v>
      </c>
      <c r="BN30" s="4"/>
      <c r="BO30" s="4"/>
      <c r="BP30" s="4"/>
      <c r="BQ30" s="4">
        <v>117500</v>
      </c>
      <c r="BR30" s="4"/>
      <c r="BS30" s="4"/>
      <c r="BT30" s="4">
        <v>117500</v>
      </c>
      <c r="BU30" s="4"/>
      <c r="BV30" s="4"/>
      <c r="BW30" s="4"/>
      <c r="BX30" s="4"/>
      <c r="BY30" s="4"/>
      <c r="BZ30" s="4">
        <v>100000</v>
      </c>
      <c r="CA30" s="4">
        <v>100000</v>
      </c>
      <c r="CB30" s="4"/>
      <c r="CC30" s="4">
        <v>170500</v>
      </c>
      <c r="CD30" s="4"/>
      <c r="CE30" s="4"/>
      <c r="CF30" s="4"/>
      <c r="CG30" s="4"/>
      <c r="CH30" s="4">
        <v>100000</v>
      </c>
      <c r="CI30" s="4"/>
      <c r="CJ30" s="4"/>
      <c r="CK30" s="4">
        <v>117500</v>
      </c>
      <c r="CL30" s="4"/>
      <c r="CM30" s="4"/>
      <c r="CN30" s="4"/>
      <c r="CO30" s="4">
        <v>117500</v>
      </c>
      <c r="CP30" s="4"/>
      <c r="CQ30" s="4"/>
      <c r="CR30" s="4"/>
      <c r="CS30" s="4"/>
      <c r="CT30" s="4"/>
      <c r="CU30" s="4"/>
      <c r="CV30" s="4"/>
      <c r="CW30" s="4"/>
      <c r="CX30" s="4"/>
      <c r="CY30" s="4"/>
    </row>
    <row r="31" spans="1:103" x14ac:dyDescent="0.25">
      <c r="A31" s="2" t="s">
        <v>187</v>
      </c>
      <c r="B31" s="4"/>
      <c r="C31" s="4">
        <v>85000</v>
      </c>
      <c r="D31" s="4"/>
      <c r="E31" s="4"/>
      <c r="F31" s="4"/>
      <c r="G31" s="4"/>
      <c r="H31" s="4">
        <v>85000</v>
      </c>
      <c r="I31" s="4"/>
      <c r="J31" s="4"/>
      <c r="K31" s="4">
        <v>74676</v>
      </c>
      <c r="L31" s="4"/>
      <c r="M31" s="4"/>
      <c r="N31" s="4"/>
      <c r="O31" s="4"/>
      <c r="P31" s="4"/>
      <c r="Q31" s="4"/>
      <c r="R31" s="4"/>
      <c r="S31" s="4"/>
      <c r="T31" s="4"/>
      <c r="U31" s="4"/>
      <c r="V31" s="4"/>
      <c r="W31" s="4"/>
      <c r="X31" s="4">
        <v>83000</v>
      </c>
      <c r="Y31" s="4"/>
      <c r="Z31" s="4"/>
      <c r="AA31" s="4"/>
      <c r="AB31" s="4"/>
      <c r="AC31" s="4"/>
      <c r="AD31" s="4"/>
      <c r="AE31" s="4"/>
      <c r="AF31" s="4"/>
      <c r="AG31" s="4">
        <v>81000</v>
      </c>
      <c r="AH31" s="4"/>
      <c r="AI31" s="4">
        <v>132132</v>
      </c>
      <c r="AJ31" s="4"/>
      <c r="AK31" s="4"/>
      <c r="AL31" s="4"/>
      <c r="AM31" s="4">
        <v>132132</v>
      </c>
      <c r="AN31" s="4"/>
      <c r="AO31" s="4"/>
      <c r="AP31" s="4"/>
      <c r="AQ31" s="4"/>
      <c r="AR31" s="4"/>
      <c r="AS31" s="4"/>
      <c r="AT31" s="4"/>
      <c r="AU31" s="4"/>
      <c r="AV31" s="4"/>
      <c r="AW31" s="4"/>
      <c r="AX31" s="4"/>
      <c r="AY31" s="4"/>
      <c r="AZ31" s="4"/>
      <c r="BA31" s="4"/>
      <c r="BB31" s="4"/>
      <c r="BC31" s="4"/>
      <c r="BD31" s="4"/>
      <c r="BE31" s="4">
        <v>86250</v>
      </c>
      <c r="BF31" s="4"/>
      <c r="BG31" s="4"/>
      <c r="BH31" s="4"/>
      <c r="BI31" s="4"/>
      <c r="BJ31" s="4"/>
      <c r="BK31" s="4">
        <v>132132</v>
      </c>
      <c r="BL31" s="4"/>
      <c r="BM31" s="4">
        <v>86250</v>
      </c>
      <c r="BN31" s="4">
        <v>80900</v>
      </c>
      <c r="BO31" s="4"/>
      <c r="BP31" s="4">
        <v>85000</v>
      </c>
      <c r="BQ31" s="4">
        <v>86250</v>
      </c>
      <c r="BR31" s="4"/>
      <c r="BS31" s="4"/>
      <c r="BT31" s="4">
        <v>111338</v>
      </c>
      <c r="BU31" s="4"/>
      <c r="BV31" s="4"/>
      <c r="BW31" s="4"/>
      <c r="BX31" s="4"/>
      <c r="BY31" s="4"/>
      <c r="BZ31" s="4">
        <v>79075</v>
      </c>
      <c r="CA31" s="4"/>
      <c r="CB31" s="4"/>
      <c r="CC31" s="4"/>
      <c r="CD31" s="4"/>
      <c r="CE31" s="4">
        <v>98657.214999999997</v>
      </c>
      <c r="CF31" s="4"/>
      <c r="CG31" s="4">
        <v>132132</v>
      </c>
      <c r="CH31" s="4"/>
      <c r="CI31" s="4"/>
      <c r="CJ31" s="4">
        <v>80900</v>
      </c>
      <c r="CK31" s="4">
        <v>85000</v>
      </c>
      <c r="CL31" s="4"/>
      <c r="CM31" s="4"/>
      <c r="CN31" s="4"/>
      <c r="CO31" s="4">
        <v>77250</v>
      </c>
      <c r="CP31" s="4"/>
      <c r="CQ31" s="4"/>
      <c r="CR31" s="4"/>
      <c r="CS31" s="4"/>
      <c r="CT31" s="4"/>
      <c r="CU31" s="4"/>
      <c r="CV31" s="4"/>
      <c r="CW31" s="4"/>
      <c r="CX31" s="4"/>
      <c r="CY31" s="4">
        <v>83575</v>
      </c>
    </row>
    <row r="32" spans="1:103" x14ac:dyDescent="0.25">
      <c r="A32" s="2" t="s">
        <v>3302</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v>70000</v>
      </c>
      <c r="BN32" s="4"/>
      <c r="BO32" s="4"/>
      <c r="BP32" s="4"/>
      <c r="BQ32" s="4">
        <v>70000</v>
      </c>
      <c r="BR32" s="4"/>
      <c r="BS32" s="4"/>
      <c r="BT32" s="4">
        <v>70000</v>
      </c>
      <c r="BU32" s="4"/>
      <c r="BV32" s="4"/>
      <c r="BW32" s="4"/>
      <c r="BX32" s="4"/>
      <c r="BY32" s="4"/>
      <c r="BZ32" s="4"/>
      <c r="CA32" s="4"/>
      <c r="CB32" s="4"/>
      <c r="CC32" s="4"/>
      <c r="CD32" s="4"/>
      <c r="CE32" s="4"/>
      <c r="CF32" s="4"/>
      <c r="CG32" s="4"/>
      <c r="CH32" s="4"/>
      <c r="CI32" s="4"/>
      <c r="CJ32" s="4">
        <v>70000</v>
      </c>
      <c r="CK32" s="4">
        <v>90500</v>
      </c>
      <c r="CL32" s="4"/>
      <c r="CM32" s="4"/>
      <c r="CN32" s="4"/>
      <c r="CO32" s="4">
        <v>70000</v>
      </c>
      <c r="CP32" s="4"/>
      <c r="CQ32" s="4"/>
      <c r="CR32" s="4"/>
      <c r="CS32" s="4"/>
      <c r="CT32" s="4"/>
      <c r="CU32" s="4"/>
      <c r="CV32" s="4"/>
      <c r="CW32" s="4"/>
      <c r="CX32" s="4"/>
      <c r="CY32" s="4"/>
    </row>
    <row r="33" spans="1:103" x14ac:dyDescent="0.25">
      <c r="A33" s="2" t="s">
        <v>77</v>
      </c>
      <c r="B33" s="4"/>
      <c r="C33" s="4"/>
      <c r="D33" s="4"/>
      <c r="E33" s="4"/>
      <c r="F33" s="4"/>
      <c r="G33" s="4"/>
      <c r="H33" s="4"/>
      <c r="I33" s="4"/>
      <c r="J33" s="4"/>
      <c r="K33" s="4"/>
      <c r="L33" s="4"/>
      <c r="M33" s="4"/>
      <c r="N33" s="4"/>
      <c r="O33" s="4"/>
      <c r="P33" s="4">
        <v>70677</v>
      </c>
      <c r="Q33" s="4"/>
      <c r="R33" s="4"/>
      <c r="S33" s="4"/>
      <c r="T33" s="4"/>
      <c r="U33" s="4"/>
      <c r="V33" s="4"/>
      <c r="W33" s="4"/>
      <c r="X33" s="4">
        <v>80000.179999999993</v>
      </c>
      <c r="Y33" s="4"/>
      <c r="Z33" s="4"/>
      <c r="AA33" s="4"/>
      <c r="AB33" s="4"/>
      <c r="AC33" s="4"/>
      <c r="AD33" s="4"/>
      <c r="AE33" s="4"/>
      <c r="AF33" s="4"/>
      <c r="AG33" s="4">
        <v>58032</v>
      </c>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v>60000</v>
      </c>
      <c r="BN33" s="4"/>
      <c r="BO33" s="4"/>
      <c r="BP33" s="4"/>
      <c r="BQ33" s="4">
        <v>70677</v>
      </c>
      <c r="BR33" s="4"/>
      <c r="BS33" s="4"/>
      <c r="BT33" s="4">
        <v>60000</v>
      </c>
      <c r="BU33" s="4"/>
      <c r="BV33" s="4"/>
      <c r="BW33" s="4"/>
      <c r="BX33" s="4"/>
      <c r="BY33" s="4"/>
      <c r="BZ33" s="4">
        <v>60000</v>
      </c>
      <c r="CA33" s="4"/>
      <c r="CB33" s="4"/>
      <c r="CC33" s="4"/>
      <c r="CD33" s="4"/>
      <c r="CE33" s="4"/>
      <c r="CF33" s="4"/>
      <c r="CG33" s="4"/>
      <c r="CH33" s="4"/>
      <c r="CI33" s="4"/>
      <c r="CJ33" s="4">
        <v>60000</v>
      </c>
      <c r="CK33" s="4">
        <v>60000</v>
      </c>
      <c r="CL33" s="4"/>
      <c r="CM33" s="4"/>
      <c r="CN33" s="4">
        <v>58032</v>
      </c>
      <c r="CO33" s="4">
        <v>60000</v>
      </c>
      <c r="CP33" s="4"/>
      <c r="CQ33" s="4"/>
      <c r="CR33" s="4"/>
      <c r="CS33" s="4"/>
      <c r="CT33" s="4"/>
      <c r="CU33" s="4"/>
      <c r="CV33" s="4"/>
      <c r="CW33" s="4"/>
      <c r="CX33" s="4"/>
      <c r="CY33" s="4">
        <v>58032</v>
      </c>
    </row>
    <row r="34" spans="1:103" x14ac:dyDescent="0.25">
      <c r="A34" s="2" t="s">
        <v>3303</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v>122538</v>
      </c>
      <c r="BN34" s="4"/>
      <c r="BO34" s="4"/>
      <c r="BP34" s="4"/>
      <c r="BQ34" s="4">
        <v>122538</v>
      </c>
      <c r="BR34" s="4"/>
      <c r="BS34" s="4"/>
      <c r="BT34" s="4">
        <v>122538</v>
      </c>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row>
    <row r="35" spans="1:103" x14ac:dyDescent="0.25">
      <c r="A35" s="2" t="s">
        <v>3273</v>
      </c>
      <c r="B35" s="4">
        <v>80000</v>
      </c>
      <c r="C35" s="4">
        <v>79875</v>
      </c>
      <c r="D35" s="4"/>
      <c r="E35" s="4">
        <v>52450.75</v>
      </c>
      <c r="F35" s="4">
        <v>82500</v>
      </c>
      <c r="G35" s="4">
        <v>100000</v>
      </c>
      <c r="H35" s="4">
        <v>87875</v>
      </c>
      <c r="I35" s="4">
        <v>100000</v>
      </c>
      <c r="J35" s="4"/>
      <c r="K35" s="4">
        <v>95750</v>
      </c>
      <c r="L35" s="4">
        <v>97500</v>
      </c>
      <c r="M35" s="4">
        <v>92500</v>
      </c>
      <c r="N35" s="4">
        <v>97000</v>
      </c>
      <c r="O35" s="4">
        <v>60000</v>
      </c>
      <c r="P35" s="4">
        <v>77300</v>
      </c>
      <c r="Q35" s="4">
        <v>62500</v>
      </c>
      <c r="R35" s="4">
        <v>65000</v>
      </c>
      <c r="S35" s="4"/>
      <c r="T35" s="4">
        <v>89250</v>
      </c>
      <c r="U35" s="4">
        <v>65662.5</v>
      </c>
      <c r="V35" s="4"/>
      <c r="W35" s="4"/>
      <c r="X35" s="4">
        <v>80000.179999999993</v>
      </c>
      <c r="Y35" s="4"/>
      <c r="Z35" s="4">
        <v>107500</v>
      </c>
      <c r="AA35" s="4"/>
      <c r="AB35" s="4">
        <v>80000</v>
      </c>
      <c r="AC35" s="4">
        <v>94612.5</v>
      </c>
      <c r="AD35" s="4">
        <v>107500</v>
      </c>
      <c r="AE35" s="4">
        <v>80828.5</v>
      </c>
      <c r="AF35" s="4">
        <v>88329.75</v>
      </c>
      <c r="AG35" s="4">
        <v>73025</v>
      </c>
      <c r="AH35" s="4"/>
      <c r="AI35" s="4">
        <v>80000</v>
      </c>
      <c r="AJ35" s="4">
        <v>104500</v>
      </c>
      <c r="AK35" s="4">
        <v>65000</v>
      </c>
      <c r="AL35" s="4">
        <v>115456.265</v>
      </c>
      <c r="AM35" s="4">
        <v>123412.53</v>
      </c>
      <c r="AN35" s="4">
        <v>100000</v>
      </c>
      <c r="AO35" s="4"/>
      <c r="AP35" s="4">
        <v>122750</v>
      </c>
      <c r="AQ35" s="4">
        <v>92500</v>
      </c>
      <c r="AR35" s="4"/>
      <c r="AS35" s="4">
        <v>81589.83249999999</v>
      </c>
      <c r="AT35" s="4">
        <v>107089</v>
      </c>
      <c r="AU35" s="4">
        <v>66500</v>
      </c>
      <c r="AV35" s="4">
        <v>112253.5</v>
      </c>
      <c r="AW35" s="4">
        <v>88000</v>
      </c>
      <c r="AX35" s="4">
        <v>82500</v>
      </c>
      <c r="AY35" s="4"/>
      <c r="AZ35" s="4">
        <v>80000</v>
      </c>
      <c r="BA35" s="4"/>
      <c r="BB35" s="4">
        <v>95450</v>
      </c>
      <c r="BC35" s="4"/>
      <c r="BD35" s="4">
        <v>107089</v>
      </c>
      <c r="BE35" s="4">
        <v>85300</v>
      </c>
      <c r="BF35" s="4">
        <v>107089</v>
      </c>
      <c r="BG35" s="4"/>
      <c r="BH35" s="4">
        <v>157500</v>
      </c>
      <c r="BI35" s="4">
        <v>69750</v>
      </c>
      <c r="BJ35" s="4">
        <v>112500</v>
      </c>
      <c r="BK35" s="4">
        <v>105000</v>
      </c>
      <c r="BL35" s="4">
        <v>80000</v>
      </c>
      <c r="BM35" s="4">
        <v>84340</v>
      </c>
      <c r="BN35" s="4">
        <v>80000</v>
      </c>
      <c r="BO35" s="4">
        <v>85500</v>
      </c>
      <c r="BP35" s="4">
        <v>91000</v>
      </c>
      <c r="BQ35" s="4">
        <v>94000</v>
      </c>
      <c r="BR35" s="4">
        <v>82500</v>
      </c>
      <c r="BS35" s="4">
        <v>75000</v>
      </c>
      <c r="BT35" s="4">
        <v>90500</v>
      </c>
      <c r="BU35" s="4">
        <v>85000</v>
      </c>
      <c r="BV35" s="4"/>
      <c r="BW35" s="4"/>
      <c r="BX35" s="4">
        <v>80679.664999999994</v>
      </c>
      <c r="BY35" s="4">
        <v>79750</v>
      </c>
      <c r="BZ35" s="4">
        <v>86915</v>
      </c>
      <c r="CA35" s="4">
        <v>104250</v>
      </c>
      <c r="CB35" s="4">
        <v>112500</v>
      </c>
      <c r="CC35" s="4">
        <v>82500</v>
      </c>
      <c r="CD35" s="4">
        <v>76600</v>
      </c>
      <c r="CE35" s="4">
        <v>78000</v>
      </c>
      <c r="CF35" s="4">
        <v>83250</v>
      </c>
      <c r="CG35" s="4">
        <v>96200</v>
      </c>
      <c r="CH35" s="4">
        <v>115000</v>
      </c>
      <c r="CI35" s="4">
        <v>145290</v>
      </c>
      <c r="CJ35" s="4">
        <v>70600</v>
      </c>
      <c r="CK35" s="4">
        <v>88007.5</v>
      </c>
      <c r="CL35" s="4">
        <v>110000</v>
      </c>
      <c r="CM35" s="4">
        <v>87409.19</v>
      </c>
      <c r="CN35" s="4"/>
      <c r="CO35" s="4">
        <v>82500</v>
      </c>
      <c r="CP35" s="4">
        <v>82500</v>
      </c>
      <c r="CQ35" s="4">
        <v>85000</v>
      </c>
      <c r="CR35" s="4">
        <v>100000</v>
      </c>
      <c r="CS35" s="4"/>
      <c r="CT35" s="4"/>
      <c r="CU35" s="4">
        <v>81250</v>
      </c>
      <c r="CV35" s="4">
        <v>112000</v>
      </c>
      <c r="CW35" s="4">
        <v>70000</v>
      </c>
      <c r="CX35" s="4">
        <v>79000</v>
      </c>
      <c r="CY35" s="4">
        <v>80000</v>
      </c>
    </row>
    <row r="36" spans="1:103" x14ac:dyDescent="0.25">
      <c r="A36" s="2" t="s">
        <v>3274</v>
      </c>
      <c r="B36" s="4">
        <v>125000</v>
      </c>
      <c r="C36" s="4"/>
      <c r="D36" s="4"/>
      <c r="E36" s="4"/>
      <c r="F36" s="4"/>
      <c r="G36" s="4"/>
      <c r="H36" s="4"/>
      <c r="I36" s="4"/>
      <c r="J36" s="4"/>
      <c r="K36" s="4">
        <v>125000</v>
      </c>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v>125000</v>
      </c>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v>125000</v>
      </c>
      <c r="BR36" s="4"/>
      <c r="BS36" s="4"/>
      <c r="BT36" s="4"/>
      <c r="BU36" s="4">
        <v>125000</v>
      </c>
      <c r="BV36" s="4"/>
      <c r="BW36" s="4"/>
      <c r="BX36" s="4"/>
      <c r="BY36" s="4"/>
      <c r="BZ36" s="4"/>
      <c r="CA36" s="4"/>
      <c r="CB36" s="4"/>
      <c r="CC36" s="4"/>
      <c r="CD36" s="4"/>
      <c r="CE36" s="4"/>
      <c r="CF36" s="4">
        <v>125000</v>
      </c>
      <c r="CG36" s="4"/>
      <c r="CH36" s="4">
        <v>125000</v>
      </c>
      <c r="CI36" s="4"/>
      <c r="CJ36" s="4"/>
      <c r="CK36" s="4">
        <v>125000</v>
      </c>
      <c r="CL36" s="4"/>
      <c r="CM36" s="4"/>
      <c r="CN36" s="4"/>
      <c r="CO36" s="4"/>
      <c r="CP36" s="4"/>
      <c r="CQ36" s="4"/>
      <c r="CR36" s="4"/>
      <c r="CS36" s="4"/>
      <c r="CT36" s="4"/>
      <c r="CU36" s="4"/>
      <c r="CV36" s="4"/>
      <c r="CW36" s="4"/>
      <c r="CX36" s="4"/>
      <c r="CY36" s="4"/>
    </row>
    <row r="37" spans="1:103" x14ac:dyDescent="0.25">
      <c r="A37" s="2" t="s">
        <v>3297</v>
      </c>
      <c r="B37" s="4"/>
      <c r="C37" s="4">
        <v>80300</v>
      </c>
      <c r="D37" s="4"/>
      <c r="E37" s="4"/>
      <c r="F37" s="4">
        <v>434500</v>
      </c>
      <c r="G37" s="4"/>
      <c r="H37" s="4"/>
      <c r="I37" s="4"/>
      <c r="J37" s="4"/>
      <c r="K37" s="4">
        <v>95000</v>
      </c>
      <c r="L37" s="4"/>
      <c r="M37" s="4"/>
      <c r="N37" s="4"/>
      <c r="O37" s="4"/>
      <c r="P37" s="4">
        <v>86500</v>
      </c>
      <c r="Q37" s="4">
        <v>434500</v>
      </c>
      <c r="R37" s="4"/>
      <c r="S37" s="4"/>
      <c r="T37" s="4"/>
      <c r="U37" s="4"/>
      <c r="V37" s="4"/>
      <c r="W37" s="4"/>
      <c r="X37" s="4">
        <v>84718.75</v>
      </c>
      <c r="Y37" s="4"/>
      <c r="Z37" s="4"/>
      <c r="AA37" s="4"/>
      <c r="AB37" s="4"/>
      <c r="AC37" s="4"/>
      <c r="AD37" s="4"/>
      <c r="AE37" s="4"/>
      <c r="AF37" s="4"/>
      <c r="AG37" s="4"/>
      <c r="AH37" s="4"/>
      <c r="AI37" s="4"/>
      <c r="AJ37" s="4"/>
      <c r="AK37" s="4"/>
      <c r="AL37" s="4"/>
      <c r="AM37" s="4"/>
      <c r="AN37" s="4">
        <v>269750</v>
      </c>
      <c r="AO37" s="4"/>
      <c r="AP37" s="4"/>
      <c r="AQ37" s="4"/>
      <c r="AR37" s="4"/>
      <c r="AS37" s="4"/>
      <c r="AT37" s="4">
        <v>95000</v>
      </c>
      <c r="AU37" s="4"/>
      <c r="AV37" s="4"/>
      <c r="AW37" s="4"/>
      <c r="AX37" s="4"/>
      <c r="AY37" s="4"/>
      <c r="AZ37" s="4"/>
      <c r="BA37" s="4"/>
      <c r="BB37" s="4"/>
      <c r="BC37" s="4"/>
      <c r="BD37" s="4"/>
      <c r="BE37" s="4">
        <v>86500</v>
      </c>
      <c r="BF37" s="4"/>
      <c r="BG37" s="4"/>
      <c r="BH37" s="4"/>
      <c r="BI37" s="4">
        <v>80000</v>
      </c>
      <c r="BJ37" s="4"/>
      <c r="BK37" s="4"/>
      <c r="BL37" s="4"/>
      <c r="BM37" s="4">
        <v>93900</v>
      </c>
      <c r="BN37" s="4">
        <v>80750</v>
      </c>
      <c r="BO37" s="4"/>
      <c r="BP37" s="4"/>
      <c r="BQ37" s="4">
        <v>107500</v>
      </c>
      <c r="BR37" s="4"/>
      <c r="BS37" s="4"/>
      <c r="BT37" s="4">
        <v>97150</v>
      </c>
      <c r="BU37" s="4"/>
      <c r="BV37" s="4"/>
      <c r="BW37" s="4"/>
      <c r="BX37" s="4"/>
      <c r="BY37" s="4">
        <v>107500</v>
      </c>
      <c r="BZ37" s="4">
        <v>130987.5</v>
      </c>
      <c r="CA37" s="4"/>
      <c r="CB37" s="4"/>
      <c r="CC37" s="4"/>
      <c r="CD37" s="4"/>
      <c r="CE37" s="4"/>
      <c r="CF37" s="4"/>
      <c r="CG37" s="4">
        <v>122387.5</v>
      </c>
      <c r="CH37" s="4"/>
      <c r="CI37" s="4"/>
      <c r="CJ37" s="4"/>
      <c r="CK37" s="4">
        <v>88968.75</v>
      </c>
      <c r="CL37" s="4"/>
      <c r="CM37" s="4">
        <v>434500</v>
      </c>
      <c r="CN37" s="4"/>
      <c r="CO37" s="4">
        <v>86500</v>
      </c>
      <c r="CP37" s="4"/>
      <c r="CQ37" s="4"/>
      <c r="CR37" s="4">
        <v>80000</v>
      </c>
      <c r="CS37" s="4"/>
      <c r="CT37" s="4"/>
      <c r="CU37" s="4"/>
      <c r="CV37" s="4"/>
      <c r="CW37" s="4"/>
      <c r="CX37" s="4"/>
      <c r="CY37" s="4">
        <v>80750</v>
      </c>
    </row>
    <row r="38" spans="1:103" x14ac:dyDescent="0.25">
      <c r="A38" s="2" t="s">
        <v>3300</v>
      </c>
      <c r="B38" s="4"/>
      <c r="C38" s="4"/>
      <c r="D38" s="4"/>
      <c r="E38" s="4"/>
      <c r="F38" s="4"/>
      <c r="G38" s="4"/>
      <c r="H38" s="4"/>
      <c r="I38" s="4"/>
      <c r="J38" s="4"/>
      <c r="K38" s="4"/>
      <c r="L38" s="4"/>
      <c r="M38" s="4"/>
      <c r="N38" s="4"/>
      <c r="O38" s="4"/>
      <c r="P38" s="4"/>
      <c r="Q38" s="4"/>
      <c r="R38" s="4"/>
      <c r="S38" s="4"/>
      <c r="T38" s="4">
        <v>130000</v>
      </c>
      <c r="U38" s="4"/>
      <c r="V38" s="4"/>
      <c r="W38" s="4"/>
      <c r="X38" s="4">
        <v>104000</v>
      </c>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v>104000</v>
      </c>
      <c r="BF38" s="4"/>
      <c r="BG38" s="4"/>
      <c r="BH38" s="4"/>
      <c r="BI38" s="4">
        <v>90000</v>
      </c>
      <c r="BJ38" s="4"/>
      <c r="BK38" s="4"/>
      <c r="BL38" s="4"/>
      <c r="BM38" s="4">
        <v>130000</v>
      </c>
      <c r="BN38" s="4"/>
      <c r="BO38" s="4"/>
      <c r="BP38" s="4"/>
      <c r="BQ38" s="4"/>
      <c r="BR38" s="4"/>
      <c r="BS38" s="4"/>
      <c r="BT38" s="4">
        <v>130000</v>
      </c>
      <c r="BU38" s="4"/>
      <c r="BV38" s="4"/>
      <c r="BW38" s="4"/>
      <c r="BX38" s="4"/>
      <c r="BY38" s="4"/>
      <c r="BZ38" s="4"/>
      <c r="CA38" s="4"/>
      <c r="CB38" s="4"/>
      <c r="CC38" s="4"/>
      <c r="CD38" s="4"/>
      <c r="CE38" s="4"/>
      <c r="CF38" s="4"/>
      <c r="CG38" s="4"/>
      <c r="CH38" s="4"/>
      <c r="CI38" s="4"/>
      <c r="CJ38" s="4"/>
      <c r="CK38" s="4">
        <v>104000</v>
      </c>
      <c r="CL38" s="4"/>
      <c r="CM38" s="4">
        <v>130000</v>
      </c>
      <c r="CN38" s="4"/>
      <c r="CO38" s="4">
        <v>130000</v>
      </c>
      <c r="CP38" s="4"/>
      <c r="CQ38" s="4"/>
      <c r="CR38" s="4">
        <v>90000</v>
      </c>
      <c r="CS38" s="4"/>
      <c r="CT38" s="4"/>
      <c r="CU38" s="4"/>
      <c r="CV38" s="4"/>
      <c r="CW38" s="4"/>
      <c r="CX38" s="4"/>
      <c r="CY38" s="4">
        <v>104000</v>
      </c>
    </row>
    <row r="39" spans="1:103" x14ac:dyDescent="0.25">
      <c r="A39" s="2" t="s">
        <v>2258</v>
      </c>
      <c r="B39" s="4"/>
      <c r="C39" s="4"/>
      <c r="D39" s="4"/>
      <c r="E39" s="4"/>
      <c r="F39" s="4"/>
      <c r="G39" s="4"/>
      <c r="H39" s="4"/>
      <c r="I39" s="4"/>
      <c r="J39" s="4"/>
      <c r="K39" s="4"/>
      <c r="L39" s="4"/>
      <c r="M39" s="4"/>
      <c r="N39" s="4"/>
      <c r="O39" s="4"/>
      <c r="P39" s="4"/>
      <c r="Q39" s="4"/>
      <c r="R39" s="4"/>
      <c r="S39" s="4"/>
      <c r="T39" s="4"/>
      <c r="U39" s="4"/>
      <c r="V39" s="4"/>
      <c r="W39" s="4"/>
      <c r="X39" s="4">
        <v>70000</v>
      </c>
      <c r="Y39" s="4"/>
      <c r="Z39" s="4"/>
      <c r="AA39" s="4"/>
      <c r="AB39" s="4"/>
      <c r="AC39" s="4"/>
      <c r="AD39" s="4"/>
      <c r="AE39" s="4"/>
      <c r="AF39" s="4"/>
      <c r="AG39" s="4"/>
      <c r="AH39" s="4"/>
      <c r="AI39" s="4"/>
      <c r="AJ39" s="4"/>
      <c r="AK39" s="4"/>
      <c r="AL39" s="4"/>
      <c r="AM39" s="4"/>
      <c r="AN39" s="4"/>
      <c r="AO39" s="4"/>
      <c r="AP39" s="4"/>
      <c r="AQ39" s="4"/>
      <c r="AR39" s="4"/>
      <c r="AS39" s="4"/>
      <c r="AT39" s="4">
        <v>130000</v>
      </c>
      <c r="AU39" s="4"/>
      <c r="AV39" s="4"/>
      <c r="AW39" s="4"/>
      <c r="AX39" s="4"/>
      <c r="AY39" s="4"/>
      <c r="AZ39" s="4"/>
      <c r="BA39" s="4"/>
      <c r="BB39" s="4"/>
      <c r="BC39" s="4"/>
      <c r="BD39" s="4"/>
      <c r="BE39" s="4"/>
      <c r="BF39" s="4"/>
      <c r="BG39" s="4"/>
      <c r="BH39" s="4"/>
      <c r="BI39" s="4"/>
      <c r="BJ39" s="4"/>
      <c r="BK39" s="4"/>
      <c r="BL39" s="4"/>
      <c r="BM39" s="4">
        <v>130000</v>
      </c>
      <c r="BN39" s="4"/>
      <c r="BO39" s="4"/>
      <c r="BP39" s="4"/>
      <c r="BQ39" s="4"/>
      <c r="BR39" s="4"/>
      <c r="BS39" s="4"/>
      <c r="BT39" s="4"/>
      <c r="BU39" s="4"/>
      <c r="BV39" s="4"/>
      <c r="BW39" s="4"/>
      <c r="BX39" s="4"/>
      <c r="BY39" s="4"/>
      <c r="BZ39" s="4"/>
      <c r="CA39" s="4"/>
      <c r="CB39" s="4"/>
      <c r="CC39" s="4"/>
      <c r="CD39" s="4"/>
      <c r="CE39" s="4"/>
      <c r="CF39" s="4"/>
      <c r="CG39" s="4"/>
      <c r="CH39" s="4"/>
      <c r="CI39" s="4"/>
      <c r="CJ39" s="4"/>
      <c r="CK39" s="4">
        <v>100000</v>
      </c>
      <c r="CL39" s="4"/>
      <c r="CM39" s="4"/>
      <c r="CN39" s="4"/>
      <c r="CO39" s="4">
        <v>130000</v>
      </c>
      <c r="CP39" s="4"/>
      <c r="CQ39" s="4"/>
      <c r="CR39" s="4"/>
      <c r="CS39" s="4"/>
      <c r="CT39" s="4"/>
      <c r="CU39" s="4"/>
      <c r="CV39" s="4"/>
      <c r="CW39" s="4"/>
      <c r="CX39" s="4"/>
      <c r="CY39" s="4"/>
    </row>
    <row r="40" spans="1:103" x14ac:dyDescent="0.25">
      <c r="A40" s="2" t="s">
        <v>3278</v>
      </c>
      <c r="B40" s="4"/>
      <c r="C40" s="4"/>
      <c r="D40" s="4"/>
      <c r="E40" s="4"/>
      <c r="F40" s="4"/>
      <c r="G40" s="4"/>
      <c r="H40" s="4"/>
      <c r="I40" s="4"/>
      <c r="J40" s="4"/>
      <c r="K40" s="4"/>
      <c r="L40" s="4"/>
      <c r="M40" s="4"/>
      <c r="N40" s="4"/>
      <c r="O40" s="4"/>
      <c r="P40" s="4"/>
      <c r="Q40" s="4"/>
      <c r="R40" s="4"/>
      <c r="S40" s="4"/>
      <c r="T40" s="4"/>
      <c r="U40" s="4"/>
      <c r="V40" s="4">
        <v>90000</v>
      </c>
      <c r="W40" s="4"/>
      <c r="X40" s="4">
        <v>97870.5</v>
      </c>
      <c r="Y40" s="4"/>
      <c r="Z40" s="4"/>
      <c r="AA40" s="4"/>
      <c r="AB40" s="4">
        <v>90000</v>
      </c>
      <c r="AC40" s="4">
        <v>90000</v>
      </c>
      <c r="AD40" s="4"/>
      <c r="AE40" s="4"/>
      <c r="AF40" s="4"/>
      <c r="AG40" s="4"/>
      <c r="AH40" s="4"/>
      <c r="AI40" s="4"/>
      <c r="AJ40" s="4"/>
      <c r="AK40" s="4"/>
      <c r="AL40" s="4">
        <v>110000</v>
      </c>
      <c r="AM40" s="4"/>
      <c r="AN40" s="4">
        <v>105589.7975</v>
      </c>
      <c r="AO40" s="4"/>
      <c r="AP40" s="4"/>
      <c r="AQ40" s="4"/>
      <c r="AR40" s="4"/>
      <c r="AS40" s="4"/>
      <c r="AT40" s="4">
        <v>130000</v>
      </c>
      <c r="AU40" s="4"/>
      <c r="AV40" s="4"/>
      <c r="AW40" s="4"/>
      <c r="AX40" s="4"/>
      <c r="AY40" s="4"/>
      <c r="AZ40" s="4"/>
      <c r="BA40" s="4"/>
      <c r="BB40" s="4"/>
      <c r="BC40" s="4"/>
      <c r="BD40" s="4"/>
      <c r="BE40" s="4"/>
      <c r="BF40" s="4"/>
      <c r="BG40" s="4"/>
      <c r="BH40" s="4"/>
      <c r="BI40" s="4"/>
      <c r="BJ40" s="4">
        <v>90000</v>
      </c>
      <c r="BK40" s="4"/>
      <c r="BL40" s="4"/>
      <c r="BM40" s="4">
        <v>116890.5</v>
      </c>
      <c r="BN40" s="4">
        <v>94522.22</v>
      </c>
      <c r="BO40" s="4"/>
      <c r="BP40" s="4"/>
      <c r="BQ40" s="4">
        <v>96890.5</v>
      </c>
      <c r="BR40" s="4"/>
      <c r="BS40" s="4"/>
      <c r="BT40" s="4">
        <v>96890.5</v>
      </c>
      <c r="BU40" s="4"/>
      <c r="BV40" s="4"/>
      <c r="BW40" s="4"/>
      <c r="BX40" s="4"/>
      <c r="BY40" s="4"/>
      <c r="BZ40" s="4">
        <v>91960</v>
      </c>
      <c r="CA40" s="4"/>
      <c r="CB40" s="4"/>
      <c r="CC40" s="4"/>
      <c r="CD40" s="4"/>
      <c r="CE40" s="4">
        <v>91960</v>
      </c>
      <c r="CF40" s="4"/>
      <c r="CG40" s="4">
        <v>103781</v>
      </c>
      <c r="CH40" s="4"/>
      <c r="CI40" s="4"/>
      <c r="CJ40" s="4">
        <v>103781</v>
      </c>
      <c r="CK40" s="4">
        <v>103781</v>
      </c>
      <c r="CL40" s="4"/>
      <c r="CM40" s="4"/>
      <c r="CN40" s="4"/>
      <c r="CO40" s="4">
        <v>130000</v>
      </c>
      <c r="CP40" s="4"/>
      <c r="CQ40" s="4"/>
      <c r="CR40" s="4"/>
      <c r="CS40" s="4"/>
      <c r="CT40" s="4"/>
      <c r="CU40" s="4"/>
      <c r="CV40" s="4"/>
      <c r="CW40" s="4"/>
      <c r="CX40" s="4">
        <v>110000</v>
      </c>
      <c r="CY40" s="4">
        <v>94522.22</v>
      </c>
    </row>
    <row r="41" spans="1:103" x14ac:dyDescent="0.25">
      <c r="A41" s="2" t="s">
        <v>3294</v>
      </c>
      <c r="B41" s="4"/>
      <c r="C41" s="4"/>
      <c r="D41" s="4"/>
      <c r="E41" s="4"/>
      <c r="F41" s="4"/>
      <c r="G41" s="4"/>
      <c r="H41" s="4">
        <v>95000</v>
      </c>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v>95000</v>
      </c>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v>95000</v>
      </c>
      <c r="BM41" s="4"/>
      <c r="BN41" s="4"/>
      <c r="BO41" s="4"/>
      <c r="BP41" s="4"/>
      <c r="BQ41" s="4"/>
      <c r="BR41" s="4"/>
      <c r="BS41" s="4"/>
      <c r="BT41" s="4"/>
      <c r="BU41" s="4"/>
      <c r="BV41" s="4"/>
      <c r="BW41" s="4"/>
      <c r="BX41" s="4"/>
      <c r="BY41" s="4"/>
      <c r="BZ41" s="4"/>
      <c r="CA41" s="4"/>
      <c r="CB41" s="4"/>
      <c r="CC41" s="4"/>
      <c r="CD41" s="4"/>
      <c r="CE41" s="4">
        <v>95000</v>
      </c>
      <c r="CF41" s="4"/>
      <c r="CG41" s="4"/>
      <c r="CH41" s="4"/>
      <c r="CI41" s="4"/>
      <c r="CJ41" s="4"/>
      <c r="CK41" s="4"/>
      <c r="CL41" s="4"/>
      <c r="CM41" s="4"/>
      <c r="CN41" s="4"/>
      <c r="CO41" s="4"/>
      <c r="CP41" s="4"/>
      <c r="CQ41" s="4"/>
      <c r="CR41" s="4"/>
      <c r="CS41" s="4"/>
      <c r="CT41" s="4"/>
      <c r="CU41" s="4"/>
      <c r="CV41" s="4"/>
      <c r="CW41" s="4"/>
      <c r="CX41" s="4"/>
      <c r="CY41" s="4"/>
    </row>
    <row r="42" spans="1:103" x14ac:dyDescent="0.25">
      <c r="A42" s="2" t="s">
        <v>3293</v>
      </c>
      <c r="B42" s="4"/>
      <c r="C42" s="4"/>
      <c r="D42" s="4"/>
      <c r="E42" s="4"/>
      <c r="F42" s="4"/>
      <c r="G42" s="4"/>
      <c r="H42" s="4"/>
      <c r="I42" s="4"/>
      <c r="J42" s="4"/>
      <c r="K42" s="4"/>
      <c r="L42" s="4"/>
      <c r="M42" s="4"/>
      <c r="N42" s="4"/>
      <c r="O42" s="4"/>
      <c r="P42" s="4">
        <v>83350</v>
      </c>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v>83350</v>
      </c>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v>83350</v>
      </c>
      <c r="BR42" s="4"/>
      <c r="BS42" s="4"/>
      <c r="BT42" s="4"/>
      <c r="BU42" s="4"/>
      <c r="BV42" s="4"/>
      <c r="BW42" s="4"/>
      <c r="BX42" s="4"/>
      <c r="BY42" s="4">
        <v>83350</v>
      </c>
      <c r="BZ42" s="4"/>
      <c r="CA42" s="4"/>
      <c r="CB42" s="4"/>
      <c r="CC42" s="4"/>
      <c r="CD42" s="4"/>
      <c r="CE42" s="4">
        <v>83350</v>
      </c>
      <c r="CF42" s="4"/>
      <c r="CG42" s="4"/>
      <c r="CH42" s="4"/>
      <c r="CI42" s="4"/>
      <c r="CJ42" s="4"/>
      <c r="CK42" s="4">
        <v>83350</v>
      </c>
      <c r="CL42" s="4"/>
      <c r="CM42" s="4"/>
      <c r="CN42" s="4"/>
      <c r="CO42" s="4"/>
      <c r="CP42" s="4"/>
      <c r="CQ42" s="4"/>
      <c r="CR42" s="4"/>
      <c r="CS42" s="4"/>
      <c r="CT42" s="4"/>
      <c r="CU42" s="4"/>
      <c r="CV42" s="4"/>
      <c r="CW42" s="4"/>
      <c r="CX42" s="4"/>
      <c r="CY42" s="4"/>
    </row>
    <row r="43" spans="1:103" x14ac:dyDescent="0.25">
      <c r="A43" s="2" t="s">
        <v>3314</v>
      </c>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v>105700</v>
      </c>
      <c r="AH43" s="4"/>
      <c r="AI43" s="4"/>
      <c r="AJ43" s="4"/>
      <c r="AK43" s="4"/>
      <c r="AL43" s="4"/>
      <c r="AM43" s="4"/>
      <c r="AN43" s="4">
        <v>105700</v>
      </c>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row>
    <row r="44" spans="1:103" x14ac:dyDescent="0.25">
      <c r="A44" s="2" t="s">
        <v>3298</v>
      </c>
      <c r="B44" s="4"/>
      <c r="C44" s="4"/>
      <c r="D44" s="4"/>
      <c r="E44" s="4"/>
      <c r="F44" s="4"/>
      <c r="G44" s="4"/>
      <c r="H44" s="4"/>
      <c r="I44" s="4"/>
      <c r="J44" s="4"/>
      <c r="K44" s="4"/>
      <c r="L44" s="4"/>
      <c r="M44" s="4">
        <v>119550</v>
      </c>
      <c r="N44" s="4"/>
      <c r="O44" s="4"/>
      <c r="P44" s="4"/>
      <c r="Q44" s="4"/>
      <c r="R44" s="4"/>
      <c r="S44" s="4"/>
      <c r="T44" s="4"/>
      <c r="U44" s="4"/>
      <c r="V44" s="4"/>
      <c r="W44" s="4"/>
      <c r="X44" s="4"/>
      <c r="Y44" s="4"/>
      <c r="Z44" s="4"/>
      <c r="AA44" s="4"/>
      <c r="AB44" s="4"/>
      <c r="AC44" s="4"/>
      <c r="AD44" s="4"/>
      <c r="AE44" s="4"/>
      <c r="AF44" s="4">
        <v>60734</v>
      </c>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v>119550</v>
      </c>
      <c r="BR44" s="4"/>
      <c r="BS44" s="4"/>
      <c r="BT44" s="4">
        <v>119550</v>
      </c>
      <c r="BU44" s="4"/>
      <c r="BV44" s="4"/>
      <c r="BW44" s="4"/>
      <c r="BX44" s="4"/>
      <c r="BY44" s="4"/>
      <c r="BZ44" s="4">
        <v>119550</v>
      </c>
      <c r="CA44" s="4"/>
      <c r="CB44" s="4"/>
      <c r="CC44" s="4"/>
      <c r="CD44" s="4"/>
      <c r="CE44" s="4"/>
      <c r="CF44" s="4"/>
      <c r="CG44" s="4"/>
      <c r="CH44" s="4"/>
      <c r="CI44" s="4"/>
      <c r="CJ44" s="4"/>
      <c r="CK44" s="4">
        <v>119550</v>
      </c>
      <c r="CL44" s="4"/>
      <c r="CM44" s="4"/>
      <c r="CN44" s="4"/>
      <c r="CO44" s="4"/>
      <c r="CP44" s="4"/>
      <c r="CQ44" s="4"/>
      <c r="CR44" s="4"/>
      <c r="CS44" s="4"/>
      <c r="CT44" s="4"/>
      <c r="CU44" s="4"/>
      <c r="CV44" s="4"/>
      <c r="CW44" s="4"/>
      <c r="CX44" s="4"/>
      <c r="CY44" s="4"/>
    </row>
    <row r="45" spans="1:103" x14ac:dyDescent="0.25">
      <c r="A45" s="2" t="s">
        <v>3301</v>
      </c>
      <c r="B45" s="4"/>
      <c r="C45" s="4"/>
      <c r="D45" s="4"/>
      <c r="E45" s="4"/>
      <c r="F45" s="4"/>
      <c r="G45" s="4"/>
      <c r="H45" s="4"/>
      <c r="I45" s="4"/>
      <c r="J45" s="4"/>
      <c r="K45" s="4"/>
      <c r="L45" s="4"/>
      <c r="M45" s="4"/>
      <c r="N45" s="4"/>
      <c r="O45" s="4"/>
      <c r="P45" s="4"/>
      <c r="Q45" s="4">
        <v>76721.764999999999</v>
      </c>
      <c r="R45" s="4"/>
      <c r="S45" s="4"/>
      <c r="T45" s="4"/>
      <c r="U45" s="4"/>
      <c r="V45" s="4"/>
      <c r="W45" s="4"/>
      <c r="X45" s="4">
        <v>76721.764999999999</v>
      </c>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v>76721.764999999999</v>
      </c>
      <c r="CA45" s="4"/>
      <c r="CB45" s="4"/>
      <c r="CC45" s="4"/>
      <c r="CD45" s="4"/>
      <c r="CE45" s="4"/>
      <c r="CF45" s="4"/>
      <c r="CG45" s="4"/>
      <c r="CH45" s="4"/>
      <c r="CI45" s="4"/>
      <c r="CJ45" s="4"/>
      <c r="CK45" s="4">
        <v>76721.764999999999</v>
      </c>
      <c r="CL45" s="4"/>
      <c r="CM45" s="4"/>
      <c r="CN45" s="4"/>
      <c r="CO45" s="4">
        <v>76721.764999999999</v>
      </c>
      <c r="CP45" s="4"/>
      <c r="CQ45" s="4"/>
      <c r="CR45" s="4"/>
      <c r="CS45" s="4"/>
      <c r="CT45" s="4"/>
      <c r="CU45" s="4"/>
      <c r="CV45" s="4"/>
      <c r="CW45" s="4"/>
      <c r="CX45" s="4"/>
      <c r="CY45" s="4"/>
    </row>
    <row r="46" spans="1:103" x14ac:dyDescent="0.25">
      <c r="A46" s="2" t="s">
        <v>3281</v>
      </c>
      <c r="B46" s="4"/>
      <c r="C46" s="4">
        <v>87050</v>
      </c>
      <c r="D46" s="4"/>
      <c r="E46" s="4"/>
      <c r="F46" s="4"/>
      <c r="G46" s="4"/>
      <c r="H46" s="4"/>
      <c r="I46" s="4"/>
      <c r="J46" s="4"/>
      <c r="K46" s="4"/>
      <c r="L46" s="4"/>
      <c r="M46" s="4"/>
      <c r="N46" s="4"/>
      <c r="O46" s="4"/>
      <c r="P46" s="4"/>
      <c r="Q46" s="4"/>
      <c r="R46" s="4"/>
      <c r="S46" s="4"/>
      <c r="T46" s="4"/>
      <c r="U46" s="4"/>
      <c r="V46" s="4"/>
      <c r="W46" s="4"/>
      <c r="X46" s="4">
        <v>87050</v>
      </c>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v>87050</v>
      </c>
      <c r="BF46" s="4"/>
      <c r="BG46" s="4"/>
      <c r="BH46" s="4"/>
      <c r="BI46" s="4"/>
      <c r="BJ46" s="4"/>
      <c r="BK46" s="4"/>
      <c r="BL46" s="4"/>
      <c r="BM46" s="4"/>
      <c r="BN46" s="4">
        <v>87050</v>
      </c>
      <c r="BO46" s="4"/>
      <c r="BP46" s="4"/>
      <c r="BQ46" s="4"/>
      <c r="BR46" s="4"/>
      <c r="BS46" s="4"/>
      <c r="BT46" s="4"/>
      <c r="BU46" s="4"/>
      <c r="BV46" s="4"/>
      <c r="BW46" s="4"/>
      <c r="BX46" s="4"/>
      <c r="BY46" s="4"/>
      <c r="BZ46" s="4"/>
      <c r="CA46" s="4"/>
      <c r="CB46" s="4"/>
      <c r="CC46" s="4"/>
      <c r="CD46" s="4"/>
      <c r="CE46" s="4"/>
      <c r="CF46" s="4"/>
      <c r="CG46" s="4"/>
      <c r="CH46" s="4"/>
      <c r="CI46" s="4"/>
      <c r="CJ46" s="4"/>
      <c r="CK46" s="4">
        <v>87050</v>
      </c>
      <c r="CL46" s="4"/>
      <c r="CM46" s="4"/>
      <c r="CN46" s="4"/>
      <c r="CO46" s="4">
        <v>87050</v>
      </c>
      <c r="CP46" s="4"/>
      <c r="CQ46" s="4"/>
      <c r="CR46" s="4"/>
      <c r="CS46" s="4"/>
      <c r="CT46" s="4"/>
      <c r="CU46" s="4"/>
      <c r="CV46" s="4"/>
      <c r="CW46" s="4"/>
      <c r="CX46" s="4"/>
      <c r="CY46" s="4">
        <v>87050</v>
      </c>
    </row>
    <row r="47" spans="1:103" x14ac:dyDescent="0.25">
      <c r="A47" s="2" t="s">
        <v>165</v>
      </c>
      <c r="B47" s="4"/>
      <c r="C47" s="4">
        <v>111500</v>
      </c>
      <c r="D47" s="4"/>
      <c r="E47" s="4"/>
      <c r="F47" s="4"/>
      <c r="G47" s="4"/>
      <c r="H47" s="4">
        <v>96500</v>
      </c>
      <c r="I47" s="4">
        <v>110155</v>
      </c>
      <c r="J47" s="4">
        <v>65000</v>
      </c>
      <c r="K47" s="4">
        <v>77500</v>
      </c>
      <c r="L47" s="4"/>
      <c r="M47" s="4">
        <v>134500</v>
      </c>
      <c r="N47" s="4"/>
      <c r="O47" s="4"/>
      <c r="P47" s="4">
        <v>57000</v>
      </c>
      <c r="Q47" s="4"/>
      <c r="R47" s="4"/>
      <c r="S47" s="4"/>
      <c r="T47" s="4"/>
      <c r="U47" s="4"/>
      <c r="V47" s="4"/>
      <c r="W47" s="4"/>
      <c r="X47" s="4">
        <v>96500</v>
      </c>
      <c r="Y47" s="4"/>
      <c r="Z47" s="4"/>
      <c r="AA47" s="4"/>
      <c r="AB47" s="4"/>
      <c r="AC47" s="4"/>
      <c r="AD47" s="4">
        <v>77500</v>
      </c>
      <c r="AE47" s="4"/>
      <c r="AF47" s="4">
        <v>103609</v>
      </c>
      <c r="AG47" s="4"/>
      <c r="AH47" s="4"/>
      <c r="AI47" s="4"/>
      <c r="AJ47" s="4">
        <v>96500</v>
      </c>
      <c r="AK47" s="4"/>
      <c r="AL47" s="4"/>
      <c r="AM47" s="4"/>
      <c r="AN47" s="4">
        <v>83852.5</v>
      </c>
      <c r="AO47" s="4"/>
      <c r="AP47" s="4"/>
      <c r="AQ47" s="4"/>
      <c r="AR47" s="4"/>
      <c r="AS47" s="4">
        <v>127050</v>
      </c>
      <c r="AT47" s="4"/>
      <c r="AU47" s="4"/>
      <c r="AV47" s="4"/>
      <c r="AW47" s="4">
        <v>96500</v>
      </c>
      <c r="AX47" s="4"/>
      <c r="AY47" s="4"/>
      <c r="AZ47" s="4"/>
      <c r="BA47" s="4"/>
      <c r="BB47" s="4">
        <v>122470.5</v>
      </c>
      <c r="BC47" s="4"/>
      <c r="BD47" s="4"/>
      <c r="BE47" s="4">
        <v>86250</v>
      </c>
      <c r="BF47" s="4"/>
      <c r="BG47" s="4">
        <v>73000</v>
      </c>
      <c r="BH47" s="4"/>
      <c r="BI47" s="4">
        <v>122470.5</v>
      </c>
      <c r="BJ47" s="4"/>
      <c r="BK47" s="4"/>
      <c r="BL47" s="4">
        <v>77500</v>
      </c>
      <c r="BM47" s="4">
        <v>103781</v>
      </c>
      <c r="BN47" s="4">
        <v>76677.5</v>
      </c>
      <c r="BO47" s="4"/>
      <c r="BP47" s="4"/>
      <c r="BQ47" s="4">
        <v>103781</v>
      </c>
      <c r="BR47" s="4"/>
      <c r="BS47" s="4"/>
      <c r="BT47" s="4">
        <v>122470.5</v>
      </c>
      <c r="BU47" s="4">
        <v>77500</v>
      </c>
      <c r="BV47" s="4"/>
      <c r="BW47" s="4">
        <v>65000</v>
      </c>
      <c r="BX47" s="4"/>
      <c r="BY47" s="4">
        <v>99000</v>
      </c>
      <c r="BZ47" s="4">
        <v>122470.5</v>
      </c>
      <c r="CA47" s="4"/>
      <c r="CB47" s="4"/>
      <c r="CC47" s="4"/>
      <c r="CD47" s="4"/>
      <c r="CE47" s="4"/>
      <c r="CF47" s="4"/>
      <c r="CG47" s="4">
        <v>96500</v>
      </c>
      <c r="CH47" s="4"/>
      <c r="CI47" s="4"/>
      <c r="CJ47" s="4">
        <v>122470.5</v>
      </c>
      <c r="CK47" s="4">
        <v>96500</v>
      </c>
      <c r="CL47" s="4"/>
      <c r="CM47" s="4"/>
      <c r="CN47" s="4"/>
      <c r="CO47" s="4">
        <v>94602.5</v>
      </c>
      <c r="CP47" s="4"/>
      <c r="CQ47" s="4"/>
      <c r="CR47" s="4"/>
      <c r="CS47" s="4"/>
      <c r="CT47" s="4"/>
      <c r="CU47" s="4">
        <v>87577.5</v>
      </c>
      <c r="CV47" s="4"/>
      <c r="CW47" s="4">
        <v>122470.5</v>
      </c>
      <c r="CX47" s="4"/>
      <c r="CY47" s="4">
        <v>79837.5</v>
      </c>
    </row>
    <row r="48" spans="1:103" x14ac:dyDescent="0.25">
      <c r="A48" s="2" t="s">
        <v>2310</v>
      </c>
      <c r="B48" s="4"/>
      <c r="C48" s="4"/>
      <c r="D48" s="4"/>
      <c r="E48" s="4"/>
      <c r="F48" s="4"/>
      <c r="G48" s="4"/>
      <c r="H48" s="4"/>
      <c r="I48" s="4"/>
      <c r="J48" s="4"/>
      <c r="K48" s="4"/>
      <c r="L48" s="4"/>
      <c r="M48" s="4"/>
      <c r="N48" s="4"/>
      <c r="O48" s="4"/>
      <c r="P48" s="4"/>
      <c r="Q48" s="4"/>
      <c r="R48" s="4"/>
      <c r="S48" s="4"/>
      <c r="T48" s="4"/>
      <c r="U48" s="4"/>
      <c r="V48" s="4"/>
      <c r="W48" s="4"/>
      <c r="X48" s="4">
        <v>80500</v>
      </c>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v>80500</v>
      </c>
      <c r="BN48" s="4"/>
      <c r="BO48" s="4"/>
      <c r="BP48" s="4"/>
      <c r="BQ48" s="4"/>
      <c r="BR48" s="4"/>
      <c r="BS48" s="4"/>
      <c r="BT48" s="4"/>
      <c r="BU48" s="4"/>
      <c r="BV48" s="4"/>
      <c r="BW48" s="4"/>
      <c r="BX48" s="4"/>
      <c r="BY48" s="4"/>
      <c r="BZ48" s="4"/>
      <c r="CA48" s="4"/>
      <c r="CB48" s="4"/>
      <c r="CC48" s="4"/>
      <c r="CD48" s="4"/>
      <c r="CE48" s="4"/>
      <c r="CF48" s="4"/>
      <c r="CG48" s="4"/>
      <c r="CH48" s="4"/>
      <c r="CI48" s="4"/>
      <c r="CJ48" s="4"/>
      <c r="CK48" s="4">
        <v>80500</v>
      </c>
      <c r="CL48" s="4"/>
      <c r="CM48" s="4"/>
      <c r="CN48" s="4"/>
      <c r="CO48" s="4"/>
      <c r="CP48" s="4"/>
      <c r="CQ48" s="4"/>
      <c r="CR48" s="4"/>
      <c r="CS48" s="4"/>
      <c r="CT48" s="4"/>
      <c r="CU48" s="4"/>
      <c r="CV48" s="4"/>
      <c r="CW48" s="4"/>
      <c r="CX48" s="4"/>
      <c r="CY48" s="4"/>
    </row>
    <row r="49" spans="1:103" x14ac:dyDescent="0.25">
      <c r="A49" s="2" t="s">
        <v>2202</v>
      </c>
      <c r="B49" s="4"/>
      <c r="C49" s="4"/>
      <c r="D49" s="4"/>
      <c r="E49" s="4"/>
      <c r="F49" s="4"/>
      <c r="G49" s="4"/>
      <c r="H49" s="4">
        <v>103781</v>
      </c>
      <c r="I49" s="4">
        <v>87640.5</v>
      </c>
      <c r="J49" s="4"/>
      <c r="K49" s="4"/>
      <c r="L49" s="4"/>
      <c r="M49" s="4"/>
      <c r="N49" s="4"/>
      <c r="O49" s="4"/>
      <c r="P49" s="4"/>
      <c r="Q49" s="4"/>
      <c r="R49" s="4"/>
      <c r="S49" s="4"/>
      <c r="T49" s="4"/>
      <c r="U49" s="4"/>
      <c r="V49" s="4"/>
      <c r="W49" s="4"/>
      <c r="X49" s="4">
        <v>103781</v>
      </c>
      <c r="Y49" s="4"/>
      <c r="Z49" s="4"/>
      <c r="AA49" s="4"/>
      <c r="AB49" s="4"/>
      <c r="AC49" s="4"/>
      <c r="AD49" s="4"/>
      <c r="AE49" s="4"/>
      <c r="AF49" s="4"/>
      <c r="AG49" s="4"/>
      <c r="AH49" s="4"/>
      <c r="AI49" s="4"/>
      <c r="AJ49" s="4"/>
      <c r="AK49" s="4"/>
      <c r="AL49" s="4"/>
      <c r="AM49" s="4"/>
      <c r="AN49" s="4"/>
      <c r="AO49" s="4"/>
      <c r="AP49" s="4"/>
      <c r="AQ49" s="4"/>
      <c r="AR49" s="4"/>
      <c r="AS49" s="4">
        <v>71500</v>
      </c>
      <c r="AT49" s="4"/>
      <c r="AU49" s="4"/>
      <c r="AV49" s="4"/>
      <c r="AW49" s="4"/>
      <c r="AX49" s="4"/>
      <c r="AY49" s="4"/>
      <c r="AZ49" s="4"/>
      <c r="BA49" s="4"/>
      <c r="BB49" s="4"/>
      <c r="BC49" s="4"/>
      <c r="BD49" s="4"/>
      <c r="BE49" s="4"/>
      <c r="BF49" s="4"/>
      <c r="BG49" s="4"/>
      <c r="BH49" s="4"/>
      <c r="BI49" s="4"/>
      <c r="BJ49" s="4"/>
      <c r="BK49" s="4"/>
      <c r="BL49" s="4"/>
      <c r="BM49" s="4">
        <v>103781</v>
      </c>
      <c r="BN49" s="4"/>
      <c r="BO49" s="4">
        <v>71500</v>
      </c>
      <c r="BP49" s="4"/>
      <c r="BQ49" s="4">
        <v>103781</v>
      </c>
      <c r="BR49" s="4"/>
      <c r="BS49" s="4"/>
      <c r="BT49" s="4">
        <v>103781</v>
      </c>
      <c r="BU49" s="4"/>
      <c r="BV49" s="4"/>
      <c r="BW49" s="4"/>
      <c r="BX49" s="4"/>
      <c r="BY49" s="4"/>
      <c r="BZ49" s="4"/>
      <c r="CA49" s="4"/>
      <c r="CB49" s="4"/>
      <c r="CC49" s="4"/>
      <c r="CD49" s="4"/>
      <c r="CE49" s="4"/>
      <c r="CF49" s="4"/>
      <c r="CG49" s="4">
        <v>103781</v>
      </c>
      <c r="CH49" s="4"/>
      <c r="CI49" s="4"/>
      <c r="CJ49" s="4"/>
      <c r="CK49" s="4">
        <v>103781</v>
      </c>
      <c r="CL49" s="4"/>
      <c r="CM49" s="4"/>
      <c r="CN49" s="4"/>
      <c r="CO49" s="4">
        <v>103781</v>
      </c>
      <c r="CP49" s="4"/>
      <c r="CQ49" s="4"/>
      <c r="CR49" s="4"/>
      <c r="CS49" s="4"/>
      <c r="CT49" s="4"/>
      <c r="CU49" s="4"/>
      <c r="CV49" s="4"/>
      <c r="CW49" s="4"/>
      <c r="CX49" s="4"/>
      <c r="CY49" s="4"/>
    </row>
    <row r="50" spans="1:103" x14ac:dyDescent="0.25">
      <c r="A50" s="2" t="s">
        <v>11</v>
      </c>
      <c r="B50" s="4"/>
      <c r="C50" s="4"/>
      <c r="D50" s="4"/>
      <c r="E50" s="4"/>
      <c r="F50" s="4"/>
      <c r="G50" s="4"/>
      <c r="H50" s="4">
        <v>92500</v>
      </c>
      <c r="I50" s="4">
        <v>110000</v>
      </c>
      <c r="J50" s="4"/>
      <c r="K50" s="4"/>
      <c r="L50" s="4"/>
      <c r="M50" s="4"/>
      <c r="N50" s="4"/>
      <c r="O50" s="4"/>
      <c r="P50" s="4"/>
      <c r="Q50" s="4"/>
      <c r="R50" s="4"/>
      <c r="S50" s="4"/>
      <c r="T50" s="4"/>
      <c r="U50" s="4"/>
      <c r="V50" s="4"/>
      <c r="W50" s="4"/>
      <c r="X50" s="4">
        <v>100000</v>
      </c>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v>110000</v>
      </c>
      <c r="AZ50" s="4"/>
      <c r="BA50" s="4"/>
      <c r="BB50" s="4"/>
      <c r="BC50" s="4"/>
      <c r="BD50" s="4"/>
      <c r="BE50" s="4"/>
      <c r="BF50" s="4"/>
      <c r="BG50" s="4"/>
      <c r="BH50" s="4"/>
      <c r="BI50" s="4"/>
      <c r="BJ50" s="4"/>
      <c r="BK50" s="4"/>
      <c r="BL50" s="4"/>
      <c r="BM50" s="4">
        <v>100000</v>
      </c>
      <c r="BN50" s="4"/>
      <c r="BO50" s="4"/>
      <c r="BP50" s="4"/>
      <c r="BQ50" s="4"/>
      <c r="BR50" s="4"/>
      <c r="BS50" s="4"/>
      <c r="BT50" s="4"/>
      <c r="BU50" s="4"/>
      <c r="BV50" s="4"/>
      <c r="BW50" s="4"/>
      <c r="BX50" s="4"/>
      <c r="BY50" s="4"/>
      <c r="BZ50" s="4"/>
      <c r="CA50" s="4"/>
      <c r="CB50" s="4"/>
      <c r="CC50" s="4"/>
      <c r="CD50" s="4"/>
      <c r="CE50" s="4"/>
      <c r="CF50" s="4"/>
      <c r="CG50" s="4">
        <v>100000</v>
      </c>
      <c r="CH50" s="4"/>
      <c r="CI50" s="4"/>
      <c r="CJ50" s="4"/>
      <c r="CK50" s="4">
        <v>96250</v>
      </c>
      <c r="CL50" s="4">
        <v>100000</v>
      </c>
      <c r="CM50" s="4">
        <v>105000</v>
      </c>
      <c r="CN50" s="4"/>
      <c r="CO50" s="4">
        <v>95000</v>
      </c>
      <c r="CP50" s="4"/>
      <c r="CQ50" s="4"/>
      <c r="CR50" s="4"/>
      <c r="CS50" s="4"/>
      <c r="CT50" s="4"/>
      <c r="CU50" s="4"/>
      <c r="CV50" s="4"/>
      <c r="CW50" s="4"/>
      <c r="CX50" s="4"/>
      <c r="CY50" s="4"/>
    </row>
    <row r="51" spans="1:103" x14ac:dyDescent="0.25">
      <c r="A51" s="2" t="s">
        <v>2232</v>
      </c>
      <c r="B51" s="4"/>
      <c r="C51" s="4"/>
      <c r="D51" s="4"/>
      <c r="E51" s="4"/>
      <c r="F51" s="4"/>
      <c r="G51" s="4"/>
      <c r="H51" s="4"/>
      <c r="I51" s="4"/>
      <c r="J51" s="4"/>
      <c r="K51" s="4"/>
      <c r="L51" s="4"/>
      <c r="M51" s="4"/>
      <c r="N51" s="4"/>
      <c r="O51" s="4"/>
      <c r="P51" s="4"/>
      <c r="Q51" s="4"/>
      <c r="R51" s="4"/>
      <c r="S51" s="4"/>
      <c r="T51" s="4"/>
      <c r="U51" s="4"/>
      <c r="V51" s="4"/>
      <c r="W51" s="4"/>
      <c r="X51" s="4">
        <v>55000</v>
      </c>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v>55000</v>
      </c>
      <c r="BN51" s="4"/>
      <c r="BO51" s="4"/>
      <c r="BP51" s="4"/>
      <c r="BQ51" s="4"/>
      <c r="BR51" s="4"/>
      <c r="BS51" s="4"/>
      <c r="BT51" s="4"/>
      <c r="BU51" s="4"/>
      <c r="BV51" s="4"/>
      <c r="BW51" s="4"/>
      <c r="BX51" s="4"/>
      <c r="BY51" s="4"/>
      <c r="BZ51" s="4"/>
      <c r="CA51" s="4"/>
      <c r="CB51" s="4"/>
      <c r="CC51" s="4"/>
      <c r="CD51" s="4"/>
      <c r="CE51" s="4"/>
      <c r="CF51" s="4"/>
      <c r="CG51" s="4"/>
      <c r="CH51" s="4"/>
      <c r="CI51" s="4"/>
      <c r="CJ51" s="4"/>
      <c r="CK51" s="4">
        <v>55000</v>
      </c>
      <c r="CL51" s="4"/>
      <c r="CM51" s="4"/>
      <c r="CN51" s="4"/>
      <c r="CO51" s="4"/>
      <c r="CP51" s="4"/>
      <c r="CQ51" s="4"/>
      <c r="CR51" s="4"/>
      <c r="CS51" s="4"/>
      <c r="CT51" s="4"/>
      <c r="CU51" s="4"/>
      <c r="CV51" s="4"/>
      <c r="CW51" s="4"/>
      <c r="CX51" s="4"/>
      <c r="CY51" s="4"/>
    </row>
    <row r="52" spans="1:103" x14ac:dyDescent="0.25">
      <c r="A52" s="2" t="s">
        <v>1498</v>
      </c>
      <c r="B52" s="4"/>
      <c r="C52" s="4"/>
      <c r="D52" s="4"/>
      <c r="E52" s="4"/>
      <c r="F52" s="4"/>
      <c r="G52" s="4"/>
      <c r="H52" s="4"/>
      <c r="I52" s="4"/>
      <c r="J52" s="4"/>
      <c r="K52" s="4"/>
      <c r="L52" s="4"/>
      <c r="M52" s="4"/>
      <c r="N52" s="4"/>
      <c r="O52" s="4"/>
      <c r="P52" s="4"/>
      <c r="Q52" s="4"/>
      <c r="R52" s="4"/>
      <c r="S52" s="4"/>
      <c r="T52" s="4"/>
      <c r="U52" s="4"/>
      <c r="V52" s="4"/>
      <c r="W52" s="4"/>
      <c r="X52" s="4">
        <v>103781</v>
      </c>
      <c r="Y52" s="4"/>
      <c r="Z52" s="4">
        <v>150000</v>
      </c>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v>103781</v>
      </c>
      <c r="BN52" s="4"/>
      <c r="BO52" s="4"/>
      <c r="BP52" s="4"/>
      <c r="BQ52" s="4">
        <v>126890.5</v>
      </c>
      <c r="BR52" s="4"/>
      <c r="BS52" s="4"/>
      <c r="BT52" s="4">
        <v>103781</v>
      </c>
      <c r="BU52" s="4"/>
      <c r="BV52" s="4"/>
      <c r="BW52" s="4"/>
      <c r="BX52" s="4"/>
      <c r="BY52" s="4"/>
      <c r="BZ52" s="4">
        <v>103781</v>
      </c>
      <c r="CA52" s="4"/>
      <c r="CB52" s="4"/>
      <c r="CC52" s="4"/>
      <c r="CD52" s="4"/>
      <c r="CE52" s="4"/>
      <c r="CF52" s="4"/>
      <c r="CG52" s="4">
        <v>103781</v>
      </c>
      <c r="CH52" s="4"/>
      <c r="CI52" s="4"/>
      <c r="CJ52" s="4">
        <v>103781</v>
      </c>
      <c r="CK52" s="4">
        <v>126890.5</v>
      </c>
      <c r="CL52" s="4"/>
      <c r="CM52" s="4"/>
      <c r="CN52" s="4"/>
      <c r="CO52" s="4"/>
      <c r="CP52" s="4"/>
      <c r="CQ52" s="4"/>
      <c r="CR52" s="4"/>
      <c r="CS52" s="4"/>
      <c r="CT52" s="4"/>
      <c r="CU52" s="4"/>
      <c r="CV52" s="4"/>
      <c r="CW52" s="4"/>
      <c r="CX52" s="4"/>
      <c r="CY52" s="4"/>
    </row>
    <row r="53" spans="1:103" x14ac:dyDescent="0.25">
      <c r="A53" s="2" t="s">
        <v>3307</v>
      </c>
      <c r="B53" s="4"/>
      <c r="C53" s="4"/>
      <c r="D53" s="4"/>
      <c r="E53" s="4"/>
      <c r="F53" s="4"/>
      <c r="G53" s="4"/>
      <c r="H53" s="4"/>
      <c r="I53" s="4"/>
      <c r="J53" s="4"/>
      <c r="K53" s="4"/>
      <c r="L53" s="4"/>
      <c r="M53" s="4"/>
      <c r="N53" s="4"/>
      <c r="O53" s="4"/>
      <c r="P53" s="4"/>
      <c r="Q53" s="4"/>
      <c r="R53" s="4"/>
      <c r="S53" s="4"/>
      <c r="T53" s="4"/>
      <c r="U53" s="4"/>
      <c r="V53" s="4"/>
      <c r="W53" s="4"/>
      <c r="X53" s="4">
        <v>87500</v>
      </c>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v>91250</v>
      </c>
      <c r="BN53" s="4"/>
      <c r="BO53" s="4"/>
      <c r="BP53" s="4"/>
      <c r="BQ53" s="4"/>
      <c r="BR53" s="4"/>
      <c r="BS53" s="4"/>
      <c r="BT53" s="4"/>
      <c r="BU53" s="4"/>
      <c r="BV53" s="4"/>
      <c r="BW53" s="4"/>
      <c r="BX53" s="4"/>
      <c r="BY53" s="4"/>
      <c r="BZ53" s="4"/>
      <c r="CA53" s="4"/>
      <c r="CB53" s="4"/>
      <c r="CC53" s="4"/>
      <c r="CD53" s="4"/>
      <c r="CE53" s="4"/>
      <c r="CF53" s="4"/>
      <c r="CG53" s="4"/>
      <c r="CH53" s="4"/>
      <c r="CI53" s="4"/>
      <c r="CJ53" s="4"/>
      <c r="CK53" s="4">
        <v>91250</v>
      </c>
      <c r="CL53" s="4"/>
      <c r="CM53" s="4"/>
      <c r="CN53" s="4"/>
      <c r="CO53" s="4">
        <v>91250</v>
      </c>
      <c r="CP53" s="4"/>
      <c r="CQ53" s="4"/>
      <c r="CR53" s="4"/>
      <c r="CS53" s="4"/>
      <c r="CT53" s="4"/>
      <c r="CU53" s="4"/>
      <c r="CV53" s="4"/>
      <c r="CW53" s="4"/>
      <c r="CX53" s="4"/>
      <c r="CY53" s="4">
        <v>87500</v>
      </c>
    </row>
    <row r="54" spans="1:103" x14ac:dyDescent="0.25">
      <c r="A54" s="2" t="s">
        <v>3276</v>
      </c>
      <c r="B54" s="4">
        <v>113500</v>
      </c>
      <c r="C54" s="4">
        <v>122500</v>
      </c>
      <c r="D54" s="4">
        <v>128750</v>
      </c>
      <c r="E54" s="4"/>
      <c r="F54" s="4">
        <v>113784.71</v>
      </c>
      <c r="G54" s="4">
        <v>119000</v>
      </c>
      <c r="H54" s="4">
        <v>107500</v>
      </c>
      <c r="I54" s="4">
        <v>110000</v>
      </c>
      <c r="J54" s="4">
        <v>122500</v>
      </c>
      <c r="K54" s="4">
        <v>110000</v>
      </c>
      <c r="L54" s="4"/>
      <c r="M54" s="4">
        <v>114500</v>
      </c>
      <c r="N54" s="4">
        <v>130500</v>
      </c>
      <c r="O54" s="4"/>
      <c r="P54" s="4">
        <v>105000</v>
      </c>
      <c r="Q54" s="4">
        <v>85000</v>
      </c>
      <c r="R54" s="4">
        <v>85000</v>
      </c>
      <c r="S54" s="4"/>
      <c r="T54" s="4">
        <v>110000</v>
      </c>
      <c r="U54" s="4">
        <v>110500</v>
      </c>
      <c r="V54" s="4"/>
      <c r="W54" s="4"/>
      <c r="X54" s="4">
        <v>87500</v>
      </c>
      <c r="Y54" s="4">
        <v>86000</v>
      </c>
      <c r="Z54" s="4">
        <v>135000</v>
      </c>
      <c r="AA54" s="4">
        <v>103500</v>
      </c>
      <c r="AB54" s="4"/>
      <c r="AC54" s="4">
        <v>87500</v>
      </c>
      <c r="AD54" s="4">
        <v>117103</v>
      </c>
      <c r="AE54" s="4">
        <v>118706</v>
      </c>
      <c r="AF54" s="4">
        <v>89250</v>
      </c>
      <c r="AG54" s="4">
        <v>83750</v>
      </c>
      <c r="AH54" s="4">
        <v>130500</v>
      </c>
      <c r="AI54" s="4"/>
      <c r="AJ54" s="4">
        <v>117390</v>
      </c>
      <c r="AK54" s="4">
        <v>90000</v>
      </c>
      <c r="AL54" s="4">
        <v>113784.71</v>
      </c>
      <c r="AM54" s="4">
        <v>95000</v>
      </c>
      <c r="AN54" s="4">
        <v>114500</v>
      </c>
      <c r="AO54" s="4">
        <v>42500</v>
      </c>
      <c r="AP54" s="4">
        <v>86000</v>
      </c>
      <c r="AQ54" s="4">
        <v>75000</v>
      </c>
      <c r="AR54" s="4">
        <v>102500</v>
      </c>
      <c r="AS54" s="4">
        <v>112500</v>
      </c>
      <c r="AT54" s="4">
        <v>100000</v>
      </c>
      <c r="AU54" s="4">
        <v>84750</v>
      </c>
      <c r="AV54" s="4">
        <v>101250</v>
      </c>
      <c r="AW54" s="4">
        <v>98250</v>
      </c>
      <c r="AX54" s="4">
        <v>117500</v>
      </c>
      <c r="AY54" s="4">
        <v>100000</v>
      </c>
      <c r="AZ54" s="4">
        <v>104100</v>
      </c>
      <c r="BA54" s="4"/>
      <c r="BB54" s="4">
        <v>105000</v>
      </c>
      <c r="BC54" s="4">
        <v>120000</v>
      </c>
      <c r="BD54" s="4">
        <v>100000</v>
      </c>
      <c r="BE54" s="4">
        <v>80000</v>
      </c>
      <c r="BF54" s="4">
        <v>100000</v>
      </c>
      <c r="BG54" s="4">
        <v>106300</v>
      </c>
      <c r="BH54" s="4"/>
      <c r="BI54" s="4">
        <v>137500</v>
      </c>
      <c r="BJ54" s="4">
        <v>67500</v>
      </c>
      <c r="BK54" s="4">
        <v>119000</v>
      </c>
      <c r="BL54" s="4">
        <v>85000</v>
      </c>
      <c r="BM54" s="4">
        <v>100000</v>
      </c>
      <c r="BN54" s="4">
        <v>90000</v>
      </c>
      <c r="BO54" s="4">
        <v>127500</v>
      </c>
      <c r="BP54" s="4">
        <v>147500</v>
      </c>
      <c r="BQ54" s="4">
        <v>106150</v>
      </c>
      <c r="BR54" s="4">
        <v>108750</v>
      </c>
      <c r="BS54" s="4">
        <v>100000</v>
      </c>
      <c r="BT54" s="4">
        <v>105000</v>
      </c>
      <c r="BU54" s="4">
        <v>122500</v>
      </c>
      <c r="BV54" s="4"/>
      <c r="BW54" s="4">
        <v>172000</v>
      </c>
      <c r="BX54" s="4"/>
      <c r="BY54" s="4">
        <v>105000</v>
      </c>
      <c r="BZ54" s="4">
        <v>105000</v>
      </c>
      <c r="CA54" s="4">
        <v>125125</v>
      </c>
      <c r="CB54" s="4">
        <v>100000</v>
      </c>
      <c r="CC54" s="4">
        <v>88750</v>
      </c>
      <c r="CD54" s="4">
        <v>87050</v>
      </c>
      <c r="CE54" s="4">
        <v>90000</v>
      </c>
      <c r="CF54" s="4">
        <v>100000</v>
      </c>
      <c r="CG54" s="4">
        <v>115000</v>
      </c>
      <c r="CH54" s="4">
        <v>127500</v>
      </c>
      <c r="CI54" s="4">
        <v>127000</v>
      </c>
      <c r="CJ54" s="4">
        <v>90000</v>
      </c>
      <c r="CK54" s="4">
        <v>100000</v>
      </c>
      <c r="CL54" s="4">
        <v>104100</v>
      </c>
      <c r="CM54" s="4">
        <v>100000</v>
      </c>
      <c r="CN54" s="4"/>
      <c r="CO54" s="4">
        <v>100000</v>
      </c>
      <c r="CP54" s="4">
        <v>115000</v>
      </c>
      <c r="CQ54" s="4">
        <v>67750</v>
      </c>
      <c r="CR54" s="4">
        <v>106250</v>
      </c>
      <c r="CS54" s="4"/>
      <c r="CT54" s="4">
        <v>180000</v>
      </c>
      <c r="CU54" s="4">
        <v>100000</v>
      </c>
      <c r="CV54" s="4">
        <v>113500</v>
      </c>
      <c r="CW54" s="4">
        <v>87500</v>
      </c>
      <c r="CX54" s="4">
        <v>88000</v>
      </c>
      <c r="CY54" s="4">
        <v>85000</v>
      </c>
    </row>
    <row r="55" spans="1:103" x14ac:dyDescent="0.25">
      <c r="A55" s="2" t="s">
        <v>3308</v>
      </c>
      <c r="B55" s="4"/>
      <c r="C55" s="4"/>
      <c r="D55" s="4"/>
      <c r="E55" s="4"/>
      <c r="F55" s="4"/>
      <c r="G55" s="4"/>
      <c r="H55" s="4">
        <v>117500</v>
      </c>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v>117500</v>
      </c>
      <c r="BM55" s="4"/>
      <c r="BN55" s="4"/>
      <c r="BO55" s="4"/>
      <c r="BP55" s="4"/>
      <c r="BQ55" s="4">
        <v>117500</v>
      </c>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row>
    <row r="56" spans="1:103" x14ac:dyDescent="0.25">
      <c r="A56" s="2" t="s">
        <v>2176</v>
      </c>
      <c r="B56" s="4"/>
      <c r="C56" s="4"/>
      <c r="D56" s="4"/>
      <c r="E56" s="4"/>
      <c r="F56" s="4"/>
      <c r="G56" s="4"/>
      <c r="H56" s="4"/>
      <c r="I56" s="4"/>
      <c r="J56" s="4"/>
      <c r="K56" s="4"/>
      <c r="L56" s="4"/>
      <c r="M56" s="4"/>
      <c r="N56" s="4"/>
      <c r="O56" s="4"/>
      <c r="P56" s="4"/>
      <c r="Q56" s="4"/>
      <c r="R56" s="4"/>
      <c r="S56" s="4"/>
      <c r="T56" s="4"/>
      <c r="U56" s="4"/>
      <c r="V56" s="4"/>
      <c r="W56" s="4"/>
      <c r="X56" s="4">
        <v>70000</v>
      </c>
      <c r="Y56" s="4"/>
      <c r="Z56" s="4"/>
      <c r="AA56" s="4"/>
      <c r="AB56" s="4"/>
      <c r="AC56" s="4"/>
      <c r="AD56" s="4"/>
      <c r="AE56" s="4"/>
      <c r="AF56" s="4"/>
      <c r="AG56" s="4">
        <v>55000</v>
      </c>
      <c r="AH56" s="4"/>
      <c r="AI56" s="4"/>
      <c r="AJ56" s="4"/>
      <c r="AK56" s="4"/>
      <c r="AL56" s="4">
        <v>105600.5</v>
      </c>
      <c r="AM56" s="4"/>
      <c r="AN56" s="4"/>
      <c r="AO56" s="4"/>
      <c r="AP56" s="4"/>
      <c r="AQ56" s="4"/>
      <c r="AR56" s="4"/>
      <c r="AS56" s="4"/>
      <c r="AT56" s="4"/>
      <c r="AU56" s="4"/>
      <c r="AV56" s="4"/>
      <c r="AW56" s="4"/>
      <c r="AX56" s="4"/>
      <c r="AY56" s="4"/>
      <c r="AZ56" s="4"/>
      <c r="BA56" s="4"/>
      <c r="BB56" s="4">
        <v>105600.5</v>
      </c>
      <c r="BC56" s="4"/>
      <c r="BD56" s="4"/>
      <c r="BE56" s="4"/>
      <c r="BF56" s="4"/>
      <c r="BG56" s="4"/>
      <c r="BH56" s="4"/>
      <c r="BI56" s="4"/>
      <c r="BJ56" s="4"/>
      <c r="BK56" s="4"/>
      <c r="BL56" s="4"/>
      <c r="BM56" s="4">
        <v>103781</v>
      </c>
      <c r="BN56" s="4"/>
      <c r="BO56" s="4"/>
      <c r="BP56" s="4"/>
      <c r="BQ56" s="4">
        <v>103781</v>
      </c>
      <c r="BR56" s="4"/>
      <c r="BS56" s="4"/>
      <c r="BT56" s="4">
        <v>103781</v>
      </c>
      <c r="BU56" s="4"/>
      <c r="BV56" s="4"/>
      <c r="BW56" s="4"/>
      <c r="BX56" s="4"/>
      <c r="BY56" s="4"/>
      <c r="BZ56" s="4">
        <v>61353</v>
      </c>
      <c r="CA56" s="4"/>
      <c r="CB56" s="4"/>
      <c r="CC56" s="4"/>
      <c r="CD56" s="4"/>
      <c r="CE56" s="4"/>
      <c r="CF56" s="4"/>
      <c r="CG56" s="4">
        <v>103781</v>
      </c>
      <c r="CH56" s="4"/>
      <c r="CI56" s="4"/>
      <c r="CJ56" s="4"/>
      <c r="CK56" s="4">
        <v>71470.247499999998</v>
      </c>
      <c r="CL56" s="4"/>
      <c r="CM56" s="4"/>
      <c r="CN56" s="4"/>
      <c r="CO56" s="4">
        <v>103781</v>
      </c>
      <c r="CP56" s="4"/>
      <c r="CQ56" s="4"/>
      <c r="CR56" s="4"/>
      <c r="CS56" s="4"/>
      <c r="CT56" s="4"/>
      <c r="CU56" s="4"/>
      <c r="CV56" s="4"/>
      <c r="CW56" s="4"/>
      <c r="CX56" s="4"/>
      <c r="CY56" s="4"/>
    </row>
    <row r="57" spans="1:103" x14ac:dyDescent="0.25">
      <c r="A57" s="2" t="s">
        <v>2226</v>
      </c>
      <c r="B57" s="4"/>
      <c r="C57" s="4"/>
      <c r="D57" s="4"/>
      <c r="E57" s="4"/>
      <c r="F57" s="4"/>
      <c r="G57" s="4"/>
      <c r="H57" s="4"/>
      <c r="I57" s="4"/>
      <c r="J57" s="4"/>
      <c r="K57" s="4">
        <v>105000</v>
      </c>
      <c r="L57" s="4"/>
      <c r="M57" s="4"/>
      <c r="N57" s="4"/>
      <c r="O57" s="4"/>
      <c r="P57" s="4"/>
      <c r="Q57" s="4"/>
      <c r="R57" s="4"/>
      <c r="S57" s="4"/>
      <c r="T57" s="4"/>
      <c r="U57" s="4"/>
      <c r="V57" s="4"/>
      <c r="W57" s="4"/>
      <c r="X57" s="4">
        <v>105000</v>
      </c>
      <c r="Y57" s="4"/>
      <c r="Z57" s="4">
        <v>112500</v>
      </c>
      <c r="AA57" s="4"/>
      <c r="AB57" s="4"/>
      <c r="AC57" s="4"/>
      <c r="AD57" s="4"/>
      <c r="AE57" s="4"/>
      <c r="AF57" s="4"/>
      <c r="AG57" s="4"/>
      <c r="AH57" s="4"/>
      <c r="AI57" s="4"/>
      <c r="AJ57" s="4"/>
      <c r="AK57" s="4"/>
      <c r="AL57" s="4">
        <v>112500</v>
      </c>
      <c r="AM57" s="4"/>
      <c r="AN57" s="4"/>
      <c r="AO57" s="4"/>
      <c r="AP57" s="4"/>
      <c r="AQ57" s="4"/>
      <c r="AR57" s="4"/>
      <c r="AS57" s="4"/>
      <c r="AT57" s="4"/>
      <c r="AU57" s="4"/>
      <c r="AV57" s="4"/>
      <c r="AW57" s="4"/>
      <c r="AX57" s="4"/>
      <c r="AY57" s="4"/>
      <c r="AZ57" s="4"/>
      <c r="BA57" s="4"/>
      <c r="BB57" s="4">
        <v>112500</v>
      </c>
      <c r="BC57" s="4"/>
      <c r="BD57" s="4"/>
      <c r="BE57" s="4"/>
      <c r="BF57" s="4"/>
      <c r="BG57" s="4"/>
      <c r="BH57" s="4"/>
      <c r="BI57" s="4"/>
      <c r="BJ57" s="4"/>
      <c r="BK57" s="4"/>
      <c r="BL57" s="4"/>
      <c r="BM57" s="4"/>
      <c r="BN57" s="4"/>
      <c r="BO57" s="4"/>
      <c r="BP57" s="4"/>
      <c r="BQ57" s="4">
        <v>108750</v>
      </c>
      <c r="BR57" s="4"/>
      <c r="BS57" s="4"/>
      <c r="BT57" s="4"/>
      <c r="BU57" s="4"/>
      <c r="BV57" s="4"/>
      <c r="BW57" s="4"/>
      <c r="BX57" s="4"/>
      <c r="BY57" s="4"/>
      <c r="BZ57" s="4"/>
      <c r="CA57" s="4"/>
      <c r="CB57" s="4"/>
      <c r="CC57" s="4"/>
      <c r="CD57" s="4"/>
      <c r="CE57" s="4"/>
      <c r="CF57" s="4"/>
      <c r="CG57" s="4"/>
      <c r="CH57" s="4"/>
      <c r="CI57" s="4"/>
      <c r="CJ57" s="4"/>
      <c r="CK57" s="4">
        <v>108750</v>
      </c>
      <c r="CL57" s="4"/>
      <c r="CM57" s="4"/>
      <c r="CN57" s="4"/>
      <c r="CO57" s="4"/>
      <c r="CP57" s="4"/>
      <c r="CQ57" s="4"/>
      <c r="CR57" s="4"/>
      <c r="CS57" s="4"/>
      <c r="CT57" s="4"/>
      <c r="CU57" s="4"/>
      <c r="CV57" s="4"/>
      <c r="CW57" s="4"/>
      <c r="CX57" s="4"/>
      <c r="CY57" s="4"/>
    </row>
    <row r="58" spans="1:103" x14ac:dyDescent="0.25">
      <c r="A58" s="2" t="s">
        <v>3309</v>
      </c>
      <c r="B58" s="4"/>
      <c r="C58" s="4"/>
      <c r="D58" s="4"/>
      <c r="E58" s="4"/>
      <c r="F58" s="4"/>
      <c r="G58" s="4"/>
      <c r="H58" s="4"/>
      <c r="I58" s="4"/>
      <c r="J58" s="4"/>
      <c r="K58" s="4"/>
      <c r="L58" s="4"/>
      <c r="M58" s="4"/>
      <c r="N58" s="4"/>
      <c r="O58" s="4"/>
      <c r="P58" s="4">
        <v>132315</v>
      </c>
      <c r="Q58" s="4"/>
      <c r="R58" s="4"/>
      <c r="S58" s="4"/>
      <c r="T58" s="4"/>
      <c r="U58" s="4"/>
      <c r="V58" s="4"/>
      <c r="W58" s="4"/>
      <c r="X58" s="4">
        <v>103781</v>
      </c>
      <c r="Y58" s="4"/>
      <c r="Z58" s="4"/>
      <c r="AA58" s="4"/>
      <c r="AB58" s="4"/>
      <c r="AC58" s="4"/>
      <c r="AD58" s="4"/>
      <c r="AE58" s="4"/>
      <c r="AF58" s="4">
        <v>105815</v>
      </c>
      <c r="AG58" s="4"/>
      <c r="AH58" s="4"/>
      <c r="AI58" s="4"/>
      <c r="AJ58" s="4">
        <v>122470.5</v>
      </c>
      <c r="AK58" s="4"/>
      <c r="AL58" s="4"/>
      <c r="AM58" s="4"/>
      <c r="AN58" s="4">
        <v>103781</v>
      </c>
      <c r="AO58" s="4"/>
      <c r="AP58" s="4"/>
      <c r="AQ58" s="4"/>
      <c r="AR58" s="4"/>
      <c r="AS58" s="4"/>
      <c r="AT58" s="4">
        <v>130000</v>
      </c>
      <c r="AU58" s="4"/>
      <c r="AV58" s="4"/>
      <c r="AW58" s="4">
        <v>122470.5</v>
      </c>
      <c r="AX58" s="4"/>
      <c r="AY58" s="4"/>
      <c r="AZ58" s="4"/>
      <c r="BA58" s="4"/>
      <c r="BB58" s="4">
        <v>122470.5</v>
      </c>
      <c r="BC58" s="4"/>
      <c r="BD58" s="4"/>
      <c r="BE58" s="4"/>
      <c r="BF58" s="4"/>
      <c r="BG58" s="4"/>
      <c r="BH58" s="4"/>
      <c r="BI58" s="4">
        <v>122470.5</v>
      </c>
      <c r="BJ58" s="4"/>
      <c r="BK58" s="4"/>
      <c r="BL58" s="4"/>
      <c r="BM58" s="4">
        <v>103781</v>
      </c>
      <c r="BN58" s="4">
        <v>90000</v>
      </c>
      <c r="BO58" s="4"/>
      <c r="BP58" s="4"/>
      <c r="BQ58" s="4">
        <v>103781</v>
      </c>
      <c r="BR58" s="4"/>
      <c r="BS58" s="4"/>
      <c r="BT58" s="4">
        <v>103781</v>
      </c>
      <c r="BU58" s="4"/>
      <c r="BV58" s="4"/>
      <c r="BW58" s="4"/>
      <c r="BX58" s="4"/>
      <c r="BY58" s="4">
        <v>95000</v>
      </c>
      <c r="BZ58" s="4">
        <v>103781</v>
      </c>
      <c r="CA58" s="4"/>
      <c r="CB58" s="4"/>
      <c r="CC58" s="4"/>
      <c r="CD58" s="4"/>
      <c r="CE58" s="4"/>
      <c r="CF58" s="4"/>
      <c r="CG58" s="4">
        <v>103781</v>
      </c>
      <c r="CH58" s="4"/>
      <c r="CI58" s="4"/>
      <c r="CJ58" s="4">
        <v>103781</v>
      </c>
      <c r="CK58" s="4">
        <v>103781</v>
      </c>
      <c r="CL58" s="4"/>
      <c r="CM58" s="4"/>
      <c r="CN58" s="4"/>
      <c r="CO58" s="4">
        <v>122470.5</v>
      </c>
      <c r="CP58" s="4"/>
      <c r="CQ58" s="4"/>
      <c r="CR58" s="4"/>
      <c r="CS58" s="4"/>
      <c r="CT58" s="4"/>
      <c r="CU58" s="4"/>
      <c r="CV58" s="4"/>
      <c r="CW58" s="4">
        <v>122470.5</v>
      </c>
      <c r="CX58" s="4"/>
      <c r="CY58" s="4"/>
    </row>
    <row r="59" spans="1:103" x14ac:dyDescent="0.25">
      <c r="A59" s="2" t="s">
        <v>3288</v>
      </c>
      <c r="B59" s="4"/>
      <c r="C59" s="4"/>
      <c r="D59" s="4"/>
      <c r="E59" s="4"/>
      <c r="F59" s="4"/>
      <c r="G59" s="4"/>
      <c r="H59" s="4"/>
      <c r="I59" s="4"/>
      <c r="J59" s="4"/>
      <c r="K59" s="4"/>
      <c r="L59" s="4"/>
      <c r="M59" s="4"/>
      <c r="N59" s="4"/>
      <c r="O59" s="4"/>
      <c r="P59" s="4"/>
      <c r="Q59" s="4"/>
      <c r="R59" s="4"/>
      <c r="S59" s="4"/>
      <c r="T59" s="4"/>
      <c r="U59" s="4"/>
      <c r="V59" s="4"/>
      <c r="W59" s="4"/>
      <c r="X59" s="4">
        <v>55000</v>
      </c>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row>
    <row r="60" spans="1:103" x14ac:dyDescent="0.25">
      <c r="A60" s="2" t="s">
        <v>3285</v>
      </c>
      <c r="B60" s="4"/>
      <c r="C60" s="4"/>
      <c r="D60" s="4"/>
      <c r="E60" s="4"/>
      <c r="F60" s="4"/>
      <c r="G60" s="4"/>
      <c r="H60" s="4"/>
      <c r="I60" s="4"/>
      <c r="J60" s="4"/>
      <c r="K60" s="4"/>
      <c r="L60" s="4"/>
      <c r="M60" s="4"/>
      <c r="N60" s="4"/>
      <c r="O60" s="4"/>
      <c r="P60" s="4"/>
      <c r="Q60" s="4"/>
      <c r="R60" s="4"/>
      <c r="S60" s="4"/>
      <c r="T60" s="4"/>
      <c r="U60" s="4"/>
      <c r="V60" s="4"/>
      <c r="W60" s="4"/>
      <c r="X60" s="4">
        <v>75350</v>
      </c>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v>75350</v>
      </c>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row>
    <row r="61" spans="1:103" x14ac:dyDescent="0.25">
      <c r="A61" s="2" t="s">
        <v>88</v>
      </c>
      <c r="B61" s="4"/>
      <c r="C61" s="4"/>
      <c r="D61" s="4"/>
      <c r="E61" s="4"/>
      <c r="F61" s="4"/>
      <c r="G61" s="4"/>
      <c r="H61" s="4"/>
      <c r="I61" s="4"/>
      <c r="J61" s="4"/>
      <c r="K61" s="4"/>
      <c r="L61" s="4"/>
      <c r="M61" s="4"/>
      <c r="N61" s="4"/>
      <c r="O61" s="4"/>
      <c r="P61" s="4"/>
      <c r="Q61" s="4"/>
      <c r="R61" s="4"/>
      <c r="S61" s="4"/>
      <c r="T61" s="4"/>
      <c r="U61" s="4"/>
      <c r="V61" s="4"/>
      <c r="W61" s="4"/>
      <c r="X61" s="4">
        <v>85000</v>
      </c>
      <c r="Y61" s="4"/>
      <c r="Z61" s="4"/>
      <c r="AA61" s="4"/>
      <c r="AB61" s="4"/>
      <c r="AC61" s="4"/>
      <c r="AD61" s="4"/>
      <c r="AE61" s="4"/>
      <c r="AF61" s="4">
        <v>70000</v>
      </c>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v>70000</v>
      </c>
      <c r="CL61" s="4"/>
      <c r="CM61" s="4"/>
      <c r="CN61" s="4"/>
      <c r="CO61" s="4">
        <v>70000</v>
      </c>
      <c r="CP61" s="4"/>
      <c r="CQ61" s="4"/>
      <c r="CR61" s="4"/>
      <c r="CS61" s="4"/>
      <c r="CT61" s="4"/>
      <c r="CU61" s="4"/>
      <c r="CV61" s="4"/>
      <c r="CW61" s="4"/>
      <c r="CX61" s="4"/>
      <c r="CY61" s="4"/>
    </row>
    <row r="62" spans="1:103" x14ac:dyDescent="0.25">
      <c r="A62" s="2" t="s">
        <v>2220</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v>95000</v>
      </c>
      <c r="BZ62" s="4"/>
      <c r="CA62" s="4"/>
      <c r="CB62" s="4"/>
      <c r="CC62" s="4"/>
      <c r="CD62" s="4"/>
      <c r="CE62" s="4"/>
      <c r="CF62" s="4"/>
      <c r="CG62" s="4"/>
      <c r="CH62" s="4"/>
      <c r="CI62" s="4"/>
      <c r="CJ62" s="4"/>
      <c r="CK62" s="4">
        <v>95000</v>
      </c>
      <c r="CL62" s="4"/>
      <c r="CM62" s="4"/>
      <c r="CN62" s="4"/>
      <c r="CO62" s="4"/>
      <c r="CP62" s="4"/>
      <c r="CQ62" s="4"/>
      <c r="CR62" s="4"/>
      <c r="CS62" s="4"/>
      <c r="CT62" s="4"/>
      <c r="CU62" s="4"/>
      <c r="CV62" s="4"/>
      <c r="CW62" s="4"/>
      <c r="CX62" s="4"/>
      <c r="CY62" s="4"/>
    </row>
    <row r="63" spans="1:103" x14ac:dyDescent="0.25">
      <c r="A63" s="2" t="s">
        <v>3271</v>
      </c>
      <c r="B63" s="4"/>
      <c r="C63" s="4"/>
      <c r="D63" s="4"/>
      <c r="E63" s="4"/>
      <c r="F63" s="4"/>
      <c r="G63" s="4"/>
      <c r="H63" s="4"/>
      <c r="I63" s="4"/>
      <c r="J63" s="4"/>
      <c r="K63" s="4"/>
      <c r="L63" s="4"/>
      <c r="M63" s="4">
        <v>90000</v>
      </c>
      <c r="N63" s="4"/>
      <c r="O63" s="4"/>
      <c r="P63" s="4"/>
      <c r="Q63" s="4">
        <v>75000</v>
      </c>
      <c r="R63" s="4"/>
      <c r="S63" s="4"/>
      <c r="T63" s="4"/>
      <c r="U63" s="4"/>
      <c r="V63" s="4"/>
      <c r="W63" s="4"/>
      <c r="X63" s="4">
        <v>73500</v>
      </c>
      <c r="Y63" s="4"/>
      <c r="Z63" s="4"/>
      <c r="AA63" s="4"/>
      <c r="AB63" s="4"/>
      <c r="AC63" s="4"/>
      <c r="AD63" s="4"/>
      <c r="AE63" s="4"/>
      <c r="AF63" s="4"/>
      <c r="AG63" s="4">
        <v>74250</v>
      </c>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v>73500</v>
      </c>
      <c r="BO63" s="4"/>
      <c r="BP63" s="4"/>
      <c r="BQ63" s="4">
        <v>120000</v>
      </c>
      <c r="BR63" s="4"/>
      <c r="BS63" s="4"/>
      <c r="BT63" s="4">
        <v>97500</v>
      </c>
      <c r="BU63" s="4"/>
      <c r="BV63" s="4"/>
      <c r="BW63" s="4"/>
      <c r="BX63" s="4"/>
      <c r="BY63" s="4"/>
      <c r="BZ63" s="4"/>
      <c r="CA63" s="4"/>
      <c r="CB63" s="4"/>
      <c r="CC63" s="4"/>
      <c r="CD63" s="4"/>
      <c r="CE63" s="4">
        <v>73500</v>
      </c>
      <c r="CF63" s="4"/>
      <c r="CG63" s="4"/>
      <c r="CH63" s="4"/>
      <c r="CI63" s="4"/>
      <c r="CJ63" s="4">
        <v>75000</v>
      </c>
      <c r="CK63" s="4">
        <v>82500</v>
      </c>
      <c r="CL63" s="4"/>
      <c r="CM63" s="4"/>
      <c r="CN63" s="4"/>
      <c r="CO63" s="4"/>
      <c r="CP63" s="4"/>
      <c r="CQ63" s="4"/>
      <c r="CR63" s="4"/>
      <c r="CS63" s="4"/>
      <c r="CT63" s="4"/>
      <c r="CU63" s="4"/>
      <c r="CV63" s="4"/>
      <c r="CW63" s="4"/>
      <c r="CX63" s="4"/>
      <c r="CY63" s="4">
        <v>73500</v>
      </c>
    </row>
    <row r="64" spans="1:103" x14ac:dyDescent="0.25">
      <c r="A64" s="2" t="s">
        <v>3304</v>
      </c>
      <c r="B64" s="4"/>
      <c r="C64" s="4"/>
      <c r="D64" s="4"/>
      <c r="E64" s="4"/>
      <c r="F64" s="4"/>
      <c r="G64" s="4"/>
      <c r="H64" s="4"/>
      <c r="I64" s="4"/>
      <c r="J64" s="4"/>
      <c r="K64" s="4"/>
      <c r="L64" s="4"/>
      <c r="M64" s="4"/>
      <c r="N64" s="4"/>
      <c r="O64" s="4"/>
      <c r="P64" s="4"/>
      <c r="Q64" s="4"/>
      <c r="R64" s="4"/>
      <c r="S64" s="4"/>
      <c r="T64" s="4"/>
      <c r="U64" s="4"/>
      <c r="V64" s="4"/>
      <c r="W64" s="4"/>
      <c r="X64" s="4">
        <v>86140</v>
      </c>
      <c r="Y64" s="4"/>
      <c r="Z64" s="4"/>
      <c r="AA64" s="4"/>
      <c r="AB64" s="4"/>
      <c r="AC64" s="4"/>
      <c r="AD64" s="4"/>
      <c r="AE64" s="4"/>
      <c r="AF64" s="4">
        <v>109100.25</v>
      </c>
      <c r="AG64" s="4">
        <v>78080</v>
      </c>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v>84875</v>
      </c>
      <c r="BN64" s="4"/>
      <c r="BO64" s="4"/>
      <c r="BP64" s="4"/>
      <c r="BQ64" s="4">
        <v>76815</v>
      </c>
      <c r="BR64" s="4"/>
      <c r="BS64" s="4"/>
      <c r="BT64" s="4">
        <v>78080</v>
      </c>
      <c r="BU64" s="4"/>
      <c r="BV64" s="4"/>
      <c r="BW64" s="4"/>
      <c r="BX64" s="4"/>
      <c r="BY64" s="4"/>
      <c r="BZ64" s="4"/>
      <c r="CA64" s="4"/>
      <c r="CB64" s="4"/>
      <c r="CC64" s="4"/>
      <c r="CD64" s="4"/>
      <c r="CE64" s="4"/>
      <c r="CF64" s="4"/>
      <c r="CG64" s="4"/>
      <c r="CH64" s="4"/>
      <c r="CI64" s="4"/>
      <c r="CJ64" s="4">
        <v>78080</v>
      </c>
      <c r="CK64" s="4">
        <v>84350</v>
      </c>
      <c r="CL64" s="4">
        <v>84350</v>
      </c>
      <c r="CM64" s="4">
        <v>84350</v>
      </c>
      <c r="CN64" s="4"/>
      <c r="CO64" s="4">
        <v>78080</v>
      </c>
      <c r="CP64" s="4"/>
      <c r="CQ64" s="4"/>
      <c r="CR64" s="4">
        <v>84350</v>
      </c>
      <c r="CS64" s="4"/>
      <c r="CT64" s="4"/>
      <c r="CU64" s="4"/>
      <c r="CV64" s="4"/>
      <c r="CW64" s="4"/>
      <c r="CX64" s="4"/>
      <c r="CY64" s="4"/>
    </row>
    <row r="65" spans="1:103" x14ac:dyDescent="0.25">
      <c r="A65" s="2" t="s">
        <v>347</v>
      </c>
      <c r="B65" s="4"/>
      <c r="C65" s="4"/>
      <c r="D65" s="4"/>
      <c r="E65" s="4"/>
      <c r="F65" s="4"/>
      <c r="G65" s="4"/>
      <c r="H65" s="4">
        <v>115000</v>
      </c>
      <c r="I65" s="4"/>
      <c r="J65" s="4"/>
      <c r="K65" s="4"/>
      <c r="L65" s="4"/>
      <c r="M65" s="4"/>
      <c r="N65" s="4"/>
      <c r="O65" s="4"/>
      <c r="P65" s="4"/>
      <c r="Q65" s="4"/>
      <c r="R65" s="4"/>
      <c r="S65" s="4"/>
      <c r="T65" s="4"/>
      <c r="U65" s="4"/>
      <c r="V65" s="4"/>
      <c r="W65" s="4"/>
      <c r="X65" s="4">
        <v>40508.5</v>
      </c>
      <c r="Y65" s="4"/>
      <c r="Z65" s="4"/>
      <c r="AA65" s="4"/>
      <c r="AB65" s="4"/>
      <c r="AC65" s="4"/>
      <c r="AD65" s="4">
        <v>115000</v>
      </c>
      <c r="AE65" s="4"/>
      <c r="AF65" s="4"/>
      <c r="AG65" s="4"/>
      <c r="AH65" s="4"/>
      <c r="AI65" s="4"/>
      <c r="AJ65" s="4"/>
      <c r="AK65" s="4"/>
      <c r="AL65" s="4"/>
      <c r="AM65" s="4"/>
      <c r="AN65" s="4">
        <v>115000</v>
      </c>
      <c r="AO65" s="4"/>
      <c r="AP65" s="4"/>
      <c r="AQ65" s="4"/>
      <c r="AR65" s="4"/>
      <c r="AS65" s="4"/>
      <c r="AT65" s="4"/>
      <c r="AU65" s="4"/>
      <c r="AV65" s="4">
        <v>115000</v>
      </c>
      <c r="AW65" s="4"/>
      <c r="AX65" s="4"/>
      <c r="AY65" s="4"/>
      <c r="AZ65" s="4"/>
      <c r="BA65" s="4"/>
      <c r="BB65" s="4"/>
      <c r="BC65" s="4"/>
      <c r="BD65" s="4"/>
      <c r="BE65" s="4"/>
      <c r="BF65" s="4"/>
      <c r="BG65" s="4"/>
      <c r="BH65" s="4"/>
      <c r="BI65" s="4"/>
      <c r="BJ65" s="4">
        <v>115000</v>
      </c>
      <c r="BK65" s="4"/>
      <c r="BL65" s="4"/>
      <c r="BM65" s="4">
        <v>107500</v>
      </c>
      <c r="BN65" s="4"/>
      <c r="BO65" s="4"/>
      <c r="BP65" s="4"/>
      <c r="BQ65" s="4">
        <v>107500</v>
      </c>
      <c r="BR65" s="4"/>
      <c r="BS65" s="4"/>
      <c r="BT65" s="4">
        <v>100000</v>
      </c>
      <c r="BU65" s="4"/>
      <c r="BV65" s="4"/>
      <c r="BW65" s="4"/>
      <c r="BX65" s="4"/>
      <c r="BY65" s="4"/>
      <c r="BZ65" s="4"/>
      <c r="CA65" s="4">
        <v>100000</v>
      </c>
      <c r="CB65" s="4"/>
      <c r="CC65" s="4"/>
      <c r="CD65" s="4"/>
      <c r="CE65" s="4"/>
      <c r="CF65" s="4"/>
      <c r="CG65" s="4">
        <v>115000</v>
      </c>
      <c r="CH65" s="4">
        <v>100000</v>
      </c>
      <c r="CI65" s="4"/>
      <c r="CJ65" s="4"/>
      <c r="CK65" s="4">
        <v>107500</v>
      </c>
      <c r="CL65" s="4"/>
      <c r="CM65" s="4"/>
      <c r="CN65" s="4"/>
      <c r="CO65" s="4">
        <v>107500</v>
      </c>
      <c r="CP65" s="4"/>
      <c r="CQ65" s="4"/>
      <c r="CR65" s="4"/>
      <c r="CS65" s="4"/>
      <c r="CT65" s="4"/>
      <c r="CU65" s="4"/>
      <c r="CV65" s="4"/>
      <c r="CW65" s="4"/>
      <c r="CX65" s="4"/>
      <c r="CY65" s="4"/>
    </row>
    <row r="66" spans="1:103" x14ac:dyDescent="0.25">
      <c r="A66" s="2" t="s">
        <v>123</v>
      </c>
      <c r="B66" s="4"/>
      <c r="C66" s="4">
        <v>96500</v>
      </c>
      <c r="D66" s="4"/>
      <c r="E66" s="4"/>
      <c r="F66" s="4"/>
      <c r="G66" s="4">
        <v>60000</v>
      </c>
      <c r="H66" s="4">
        <v>96500</v>
      </c>
      <c r="I66" s="4">
        <v>87500</v>
      </c>
      <c r="J66" s="4"/>
      <c r="K66" s="4">
        <v>108750</v>
      </c>
      <c r="L66" s="4"/>
      <c r="M66" s="4">
        <v>87963.087499999994</v>
      </c>
      <c r="N66" s="4"/>
      <c r="O66" s="4"/>
      <c r="P66" s="4">
        <v>115700</v>
      </c>
      <c r="Q66" s="4">
        <v>102194</v>
      </c>
      <c r="R66" s="4"/>
      <c r="S66" s="4"/>
      <c r="T66" s="4">
        <v>95953</v>
      </c>
      <c r="U66" s="4"/>
      <c r="V66" s="4"/>
      <c r="W66" s="4"/>
      <c r="X66" s="4">
        <v>96500</v>
      </c>
      <c r="Y66" s="4"/>
      <c r="Z66" s="4">
        <v>117500</v>
      </c>
      <c r="AA66" s="4"/>
      <c r="AB66" s="4">
        <v>116700</v>
      </c>
      <c r="AC66" s="4">
        <v>92000</v>
      </c>
      <c r="AD66" s="4"/>
      <c r="AE66" s="4"/>
      <c r="AF66" s="4">
        <v>67518</v>
      </c>
      <c r="AG66" s="4">
        <v>100000</v>
      </c>
      <c r="AH66" s="4"/>
      <c r="AI66" s="4"/>
      <c r="AJ66" s="4">
        <v>96500</v>
      </c>
      <c r="AK66" s="4">
        <v>77500</v>
      </c>
      <c r="AL66" s="4">
        <v>92000</v>
      </c>
      <c r="AM66" s="4">
        <v>77500</v>
      </c>
      <c r="AN66" s="4">
        <v>96500</v>
      </c>
      <c r="AO66" s="4"/>
      <c r="AP66" s="4"/>
      <c r="AQ66" s="4"/>
      <c r="AR66" s="4"/>
      <c r="AS66" s="4"/>
      <c r="AT66" s="4">
        <v>132500</v>
      </c>
      <c r="AU66" s="4"/>
      <c r="AV66" s="4">
        <v>100000</v>
      </c>
      <c r="AW66" s="4">
        <v>96500</v>
      </c>
      <c r="AX66" s="4"/>
      <c r="AY66" s="4"/>
      <c r="AZ66" s="4">
        <v>93500</v>
      </c>
      <c r="BA66" s="4"/>
      <c r="BB66" s="4">
        <v>100000</v>
      </c>
      <c r="BC66" s="4"/>
      <c r="BD66" s="4">
        <v>116700</v>
      </c>
      <c r="BE66" s="4">
        <v>60000</v>
      </c>
      <c r="BF66" s="4">
        <v>116700</v>
      </c>
      <c r="BG66" s="4"/>
      <c r="BH66" s="4"/>
      <c r="BI66" s="4"/>
      <c r="BJ66" s="4"/>
      <c r="BK66" s="4"/>
      <c r="BL66" s="4">
        <v>97500</v>
      </c>
      <c r="BM66" s="4">
        <v>100000</v>
      </c>
      <c r="BN66" s="4">
        <v>96500</v>
      </c>
      <c r="BO66" s="4"/>
      <c r="BP66" s="4"/>
      <c r="BQ66" s="4">
        <v>100000</v>
      </c>
      <c r="BR66" s="4"/>
      <c r="BS66" s="4">
        <v>117000</v>
      </c>
      <c r="BT66" s="4">
        <v>116700</v>
      </c>
      <c r="BU66" s="4">
        <v>88750</v>
      </c>
      <c r="BV66" s="4"/>
      <c r="BW66" s="4"/>
      <c r="BX66" s="4"/>
      <c r="BY66" s="4">
        <v>125000</v>
      </c>
      <c r="BZ66" s="4">
        <v>100000</v>
      </c>
      <c r="CA66" s="4">
        <v>100000</v>
      </c>
      <c r="CB66" s="4">
        <v>116700</v>
      </c>
      <c r="CC66" s="4"/>
      <c r="CD66" s="4">
        <v>100000</v>
      </c>
      <c r="CE66" s="4">
        <v>60000</v>
      </c>
      <c r="CF66" s="4"/>
      <c r="CG66" s="4">
        <v>96500</v>
      </c>
      <c r="CH66" s="4">
        <v>100000</v>
      </c>
      <c r="CI66" s="4"/>
      <c r="CJ66" s="4">
        <v>95953</v>
      </c>
      <c r="CK66" s="4">
        <v>96500</v>
      </c>
      <c r="CL66" s="4"/>
      <c r="CM66" s="4">
        <v>88000</v>
      </c>
      <c r="CN66" s="4">
        <v>96500</v>
      </c>
      <c r="CO66" s="4">
        <v>96500</v>
      </c>
      <c r="CP66" s="4"/>
      <c r="CQ66" s="4"/>
      <c r="CR66" s="4"/>
      <c r="CS66" s="4"/>
      <c r="CT66" s="4"/>
      <c r="CU66" s="4">
        <v>133120</v>
      </c>
      <c r="CV66" s="4"/>
      <c r="CW66" s="4">
        <v>97500</v>
      </c>
      <c r="CX66" s="4"/>
      <c r="CY66" s="4">
        <v>60000</v>
      </c>
    </row>
    <row r="67" spans="1:103" x14ac:dyDescent="0.25">
      <c r="A67" s="2" t="s">
        <v>976</v>
      </c>
      <c r="B67" s="4"/>
      <c r="C67" s="4"/>
      <c r="D67" s="4"/>
      <c r="E67" s="4"/>
      <c r="F67" s="4"/>
      <c r="G67" s="4"/>
      <c r="H67" s="4"/>
      <c r="I67" s="4"/>
      <c r="J67" s="4"/>
      <c r="K67" s="4"/>
      <c r="L67" s="4"/>
      <c r="M67" s="4">
        <v>160000</v>
      </c>
      <c r="N67" s="4"/>
      <c r="O67" s="4"/>
      <c r="P67" s="4"/>
      <c r="Q67" s="4"/>
      <c r="R67" s="4"/>
      <c r="S67" s="4"/>
      <c r="T67" s="4"/>
      <c r="U67" s="4"/>
      <c r="V67" s="4"/>
      <c r="W67" s="4"/>
      <c r="X67" s="4">
        <v>160000</v>
      </c>
      <c r="Y67" s="4"/>
      <c r="Z67" s="4"/>
      <c r="AA67" s="4"/>
      <c r="AB67" s="4"/>
      <c r="AC67" s="4"/>
      <c r="AD67" s="4"/>
      <c r="AE67" s="4"/>
      <c r="AF67" s="4">
        <v>160000</v>
      </c>
      <c r="AG67" s="4"/>
      <c r="AH67" s="4"/>
      <c r="AI67" s="4"/>
      <c r="AJ67" s="4"/>
      <c r="AK67" s="4"/>
      <c r="AL67" s="4"/>
      <c r="AM67" s="4"/>
      <c r="AN67" s="4">
        <v>130000</v>
      </c>
      <c r="AO67" s="4"/>
      <c r="AP67" s="4"/>
      <c r="AQ67" s="4"/>
      <c r="AR67" s="4"/>
      <c r="AS67" s="4"/>
      <c r="AT67" s="4"/>
      <c r="AU67" s="4"/>
      <c r="AV67" s="4"/>
      <c r="AW67" s="4"/>
      <c r="AX67" s="4"/>
      <c r="AY67" s="4"/>
      <c r="AZ67" s="4"/>
      <c r="BA67" s="4"/>
      <c r="BB67" s="4"/>
      <c r="BC67" s="4"/>
      <c r="BD67" s="4">
        <v>130000</v>
      </c>
      <c r="BE67" s="4"/>
      <c r="BF67" s="4">
        <v>130000</v>
      </c>
      <c r="BG67" s="4"/>
      <c r="BH67" s="4"/>
      <c r="BI67" s="4"/>
      <c r="BJ67" s="4">
        <v>130000</v>
      </c>
      <c r="BK67" s="4"/>
      <c r="BL67" s="4"/>
      <c r="BM67" s="4"/>
      <c r="BN67" s="4"/>
      <c r="BO67" s="4"/>
      <c r="BP67" s="4"/>
      <c r="BQ67" s="4">
        <v>130000</v>
      </c>
      <c r="BR67" s="4"/>
      <c r="BS67" s="4"/>
      <c r="BT67" s="4">
        <v>160000</v>
      </c>
      <c r="BU67" s="4"/>
      <c r="BV67" s="4"/>
      <c r="BW67" s="4"/>
      <c r="BX67" s="4"/>
      <c r="BY67" s="4"/>
      <c r="BZ67" s="4"/>
      <c r="CA67" s="4"/>
      <c r="CB67" s="4"/>
      <c r="CC67" s="4"/>
      <c r="CD67" s="4"/>
      <c r="CE67" s="4"/>
      <c r="CF67" s="4"/>
      <c r="CG67" s="4">
        <v>130000</v>
      </c>
      <c r="CH67" s="4"/>
      <c r="CI67" s="4"/>
      <c r="CJ67" s="4"/>
      <c r="CK67" s="4">
        <v>145000</v>
      </c>
      <c r="CL67" s="4"/>
      <c r="CM67" s="4"/>
      <c r="CN67" s="4"/>
      <c r="CO67" s="4">
        <v>130000</v>
      </c>
      <c r="CP67" s="4"/>
      <c r="CQ67" s="4"/>
      <c r="CR67" s="4"/>
      <c r="CS67" s="4"/>
      <c r="CT67" s="4"/>
      <c r="CU67" s="4"/>
      <c r="CV67" s="4"/>
      <c r="CW67" s="4"/>
      <c r="CX67" s="4"/>
      <c r="CY67" s="4"/>
    </row>
    <row r="68" spans="1:103" x14ac:dyDescent="0.25">
      <c r="A68" s="2" t="s">
        <v>645</v>
      </c>
      <c r="B68" s="4"/>
      <c r="C68" s="4"/>
      <c r="D68" s="4"/>
      <c r="E68" s="4"/>
      <c r="F68" s="4">
        <v>105000</v>
      </c>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v>105000</v>
      </c>
      <c r="AO68" s="4"/>
      <c r="AP68" s="4"/>
      <c r="AQ68" s="4"/>
      <c r="AR68" s="4"/>
      <c r="AS68" s="4"/>
      <c r="AT68" s="4"/>
      <c r="AU68" s="4"/>
      <c r="AV68" s="4"/>
      <c r="AW68" s="4"/>
      <c r="AX68" s="4"/>
      <c r="AY68" s="4"/>
      <c r="AZ68" s="4"/>
      <c r="BA68" s="4"/>
      <c r="BB68" s="4"/>
      <c r="BC68" s="4"/>
      <c r="BD68" s="4"/>
      <c r="BE68" s="4"/>
      <c r="BF68" s="4"/>
      <c r="BG68" s="4"/>
      <c r="BH68" s="4"/>
      <c r="BI68" s="4"/>
      <c r="BJ68" s="4"/>
      <c r="BK68" s="4"/>
      <c r="BL68" s="4"/>
      <c r="BM68" s="4">
        <v>80000</v>
      </c>
      <c r="BN68" s="4"/>
      <c r="BO68" s="4"/>
      <c r="BP68" s="4"/>
      <c r="BQ68" s="4"/>
      <c r="BR68" s="4"/>
      <c r="BS68" s="4"/>
      <c r="BT68" s="4"/>
      <c r="BU68" s="4"/>
      <c r="BV68" s="4"/>
      <c r="BW68" s="4"/>
      <c r="BX68" s="4"/>
      <c r="BY68" s="4"/>
      <c r="BZ68" s="4"/>
      <c r="CA68" s="4"/>
      <c r="CB68" s="4"/>
      <c r="CC68" s="4"/>
      <c r="CD68" s="4"/>
      <c r="CE68" s="4"/>
      <c r="CF68" s="4"/>
      <c r="CG68" s="4"/>
      <c r="CH68" s="4">
        <v>105000</v>
      </c>
      <c r="CI68" s="4"/>
      <c r="CJ68" s="4"/>
      <c r="CK68" s="4">
        <v>102000</v>
      </c>
      <c r="CL68" s="4"/>
      <c r="CM68" s="4">
        <v>80000</v>
      </c>
      <c r="CN68" s="4"/>
      <c r="CO68" s="4"/>
      <c r="CP68" s="4"/>
      <c r="CQ68" s="4"/>
      <c r="CR68" s="4"/>
      <c r="CS68" s="4"/>
      <c r="CT68" s="4"/>
      <c r="CU68" s="4"/>
      <c r="CV68" s="4"/>
      <c r="CW68" s="4"/>
      <c r="CX68" s="4"/>
      <c r="CY68" s="4"/>
    </row>
    <row r="69" spans="1:103" x14ac:dyDescent="0.25">
      <c r="A69" s="2" t="s">
        <v>3315</v>
      </c>
      <c r="B69" s="4"/>
      <c r="C69" s="4"/>
      <c r="D69" s="4"/>
      <c r="E69" s="4"/>
      <c r="F69" s="4"/>
      <c r="G69" s="4"/>
      <c r="H69" s="4"/>
      <c r="I69" s="4"/>
      <c r="J69" s="4"/>
      <c r="K69" s="4"/>
      <c r="L69" s="4"/>
      <c r="M69" s="4"/>
      <c r="N69" s="4"/>
      <c r="O69" s="4"/>
      <c r="P69" s="4"/>
      <c r="Q69" s="4"/>
      <c r="R69" s="4"/>
      <c r="S69" s="4"/>
      <c r="T69" s="4"/>
      <c r="U69" s="4"/>
      <c r="V69" s="4"/>
      <c r="W69" s="4"/>
      <c r="X69" s="4">
        <v>156000</v>
      </c>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v>156000</v>
      </c>
      <c r="BN69" s="4"/>
      <c r="BO69" s="4"/>
      <c r="BP69" s="4"/>
      <c r="BQ69" s="4"/>
      <c r="BR69" s="4"/>
      <c r="BS69" s="4"/>
      <c r="BT69" s="4">
        <v>76750</v>
      </c>
      <c r="BU69" s="4"/>
      <c r="BV69" s="4"/>
      <c r="BW69" s="4"/>
      <c r="BX69" s="4"/>
      <c r="BY69" s="4"/>
      <c r="BZ69" s="4">
        <v>156000</v>
      </c>
      <c r="CA69" s="4"/>
      <c r="CB69" s="4"/>
      <c r="CC69" s="4"/>
      <c r="CD69" s="4"/>
      <c r="CE69" s="4"/>
      <c r="CF69" s="4"/>
      <c r="CG69" s="4"/>
      <c r="CH69" s="4"/>
      <c r="CI69" s="4"/>
      <c r="CJ69" s="4">
        <v>156000</v>
      </c>
      <c r="CK69" s="4">
        <v>116375</v>
      </c>
      <c r="CL69" s="4"/>
      <c r="CM69" s="4"/>
      <c r="CN69" s="4"/>
      <c r="CO69" s="4">
        <v>116375</v>
      </c>
      <c r="CP69" s="4"/>
      <c r="CQ69" s="4"/>
      <c r="CR69" s="4"/>
      <c r="CS69" s="4"/>
      <c r="CT69" s="4"/>
      <c r="CU69" s="4"/>
      <c r="CV69" s="4"/>
      <c r="CW69" s="4"/>
      <c r="CX69" s="4"/>
      <c r="CY69" s="4"/>
    </row>
    <row r="70" spans="1:103" x14ac:dyDescent="0.25">
      <c r="A70" s="2" t="s">
        <v>2181</v>
      </c>
      <c r="B70" s="4"/>
      <c r="C70" s="4"/>
      <c r="D70" s="4"/>
      <c r="E70" s="4"/>
      <c r="F70" s="4"/>
      <c r="G70" s="4"/>
      <c r="H70" s="4">
        <v>63600</v>
      </c>
      <c r="I70" s="4"/>
      <c r="J70" s="4"/>
      <c r="K70" s="4"/>
      <c r="L70" s="4"/>
      <c r="M70" s="4"/>
      <c r="N70" s="4"/>
      <c r="O70" s="4"/>
      <c r="P70" s="4"/>
      <c r="Q70" s="4"/>
      <c r="R70" s="4"/>
      <c r="S70" s="4"/>
      <c r="T70" s="4"/>
      <c r="U70" s="4"/>
      <c r="V70" s="4"/>
      <c r="W70" s="4"/>
      <c r="X70" s="4">
        <v>110000</v>
      </c>
      <c r="Y70" s="4"/>
      <c r="Z70" s="4"/>
      <c r="AA70" s="4"/>
      <c r="AB70" s="4"/>
      <c r="AC70" s="4"/>
      <c r="AD70" s="4"/>
      <c r="AE70" s="4"/>
      <c r="AF70" s="4"/>
      <c r="AG70" s="4"/>
      <c r="AH70" s="4"/>
      <c r="AI70" s="4"/>
      <c r="AJ70" s="4">
        <v>63600</v>
      </c>
      <c r="AK70" s="4"/>
      <c r="AL70" s="4"/>
      <c r="AM70" s="4"/>
      <c r="AN70" s="4"/>
      <c r="AO70" s="4"/>
      <c r="AP70" s="4"/>
      <c r="AQ70" s="4"/>
      <c r="AR70" s="4"/>
      <c r="AS70" s="4"/>
      <c r="AT70" s="4"/>
      <c r="AU70" s="4"/>
      <c r="AV70" s="4"/>
      <c r="AW70" s="4">
        <v>63600</v>
      </c>
      <c r="AX70" s="4"/>
      <c r="AY70" s="4"/>
      <c r="AZ70" s="4"/>
      <c r="BA70" s="4"/>
      <c r="BB70" s="4"/>
      <c r="BC70" s="4"/>
      <c r="BD70" s="4"/>
      <c r="BE70" s="4"/>
      <c r="BF70" s="4">
        <v>80000</v>
      </c>
      <c r="BG70" s="4"/>
      <c r="BH70" s="4"/>
      <c r="BI70" s="4"/>
      <c r="BJ70" s="4"/>
      <c r="BK70" s="4"/>
      <c r="BL70" s="4"/>
      <c r="BM70" s="4">
        <v>60000</v>
      </c>
      <c r="BN70" s="4"/>
      <c r="BO70" s="4"/>
      <c r="BP70" s="4"/>
      <c r="BQ70" s="4">
        <v>80000</v>
      </c>
      <c r="BR70" s="4"/>
      <c r="BS70" s="4"/>
      <c r="BT70" s="4">
        <v>85000</v>
      </c>
      <c r="BU70" s="4"/>
      <c r="BV70" s="4"/>
      <c r="BW70" s="4"/>
      <c r="BX70" s="4"/>
      <c r="BY70" s="4"/>
      <c r="BZ70" s="4"/>
      <c r="CA70" s="4"/>
      <c r="CB70" s="4"/>
      <c r="CC70" s="4"/>
      <c r="CD70" s="4"/>
      <c r="CE70" s="4"/>
      <c r="CF70" s="4"/>
      <c r="CG70" s="4">
        <v>63600</v>
      </c>
      <c r="CH70" s="4"/>
      <c r="CI70" s="4"/>
      <c r="CJ70" s="4"/>
      <c r="CK70" s="4">
        <v>71800</v>
      </c>
      <c r="CL70" s="4"/>
      <c r="CM70" s="4"/>
      <c r="CN70" s="4"/>
      <c r="CO70" s="4">
        <v>80000</v>
      </c>
      <c r="CP70" s="4"/>
      <c r="CQ70" s="4"/>
      <c r="CR70" s="4"/>
      <c r="CS70" s="4"/>
      <c r="CT70" s="4"/>
      <c r="CU70" s="4"/>
      <c r="CV70" s="4"/>
      <c r="CW70" s="4"/>
      <c r="CX70" s="4"/>
      <c r="CY70" s="4"/>
    </row>
    <row r="71" spans="1:103" x14ac:dyDescent="0.25">
      <c r="A71" s="2" t="s">
        <v>677</v>
      </c>
      <c r="B71" s="4"/>
      <c r="C71" s="4"/>
      <c r="D71" s="4"/>
      <c r="E71" s="4"/>
      <c r="F71" s="4"/>
      <c r="G71" s="4"/>
      <c r="H71" s="4"/>
      <c r="I71" s="4"/>
      <c r="J71" s="4"/>
      <c r="K71" s="4"/>
      <c r="L71" s="4"/>
      <c r="M71" s="4">
        <v>121000</v>
      </c>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v>121000</v>
      </c>
      <c r="AV71" s="4"/>
      <c r="AW71" s="4"/>
      <c r="AX71" s="4"/>
      <c r="AY71" s="4"/>
      <c r="AZ71" s="4"/>
      <c r="BA71" s="4"/>
      <c r="BB71" s="4"/>
      <c r="BC71" s="4"/>
      <c r="BD71" s="4"/>
      <c r="BE71" s="4"/>
      <c r="BF71" s="4"/>
      <c r="BG71" s="4"/>
      <c r="BH71" s="4"/>
      <c r="BI71" s="4"/>
      <c r="BJ71" s="4"/>
      <c r="BK71" s="4"/>
      <c r="BL71" s="4"/>
      <c r="BM71" s="4"/>
      <c r="BN71" s="4"/>
      <c r="BO71" s="4"/>
      <c r="BP71" s="4"/>
      <c r="BQ71" s="4">
        <v>121000</v>
      </c>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row>
    <row r="72" spans="1:103" x14ac:dyDescent="0.25">
      <c r="A72" s="2" t="s">
        <v>333</v>
      </c>
      <c r="B72" s="4"/>
      <c r="C72" s="4">
        <v>90300</v>
      </c>
      <c r="D72" s="4"/>
      <c r="E72" s="4"/>
      <c r="F72" s="4"/>
      <c r="G72" s="4"/>
      <c r="H72" s="4">
        <v>150500</v>
      </c>
      <c r="I72" s="4">
        <v>150500</v>
      </c>
      <c r="J72" s="4"/>
      <c r="K72" s="4"/>
      <c r="L72" s="4"/>
      <c r="M72" s="4"/>
      <c r="N72" s="4"/>
      <c r="O72" s="4"/>
      <c r="P72" s="4"/>
      <c r="Q72" s="4"/>
      <c r="R72" s="4"/>
      <c r="S72" s="4"/>
      <c r="T72" s="4"/>
      <c r="U72" s="4"/>
      <c r="V72" s="4"/>
      <c r="W72" s="4"/>
      <c r="X72" s="4">
        <v>100000</v>
      </c>
      <c r="Y72" s="4"/>
      <c r="Z72" s="4"/>
      <c r="AA72" s="4"/>
      <c r="AB72" s="4"/>
      <c r="AC72" s="4"/>
      <c r="AD72" s="4"/>
      <c r="AE72" s="4"/>
      <c r="AF72" s="4"/>
      <c r="AG72" s="4">
        <v>70298</v>
      </c>
      <c r="AH72" s="4"/>
      <c r="AI72" s="4"/>
      <c r="AJ72" s="4"/>
      <c r="AK72" s="4"/>
      <c r="AL72" s="4"/>
      <c r="AM72" s="4"/>
      <c r="AN72" s="4"/>
      <c r="AO72" s="4"/>
      <c r="AP72" s="4"/>
      <c r="AQ72" s="4"/>
      <c r="AR72" s="4"/>
      <c r="AS72" s="4"/>
      <c r="AT72" s="4"/>
      <c r="AU72" s="4"/>
      <c r="AV72" s="4">
        <v>100000</v>
      </c>
      <c r="AW72" s="4"/>
      <c r="AX72" s="4"/>
      <c r="AY72" s="4"/>
      <c r="AZ72" s="4"/>
      <c r="BA72" s="4"/>
      <c r="BB72" s="4">
        <v>100000</v>
      </c>
      <c r="BC72" s="4"/>
      <c r="BD72" s="4"/>
      <c r="BE72" s="4"/>
      <c r="BF72" s="4"/>
      <c r="BG72" s="4"/>
      <c r="BH72" s="4"/>
      <c r="BI72" s="4"/>
      <c r="BJ72" s="4"/>
      <c r="BK72" s="4"/>
      <c r="BL72" s="4"/>
      <c r="BM72" s="4">
        <v>117500</v>
      </c>
      <c r="BN72" s="4"/>
      <c r="BO72" s="4"/>
      <c r="BP72" s="4"/>
      <c r="BQ72" s="4">
        <v>108750</v>
      </c>
      <c r="BR72" s="4"/>
      <c r="BS72" s="4"/>
      <c r="BT72" s="4">
        <v>100000</v>
      </c>
      <c r="BU72" s="4"/>
      <c r="BV72" s="4"/>
      <c r="BW72" s="4"/>
      <c r="BX72" s="4"/>
      <c r="BY72" s="4"/>
      <c r="BZ72" s="4">
        <v>95150</v>
      </c>
      <c r="CA72" s="4">
        <v>108750</v>
      </c>
      <c r="CB72" s="4"/>
      <c r="CC72" s="4"/>
      <c r="CD72" s="4"/>
      <c r="CE72" s="4"/>
      <c r="CF72" s="4"/>
      <c r="CG72" s="4"/>
      <c r="CH72" s="4">
        <v>108750</v>
      </c>
      <c r="CI72" s="4"/>
      <c r="CJ72" s="4"/>
      <c r="CK72" s="4">
        <v>117500</v>
      </c>
      <c r="CL72" s="4"/>
      <c r="CM72" s="4">
        <v>150500</v>
      </c>
      <c r="CN72" s="4"/>
      <c r="CO72" s="4">
        <v>108750</v>
      </c>
      <c r="CP72" s="4"/>
      <c r="CQ72" s="4"/>
      <c r="CR72" s="4"/>
      <c r="CS72" s="4"/>
      <c r="CT72" s="4"/>
      <c r="CU72" s="4"/>
      <c r="CV72" s="4"/>
      <c r="CW72" s="4"/>
      <c r="CX72" s="4"/>
      <c r="CY72" s="4">
        <v>70298</v>
      </c>
    </row>
    <row r="73" spans="1:103" x14ac:dyDescent="0.25">
      <c r="A73" s="2" t="s">
        <v>60</v>
      </c>
      <c r="B73" s="4"/>
      <c r="C73" s="4">
        <v>54600</v>
      </c>
      <c r="D73" s="4"/>
      <c r="E73" s="4"/>
      <c r="F73" s="4"/>
      <c r="G73" s="4"/>
      <c r="H73" s="4">
        <v>76050</v>
      </c>
      <c r="I73" s="4">
        <v>89652.157500000001</v>
      </c>
      <c r="J73" s="4"/>
      <c r="K73" s="4"/>
      <c r="L73" s="4"/>
      <c r="M73" s="4"/>
      <c r="N73" s="4"/>
      <c r="O73" s="4"/>
      <c r="P73" s="4"/>
      <c r="Q73" s="4"/>
      <c r="R73" s="4"/>
      <c r="S73" s="4"/>
      <c r="T73" s="4"/>
      <c r="U73" s="4"/>
      <c r="V73" s="4"/>
      <c r="W73" s="4"/>
      <c r="X73" s="4">
        <v>71500</v>
      </c>
      <c r="Y73" s="4"/>
      <c r="Z73" s="4"/>
      <c r="AA73" s="4"/>
      <c r="AB73" s="4"/>
      <c r="AC73" s="4"/>
      <c r="AD73" s="4"/>
      <c r="AE73" s="4"/>
      <c r="AF73" s="4"/>
      <c r="AG73" s="4"/>
      <c r="AH73" s="4"/>
      <c r="AI73" s="4"/>
      <c r="AJ73" s="4">
        <v>81234.157500000001</v>
      </c>
      <c r="AK73" s="4"/>
      <c r="AL73" s="4"/>
      <c r="AM73" s="4">
        <v>76082</v>
      </c>
      <c r="AN73" s="4"/>
      <c r="AO73" s="4"/>
      <c r="AP73" s="4"/>
      <c r="AQ73" s="4"/>
      <c r="AR73" s="4"/>
      <c r="AS73" s="4"/>
      <c r="AT73" s="4"/>
      <c r="AU73" s="4"/>
      <c r="AV73" s="4"/>
      <c r="AW73" s="4"/>
      <c r="AX73" s="4"/>
      <c r="AY73" s="4"/>
      <c r="AZ73" s="4"/>
      <c r="BA73" s="4"/>
      <c r="BB73" s="4"/>
      <c r="BC73" s="4"/>
      <c r="BD73" s="4"/>
      <c r="BE73" s="4">
        <v>100400</v>
      </c>
      <c r="BF73" s="4"/>
      <c r="BG73" s="4"/>
      <c r="BH73" s="4"/>
      <c r="BI73" s="4"/>
      <c r="BJ73" s="4"/>
      <c r="BK73" s="4"/>
      <c r="BL73" s="4"/>
      <c r="BM73" s="4">
        <v>81804.315000000002</v>
      </c>
      <c r="BN73" s="4"/>
      <c r="BO73" s="4"/>
      <c r="BP73" s="4"/>
      <c r="BQ73" s="4">
        <v>76082</v>
      </c>
      <c r="BR73" s="4"/>
      <c r="BS73" s="4"/>
      <c r="BT73" s="4">
        <v>81234.157500000001</v>
      </c>
      <c r="BU73" s="4"/>
      <c r="BV73" s="4"/>
      <c r="BW73" s="4"/>
      <c r="BX73" s="4"/>
      <c r="BY73" s="4"/>
      <c r="BZ73" s="4">
        <v>76652.157500000001</v>
      </c>
      <c r="CA73" s="4"/>
      <c r="CB73" s="4"/>
      <c r="CC73" s="4"/>
      <c r="CD73" s="4"/>
      <c r="CE73" s="4"/>
      <c r="CF73" s="4"/>
      <c r="CG73" s="4"/>
      <c r="CH73" s="4">
        <v>81804.315000000002</v>
      </c>
      <c r="CI73" s="4"/>
      <c r="CJ73" s="4">
        <v>71500</v>
      </c>
      <c r="CK73" s="4">
        <v>76082</v>
      </c>
      <c r="CL73" s="4">
        <v>81804.315000000002</v>
      </c>
      <c r="CM73" s="4">
        <v>81804.315000000002</v>
      </c>
      <c r="CN73" s="4"/>
      <c r="CO73" s="4">
        <v>76652.157500000001</v>
      </c>
      <c r="CP73" s="4"/>
      <c r="CQ73" s="4"/>
      <c r="CR73" s="4"/>
      <c r="CS73" s="4"/>
      <c r="CT73" s="4"/>
      <c r="CU73" s="4"/>
      <c r="CV73" s="4"/>
      <c r="CW73" s="4"/>
      <c r="CX73" s="4"/>
      <c r="CY73" s="4">
        <v>90532</v>
      </c>
    </row>
    <row r="74" spans="1:103" x14ac:dyDescent="0.25">
      <c r="A74" s="2" t="s">
        <v>30</v>
      </c>
      <c r="B74" s="4">
        <v>100000</v>
      </c>
      <c r="C74" s="4">
        <v>125000</v>
      </c>
      <c r="D74" s="4"/>
      <c r="E74" s="4">
        <v>83430</v>
      </c>
      <c r="F74" s="4"/>
      <c r="G74" s="4"/>
      <c r="H74" s="4">
        <v>90000</v>
      </c>
      <c r="I74" s="4">
        <v>100550</v>
      </c>
      <c r="J74" s="4"/>
      <c r="K74" s="4">
        <v>90000</v>
      </c>
      <c r="L74" s="4"/>
      <c r="M74" s="4">
        <v>121275</v>
      </c>
      <c r="N74" s="4"/>
      <c r="O74" s="4"/>
      <c r="P74" s="4"/>
      <c r="Q74" s="4">
        <v>100000</v>
      </c>
      <c r="R74" s="4"/>
      <c r="S74" s="4"/>
      <c r="T74" s="4">
        <v>103350</v>
      </c>
      <c r="U74" s="4"/>
      <c r="V74" s="4"/>
      <c r="W74" s="4"/>
      <c r="X74" s="4">
        <v>91900</v>
      </c>
      <c r="Y74" s="4"/>
      <c r="Z74" s="4">
        <v>107000</v>
      </c>
      <c r="AA74" s="4">
        <v>138287.5</v>
      </c>
      <c r="AB74" s="4"/>
      <c r="AC74" s="4">
        <v>92500</v>
      </c>
      <c r="AD74" s="4">
        <v>138287.5</v>
      </c>
      <c r="AE74" s="4">
        <v>102500</v>
      </c>
      <c r="AF74" s="4">
        <v>111707.75</v>
      </c>
      <c r="AG74" s="4">
        <v>90000</v>
      </c>
      <c r="AH74" s="4"/>
      <c r="AI74" s="4"/>
      <c r="AJ74" s="4">
        <v>90000</v>
      </c>
      <c r="AK74" s="4">
        <v>125000</v>
      </c>
      <c r="AL74" s="4">
        <v>113750</v>
      </c>
      <c r="AM74" s="4">
        <v>125000</v>
      </c>
      <c r="AN74" s="4">
        <v>86715</v>
      </c>
      <c r="AO74" s="4"/>
      <c r="AP74" s="4"/>
      <c r="AQ74" s="4">
        <v>92500</v>
      </c>
      <c r="AR74" s="4"/>
      <c r="AS74" s="4">
        <v>101100</v>
      </c>
      <c r="AT74" s="4">
        <v>100000</v>
      </c>
      <c r="AU74" s="4">
        <v>90000</v>
      </c>
      <c r="AV74" s="4">
        <v>100000</v>
      </c>
      <c r="AW74" s="4"/>
      <c r="AX74" s="4"/>
      <c r="AY74" s="4"/>
      <c r="AZ74" s="4">
        <v>82500</v>
      </c>
      <c r="BA74" s="4"/>
      <c r="BB74" s="4">
        <v>100000</v>
      </c>
      <c r="BC74" s="4"/>
      <c r="BD74" s="4">
        <v>100488</v>
      </c>
      <c r="BE74" s="4">
        <v>90000</v>
      </c>
      <c r="BF74" s="4">
        <v>100488</v>
      </c>
      <c r="BG74" s="4"/>
      <c r="BH74" s="4"/>
      <c r="BI74" s="4">
        <v>125000</v>
      </c>
      <c r="BJ74" s="4"/>
      <c r="BK74" s="4">
        <v>105000</v>
      </c>
      <c r="BL74" s="4">
        <v>135000</v>
      </c>
      <c r="BM74" s="4">
        <v>100444</v>
      </c>
      <c r="BN74" s="4">
        <v>90000</v>
      </c>
      <c r="BO74" s="4">
        <v>125550</v>
      </c>
      <c r="BP74" s="4">
        <v>100000</v>
      </c>
      <c r="BQ74" s="4">
        <v>100244</v>
      </c>
      <c r="BR74" s="4"/>
      <c r="BS74" s="4">
        <v>90000</v>
      </c>
      <c r="BT74" s="4">
        <v>90000</v>
      </c>
      <c r="BU74" s="4">
        <v>115000</v>
      </c>
      <c r="BV74" s="4"/>
      <c r="BW74" s="4"/>
      <c r="BX74" s="4"/>
      <c r="BY74" s="4">
        <v>100507</v>
      </c>
      <c r="BZ74" s="4">
        <v>90000</v>
      </c>
      <c r="CA74" s="4">
        <v>100000</v>
      </c>
      <c r="CB74" s="4"/>
      <c r="CC74" s="4"/>
      <c r="CD74" s="4"/>
      <c r="CE74" s="4">
        <v>90000</v>
      </c>
      <c r="CF74" s="4"/>
      <c r="CG74" s="4">
        <v>100900</v>
      </c>
      <c r="CH74" s="4">
        <v>100000</v>
      </c>
      <c r="CI74" s="4"/>
      <c r="CJ74" s="4">
        <v>85655.5</v>
      </c>
      <c r="CK74" s="4">
        <v>105650</v>
      </c>
      <c r="CL74" s="4">
        <v>120000</v>
      </c>
      <c r="CM74" s="4">
        <v>125000</v>
      </c>
      <c r="CN74" s="4"/>
      <c r="CO74" s="4">
        <v>100400</v>
      </c>
      <c r="CP74" s="4">
        <v>90000</v>
      </c>
      <c r="CQ74" s="4"/>
      <c r="CR74" s="4">
        <v>90000</v>
      </c>
      <c r="CS74" s="4"/>
      <c r="CT74" s="4"/>
      <c r="CU74" s="4">
        <v>101100</v>
      </c>
      <c r="CV74" s="4"/>
      <c r="CW74" s="4">
        <v>107500</v>
      </c>
      <c r="CX74" s="4">
        <v>110000</v>
      </c>
      <c r="CY74" s="4">
        <v>90000</v>
      </c>
    </row>
    <row r="75" spans="1:103" x14ac:dyDescent="0.25">
      <c r="A75" s="2" t="s">
        <v>1135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v>105000</v>
      </c>
      <c r="AR75" s="4"/>
      <c r="AS75" s="4"/>
      <c r="AT75" s="4"/>
      <c r="AU75" s="4"/>
      <c r="AV75" s="4"/>
      <c r="AW75" s="4"/>
      <c r="AX75" s="4"/>
      <c r="AY75" s="4"/>
      <c r="AZ75" s="4"/>
      <c r="BA75" s="4"/>
      <c r="BB75" s="4"/>
      <c r="BC75" s="4"/>
      <c r="BD75" s="4"/>
      <c r="BE75" s="4"/>
      <c r="BF75" s="4"/>
      <c r="BG75" s="4"/>
      <c r="BH75" s="4"/>
      <c r="BI75" s="4"/>
      <c r="BJ75" s="4"/>
      <c r="BK75" s="4"/>
      <c r="BL75" s="4"/>
      <c r="BM75" s="4">
        <v>105000</v>
      </c>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v>105000</v>
      </c>
      <c r="CP75" s="4"/>
      <c r="CQ75" s="4"/>
      <c r="CR75" s="4"/>
      <c r="CS75" s="4"/>
      <c r="CT75" s="4"/>
      <c r="CU75" s="4"/>
      <c r="CV75" s="4"/>
      <c r="CW75" s="4"/>
      <c r="CX75" s="4"/>
      <c r="CY75" s="4"/>
    </row>
    <row r="76" spans="1:103" x14ac:dyDescent="0.25">
      <c r="A76" s="2" t="s">
        <v>3305</v>
      </c>
      <c r="B76" s="4"/>
      <c r="C76" s="4"/>
      <c r="D76" s="4"/>
      <c r="E76" s="4"/>
      <c r="F76" s="4"/>
      <c r="G76" s="4"/>
      <c r="H76" s="4">
        <v>103781</v>
      </c>
      <c r="I76" s="4">
        <v>103781</v>
      </c>
      <c r="J76" s="4"/>
      <c r="K76" s="4"/>
      <c r="L76" s="4"/>
      <c r="M76" s="4"/>
      <c r="N76" s="4"/>
      <c r="O76" s="4"/>
      <c r="P76" s="4"/>
      <c r="Q76" s="4"/>
      <c r="R76" s="4"/>
      <c r="S76" s="4"/>
      <c r="T76" s="4"/>
      <c r="U76" s="4"/>
      <c r="V76" s="4"/>
      <c r="W76" s="4"/>
      <c r="X76" s="4">
        <v>103781</v>
      </c>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v>103781</v>
      </c>
      <c r="BN76" s="4"/>
      <c r="BO76" s="4"/>
      <c r="BP76" s="4"/>
      <c r="BQ76" s="4">
        <v>103781</v>
      </c>
      <c r="BR76" s="4"/>
      <c r="BS76" s="4"/>
      <c r="BT76" s="4">
        <v>103781</v>
      </c>
      <c r="BU76" s="4"/>
      <c r="BV76" s="4"/>
      <c r="BW76" s="4"/>
      <c r="BX76" s="4"/>
      <c r="BY76" s="4"/>
      <c r="BZ76" s="4">
        <v>103781</v>
      </c>
      <c r="CA76" s="4"/>
      <c r="CB76" s="4"/>
      <c r="CC76" s="4"/>
      <c r="CD76" s="4"/>
      <c r="CE76" s="4"/>
      <c r="CF76" s="4"/>
      <c r="CG76" s="4">
        <v>103781</v>
      </c>
      <c r="CH76" s="4"/>
      <c r="CI76" s="4"/>
      <c r="CJ76" s="4">
        <v>103781</v>
      </c>
      <c r="CK76" s="4">
        <v>103781</v>
      </c>
      <c r="CL76" s="4">
        <v>100000</v>
      </c>
      <c r="CM76" s="4">
        <v>100000</v>
      </c>
      <c r="CN76" s="4"/>
      <c r="CO76" s="4">
        <v>103781</v>
      </c>
      <c r="CP76" s="4"/>
      <c r="CQ76" s="4"/>
      <c r="CR76" s="4"/>
      <c r="CS76" s="4"/>
      <c r="CT76" s="4"/>
      <c r="CU76" s="4"/>
      <c r="CV76" s="4"/>
      <c r="CW76" s="4"/>
      <c r="CX76" s="4"/>
      <c r="CY76" s="4"/>
    </row>
    <row r="77" spans="1:103" x14ac:dyDescent="0.25">
      <c r="A77" s="2" t="s">
        <v>3291</v>
      </c>
      <c r="B77" s="4"/>
      <c r="C77" s="4"/>
      <c r="D77" s="4"/>
      <c r="E77" s="4"/>
      <c r="F77" s="4"/>
      <c r="G77" s="4"/>
      <c r="H77" s="4">
        <v>88582</v>
      </c>
      <c r="I77" s="4"/>
      <c r="J77" s="4"/>
      <c r="K77" s="4"/>
      <c r="L77" s="4"/>
      <c r="M77" s="4"/>
      <c r="N77" s="4"/>
      <c r="O77" s="4"/>
      <c r="P77" s="4"/>
      <c r="Q77" s="4"/>
      <c r="R77" s="4"/>
      <c r="S77" s="4"/>
      <c r="T77" s="4"/>
      <c r="U77" s="4"/>
      <c r="V77" s="4"/>
      <c r="W77" s="4"/>
      <c r="X77" s="4">
        <v>88582</v>
      </c>
      <c r="Y77" s="4"/>
      <c r="Z77" s="4"/>
      <c r="AA77" s="4"/>
      <c r="AB77" s="4"/>
      <c r="AC77" s="4"/>
      <c r="AD77" s="4"/>
      <c r="AE77" s="4"/>
      <c r="AF77" s="4">
        <v>88582</v>
      </c>
      <c r="AG77" s="4"/>
      <c r="AH77" s="4"/>
      <c r="AI77" s="4"/>
      <c r="AJ77" s="4"/>
      <c r="AK77" s="4"/>
      <c r="AL77" s="4"/>
      <c r="AM77" s="4"/>
      <c r="AN77" s="4"/>
      <c r="AO77" s="4"/>
      <c r="AP77" s="4"/>
      <c r="AQ77" s="4"/>
      <c r="AR77" s="4"/>
      <c r="AS77" s="4"/>
      <c r="AT77" s="4">
        <v>108267</v>
      </c>
      <c r="AU77" s="4"/>
      <c r="AV77" s="4"/>
      <c r="AW77" s="4"/>
      <c r="AX77" s="4"/>
      <c r="AY77" s="4"/>
      <c r="AZ77" s="4"/>
      <c r="BA77" s="4"/>
      <c r="BB77" s="4"/>
      <c r="BC77" s="4"/>
      <c r="BD77" s="4"/>
      <c r="BE77" s="4"/>
      <c r="BF77" s="4"/>
      <c r="BG77" s="4"/>
      <c r="BH77" s="4"/>
      <c r="BI77" s="4"/>
      <c r="BJ77" s="4">
        <v>108267</v>
      </c>
      <c r="BK77" s="4"/>
      <c r="BL77" s="4"/>
      <c r="BM77" s="4">
        <v>108267</v>
      </c>
      <c r="BN77" s="4"/>
      <c r="BO77" s="4"/>
      <c r="BP77" s="4"/>
      <c r="BQ77" s="4">
        <v>108267</v>
      </c>
      <c r="BR77" s="4"/>
      <c r="BS77" s="4"/>
      <c r="BT77" s="4">
        <v>108267</v>
      </c>
      <c r="BU77" s="4">
        <v>108267</v>
      </c>
      <c r="BV77" s="4"/>
      <c r="BW77" s="4"/>
      <c r="BX77" s="4"/>
      <c r="BY77" s="4"/>
      <c r="BZ77" s="4"/>
      <c r="CA77" s="4"/>
      <c r="CB77" s="4"/>
      <c r="CC77" s="4"/>
      <c r="CD77" s="4"/>
      <c r="CE77" s="4"/>
      <c r="CF77" s="4"/>
      <c r="CG77" s="4"/>
      <c r="CH77" s="4"/>
      <c r="CI77" s="4"/>
      <c r="CJ77" s="4"/>
      <c r="CK77" s="4">
        <v>108267</v>
      </c>
      <c r="CL77" s="4"/>
      <c r="CM77" s="4"/>
      <c r="CN77" s="4"/>
      <c r="CO77" s="4">
        <v>108267</v>
      </c>
      <c r="CP77" s="4"/>
      <c r="CQ77" s="4"/>
      <c r="CR77" s="4"/>
      <c r="CS77" s="4"/>
      <c r="CT77" s="4"/>
      <c r="CU77" s="4"/>
      <c r="CV77" s="4"/>
      <c r="CW77" s="4"/>
      <c r="CX77" s="4"/>
      <c r="CY77" s="4"/>
    </row>
    <row r="78" spans="1:103" x14ac:dyDescent="0.25">
      <c r="A78" s="2" t="s">
        <v>3290</v>
      </c>
      <c r="B78" s="4"/>
      <c r="C78" s="4"/>
      <c r="D78" s="4"/>
      <c r="E78" s="4"/>
      <c r="F78" s="4"/>
      <c r="G78" s="4"/>
      <c r="H78" s="4"/>
      <c r="I78" s="4"/>
      <c r="J78" s="4"/>
      <c r="K78" s="4"/>
      <c r="L78" s="4"/>
      <c r="M78" s="4"/>
      <c r="N78" s="4"/>
      <c r="O78" s="4"/>
      <c r="P78" s="4"/>
      <c r="Q78" s="4"/>
      <c r="R78" s="4"/>
      <c r="S78" s="4"/>
      <c r="T78" s="4"/>
      <c r="U78" s="4"/>
      <c r="V78" s="4"/>
      <c r="W78" s="4"/>
      <c r="X78" s="4">
        <v>92750.5</v>
      </c>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v>92750.5</v>
      </c>
      <c r="CA78" s="4"/>
      <c r="CB78" s="4"/>
      <c r="CC78" s="4"/>
      <c r="CD78" s="4"/>
      <c r="CE78" s="4">
        <v>100000</v>
      </c>
      <c r="CF78" s="4"/>
      <c r="CG78" s="4"/>
      <c r="CH78" s="4"/>
      <c r="CI78" s="4"/>
      <c r="CJ78" s="4"/>
      <c r="CK78" s="4">
        <v>100000</v>
      </c>
      <c r="CL78" s="4"/>
      <c r="CM78" s="4"/>
      <c r="CN78" s="4"/>
      <c r="CO78" s="4"/>
      <c r="CP78" s="4"/>
      <c r="CQ78" s="4"/>
      <c r="CR78" s="4"/>
      <c r="CS78" s="4"/>
      <c r="CT78" s="4"/>
      <c r="CU78" s="4"/>
      <c r="CV78" s="4"/>
      <c r="CW78" s="4"/>
      <c r="CX78" s="4"/>
      <c r="CY78" s="4"/>
    </row>
    <row r="79" spans="1:103" x14ac:dyDescent="0.25">
      <c r="A79" s="2" t="s">
        <v>3311</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v>138820</v>
      </c>
      <c r="AK79" s="4"/>
      <c r="AL79" s="4"/>
      <c r="AM79" s="4"/>
      <c r="AN79" s="4"/>
      <c r="AO79" s="4"/>
      <c r="AP79" s="4"/>
      <c r="AQ79" s="4"/>
      <c r="AR79" s="4"/>
      <c r="AS79" s="4"/>
      <c r="AT79" s="4"/>
      <c r="AU79" s="4"/>
      <c r="AV79" s="4"/>
      <c r="AW79" s="4"/>
      <c r="AX79" s="4"/>
      <c r="AY79" s="4"/>
      <c r="AZ79" s="4"/>
      <c r="BA79" s="4"/>
      <c r="BB79" s="4">
        <v>138820</v>
      </c>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v>138820</v>
      </c>
      <c r="CH79" s="4"/>
      <c r="CI79" s="4"/>
      <c r="CJ79" s="4"/>
      <c r="CK79" s="4">
        <v>138820</v>
      </c>
      <c r="CL79" s="4"/>
      <c r="CM79" s="4"/>
      <c r="CN79" s="4"/>
      <c r="CO79" s="4">
        <v>138820</v>
      </c>
      <c r="CP79" s="4"/>
      <c r="CQ79" s="4"/>
      <c r="CR79" s="4"/>
      <c r="CS79" s="4"/>
      <c r="CT79" s="4"/>
      <c r="CU79" s="4"/>
      <c r="CV79" s="4"/>
      <c r="CW79" s="4"/>
      <c r="CX79" s="4"/>
      <c r="CY79" s="4"/>
    </row>
    <row r="80" spans="1:103" x14ac:dyDescent="0.25">
      <c r="A80" s="2" t="s">
        <v>815</v>
      </c>
      <c r="B80" s="4">
        <v>125000</v>
      </c>
      <c r="C80" s="4"/>
      <c r="D80" s="4"/>
      <c r="E80" s="4"/>
      <c r="F80" s="4"/>
      <c r="G80" s="4"/>
      <c r="H80" s="4">
        <v>103781</v>
      </c>
      <c r="I80" s="4">
        <v>103781</v>
      </c>
      <c r="J80" s="4"/>
      <c r="K80" s="4">
        <v>125000</v>
      </c>
      <c r="L80" s="4"/>
      <c r="M80" s="4"/>
      <c r="N80" s="4"/>
      <c r="O80" s="4"/>
      <c r="P80" s="4"/>
      <c r="Q80" s="4"/>
      <c r="R80" s="4"/>
      <c r="S80" s="4"/>
      <c r="T80" s="4"/>
      <c r="U80" s="4"/>
      <c r="V80" s="4"/>
      <c r="W80" s="4"/>
      <c r="X80" s="4">
        <v>103781</v>
      </c>
      <c r="Y80" s="4"/>
      <c r="Z80" s="4"/>
      <c r="AA80" s="4"/>
      <c r="AB80" s="4"/>
      <c r="AC80" s="4"/>
      <c r="AD80" s="4"/>
      <c r="AE80" s="4"/>
      <c r="AF80" s="4"/>
      <c r="AG80" s="4"/>
      <c r="AH80" s="4"/>
      <c r="AI80" s="4"/>
      <c r="AJ80" s="4"/>
      <c r="AK80" s="4">
        <v>57500</v>
      </c>
      <c r="AL80" s="4">
        <v>105600.5</v>
      </c>
      <c r="AM80" s="4"/>
      <c r="AN80" s="4"/>
      <c r="AO80" s="4"/>
      <c r="AP80" s="4"/>
      <c r="AQ80" s="4">
        <v>125000</v>
      </c>
      <c r="AR80" s="4"/>
      <c r="AS80" s="4"/>
      <c r="AT80" s="4">
        <v>130000</v>
      </c>
      <c r="AU80" s="4"/>
      <c r="AV80" s="4"/>
      <c r="AW80" s="4"/>
      <c r="AX80" s="4"/>
      <c r="AY80" s="4"/>
      <c r="AZ80" s="4"/>
      <c r="BA80" s="4"/>
      <c r="BB80" s="4">
        <v>105600.5</v>
      </c>
      <c r="BC80" s="4"/>
      <c r="BD80" s="4"/>
      <c r="BE80" s="4">
        <v>56250</v>
      </c>
      <c r="BF80" s="4"/>
      <c r="BG80" s="4"/>
      <c r="BH80" s="4"/>
      <c r="BI80" s="4"/>
      <c r="BJ80" s="4"/>
      <c r="BK80" s="4"/>
      <c r="BL80" s="4"/>
      <c r="BM80" s="4">
        <v>103781</v>
      </c>
      <c r="BN80" s="4">
        <v>55000</v>
      </c>
      <c r="BO80" s="4"/>
      <c r="BP80" s="4"/>
      <c r="BQ80" s="4">
        <v>103781</v>
      </c>
      <c r="BR80" s="4"/>
      <c r="BS80" s="4"/>
      <c r="BT80" s="4">
        <v>103781</v>
      </c>
      <c r="BU80" s="4">
        <v>125000</v>
      </c>
      <c r="BV80" s="4"/>
      <c r="BW80" s="4"/>
      <c r="BX80" s="4"/>
      <c r="BY80" s="4">
        <v>103250</v>
      </c>
      <c r="BZ80" s="4">
        <v>103781</v>
      </c>
      <c r="CA80" s="4"/>
      <c r="CB80" s="4"/>
      <c r="CC80" s="4"/>
      <c r="CD80" s="4"/>
      <c r="CE80" s="4"/>
      <c r="CF80" s="4">
        <v>125000</v>
      </c>
      <c r="CG80" s="4">
        <v>103781</v>
      </c>
      <c r="CH80" s="4">
        <v>125000</v>
      </c>
      <c r="CI80" s="4"/>
      <c r="CJ80" s="4">
        <v>103781</v>
      </c>
      <c r="CK80" s="4">
        <v>103781</v>
      </c>
      <c r="CL80" s="4"/>
      <c r="CM80" s="4"/>
      <c r="CN80" s="4"/>
      <c r="CO80" s="4">
        <v>103781</v>
      </c>
      <c r="CP80" s="4"/>
      <c r="CQ80" s="4"/>
      <c r="CR80" s="4"/>
      <c r="CS80" s="4"/>
      <c r="CT80" s="4"/>
      <c r="CU80" s="4"/>
      <c r="CV80" s="4"/>
      <c r="CW80" s="4"/>
      <c r="CX80" s="4"/>
      <c r="CY80" s="4">
        <v>56250</v>
      </c>
    </row>
    <row r="81" spans="1:103" x14ac:dyDescent="0.25">
      <c r="A81" s="2" t="s">
        <v>2171</v>
      </c>
      <c r="B81" s="4"/>
      <c r="C81" s="4"/>
      <c r="D81" s="4"/>
      <c r="E81" s="4"/>
      <c r="F81" s="4"/>
      <c r="G81" s="4"/>
      <c r="H81" s="4"/>
      <c r="I81" s="4"/>
      <c r="J81" s="4"/>
      <c r="K81" s="4"/>
      <c r="L81" s="4"/>
      <c r="M81" s="4"/>
      <c r="N81" s="4"/>
      <c r="O81" s="4"/>
      <c r="P81" s="4"/>
      <c r="Q81" s="4"/>
      <c r="R81" s="4"/>
      <c r="S81" s="4"/>
      <c r="T81" s="4"/>
      <c r="U81" s="4"/>
      <c r="V81" s="4"/>
      <c r="W81" s="4"/>
      <c r="X81" s="4">
        <v>103781</v>
      </c>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v>103781</v>
      </c>
      <c r="BN81" s="4"/>
      <c r="BO81" s="4"/>
      <c r="BP81" s="4"/>
      <c r="BQ81" s="4">
        <v>103781</v>
      </c>
      <c r="BR81" s="4"/>
      <c r="BS81" s="4"/>
      <c r="BT81" s="4">
        <v>103781</v>
      </c>
      <c r="BU81" s="4"/>
      <c r="BV81" s="4"/>
      <c r="BW81" s="4"/>
      <c r="BX81" s="4"/>
      <c r="BY81" s="4"/>
      <c r="BZ81" s="4">
        <v>103781</v>
      </c>
      <c r="CA81" s="4"/>
      <c r="CB81" s="4"/>
      <c r="CC81" s="4"/>
      <c r="CD81" s="4"/>
      <c r="CE81" s="4"/>
      <c r="CF81" s="4"/>
      <c r="CG81" s="4">
        <v>103781</v>
      </c>
      <c r="CH81" s="4"/>
      <c r="CI81" s="4"/>
      <c r="CJ81" s="4">
        <v>103781</v>
      </c>
      <c r="CK81" s="4">
        <v>103781</v>
      </c>
      <c r="CL81" s="4"/>
      <c r="CM81" s="4"/>
      <c r="CN81" s="4"/>
      <c r="CO81" s="4"/>
      <c r="CP81" s="4"/>
      <c r="CQ81" s="4"/>
      <c r="CR81" s="4"/>
      <c r="CS81" s="4"/>
      <c r="CT81" s="4"/>
      <c r="CU81" s="4"/>
      <c r="CV81" s="4"/>
      <c r="CW81" s="4"/>
      <c r="CX81" s="4"/>
      <c r="CY81" s="4"/>
    </row>
    <row r="82" spans="1:103" x14ac:dyDescent="0.25">
      <c r="A82" s="2" t="s">
        <v>2331</v>
      </c>
      <c r="B82" s="4"/>
      <c r="C82" s="4"/>
      <c r="D82" s="4"/>
      <c r="E82" s="4"/>
      <c r="F82" s="4"/>
      <c r="G82" s="4"/>
      <c r="H82" s="4"/>
      <c r="I82" s="4"/>
      <c r="J82" s="4"/>
      <c r="K82" s="4"/>
      <c r="L82" s="4"/>
      <c r="M82" s="4"/>
      <c r="N82" s="4"/>
      <c r="O82" s="4"/>
      <c r="P82" s="4"/>
      <c r="Q82" s="4"/>
      <c r="R82" s="4"/>
      <c r="S82" s="4"/>
      <c r="T82" s="4"/>
      <c r="U82" s="4"/>
      <c r="V82" s="4"/>
      <c r="W82" s="4"/>
      <c r="X82" s="4">
        <v>90142</v>
      </c>
      <c r="Y82" s="4"/>
      <c r="Z82" s="4"/>
      <c r="AA82" s="4"/>
      <c r="AB82" s="4"/>
      <c r="AC82" s="4"/>
      <c r="AD82" s="4"/>
      <c r="AE82" s="4"/>
      <c r="AF82" s="4">
        <v>60734</v>
      </c>
      <c r="AG82" s="4"/>
      <c r="AH82" s="4"/>
      <c r="AI82" s="4"/>
      <c r="AJ82" s="4"/>
      <c r="AK82" s="4"/>
      <c r="AL82" s="4"/>
      <c r="AM82" s="4"/>
      <c r="AN82" s="4"/>
      <c r="AO82" s="4"/>
      <c r="AP82" s="4"/>
      <c r="AQ82" s="4"/>
      <c r="AR82" s="4"/>
      <c r="AS82" s="4"/>
      <c r="AT82" s="4"/>
      <c r="AU82" s="4"/>
      <c r="AV82" s="4"/>
      <c r="AW82" s="4"/>
      <c r="AX82" s="4"/>
      <c r="AY82" s="4"/>
      <c r="AZ82" s="4"/>
      <c r="BA82" s="4"/>
      <c r="BB82" s="4"/>
      <c r="BC82" s="4"/>
      <c r="BD82" s="4"/>
      <c r="BE82" s="4">
        <v>90142</v>
      </c>
      <c r="BF82" s="4"/>
      <c r="BG82" s="4"/>
      <c r="BH82" s="4"/>
      <c r="BI82" s="4"/>
      <c r="BJ82" s="4"/>
      <c r="BK82" s="4"/>
      <c r="BL82" s="4"/>
      <c r="BM82" s="4">
        <v>90142</v>
      </c>
      <c r="BN82" s="4"/>
      <c r="BO82" s="4"/>
      <c r="BP82" s="4"/>
      <c r="BQ82" s="4"/>
      <c r="BR82" s="4"/>
      <c r="BS82" s="4"/>
      <c r="BT82" s="4"/>
      <c r="BU82" s="4"/>
      <c r="BV82" s="4"/>
      <c r="BW82" s="4"/>
      <c r="BX82" s="4"/>
      <c r="BY82" s="4"/>
      <c r="BZ82" s="4"/>
      <c r="CA82" s="4"/>
      <c r="CB82" s="4"/>
      <c r="CC82" s="4"/>
      <c r="CD82" s="4"/>
      <c r="CE82" s="4">
        <v>90142</v>
      </c>
      <c r="CF82" s="4"/>
      <c r="CG82" s="4"/>
      <c r="CH82" s="4"/>
      <c r="CI82" s="4"/>
      <c r="CJ82" s="4"/>
      <c r="CK82" s="4">
        <v>90142</v>
      </c>
      <c r="CL82" s="4"/>
      <c r="CM82" s="4"/>
      <c r="CN82" s="4"/>
      <c r="CO82" s="4"/>
      <c r="CP82" s="4"/>
      <c r="CQ82" s="4"/>
      <c r="CR82" s="4"/>
      <c r="CS82" s="4"/>
      <c r="CT82" s="4"/>
      <c r="CU82" s="4"/>
      <c r="CV82" s="4"/>
      <c r="CW82" s="4"/>
      <c r="CX82" s="4"/>
      <c r="CY82" s="4">
        <v>90142</v>
      </c>
    </row>
    <row r="83" spans="1:103" x14ac:dyDescent="0.25">
      <c r="A83" s="2" t="s">
        <v>594</v>
      </c>
      <c r="B83" s="4"/>
      <c r="C83" s="4"/>
      <c r="D83" s="4"/>
      <c r="E83" s="4"/>
      <c r="F83" s="4"/>
      <c r="G83" s="4"/>
      <c r="H83" s="4">
        <v>105000</v>
      </c>
      <c r="I83" s="4"/>
      <c r="J83" s="4"/>
      <c r="K83" s="4"/>
      <c r="L83" s="4"/>
      <c r="M83" s="4"/>
      <c r="N83" s="4"/>
      <c r="O83" s="4"/>
      <c r="P83" s="4"/>
      <c r="Q83" s="4"/>
      <c r="R83" s="4"/>
      <c r="S83" s="4"/>
      <c r="T83" s="4"/>
      <c r="U83" s="4"/>
      <c r="V83" s="4"/>
      <c r="W83" s="4"/>
      <c r="X83" s="4">
        <v>120000</v>
      </c>
      <c r="Y83" s="4"/>
      <c r="Z83" s="4"/>
      <c r="AA83" s="4"/>
      <c r="AB83" s="4"/>
      <c r="AC83" s="4"/>
      <c r="AD83" s="4">
        <v>110000</v>
      </c>
      <c r="AE83" s="4"/>
      <c r="AF83" s="4"/>
      <c r="AG83" s="4"/>
      <c r="AH83" s="4"/>
      <c r="AI83" s="4"/>
      <c r="AJ83" s="4"/>
      <c r="AK83" s="4"/>
      <c r="AL83" s="4"/>
      <c r="AM83" s="4"/>
      <c r="AN83" s="4"/>
      <c r="AO83" s="4"/>
      <c r="AP83" s="4"/>
      <c r="AQ83" s="4"/>
      <c r="AR83" s="4"/>
      <c r="AS83" s="4"/>
      <c r="AT83" s="4">
        <v>105000</v>
      </c>
      <c r="AU83" s="4"/>
      <c r="AV83" s="4">
        <v>130000</v>
      </c>
      <c r="AW83" s="4"/>
      <c r="AX83" s="4"/>
      <c r="AY83" s="4"/>
      <c r="AZ83" s="4"/>
      <c r="BA83" s="4"/>
      <c r="BB83" s="4"/>
      <c r="BC83" s="4"/>
      <c r="BD83" s="4">
        <v>120000</v>
      </c>
      <c r="BE83" s="4"/>
      <c r="BF83" s="4">
        <v>120000</v>
      </c>
      <c r="BG83" s="4"/>
      <c r="BH83" s="4"/>
      <c r="BI83" s="4"/>
      <c r="BJ83" s="4"/>
      <c r="BK83" s="4"/>
      <c r="BL83" s="4"/>
      <c r="BM83" s="4"/>
      <c r="BN83" s="4"/>
      <c r="BO83" s="4"/>
      <c r="BP83" s="4"/>
      <c r="BQ83" s="4">
        <v>120000</v>
      </c>
      <c r="BR83" s="4"/>
      <c r="BS83" s="4">
        <v>105000</v>
      </c>
      <c r="BT83" s="4"/>
      <c r="BU83" s="4"/>
      <c r="BV83" s="4"/>
      <c r="BW83" s="4"/>
      <c r="BX83" s="4"/>
      <c r="BY83" s="4"/>
      <c r="BZ83" s="4"/>
      <c r="CA83" s="4"/>
      <c r="CB83" s="4"/>
      <c r="CC83" s="4"/>
      <c r="CD83" s="4"/>
      <c r="CE83" s="4"/>
      <c r="CF83" s="4"/>
      <c r="CG83" s="4"/>
      <c r="CH83" s="4"/>
      <c r="CI83" s="4"/>
      <c r="CJ83" s="4"/>
      <c r="CK83" s="4">
        <v>110000</v>
      </c>
      <c r="CL83" s="4"/>
      <c r="CM83" s="4"/>
      <c r="CN83" s="4"/>
      <c r="CO83" s="4">
        <v>105000</v>
      </c>
      <c r="CP83" s="4"/>
      <c r="CQ83" s="4"/>
      <c r="CR83" s="4"/>
      <c r="CS83" s="4"/>
      <c r="CT83" s="4"/>
      <c r="CU83" s="4"/>
      <c r="CV83" s="4"/>
      <c r="CW83" s="4"/>
      <c r="CX83" s="4"/>
      <c r="CY83" s="4"/>
    </row>
    <row r="84" spans="1:103" x14ac:dyDescent="0.25">
      <c r="A84" s="2" t="s">
        <v>2261</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v>130000</v>
      </c>
      <c r="AU84" s="4"/>
      <c r="AV84" s="4"/>
      <c r="AW84" s="4"/>
      <c r="AX84" s="4"/>
      <c r="AY84" s="4"/>
      <c r="AZ84" s="4"/>
      <c r="BA84" s="4"/>
      <c r="BB84" s="4"/>
      <c r="BC84" s="4"/>
      <c r="BD84" s="4"/>
      <c r="BE84" s="4"/>
      <c r="BF84" s="4"/>
      <c r="BG84" s="4"/>
      <c r="BH84" s="4"/>
      <c r="BI84" s="4"/>
      <c r="BJ84" s="4"/>
      <c r="BK84" s="4"/>
      <c r="BL84" s="4"/>
      <c r="BM84" s="4">
        <v>130000</v>
      </c>
      <c r="BN84" s="4"/>
      <c r="BO84" s="4"/>
      <c r="BP84" s="4"/>
      <c r="BQ84" s="4"/>
      <c r="BR84" s="4"/>
      <c r="BS84" s="4"/>
      <c r="BT84" s="4"/>
      <c r="BU84" s="4"/>
      <c r="BV84" s="4"/>
      <c r="BW84" s="4"/>
      <c r="BX84" s="4"/>
      <c r="BY84" s="4"/>
      <c r="BZ84" s="4"/>
      <c r="CA84" s="4"/>
      <c r="CB84" s="4"/>
      <c r="CC84" s="4"/>
      <c r="CD84" s="4"/>
      <c r="CE84" s="4"/>
      <c r="CF84" s="4"/>
      <c r="CG84" s="4"/>
      <c r="CH84" s="4"/>
      <c r="CI84" s="4"/>
      <c r="CJ84" s="4"/>
      <c r="CK84" s="4">
        <v>130000</v>
      </c>
      <c r="CL84" s="4"/>
      <c r="CM84" s="4"/>
      <c r="CN84" s="4"/>
      <c r="CO84" s="4">
        <v>130000</v>
      </c>
      <c r="CP84" s="4"/>
      <c r="CQ84" s="4"/>
      <c r="CR84" s="4"/>
      <c r="CS84" s="4"/>
      <c r="CT84" s="4"/>
      <c r="CU84" s="4"/>
      <c r="CV84" s="4"/>
      <c r="CW84" s="4"/>
      <c r="CX84" s="4"/>
      <c r="CY84" s="4"/>
    </row>
    <row r="85" spans="1:103" x14ac:dyDescent="0.25">
      <c r="A85" s="2" t="s">
        <v>1687</v>
      </c>
      <c r="B85" s="4"/>
      <c r="C85" s="4"/>
      <c r="D85" s="4"/>
      <c r="E85" s="4"/>
      <c r="F85" s="4"/>
      <c r="G85" s="4"/>
      <c r="H85" s="4"/>
      <c r="I85" s="4"/>
      <c r="J85" s="4"/>
      <c r="K85" s="4">
        <v>132500</v>
      </c>
      <c r="L85" s="4"/>
      <c r="M85" s="4"/>
      <c r="N85" s="4"/>
      <c r="O85" s="4"/>
      <c r="P85" s="4">
        <v>108777.5</v>
      </c>
      <c r="Q85" s="4"/>
      <c r="R85" s="4"/>
      <c r="S85" s="4"/>
      <c r="T85" s="4"/>
      <c r="U85" s="4"/>
      <c r="V85" s="4"/>
      <c r="W85" s="4"/>
      <c r="X85" s="4">
        <v>115000</v>
      </c>
      <c r="Y85" s="4"/>
      <c r="Z85" s="4"/>
      <c r="AA85" s="4"/>
      <c r="AB85" s="4"/>
      <c r="AC85" s="4"/>
      <c r="AD85" s="4"/>
      <c r="AE85" s="4"/>
      <c r="AF85" s="4"/>
      <c r="AG85" s="4"/>
      <c r="AH85" s="4"/>
      <c r="AI85" s="4"/>
      <c r="AJ85" s="4">
        <v>122470.5</v>
      </c>
      <c r="AK85" s="4"/>
      <c r="AL85" s="4"/>
      <c r="AM85" s="4"/>
      <c r="AN85" s="4"/>
      <c r="AO85" s="4"/>
      <c r="AP85" s="4"/>
      <c r="AQ85" s="4"/>
      <c r="AR85" s="4"/>
      <c r="AS85" s="4"/>
      <c r="AT85" s="4">
        <v>132500</v>
      </c>
      <c r="AU85" s="4"/>
      <c r="AV85" s="4"/>
      <c r="AW85" s="4">
        <v>122470.5</v>
      </c>
      <c r="AX85" s="4"/>
      <c r="AY85" s="4"/>
      <c r="AZ85" s="4">
        <v>132500</v>
      </c>
      <c r="BA85" s="4"/>
      <c r="BB85" s="4">
        <v>122470.5</v>
      </c>
      <c r="BC85" s="4"/>
      <c r="BD85" s="4"/>
      <c r="BE85" s="4"/>
      <c r="BF85" s="4"/>
      <c r="BG85" s="4"/>
      <c r="BH85" s="4"/>
      <c r="BI85" s="4">
        <v>122470.5</v>
      </c>
      <c r="BJ85" s="4"/>
      <c r="BK85" s="4">
        <v>132500</v>
      </c>
      <c r="BL85" s="4"/>
      <c r="BM85" s="4">
        <v>88360.747499999998</v>
      </c>
      <c r="BN85" s="4"/>
      <c r="BO85" s="4"/>
      <c r="BP85" s="4"/>
      <c r="BQ85" s="4">
        <v>103781</v>
      </c>
      <c r="BR85" s="4"/>
      <c r="BS85" s="4">
        <v>85240</v>
      </c>
      <c r="BT85" s="4">
        <v>103781</v>
      </c>
      <c r="BU85" s="4">
        <v>132500</v>
      </c>
      <c r="BV85" s="4"/>
      <c r="BW85" s="4"/>
      <c r="BX85" s="4"/>
      <c r="BY85" s="4"/>
      <c r="BZ85" s="4">
        <v>103781</v>
      </c>
      <c r="CA85" s="4"/>
      <c r="CB85" s="4"/>
      <c r="CC85" s="4"/>
      <c r="CD85" s="4"/>
      <c r="CE85" s="4"/>
      <c r="CF85" s="4"/>
      <c r="CG85" s="4">
        <v>118140.5</v>
      </c>
      <c r="CH85" s="4"/>
      <c r="CI85" s="4"/>
      <c r="CJ85" s="4">
        <v>103781</v>
      </c>
      <c r="CK85" s="4">
        <v>96890.5</v>
      </c>
      <c r="CL85" s="4"/>
      <c r="CM85" s="4"/>
      <c r="CN85" s="4"/>
      <c r="CO85" s="4">
        <v>103855.25</v>
      </c>
      <c r="CP85" s="4"/>
      <c r="CQ85" s="4"/>
      <c r="CR85" s="4"/>
      <c r="CS85" s="4"/>
      <c r="CT85" s="4"/>
      <c r="CU85" s="4"/>
      <c r="CV85" s="4"/>
      <c r="CW85" s="4">
        <v>122470.5</v>
      </c>
      <c r="CX85" s="4"/>
      <c r="CY85" s="4"/>
    </row>
    <row r="86" spans="1:103" x14ac:dyDescent="0.25">
      <c r="A86" s="2" t="s">
        <v>1531</v>
      </c>
      <c r="B86" s="4"/>
      <c r="C86" s="4"/>
      <c r="D86" s="4"/>
      <c r="E86" s="4"/>
      <c r="F86" s="4"/>
      <c r="G86" s="4"/>
      <c r="H86" s="4"/>
      <c r="I86" s="4"/>
      <c r="J86" s="4"/>
      <c r="K86" s="4"/>
      <c r="L86" s="4"/>
      <c r="M86" s="4"/>
      <c r="N86" s="4"/>
      <c r="O86" s="4"/>
      <c r="P86" s="4">
        <v>132315</v>
      </c>
      <c r="Q86" s="4"/>
      <c r="R86" s="4"/>
      <c r="S86" s="4"/>
      <c r="T86" s="4"/>
      <c r="U86" s="4"/>
      <c r="V86" s="4"/>
      <c r="W86" s="4"/>
      <c r="X86" s="4">
        <v>82807.5</v>
      </c>
      <c r="Y86" s="4"/>
      <c r="Z86" s="4"/>
      <c r="AA86" s="4"/>
      <c r="AB86" s="4"/>
      <c r="AC86" s="4"/>
      <c r="AD86" s="4"/>
      <c r="AE86" s="4"/>
      <c r="AF86" s="4"/>
      <c r="AG86" s="4"/>
      <c r="AH86" s="4"/>
      <c r="AI86" s="4"/>
      <c r="AJ86" s="4"/>
      <c r="AK86" s="4"/>
      <c r="AL86" s="4"/>
      <c r="AM86" s="4"/>
      <c r="AN86" s="4"/>
      <c r="AO86" s="4"/>
      <c r="AP86" s="4"/>
      <c r="AQ86" s="4"/>
      <c r="AR86" s="4"/>
      <c r="AS86" s="4"/>
      <c r="AT86" s="4">
        <v>130000</v>
      </c>
      <c r="AU86" s="4"/>
      <c r="AV86" s="4"/>
      <c r="AW86" s="4"/>
      <c r="AX86" s="4"/>
      <c r="AY86" s="4"/>
      <c r="AZ86" s="4"/>
      <c r="BA86" s="4"/>
      <c r="BB86" s="4"/>
      <c r="BC86" s="4"/>
      <c r="BD86" s="4"/>
      <c r="BE86" s="4"/>
      <c r="BF86" s="4"/>
      <c r="BG86" s="4"/>
      <c r="BH86" s="4"/>
      <c r="BI86" s="4"/>
      <c r="BJ86" s="4"/>
      <c r="BK86" s="4"/>
      <c r="BL86" s="4"/>
      <c r="BM86" s="4">
        <v>103781</v>
      </c>
      <c r="BN86" s="4"/>
      <c r="BO86" s="4"/>
      <c r="BP86" s="4"/>
      <c r="BQ86" s="4">
        <v>103781</v>
      </c>
      <c r="BR86" s="4"/>
      <c r="BS86" s="4"/>
      <c r="BT86" s="4">
        <v>103781</v>
      </c>
      <c r="BU86" s="4"/>
      <c r="BV86" s="4"/>
      <c r="BW86" s="4"/>
      <c r="BX86" s="4"/>
      <c r="BY86" s="4"/>
      <c r="BZ86" s="4">
        <v>91960</v>
      </c>
      <c r="CA86" s="4"/>
      <c r="CB86" s="4"/>
      <c r="CC86" s="4"/>
      <c r="CD86" s="4"/>
      <c r="CE86" s="4">
        <v>91960</v>
      </c>
      <c r="CF86" s="4"/>
      <c r="CG86" s="4">
        <v>103781</v>
      </c>
      <c r="CH86" s="4"/>
      <c r="CI86" s="4"/>
      <c r="CJ86" s="4"/>
      <c r="CK86" s="4">
        <v>103781</v>
      </c>
      <c r="CL86" s="4"/>
      <c r="CM86" s="4"/>
      <c r="CN86" s="4"/>
      <c r="CO86" s="4">
        <v>120000</v>
      </c>
      <c r="CP86" s="4"/>
      <c r="CQ86" s="4"/>
      <c r="CR86" s="4"/>
      <c r="CS86" s="4"/>
      <c r="CT86" s="4"/>
      <c r="CU86" s="4"/>
      <c r="CV86" s="4"/>
      <c r="CW86" s="4"/>
      <c r="CX86" s="4"/>
      <c r="CY86" s="4"/>
    </row>
    <row r="87" spans="1:103" x14ac:dyDescent="0.25">
      <c r="A87" s="2" t="s">
        <v>2322</v>
      </c>
      <c r="B87" s="4"/>
      <c r="C87" s="4"/>
      <c r="D87" s="4"/>
      <c r="E87" s="4"/>
      <c r="F87" s="4"/>
      <c r="G87" s="4"/>
      <c r="H87" s="4"/>
      <c r="I87" s="4"/>
      <c r="J87" s="4"/>
      <c r="K87" s="4"/>
      <c r="L87" s="4"/>
      <c r="M87" s="4"/>
      <c r="N87" s="4"/>
      <c r="O87" s="4"/>
      <c r="P87" s="4"/>
      <c r="Q87" s="4"/>
      <c r="R87" s="4"/>
      <c r="S87" s="4"/>
      <c r="T87" s="4"/>
      <c r="U87" s="4"/>
      <c r="V87" s="4"/>
      <c r="W87" s="4"/>
      <c r="X87" s="4">
        <v>103781</v>
      </c>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v>103781</v>
      </c>
      <c r="BN87" s="4"/>
      <c r="BO87" s="4"/>
      <c r="BP87" s="4"/>
      <c r="BQ87" s="4">
        <v>103781</v>
      </c>
      <c r="BR87" s="4"/>
      <c r="BS87" s="4"/>
      <c r="BT87" s="4">
        <v>103781</v>
      </c>
      <c r="BU87" s="4"/>
      <c r="BV87" s="4"/>
      <c r="BW87" s="4"/>
      <c r="BX87" s="4"/>
      <c r="BY87" s="4"/>
      <c r="BZ87" s="4">
        <v>103781</v>
      </c>
      <c r="CA87" s="4"/>
      <c r="CB87" s="4"/>
      <c r="CC87" s="4"/>
      <c r="CD87" s="4"/>
      <c r="CE87" s="4"/>
      <c r="CF87" s="4"/>
      <c r="CG87" s="4">
        <v>103781</v>
      </c>
      <c r="CH87" s="4"/>
      <c r="CI87" s="4"/>
      <c r="CJ87" s="4">
        <v>103781</v>
      </c>
      <c r="CK87" s="4">
        <v>103781</v>
      </c>
      <c r="CL87" s="4"/>
      <c r="CM87" s="4"/>
      <c r="CN87" s="4"/>
      <c r="CO87" s="4"/>
      <c r="CP87" s="4"/>
      <c r="CQ87" s="4"/>
      <c r="CR87" s="4"/>
      <c r="CS87" s="4"/>
      <c r="CT87" s="4"/>
      <c r="CU87" s="4"/>
      <c r="CV87" s="4"/>
      <c r="CW87" s="4"/>
      <c r="CX87" s="4"/>
      <c r="CY87" s="4"/>
    </row>
    <row r="88" spans="1:103" x14ac:dyDescent="0.25">
      <c r="A88" s="2" t="s">
        <v>2321</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v>113200</v>
      </c>
      <c r="AG88" s="4"/>
      <c r="AH88" s="4"/>
      <c r="AI88" s="4"/>
      <c r="AJ88" s="4"/>
      <c r="AK88" s="4"/>
      <c r="AL88" s="4"/>
      <c r="AM88" s="4"/>
      <c r="AN88" s="4"/>
      <c r="AO88" s="4"/>
      <c r="AP88" s="4"/>
      <c r="AQ88" s="4"/>
      <c r="AR88" s="4"/>
      <c r="AS88" s="4"/>
      <c r="AT88" s="4">
        <v>113200</v>
      </c>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v>113200</v>
      </c>
      <c r="CL88" s="4"/>
      <c r="CM88" s="4"/>
      <c r="CN88" s="4"/>
      <c r="CO88" s="4"/>
      <c r="CP88" s="4"/>
      <c r="CQ88" s="4"/>
      <c r="CR88" s="4"/>
      <c r="CS88" s="4"/>
      <c r="CT88" s="4"/>
      <c r="CU88" s="4"/>
      <c r="CV88" s="4"/>
      <c r="CW88" s="4"/>
      <c r="CX88" s="4"/>
      <c r="CY88" s="4"/>
    </row>
    <row r="89" spans="1:103" x14ac:dyDescent="0.25">
      <c r="A89" s="2" t="s">
        <v>2248</v>
      </c>
      <c r="B89" s="4"/>
      <c r="C89" s="4"/>
      <c r="D89" s="4"/>
      <c r="E89" s="4"/>
      <c r="F89" s="4"/>
      <c r="G89" s="4"/>
      <c r="H89" s="4"/>
      <c r="I89" s="4"/>
      <c r="J89" s="4"/>
      <c r="K89" s="4"/>
      <c r="L89" s="4"/>
      <c r="M89" s="4"/>
      <c r="N89" s="4"/>
      <c r="O89" s="4"/>
      <c r="P89" s="4"/>
      <c r="Q89" s="4"/>
      <c r="R89" s="4"/>
      <c r="S89" s="4"/>
      <c r="T89" s="4"/>
      <c r="U89" s="4"/>
      <c r="V89" s="4">
        <v>90000</v>
      </c>
      <c r="W89" s="4"/>
      <c r="X89" s="4"/>
      <c r="Y89" s="4"/>
      <c r="Z89" s="4"/>
      <c r="AA89" s="4"/>
      <c r="AB89" s="4">
        <v>90000</v>
      </c>
      <c r="AC89" s="4">
        <v>90000</v>
      </c>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v>90000</v>
      </c>
      <c r="BK89" s="4"/>
      <c r="BL89" s="4"/>
      <c r="BM89" s="4"/>
      <c r="BN89" s="4"/>
      <c r="BO89" s="4"/>
      <c r="BP89" s="4"/>
      <c r="BQ89" s="4">
        <v>90000</v>
      </c>
      <c r="BR89" s="4"/>
      <c r="BS89" s="4"/>
      <c r="BT89" s="4">
        <v>90000</v>
      </c>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row>
    <row r="90" spans="1:103" x14ac:dyDescent="0.25">
      <c r="A90" s="2" t="s">
        <v>2269</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v>130000</v>
      </c>
      <c r="AU90" s="4"/>
      <c r="AV90" s="4"/>
      <c r="AW90" s="4"/>
      <c r="AX90" s="4"/>
      <c r="AY90" s="4"/>
      <c r="AZ90" s="4"/>
      <c r="BA90" s="4"/>
      <c r="BB90" s="4"/>
      <c r="BC90" s="4"/>
      <c r="BD90" s="4"/>
      <c r="BE90" s="4"/>
      <c r="BF90" s="4"/>
      <c r="BG90" s="4"/>
      <c r="BH90" s="4"/>
      <c r="BI90" s="4"/>
      <c r="BJ90" s="4"/>
      <c r="BK90" s="4"/>
      <c r="BL90" s="4"/>
      <c r="BM90" s="4">
        <v>130000</v>
      </c>
      <c r="BN90" s="4"/>
      <c r="BO90" s="4"/>
      <c r="BP90" s="4"/>
      <c r="BQ90" s="4"/>
      <c r="BR90" s="4"/>
      <c r="BS90" s="4"/>
      <c r="BT90" s="4"/>
      <c r="BU90" s="4"/>
      <c r="BV90" s="4"/>
      <c r="BW90" s="4"/>
      <c r="BX90" s="4"/>
      <c r="BY90" s="4"/>
      <c r="BZ90" s="4"/>
      <c r="CA90" s="4"/>
      <c r="CB90" s="4"/>
      <c r="CC90" s="4"/>
      <c r="CD90" s="4"/>
      <c r="CE90" s="4"/>
      <c r="CF90" s="4"/>
      <c r="CG90" s="4"/>
      <c r="CH90" s="4"/>
      <c r="CI90" s="4"/>
      <c r="CJ90" s="4"/>
      <c r="CK90" s="4">
        <v>130000</v>
      </c>
      <c r="CL90" s="4"/>
      <c r="CM90" s="4"/>
      <c r="CN90" s="4"/>
      <c r="CO90" s="4">
        <v>130000</v>
      </c>
      <c r="CP90" s="4"/>
      <c r="CQ90" s="4"/>
      <c r="CR90" s="4"/>
      <c r="CS90" s="4"/>
      <c r="CT90" s="4"/>
      <c r="CU90" s="4"/>
      <c r="CV90" s="4"/>
      <c r="CW90" s="4"/>
      <c r="CX90" s="4"/>
      <c r="CY90" s="4"/>
    </row>
    <row r="91" spans="1:103" x14ac:dyDescent="0.25">
      <c r="A91" s="2" t="s">
        <v>2195</v>
      </c>
      <c r="B91" s="4"/>
      <c r="C91" s="4"/>
      <c r="D91" s="4"/>
      <c r="E91" s="4"/>
      <c r="F91" s="4"/>
      <c r="G91" s="4"/>
      <c r="H91" s="4"/>
      <c r="I91" s="4"/>
      <c r="J91" s="4"/>
      <c r="K91" s="4"/>
      <c r="L91" s="4"/>
      <c r="M91" s="4"/>
      <c r="N91" s="4"/>
      <c r="O91" s="4"/>
      <c r="P91" s="4"/>
      <c r="Q91" s="4"/>
      <c r="R91" s="4"/>
      <c r="S91" s="4"/>
      <c r="T91" s="4"/>
      <c r="U91" s="4"/>
      <c r="V91" s="4"/>
      <c r="W91" s="4"/>
      <c r="X91" s="4">
        <v>84475</v>
      </c>
      <c r="Y91" s="4"/>
      <c r="Z91" s="4"/>
      <c r="AA91" s="4"/>
      <c r="AB91" s="4"/>
      <c r="AC91" s="4"/>
      <c r="AD91" s="4"/>
      <c r="AE91" s="4"/>
      <c r="AF91" s="4"/>
      <c r="AG91" s="4"/>
      <c r="AH91" s="4"/>
      <c r="AI91" s="4"/>
      <c r="AJ91" s="4"/>
      <c r="AK91" s="4"/>
      <c r="AL91" s="4"/>
      <c r="AM91" s="4"/>
      <c r="AN91" s="4">
        <v>103781</v>
      </c>
      <c r="AO91" s="4"/>
      <c r="AP91" s="4"/>
      <c r="AQ91" s="4"/>
      <c r="AR91" s="4"/>
      <c r="AS91" s="4"/>
      <c r="AT91" s="4">
        <v>130000</v>
      </c>
      <c r="AU91" s="4"/>
      <c r="AV91" s="4"/>
      <c r="AW91" s="4"/>
      <c r="AX91" s="4"/>
      <c r="AY91" s="4"/>
      <c r="AZ91" s="4"/>
      <c r="BA91" s="4"/>
      <c r="BB91" s="4"/>
      <c r="BC91" s="4"/>
      <c r="BD91" s="4"/>
      <c r="BE91" s="4"/>
      <c r="BF91" s="4"/>
      <c r="BG91" s="4"/>
      <c r="BH91" s="4"/>
      <c r="BI91" s="4"/>
      <c r="BJ91" s="4"/>
      <c r="BK91" s="4"/>
      <c r="BL91" s="4"/>
      <c r="BM91" s="4">
        <v>130000</v>
      </c>
      <c r="BN91" s="4">
        <v>84440</v>
      </c>
      <c r="BO91" s="4"/>
      <c r="BP91" s="4"/>
      <c r="BQ91" s="4">
        <v>103781</v>
      </c>
      <c r="BR91" s="4"/>
      <c r="BS91" s="4"/>
      <c r="BT91" s="4">
        <v>109390.5</v>
      </c>
      <c r="BU91" s="4"/>
      <c r="BV91" s="4"/>
      <c r="BW91" s="4"/>
      <c r="BX91" s="4"/>
      <c r="BY91" s="4"/>
      <c r="BZ91" s="4">
        <v>87161.25</v>
      </c>
      <c r="CA91" s="4"/>
      <c r="CB91" s="4"/>
      <c r="CC91" s="4"/>
      <c r="CD91" s="4"/>
      <c r="CE91" s="4"/>
      <c r="CF91" s="4"/>
      <c r="CG91" s="4">
        <v>103781</v>
      </c>
      <c r="CH91" s="4"/>
      <c r="CI91" s="4"/>
      <c r="CJ91" s="4">
        <v>103781</v>
      </c>
      <c r="CK91" s="4">
        <v>103781</v>
      </c>
      <c r="CL91" s="4"/>
      <c r="CM91" s="4"/>
      <c r="CN91" s="4"/>
      <c r="CO91" s="4">
        <v>103781</v>
      </c>
      <c r="CP91" s="4"/>
      <c r="CQ91" s="4"/>
      <c r="CR91" s="4"/>
      <c r="CS91" s="4"/>
      <c r="CT91" s="4"/>
      <c r="CU91" s="4"/>
      <c r="CV91" s="4"/>
      <c r="CW91" s="4"/>
      <c r="CX91" s="4"/>
      <c r="CY91" s="4"/>
    </row>
    <row r="92" spans="1:103" x14ac:dyDescent="0.25">
      <c r="A92" s="2" t="s">
        <v>2174</v>
      </c>
      <c r="B92" s="4"/>
      <c r="C92" s="4"/>
      <c r="D92" s="4"/>
      <c r="E92" s="4"/>
      <c r="F92" s="4"/>
      <c r="G92" s="4"/>
      <c r="H92" s="4"/>
      <c r="I92" s="4"/>
      <c r="J92" s="4"/>
      <c r="K92" s="4"/>
      <c r="L92" s="4"/>
      <c r="M92" s="4"/>
      <c r="N92" s="4"/>
      <c r="O92" s="4"/>
      <c r="P92" s="4"/>
      <c r="Q92" s="4"/>
      <c r="R92" s="4"/>
      <c r="S92" s="4"/>
      <c r="T92" s="4"/>
      <c r="U92" s="4"/>
      <c r="V92" s="4"/>
      <c r="W92" s="4"/>
      <c r="X92" s="4">
        <v>122470.5</v>
      </c>
      <c r="Y92" s="4"/>
      <c r="Z92" s="4"/>
      <c r="AA92" s="4"/>
      <c r="AB92" s="4"/>
      <c r="AC92" s="4"/>
      <c r="AD92" s="4"/>
      <c r="AE92" s="4"/>
      <c r="AF92" s="4"/>
      <c r="AG92" s="4"/>
      <c r="AH92" s="4"/>
      <c r="AI92" s="4"/>
      <c r="AJ92" s="4">
        <v>122470.5</v>
      </c>
      <c r="AK92" s="4"/>
      <c r="AL92" s="4"/>
      <c r="AM92" s="4"/>
      <c r="AN92" s="4"/>
      <c r="AO92" s="4"/>
      <c r="AP92" s="4"/>
      <c r="AQ92" s="4"/>
      <c r="AR92" s="4"/>
      <c r="AS92" s="4"/>
      <c r="AT92" s="4"/>
      <c r="AU92" s="4"/>
      <c r="AV92" s="4"/>
      <c r="AW92" s="4">
        <v>122470.5</v>
      </c>
      <c r="AX92" s="4"/>
      <c r="AY92" s="4"/>
      <c r="AZ92" s="4"/>
      <c r="BA92" s="4"/>
      <c r="BB92" s="4">
        <v>122470.5</v>
      </c>
      <c r="BC92" s="4"/>
      <c r="BD92" s="4"/>
      <c r="BE92" s="4"/>
      <c r="BF92" s="4"/>
      <c r="BG92" s="4"/>
      <c r="BH92" s="4"/>
      <c r="BI92" s="4">
        <v>122470.5</v>
      </c>
      <c r="BJ92" s="4"/>
      <c r="BK92" s="4"/>
      <c r="BL92" s="4"/>
      <c r="BM92" s="4">
        <v>122470.5</v>
      </c>
      <c r="BN92" s="4"/>
      <c r="BO92" s="4"/>
      <c r="BP92" s="4"/>
      <c r="BQ92" s="4">
        <v>122470.5</v>
      </c>
      <c r="BR92" s="4"/>
      <c r="BS92" s="4"/>
      <c r="BT92" s="4">
        <v>122470.5</v>
      </c>
      <c r="BU92" s="4"/>
      <c r="BV92" s="4"/>
      <c r="BW92" s="4"/>
      <c r="BX92" s="4"/>
      <c r="BY92" s="4"/>
      <c r="BZ92" s="4">
        <v>122470.5</v>
      </c>
      <c r="CA92" s="4"/>
      <c r="CB92" s="4"/>
      <c r="CC92" s="4"/>
      <c r="CD92" s="4"/>
      <c r="CE92" s="4"/>
      <c r="CF92" s="4"/>
      <c r="CG92" s="4"/>
      <c r="CH92" s="4"/>
      <c r="CI92" s="4"/>
      <c r="CJ92" s="4">
        <v>122470.5</v>
      </c>
      <c r="CK92" s="4">
        <v>122470.5</v>
      </c>
      <c r="CL92" s="4"/>
      <c r="CM92" s="4"/>
      <c r="CN92" s="4"/>
      <c r="CO92" s="4">
        <v>122470.5</v>
      </c>
      <c r="CP92" s="4"/>
      <c r="CQ92" s="4"/>
      <c r="CR92" s="4"/>
      <c r="CS92" s="4"/>
      <c r="CT92" s="4"/>
      <c r="CU92" s="4"/>
      <c r="CV92" s="4"/>
      <c r="CW92" s="4">
        <v>122470.5</v>
      </c>
      <c r="CX92" s="4"/>
      <c r="CY92" s="4"/>
    </row>
    <row r="93" spans="1:103" x14ac:dyDescent="0.25">
      <c r="A93" s="2" t="s">
        <v>3312</v>
      </c>
      <c r="B93" s="4"/>
      <c r="C93" s="4"/>
      <c r="D93" s="4"/>
      <c r="E93" s="4"/>
      <c r="F93" s="4"/>
      <c r="G93" s="4"/>
      <c r="H93" s="4"/>
      <c r="I93" s="4"/>
      <c r="J93" s="4"/>
      <c r="K93" s="4"/>
      <c r="L93" s="4"/>
      <c r="M93" s="4"/>
      <c r="N93" s="4"/>
      <c r="O93" s="4"/>
      <c r="P93" s="4"/>
      <c r="Q93" s="4"/>
      <c r="R93" s="4"/>
      <c r="S93" s="4"/>
      <c r="T93" s="4"/>
      <c r="U93" s="4"/>
      <c r="V93" s="4"/>
      <c r="W93" s="4"/>
      <c r="X93" s="4">
        <v>90000</v>
      </c>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v>90000</v>
      </c>
      <c r="BO93" s="4"/>
      <c r="BP93" s="4"/>
      <c r="BQ93" s="4"/>
      <c r="BR93" s="4"/>
      <c r="BS93" s="4"/>
      <c r="BT93" s="4"/>
      <c r="BU93" s="4"/>
      <c r="BV93" s="4"/>
      <c r="BW93" s="4"/>
      <c r="BX93" s="4"/>
      <c r="BY93" s="4"/>
      <c r="BZ93" s="4">
        <v>90000</v>
      </c>
      <c r="CA93" s="4"/>
      <c r="CB93" s="4"/>
      <c r="CC93" s="4"/>
      <c r="CD93" s="4"/>
      <c r="CE93" s="4"/>
      <c r="CF93" s="4"/>
      <c r="CG93" s="4"/>
      <c r="CH93" s="4"/>
      <c r="CI93" s="4"/>
      <c r="CJ93" s="4"/>
      <c r="CK93" s="4">
        <v>90000</v>
      </c>
      <c r="CL93" s="4"/>
      <c r="CM93" s="4"/>
      <c r="CN93" s="4"/>
      <c r="CO93" s="4"/>
      <c r="CP93" s="4"/>
      <c r="CQ93" s="4"/>
      <c r="CR93" s="4"/>
      <c r="CS93" s="4"/>
      <c r="CT93" s="4"/>
      <c r="CU93" s="4"/>
      <c r="CV93" s="4"/>
      <c r="CW93" s="4"/>
      <c r="CX93" s="4"/>
      <c r="CY93" s="4"/>
    </row>
    <row r="94" spans="1:103" x14ac:dyDescent="0.25">
      <c r="A94" s="2" t="s">
        <v>3310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v>148000</v>
      </c>
      <c r="BN94" s="4"/>
      <c r="BO94" s="4"/>
      <c r="BP94" s="4"/>
      <c r="BQ94" s="4">
        <v>148000</v>
      </c>
      <c r="BR94" s="4"/>
      <c r="BS94" s="4"/>
      <c r="BT94" s="4">
        <v>148000</v>
      </c>
      <c r="BU94" s="4"/>
      <c r="BV94" s="4"/>
      <c r="BW94" s="4"/>
      <c r="BX94" s="4"/>
      <c r="BY94" s="4"/>
      <c r="BZ94" s="4"/>
      <c r="CA94" s="4"/>
      <c r="CB94" s="4"/>
      <c r="CC94" s="4"/>
      <c r="CD94" s="4"/>
      <c r="CE94" s="4"/>
      <c r="CF94" s="4"/>
      <c r="CG94" s="4"/>
      <c r="CH94" s="4"/>
      <c r="CI94" s="4"/>
      <c r="CJ94" s="4"/>
      <c r="CK94" s="4">
        <v>148000</v>
      </c>
      <c r="CL94" s="4"/>
      <c r="CM94" s="4"/>
      <c r="CN94" s="4"/>
      <c r="CO94" s="4">
        <v>148000</v>
      </c>
      <c r="CP94" s="4"/>
      <c r="CQ94" s="4"/>
      <c r="CR94" s="4"/>
      <c r="CS94" s="4"/>
      <c r="CT94" s="4"/>
      <c r="CU94" s="4"/>
      <c r="CV94" s="4"/>
      <c r="CW94" s="4"/>
      <c r="CX94" s="4"/>
      <c r="CY94" s="4"/>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883174AE-9715-4082-A7BB-13BF59A6B63A}">
  <ds:schemaRefs/>
</ds:datastoreItem>
</file>

<file path=customXml/itemProps2.xml><?xml version="1.0" encoding="utf-8"?>
<ds:datastoreItem xmlns:ds="http://schemas.openxmlformats.org/officeDocument/2006/customXml" ds:itemID="{5DD4804B-C342-4668-A2AA-A4C593D6CF9C}">
  <ds:schemaRefs/>
</ds:datastoreItem>
</file>

<file path=customXml/itemProps3.xml><?xml version="1.0" encoding="utf-8"?>
<ds:datastoreItem xmlns:ds="http://schemas.openxmlformats.org/officeDocument/2006/customXml" ds:itemID="{24001960-24BE-4F04-AAAA-1A3B13893405}">
  <ds:schemaRefs/>
</ds:datastoreItem>
</file>

<file path=customXml/itemProps4.xml><?xml version="1.0" encoding="utf-8"?>
<ds:datastoreItem xmlns:ds="http://schemas.openxmlformats.org/officeDocument/2006/customXml" ds:itemID="{0FAE229D-EFD3-4C9D-B33F-19FF0C23B7DD}">
  <ds:schemaRefs/>
</ds:datastoreItem>
</file>

<file path=customXml/itemProps5.xml><?xml version="1.0" encoding="utf-8"?>
<ds:datastoreItem xmlns:ds="http://schemas.openxmlformats.org/officeDocument/2006/customXml" ds:itemID="{71E32C5F-790C-4827-88D9-133695B707C7}">
  <ds:schemaRefs/>
</ds:datastoreItem>
</file>

<file path=customXml/itemProps6.xml><?xml version="1.0" encoding="utf-8"?>
<ds:datastoreItem xmlns:ds="http://schemas.openxmlformats.org/officeDocument/2006/customXml" ds:itemID="{35078CE4-C747-45EA-98E3-9896FF931E15}">
  <ds:schemaRefs/>
</ds:datastoreItem>
</file>

<file path=customXml/itemProps7.xml><?xml version="1.0" encoding="utf-8"?>
<ds:datastoreItem xmlns:ds="http://schemas.openxmlformats.org/officeDocument/2006/customXml" ds:itemID="{7C5105E5-1227-46E7-8798-1DB1BE18C29A}">
  <ds:schemaRefs/>
</ds:datastoreItem>
</file>

<file path=customXml/itemProps8.xml><?xml version="1.0" encoding="utf-8"?>
<ds:datastoreItem xmlns:ds="http://schemas.openxmlformats.org/officeDocument/2006/customXml" ds:itemID="{5E096853-4EAE-43FD-BC6D-DBBB337BE44D}">
  <ds:schemaRefs/>
</ds:datastoreItem>
</file>

<file path=customXml/itemProps9.xml><?xml version="1.0" encoding="utf-8"?>
<ds:datastoreItem xmlns:ds="http://schemas.openxmlformats.org/officeDocument/2006/customXml" ds:itemID="{C6125358-A49D-418B-A51D-BFE1B5AB927D}">
  <ds:schemaRefs/>
</ds:datastoreItem>
</file>

<file path=customXml/itemProps10.xml><?xml version="1.0" encoding="utf-8"?>
<ds:datastoreItem xmlns:ds="http://schemas.openxmlformats.org/officeDocument/2006/customXml" ds:itemID="{32073EAF-892E-48FA-A615-1E12109074C0}">
  <ds:schemaRefs/>
</ds:datastoreItem>
</file>

<file path=customXml/itemProps11.xml><?xml version="1.0" encoding="utf-8"?>
<ds:datastoreItem xmlns:ds="http://schemas.openxmlformats.org/officeDocument/2006/customXml" ds:itemID="{20623953-A33E-4D55-B225-9B2C45414F7B}">
  <ds:schemaRefs/>
</ds:datastoreItem>
</file>

<file path=customXml/itemProps12.xml><?xml version="1.0" encoding="utf-8"?>
<ds:datastoreItem xmlns:ds="http://schemas.openxmlformats.org/officeDocument/2006/customXml" ds:itemID="{02ECBB5C-96E9-4079-8CCD-3DAEA9E5E13E}">
  <ds:schemaRefs/>
</ds:datastoreItem>
</file>

<file path=customXml/itemProps13.xml><?xml version="1.0" encoding="utf-8"?>
<ds:datastoreItem xmlns:ds="http://schemas.openxmlformats.org/officeDocument/2006/customXml" ds:itemID="{14010FD6-15EF-4FA7-A619-2CCC8ABEA8D0}">
  <ds:schemaRefs/>
</ds:datastoreItem>
</file>

<file path=customXml/itemProps14.xml><?xml version="1.0" encoding="utf-8"?>
<ds:datastoreItem xmlns:ds="http://schemas.openxmlformats.org/officeDocument/2006/customXml" ds:itemID="{8B8BED98-091F-4AF9-8C4A-2980346F774E}">
  <ds:schemaRefs/>
</ds:datastoreItem>
</file>

<file path=customXml/itemProps15.xml><?xml version="1.0" encoding="utf-8"?>
<ds:datastoreItem xmlns:ds="http://schemas.openxmlformats.org/officeDocument/2006/customXml" ds:itemID="{E390B8DF-3AA8-4040-9115-221783B95EFF}">
  <ds:schemaRefs/>
</ds:datastoreItem>
</file>

<file path=customXml/itemProps16.xml><?xml version="1.0" encoding="utf-8"?>
<ds:datastoreItem xmlns:ds="http://schemas.openxmlformats.org/officeDocument/2006/customXml" ds:itemID="{95FC2677-686F-47EB-B563-86E6ED0A661E}">
  <ds:schemaRefs/>
</ds:datastoreItem>
</file>

<file path=customXml/itemProps17.xml><?xml version="1.0" encoding="utf-8"?>
<ds:datastoreItem xmlns:ds="http://schemas.openxmlformats.org/officeDocument/2006/customXml" ds:itemID="{06879D32-71B1-4B8A-A870-2D44EABC13E9}">
  <ds:schemaRefs>
    <ds:schemaRef ds:uri="http://schemas.microsoft.com/DataMashup"/>
  </ds:schemaRefs>
</ds:datastoreItem>
</file>

<file path=customXml/itemProps18.xml><?xml version="1.0" encoding="utf-8"?>
<ds:datastoreItem xmlns:ds="http://schemas.openxmlformats.org/officeDocument/2006/customXml" ds:itemID="{82E6DAC1-8381-49DB-B46D-B2877BCC2C0B}">
  <ds:schemaRefs/>
</ds:datastoreItem>
</file>

<file path=customXml/itemProps19.xml><?xml version="1.0" encoding="utf-8"?>
<ds:datastoreItem xmlns:ds="http://schemas.openxmlformats.org/officeDocument/2006/customXml" ds:itemID="{68BEDBBE-69BA-4ED7-92A7-AC4B208B382D}">
  <ds:schemaRefs/>
</ds:datastoreItem>
</file>

<file path=customXml/itemProps20.xml><?xml version="1.0" encoding="utf-8"?>
<ds:datastoreItem xmlns:ds="http://schemas.openxmlformats.org/officeDocument/2006/customXml" ds:itemID="{53405642-C6DB-4144-BEC2-97FBEB381731}">
  <ds:schemaRefs/>
</ds:datastoreItem>
</file>

<file path=customXml/itemProps21.xml><?xml version="1.0" encoding="utf-8"?>
<ds:datastoreItem xmlns:ds="http://schemas.openxmlformats.org/officeDocument/2006/customXml" ds:itemID="{016AE861-62F9-4B03-B49C-B18A05837252}">
  <ds:schemaRefs/>
</ds:datastoreItem>
</file>

<file path=customXml/itemProps22.xml><?xml version="1.0" encoding="utf-8"?>
<ds:datastoreItem xmlns:ds="http://schemas.openxmlformats.org/officeDocument/2006/customXml" ds:itemID="{A4CB9D7C-0004-44CF-BDBE-16EC11164038}">
  <ds:schemaRefs/>
</ds:datastoreItem>
</file>

<file path=customXml/itemProps23.xml><?xml version="1.0" encoding="utf-8"?>
<ds:datastoreItem xmlns:ds="http://schemas.openxmlformats.org/officeDocument/2006/customXml" ds:itemID="{368CEA14-7B09-4487-AEB6-3C3FF79AD292}">
  <ds:schemaRefs/>
</ds:datastoreItem>
</file>

<file path=customXml/itemProps24.xml><?xml version="1.0" encoding="utf-8"?>
<ds:datastoreItem xmlns:ds="http://schemas.openxmlformats.org/officeDocument/2006/customXml" ds:itemID="{16EE2235-4D65-404F-ABB3-7EC8A203EE6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2</DocSecurity>
  <ScaleCrop>false</ScaleCrop>
  <HeadingPairs>
    <vt:vector size="2" baseType="variant">
      <vt:variant>
        <vt:lpstr>Worksheets</vt:lpstr>
      </vt:variant>
      <vt:variant>
        <vt:i4>7</vt:i4>
      </vt:variant>
    </vt:vector>
  </HeadingPairs>
  <TitlesOfParts>
    <vt:vector size="7" baseType="lpstr">
      <vt:lpstr>Overview</vt:lpstr>
      <vt:lpstr>Dashboard</vt:lpstr>
      <vt:lpstr>Median Salary Z-Score</vt:lpstr>
      <vt:lpstr>YoY MedianSalary SkillTrend</vt:lpstr>
      <vt:lpstr>Skill Demand</vt:lpstr>
      <vt:lpstr>analyst_jobs_master</vt:lpstr>
      <vt:lpstr>analyst_skill_link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Elisabeth di Fusco</dc:creator>
  <cp:lastModifiedBy>Elisabeth di Fusco</cp:lastModifiedBy>
  <dcterms:created xsi:type="dcterms:W3CDTF">2025-08-18T13:17:17Z</dcterms:created>
  <dcterms:modified xsi:type="dcterms:W3CDTF">2025-08-21T18:11:46Z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