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elisabettacacace/Documents/EMBL/Nx/Nx_paper/input/"/>
    </mc:Choice>
  </mc:AlternateContent>
  <xr:revisionPtr revIDLastSave="0" documentId="13_ncr:1_{F970FF5B-7AE3-7D4E-A0DF-9B6C192E3331}" xr6:coauthVersionLast="47" xr6:coauthVersionMax="47" xr10:uidLastSave="{00000000-0000-0000-0000-000000000000}"/>
  <bookViews>
    <workbookView xWindow="0" yWindow="500" windowWidth="28800" windowHeight="12300" xr2:uid="{00000000-000D-0000-FFFF-FFFF00000000}"/>
  </bookViews>
  <sheets>
    <sheet name="species_all" sheetId="6" r:id="rId1"/>
    <sheet name="species_resolved" sheetId="1" r:id="rId2"/>
    <sheet name="Heat Map" sheetId="3" r:id="rId3"/>
    <sheet name="Resistenz" sheetId="5" r:id="rId4"/>
    <sheet name="Anzahl" sheetId="4" r:id="rId5"/>
  </sheets>
  <definedNames>
    <definedName name="_xlnm._FilterDatabase" localSheetId="4" hidden="1">Anzahl!$A$1:$B$29</definedName>
    <definedName name="_xlnm._FilterDatabase" localSheetId="3" hidden="1">Resistenz!$A$102:$AA$131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9" i="5" l="1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U69" i="5"/>
  <c r="V69" i="5"/>
  <c r="W69" i="5"/>
  <c r="X69" i="5"/>
  <c r="Y69" i="5"/>
  <c r="Z69" i="5"/>
  <c r="AA69" i="5"/>
  <c r="AB69" i="5"/>
  <c r="AC69" i="5"/>
  <c r="AD69" i="5"/>
  <c r="C69" i="5"/>
  <c r="B69" i="5"/>
  <c r="T27" i="5"/>
  <c r="AF27" i="5" s="1"/>
  <c r="T69" i="5" l="1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AF28" i="5" l="1"/>
  <c r="AB103" i="5"/>
  <c r="X28" i="1" l="1"/>
  <c r="C28" i="1"/>
  <c r="B28" i="1"/>
  <c r="AB104" i="5" l="1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B97" i="5"/>
  <c r="B32" i="4"/>
  <c r="C7" i="4" s="1"/>
  <c r="AB65" i="5"/>
  <c r="AE97" i="5" l="1"/>
  <c r="AB133" i="5"/>
  <c r="C27" i="4"/>
  <c r="C26" i="4"/>
  <c r="C18" i="4"/>
  <c r="C25" i="4"/>
  <c r="C30" i="4"/>
  <c r="C17" i="4"/>
  <c r="C16" i="4"/>
  <c r="C15" i="4"/>
  <c r="C14" i="4"/>
  <c r="C13" i="4"/>
  <c r="C6" i="4"/>
  <c r="C29" i="4"/>
  <c r="C5" i="4"/>
  <c r="C28" i="4"/>
  <c r="C4" i="4"/>
  <c r="C24" i="4"/>
  <c r="C12" i="4"/>
  <c r="C23" i="4"/>
  <c r="C11" i="4"/>
  <c r="C22" i="4"/>
  <c r="C10" i="4"/>
  <c r="C9" i="4"/>
  <c r="C2" i="4"/>
  <c r="C20" i="4"/>
  <c r="C8" i="4"/>
  <c r="C21" i="4"/>
  <c r="C3" i="4"/>
  <c r="C19" i="4"/>
  <c r="B28" i="3" l="1"/>
  <c r="B59" i="3" s="1"/>
  <c r="D33" i="3" l="1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AD28" i="3"/>
  <c r="AD59" i="3" s="1"/>
  <c r="AC28" i="3"/>
  <c r="AC59" i="3" s="1"/>
  <c r="AB28" i="3"/>
  <c r="AB59" i="3" s="1"/>
  <c r="AA28" i="3"/>
  <c r="AA59" i="3" s="1"/>
  <c r="Z28" i="3"/>
  <c r="Z59" i="3" s="1"/>
  <c r="Y28" i="3"/>
  <c r="Y59" i="3" s="1"/>
  <c r="X28" i="3"/>
  <c r="X59" i="3" s="1"/>
  <c r="W28" i="3"/>
  <c r="W59" i="3" s="1"/>
  <c r="V28" i="3"/>
  <c r="V59" i="3" s="1"/>
  <c r="U28" i="3"/>
  <c r="U59" i="3" s="1"/>
  <c r="T28" i="3"/>
  <c r="T59" i="3" s="1"/>
  <c r="S28" i="3"/>
  <c r="S59" i="3" s="1"/>
  <c r="R28" i="3"/>
  <c r="R59" i="3" s="1"/>
  <c r="Q28" i="3"/>
  <c r="Q59" i="3" s="1"/>
  <c r="P28" i="3"/>
  <c r="P59" i="3" s="1"/>
  <c r="O28" i="3"/>
  <c r="O59" i="3" s="1"/>
  <c r="N28" i="3"/>
  <c r="N59" i="3" s="1"/>
  <c r="M28" i="3"/>
  <c r="M59" i="3" s="1"/>
  <c r="L28" i="3"/>
  <c r="L59" i="3" s="1"/>
  <c r="K28" i="3"/>
  <c r="K59" i="3" s="1"/>
  <c r="J28" i="3"/>
  <c r="J59" i="3" s="1"/>
  <c r="I28" i="3"/>
  <c r="I59" i="3" s="1"/>
  <c r="H28" i="3"/>
  <c r="H59" i="3" s="1"/>
  <c r="G28" i="3"/>
  <c r="G59" i="3" s="1"/>
  <c r="F28" i="3"/>
  <c r="F59" i="3" s="1"/>
  <c r="E28" i="3"/>
  <c r="E59" i="3" s="1"/>
  <c r="D28" i="3"/>
  <c r="D59" i="3" s="1"/>
  <c r="C28" i="3"/>
  <c r="C59" i="3" s="1"/>
  <c r="AF59" i="3" s="1"/>
  <c r="T58" i="3" l="1"/>
  <c r="T32" i="3"/>
  <c r="B58" i="3"/>
  <c r="AF28" i="3"/>
  <c r="P58" i="3"/>
  <c r="P32" i="3" s="1"/>
  <c r="AB58" i="3"/>
  <c r="AB32" i="3" s="1"/>
  <c r="H58" i="3"/>
  <c r="H32" i="3" s="1"/>
  <c r="F58" i="3"/>
  <c r="F32" i="3" s="1"/>
  <c r="AA58" i="3"/>
  <c r="AA32" i="3" s="1"/>
  <c r="W58" i="3"/>
  <c r="W32" i="3" s="1"/>
  <c r="S58" i="3"/>
  <c r="S32" i="3" s="1"/>
  <c r="Y58" i="3"/>
  <c r="Y32" i="3" s="1"/>
  <c r="D58" i="3"/>
  <c r="D32" i="3" s="1"/>
  <c r="R58" i="3"/>
  <c r="R32" i="3" s="1"/>
  <c r="X58" i="3"/>
  <c r="X32" i="3" s="1"/>
  <c r="O58" i="3"/>
  <c r="O32" i="3" s="1"/>
  <c r="N58" i="3"/>
  <c r="N32" i="3" s="1"/>
  <c r="K58" i="3"/>
  <c r="K32" i="3" s="1"/>
  <c r="C58" i="3"/>
  <c r="C32" i="3" s="1"/>
  <c r="G58" i="3"/>
  <c r="G32" i="3" s="1"/>
  <c r="M58" i="3"/>
  <c r="M32" i="3" s="1"/>
  <c r="J58" i="3"/>
  <c r="J32" i="3" s="1"/>
  <c r="I58" i="3"/>
  <c r="I32" i="3" s="1"/>
  <c r="E58" i="3"/>
  <c r="E32" i="3" s="1"/>
  <c r="AD58" i="3"/>
  <c r="AD32" i="3" s="1"/>
  <c r="L58" i="3"/>
  <c r="L32" i="3" s="1"/>
  <c r="Z58" i="3"/>
  <c r="Z32" i="3" s="1"/>
  <c r="V58" i="3"/>
  <c r="V32" i="3" s="1"/>
  <c r="U58" i="3"/>
  <c r="U32" i="3" s="1"/>
  <c r="AC58" i="3"/>
  <c r="AC32" i="3" s="1"/>
  <c r="Q58" i="3"/>
  <c r="Q32" i="3" s="1"/>
  <c r="B32" i="3" l="1"/>
  <c r="AF58" i="3"/>
  <c r="AC28" i="1"/>
  <c r="W28" i="1"/>
  <c r="S28" i="1"/>
  <c r="T28" i="1"/>
  <c r="U28" i="1"/>
  <c r="P28" i="1"/>
  <c r="N28" i="1"/>
  <c r="K28" i="1"/>
  <c r="G28" i="1"/>
  <c r="D28" i="1"/>
  <c r="E28" i="1"/>
  <c r="F28" i="1"/>
  <c r="H28" i="1"/>
  <c r="J28" i="1"/>
  <c r="L28" i="1"/>
  <c r="M28" i="1"/>
  <c r="O28" i="1"/>
  <c r="Q28" i="1"/>
  <c r="R28" i="1"/>
  <c r="V28" i="1"/>
  <c r="Y28" i="1"/>
  <c r="Z28" i="1"/>
  <c r="AA28" i="1"/>
  <c r="AB28" i="1"/>
  <c r="AD28" i="1"/>
  <c r="I28" i="1"/>
  <c r="AE28" i="1" l="1"/>
  <c r="AF28" i="1" s="1"/>
</calcChain>
</file>

<file path=xl/sharedStrings.xml><?xml version="1.0" encoding="utf-8"?>
<sst xmlns="http://schemas.openxmlformats.org/spreadsheetml/2006/main" count="296" uniqueCount="62">
  <si>
    <t>Acinetobacter baumannii</t>
  </si>
  <si>
    <t>Achrombacter xyloxidans</t>
  </si>
  <si>
    <t>Klebsiella pneumoniae</t>
  </si>
  <si>
    <t>Morganella Morganii</t>
  </si>
  <si>
    <t xml:space="preserve">Pseudomonas aeruginosa </t>
  </si>
  <si>
    <t>Psychrobacter spp.</t>
  </si>
  <si>
    <t>Salmonella spp.</t>
  </si>
  <si>
    <t xml:space="preserve">Serratia marcescens </t>
  </si>
  <si>
    <t xml:space="preserve">Stenotrophomonas maltophilia </t>
  </si>
  <si>
    <t>disk_halo_mm</t>
  </si>
  <si>
    <t>≥30</t>
  </si>
  <si>
    <t>Escherichia coli</t>
  </si>
  <si>
    <r>
      <rPr>
        <b/>
        <i/>
        <sz val="11"/>
        <color theme="1"/>
        <rFont val="Calibri"/>
        <family val="2"/>
        <scheme val="minor"/>
      </rPr>
      <t>Acinetobacter</t>
    </r>
    <r>
      <rPr>
        <b/>
        <sz val="12"/>
        <color theme="1"/>
        <rFont val="Calibri"/>
        <family val="2"/>
        <scheme val="minor"/>
      </rPr>
      <t xml:space="preserve"> johnsonii</t>
    </r>
  </si>
  <si>
    <r>
      <rPr>
        <b/>
        <i/>
        <sz val="11"/>
        <color theme="1"/>
        <rFont val="Calibri"/>
        <family val="2"/>
        <scheme val="minor"/>
      </rPr>
      <t>Acinetobacter</t>
    </r>
    <r>
      <rPr>
        <b/>
        <sz val="12"/>
        <color theme="1"/>
        <rFont val="Calibri"/>
        <family val="2"/>
        <scheme val="minor"/>
      </rPr>
      <t xml:space="preserve"> junii</t>
    </r>
  </si>
  <si>
    <r>
      <rPr>
        <b/>
        <i/>
        <sz val="11"/>
        <color theme="1"/>
        <rFont val="Calibri"/>
        <family val="2"/>
        <scheme val="minor"/>
      </rPr>
      <t>Acinetobacter</t>
    </r>
    <r>
      <rPr>
        <b/>
        <sz val="12"/>
        <color theme="1"/>
        <rFont val="Calibri"/>
        <family val="2"/>
        <scheme val="minor"/>
      </rPr>
      <t xml:space="preserve"> Lwoffii</t>
    </r>
  </si>
  <si>
    <r>
      <rPr>
        <b/>
        <i/>
        <sz val="11"/>
        <color theme="1"/>
        <rFont val="Calibri"/>
        <family val="2"/>
        <scheme val="minor"/>
      </rPr>
      <t>Acinetobacter</t>
    </r>
    <r>
      <rPr>
        <b/>
        <sz val="12"/>
        <color theme="1"/>
        <rFont val="Calibri"/>
        <family val="2"/>
        <scheme val="minor"/>
      </rPr>
      <t xml:space="preserve"> pittii</t>
    </r>
  </si>
  <si>
    <r>
      <rPr>
        <b/>
        <i/>
        <sz val="11"/>
        <color theme="1"/>
        <rFont val="Calibri"/>
        <family val="2"/>
        <scheme val="minor"/>
      </rPr>
      <t>Acinetobacter</t>
    </r>
    <r>
      <rPr>
        <b/>
        <sz val="12"/>
        <color theme="1"/>
        <rFont val="Calibri"/>
        <family val="2"/>
        <scheme val="minor"/>
      </rPr>
      <t xml:space="preserve"> ursingii</t>
    </r>
  </si>
  <si>
    <t>Citrobacter freundii</t>
  </si>
  <si>
    <t>Citrobacter koseri</t>
  </si>
  <si>
    <t>Hafnia alvei</t>
  </si>
  <si>
    <t>Klebsiella aerogenes</t>
  </si>
  <si>
    <t>Klebsiella oxytoca</t>
  </si>
  <si>
    <t>Summe</t>
  </si>
  <si>
    <t>Moraxella osloensis</t>
  </si>
  <si>
    <t>Moraxella catarrhalis</t>
  </si>
  <si>
    <t>Neisseria gonorrhoeae</t>
  </si>
  <si>
    <t>Proteus mirabilis</t>
  </si>
  <si>
    <t>Proteus vulgaris</t>
  </si>
  <si>
    <t>Pseudomonas putida</t>
  </si>
  <si>
    <t>Salmonella Typhi</t>
  </si>
  <si>
    <t>Salmonella enterica</t>
  </si>
  <si>
    <t>Psychrobacter phenylpyruvicus</t>
  </si>
  <si>
    <t>Psychrobacter sanguinis</t>
  </si>
  <si>
    <t>Psychrobacter sp.</t>
  </si>
  <si>
    <t>Shigella sonnei</t>
  </si>
  <si>
    <t>Shigella flexneri</t>
  </si>
  <si>
    <t>Shigella spp.</t>
  </si>
  <si>
    <t>Burkholderia cenocepacia</t>
  </si>
  <si>
    <t>Burkholderia multivorans</t>
  </si>
  <si>
    <t>Burkholderia vietnamensis</t>
  </si>
  <si>
    <t xml:space="preserve">Spezies </t>
  </si>
  <si>
    <t>Nr.</t>
  </si>
  <si>
    <t>Anzahl</t>
  </si>
  <si>
    <t>MW HH</t>
  </si>
  <si>
    <t>Acinetobacter johnsonii</t>
  </si>
  <si>
    <t>Acinetobacter junii</t>
  </si>
  <si>
    <t>Acinetobacter Lwoffii</t>
  </si>
  <si>
    <t>Acinetobacter pittii</t>
  </si>
  <si>
    <t>Acinetobacter ursingii</t>
  </si>
  <si>
    <t>Species complex ("spp.")</t>
  </si>
  <si>
    <t>n=</t>
  </si>
  <si>
    <t>Salmonoella spp.</t>
  </si>
  <si>
    <t>Burkholderia cenocepacia complex</t>
  </si>
  <si>
    <t>%</t>
  </si>
  <si>
    <t>Enterobacter cloacae</t>
  </si>
  <si>
    <t>Species</t>
  </si>
  <si>
    <t>MW</t>
  </si>
  <si>
    <t>!</t>
  </si>
  <si>
    <t xml:space="preserve"> </t>
  </si>
  <si>
    <t>Acinetobacter lwoffii</t>
  </si>
  <si>
    <t>Achromobacter xylosoxidans</t>
  </si>
  <si>
    <t>Morganella morganii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</si>
</sst>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i/>
      <sz val="11"/>
      <name val="Arial"/>
      <family val="2"/>
    </font>
    <font>
      <i/>
      <sz val="11"/>
      <color rgb="FF000000"/>
      <name val="Arial"/>
      <family val="2"/>
    </font>
    <font>
      <b/>
      <sz val="11"/>
      <color rgb="FF00B05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1"/>
      <name val="Arial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/>
    <xf numFmtId="0" fontId="9" fillId="0" borderId="0" xfId="0" applyFont="1"/>
    <xf numFmtId="164" fontId="5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2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3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4" fillId="0" borderId="0" xfId="0" applyFont="1"/>
    <xf numFmtId="0" fontId="12" fillId="2" borderId="0" xfId="0" applyFont="1" applyFill="1" applyAlignment="1">
      <alignment horizontal="center" vertical="center" wrapText="1"/>
    </xf>
    <xf numFmtId="0" fontId="15" fillId="0" borderId="0" xfId="0" applyFont="1"/>
    <xf numFmtId="164" fontId="14" fillId="0" borderId="0" xfId="0" applyNumberFormat="1" applyFont="1" applyAlignment="1">
      <alignment horizontal="center"/>
    </xf>
  </cellXfs>
  <cellStyles count="2">
    <cellStyle name="Normal" xfId="0" builtinId="0"/>
    <cellStyle name="Standard 7" xfId="1" xr:uid="{00000000-0005-0000-0000-000001000000}"/>
  </cellStyles>
  <dxfs count="0"/>
  <tableStyles count="0" defaultTableStyle="TableStyleMedium2" defaultPivotStyle="PivotStyleLight16"/>
  <colors>
    <mruColors>
      <color rgb="FFF4FF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Anzahl!$A$2:$A$30</c:f>
              <c:strCache>
                <c:ptCount val="29"/>
                <c:pt idx="0">
                  <c:v>Hafnia alvei</c:v>
                </c:pt>
                <c:pt idx="1">
                  <c:v>Shigella spp.</c:v>
                </c:pt>
                <c:pt idx="2">
                  <c:v>Psychrobacter spp.</c:v>
                </c:pt>
                <c:pt idx="3">
                  <c:v>Acinetobacter Lwoffii</c:v>
                </c:pt>
                <c:pt idx="4">
                  <c:v>Acinetobacter junii</c:v>
                </c:pt>
                <c:pt idx="5">
                  <c:v>Acinetobacter ursingii</c:v>
                </c:pt>
                <c:pt idx="6">
                  <c:v>Salmonella spp.</c:v>
                </c:pt>
                <c:pt idx="7">
                  <c:v>Pseudomonas putida</c:v>
                </c:pt>
                <c:pt idx="8">
                  <c:v>Acinetobacter johnsonii</c:v>
                </c:pt>
                <c:pt idx="9">
                  <c:v>Burkholderia cenocepacia</c:v>
                </c:pt>
                <c:pt idx="10">
                  <c:v>Moraxella catarrhalis</c:v>
                </c:pt>
                <c:pt idx="11">
                  <c:v>Acinetobacter pittii</c:v>
                </c:pt>
                <c:pt idx="12">
                  <c:v>Moraxella osloensis</c:v>
                </c:pt>
                <c:pt idx="13">
                  <c:v>Achrombacter xyloxidans</c:v>
                </c:pt>
                <c:pt idx="14">
                  <c:v>Klebsiella aerogenes</c:v>
                </c:pt>
                <c:pt idx="15">
                  <c:v>Stenotrophomonas maltophilia </c:v>
                </c:pt>
                <c:pt idx="16">
                  <c:v>Neisseria gonorrhoeae</c:v>
                </c:pt>
                <c:pt idx="17">
                  <c:v>Proteus vulgaris</c:v>
                </c:pt>
                <c:pt idx="18">
                  <c:v>Morganella Morganii</c:v>
                </c:pt>
                <c:pt idx="19">
                  <c:v>Citrobacter koseri</c:v>
                </c:pt>
                <c:pt idx="20">
                  <c:v>Serratia marcescens </c:v>
                </c:pt>
                <c:pt idx="21">
                  <c:v>Enterobacter cloacae</c:v>
                </c:pt>
                <c:pt idx="22">
                  <c:v>Klebsiella oxytoca</c:v>
                </c:pt>
                <c:pt idx="23">
                  <c:v>Citrobacter freundii</c:v>
                </c:pt>
                <c:pt idx="24">
                  <c:v>Pseudomonas aeruginosa </c:v>
                </c:pt>
                <c:pt idx="25">
                  <c:v>Acinetobacter baumannii</c:v>
                </c:pt>
                <c:pt idx="26">
                  <c:v>Proteus mirabilis</c:v>
                </c:pt>
                <c:pt idx="27">
                  <c:v>Klebsiella pneumoniae</c:v>
                </c:pt>
                <c:pt idx="28">
                  <c:v>Escherichia coli</c:v>
                </c:pt>
              </c:strCache>
            </c:strRef>
          </c:cat>
          <c:val>
            <c:numRef>
              <c:f>Anzahl!$B$2:$B$30</c:f>
              <c:numCache>
                <c:formatCode>General</c:formatCode>
                <c:ptCount val="29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18</c:v>
                </c:pt>
                <c:pt idx="14">
                  <c:v>20</c:v>
                </c:pt>
                <c:pt idx="15">
                  <c:v>21</c:v>
                </c:pt>
                <c:pt idx="16">
                  <c:v>24</c:v>
                </c:pt>
                <c:pt idx="17">
                  <c:v>31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  <c:pt idx="21">
                  <c:v>62</c:v>
                </c:pt>
                <c:pt idx="22">
                  <c:v>63</c:v>
                </c:pt>
                <c:pt idx="23">
                  <c:v>95</c:v>
                </c:pt>
                <c:pt idx="24">
                  <c:v>118</c:v>
                </c:pt>
                <c:pt idx="25">
                  <c:v>185</c:v>
                </c:pt>
                <c:pt idx="26">
                  <c:v>212</c:v>
                </c:pt>
                <c:pt idx="27">
                  <c:v>215</c:v>
                </c:pt>
                <c:pt idx="28">
                  <c:v>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9-4C47-91F3-A99EDD615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6100512"/>
        <c:axId val="636114656"/>
      </c:barChart>
      <c:catAx>
        <c:axId val="636100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6114656"/>
        <c:crosses val="autoZero"/>
        <c:auto val="1"/>
        <c:lblAlgn val="ctr"/>
        <c:lblOffset val="100"/>
        <c:noMultiLvlLbl val="0"/>
      </c:catAx>
      <c:valAx>
        <c:axId val="63611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610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2</xdr:row>
      <xdr:rowOff>57149</xdr:rowOff>
    </xdr:from>
    <xdr:to>
      <xdr:col>9</xdr:col>
      <xdr:colOff>749300</xdr:colOff>
      <xdr:row>34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"/>
  <sheetViews>
    <sheetView tabSelected="1" zoomScaleNormal="100" workbookViewId="0">
      <selection activeCell="A11" sqref="A11"/>
    </sheetView>
  </sheetViews>
  <sheetFormatPr baseColWidth="10" defaultColWidth="10.6640625" defaultRowHeight="16" x14ac:dyDescent="0.2"/>
  <cols>
    <col min="1" max="1" width="39.83203125" style="18" customWidth="1"/>
    <col min="2" max="2" width="10.6640625" style="18"/>
    <col min="3" max="27" width="4.6640625" style="18" customWidth="1"/>
    <col min="28" max="16384" width="10.6640625" style="18"/>
  </cols>
  <sheetData>
    <row r="1" spans="1:27" ht="15" x14ac:dyDescent="0.2">
      <c r="A1" s="17" t="s">
        <v>55</v>
      </c>
      <c r="B1" s="18" t="s">
        <v>50</v>
      </c>
      <c r="C1" s="18">
        <v>6</v>
      </c>
      <c r="D1" s="18">
        <v>7</v>
      </c>
      <c r="E1" s="18">
        <v>8</v>
      </c>
      <c r="F1" s="18">
        <v>9</v>
      </c>
      <c r="G1" s="18">
        <v>10</v>
      </c>
      <c r="H1" s="18">
        <v>11</v>
      </c>
      <c r="I1" s="18">
        <v>12</v>
      </c>
      <c r="J1" s="18">
        <v>13</v>
      </c>
      <c r="K1" s="18">
        <v>14</v>
      </c>
      <c r="L1" s="18">
        <v>15</v>
      </c>
      <c r="M1" s="18">
        <v>16</v>
      </c>
      <c r="N1" s="18">
        <v>17</v>
      </c>
      <c r="O1" s="18">
        <v>18</v>
      </c>
      <c r="P1" s="18">
        <v>19</v>
      </c>
      <c r="Q1" s="18">
        <v>20</v>
      </c>
      <c r="R1" s="18">
        <v>21</v>
      </c>
      <c r="S1" s="18">
        <v>22</v>
      </c>
      <c r="T1" s="18">
        <v>23</v>
      </c>
      <c r="U1" s="18">
        <v>24</v>
      </c>
      <c r="V1" s="18">
        <v>25</v>
      </c>
      <c r="W1" s="18">
        <v>26</v>
      </c>
      <c r="X1" s="18">
        <v>27</v>
      </c>
      <c r="Y1" s="18">
        <v>28</v>
      </c>
      <c r="Z1" s="18">
        <v>29</v>
      </c>
      <c r="AA1" s="18">
        <v>30</v>
      </c>
    </row>
    <row r="2" spans="1:27" ht="15.75" x14ac:dyDescent="0.2">
      <c r="A2" s="19" t="s">
        <v>4</v>
      </c>
      <c r="B2" s="18">
        <f>SUM(C2:AA2)</f>
        <v>118</v>
      </c>
      <c r="C2" s="18">
        <v>9</v>
      </c>
      <c r="D2" s="18">
        <v>14</v>
      </c>
      <c r="E2" s="18">
        <v>18</v>
      </c>
      <c r="F2" s="18">
        <v>14</v>
      </c>
      <c r="G2" s="18">
        <v>21</v>
      </c>
      <c r="H2" s="18">
        <v>10</v>
      </c>
      <c r="I2" s="18">
        <v>11</v>
      </c>
      <c r="J2" s="18">
        <v>10</v>
      </c>
      <c r="K2" s="18">
        <v>6</v>
      </c>
      <c r="L2" s="18">
        <v>0</v>
      </c>
      <c r="M2" s="18">
        <v>2</v>
      </c>
      <c r="N2" s="18">
        <v>3</v>
      </c>
      <c r="O2" s="18">
        <v>0</v>
      </c>
      <c r="P2" s="18">
        <v>0</v>
      </c>
      <c r="Q2" s="18">
        <v>0</v>
      </c>
      <c r="R2" s="18">
        <v>0</v>
      </c>
      <c r="S2" s="18">
        <v>0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>
        <v>0</v>
      </c>
      <c r="AA2" s="18">
        <v>0</v>
      </c>
    </row>
    <row r="3" spans="1:27" ht="15.75" x14ac:dyDescent="0.2">
      <c r="A3" s="19" t="s">
        <v>28</v>
      </c>
      <c r="B3" s="18">
        <f t="shared" ref="B3:B30" si="0">SUM(C3:AA3)</f>
        <v>12</v>
      </c>
      <c r="C3" s="18">
        <v>0</v>
      </c>
      <c r="D3" s="18">
        <v>0</v>
      </c>
      <c r="E3" s="18">
        <v>0</v>
      </c>
      <c r="F3" s="18">
        <v>2</v>
      </c>
      <c r="G3" s="18">
        <v>5</v>
      </c>
      <c r="H3" s="18">
        <v>3</v>
      </c>
      <c r="I3" s="18">
        <v>2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18">
        <v>0</v>
      </c>
    </row>
    <row r="4" spans="1:27" ht="15.75" x14ac:dyDescent="0.2">
      <c r="A4" s="19" t="s">
        <v>7</v>
      </c>
      <c r="B4" s="18">
        <f t="shared" si="0"/>
        <v>40</v>
      </c>
      <c r="C4" s="18">
        <v>1</v>
      </c>
      <c r="D4" s="18">
        <v>2</v>
      </c>
      <c r="E4" s="18">
        <v>1</v>
      </c>
      <c r="F4" s="18">
        <v>2</v>
      </c>
      <c r="G4" s="18">
        <v>4</v>
      </c>
      <c r="H4" s="18">
        <v>2</v>
      </c>
      <c r="I4" s="18">
        <v>2</v>
      </c>
      <c r="J4" s="18">
        <v>4</v>
      </c>
      <c r="K4" s="18">
        <v>3</v>
      </c>
      <c r="L4" s="18">
        <v>6</v>
      </c>
      <c r="M4" s="18">
        <v>2</v>
      </c>
      <c r="N4" s="18">
        <v>1</v>
      </c>
      <c r="O4" s="18">
        <v>4</v>
      </c>
      <c r="P4" s="18">
        <v>1</v>
      </c>
      <c r="Q4" s="18">
        <v>4</v>
      </c>
      <c r="R4" s="18">
        <v>1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>
        <v>0</v>
      </c>
      <c r="AA4" s="18">
        <v>0</v>
      </c>
    </row>
    <row r="5" spans="1:27" ht="15.75" x14ac:dyDescent="0.2">
      <c r="A5" s="19" t="s">
        <v>37</v>
      </c>
      <c r="B5" s="18">
        <f t="shared" si="0"/>
        <v>14</v>
      </c>
      <c r="C5" s="18">
        <v>0</v>
      </c>
      <c r="D5" s="18">
        <v>0</v>
      </c>
      <c r="E5" s="18">
        <v>0</v>
      </c>
      <c r="F5" s="18">
        <v>3</v>
      </c>
      <c r="G5" s="18">
        <v>3</v>
      </c>
      <c r="H5" s="18">
        <v>0</v>
      </c>
      <c r="I5" s="18">
        <v>1</v>
      </c>
      <c r="J5" s="18">
        <v>1</v>
      </c>
      <c r="K5" s="18">
        <v>0</v>
      </c>
      <c r="L5" s="18">
        <v>0</v>
      </c>
      <c r="M5" s="18">
        <v>2</v>
      </c>
      <c r="N5" s="18">
        <v>0</v>
      </c>
      <c r="O5" s="18">
        <v>0</v>
      </c>
      <c r="P5" s="18">
        <v>0</v>
      </c>
      <c r="Q5" s="18">
        <v>1</v>
      </c>
      <c r="R5" s="18">
        <v>0</v>
      </c>
      <c r="S5" s="18">
        <v>0</v>
      </c>
      <c r="T5" s="18">
        <v>0</v>
      </c>
      <c r="U5" s="18">
        <v>1</v>
      </c>
      <c r="V5" s="18">
        <v>2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</row>
    <row r="6" spans="1:27" ht="15.75" x14ac:dyDescent="0.2">
      <c r="A6" s="19" t="s">
        <v>2</v>
      </c>
      <c r="B6" s="18">
        <f t="shared" si="0"/>
        <v>215</v>
      </c>
      <c r="C6" s="18">
        <v>0</v>
      </c>
      <c r="D6" s="18">
        <v>0</v>
      </c>
      <c r="E6" s="18">
        <v>2</v>
      </c>
      <c r="F6" s="18">
        <v>6</v>
      </c>
      <c r="G6" s="18">
        <v>4</v>
      </c>
      <c r="H6" s="18">
        <v>6</v>
      </c>
      <c r="I6" s="18">
        <v>3</v>
      </c>
      <c r="J6" s="18">
        <v>8</v>
      </c>
      <c r="K6" s="18">
        <v>6</v>
      </c>
      <c r="L6" s="18">
        <v>46</v>
      </c>
      <c r="M6" s="18">
        <v>31</v>
      </c>
      <c r="N6" s="18">
        <v>28</v>
      </c>
      <c r="O6" s="18">
        <v>19</v>
      </c>
      <c r="P6" s="18">
        <v>17</v>
      </c>
      <c r="Q6" s="18">
        <v>17</v>
      </c>
      <c r="R6" s="18">
        <v>9</v>
      </c>
      <c r="S6" s="18">
        <v>5</v>
      </c>
      <c r="T6" s="18">
        <v>6</v>
      </c>
      <c r="U6" s="18">
        <v>0</v>
      </c>
      <c r="V6" s="18">
        <v>1</v>
      </c>
      <c r="W6" s="18">
        <v>0</v>
      </c>
      <c r="X6" s="18">
        <v>0</v>
      </c>
      <c r="Y6" s="18">
        <v>1</v>
      </c>
      <c r="Z6" s="18">
        <v>0</v>
      </c>
      <c r="AA6" s="18">
        <v>0</v>
      </c>
    </row>
    <row r="7" spans="1:27" ht="15" x14ac:dyDescent="0.2">
      <c r="A7" s="21" t="s">
        <v>20</v>
      </c>
      <c r="B7" s="18">
        <f t="shared" si="0"/>
        <v>20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5</v>
      </c>
      <c r="M7" s="18">
        <v>2</v>
      </c>
      <c r="N7" s="18">
        <v>1</v>
      </c>
      <c r="O7" s="18">
        <v>5</v>
      </c>
      <c r="P7" s="18">
        <v>1</v>
      </c>
      <c r="Q7" s="18">
        <v>4</v>
      </c>
      <c r="R7" s="18">
        <v>1</v>
      </c>
      <c r="S7" s="18">
        <v>1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</row>
    <row r="8" spans="1:27" ht="15.75" x14ac:dyDescent="0.2">
      <c r="A8" s="19" t="s">
        <v>21</v>
      </c>
      <c r="B8" s="18">
        <f t="shared" si="0"/>
        <v>63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6</v>
      </c>
      <c r="M8" s="18">
        <v>17</v>
      </c>
      <c r="N8" s="18">
        <v>8</v>
      </c>
      <c r="O8" s="18">
        <v>11</v>
      </c>
      <c r="P8" s="18">
        <v>8</v>
      </c>
      <c r="Q8" s="18">
        <v>5</v>
      </c>
      <c r="R8" s="18">
        <v>3</v>
      </c>
      <c r="S8" s="18">
        <v>2</v>
      </c>
      <c r="T8" s="18">
        <v>0</v>
      </c>
      <c r="U8" s="18">
        <v>2</v>
      </c>
      <c r="V8" s="18">
        <v>0</v>
      </c>
      <c r="W8" s="18">
        <v>1</v>
      </c>
      <c r="X8" s="18">
        <v>0</v>
      </c>
      <c r="Y8" s="18">
        <v>0</v>
      </c>
      <c r="Z8" s="18">
        <v>0</v>
      </c>
      <c r="AA8" s="18">
        <v>0</v>
      </c>
    </row>
    <row r="9" spans="1:27" ht="15.75" x14ac:dyDescent="0.2">
      <c r="A9" s="19" t="s">
        <v>54</v>
      </c>
      <c r="B9" s="18">
        <f t="shared" si="0"/>
        <v>62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3</v>
      </c>
      <c r="K9" s="18">
        <v>1</v>
      </c>
      <c r="L9" s="18">
        <v>4</v>
      </c>
      <c r="M9" s="18">
        <v>3</v>
      </c>
      <c r="N9" s="18">
        <v>21</v>
      </c>
      <c r="O9" s="18">
        <v>9</v>
      </c>
      <c r="P9" s="18">
        <v>1</v>
      </c>
      <c r="Q9" s="18">
        <v>13</v>
      </c>
      <c r="R9" s="18">
        <v>1</v>
      </c>
      <c r="S9" s="18">
        <v>5</v>
      </c>
      <c r="T9" s="18">
        <v>0</v>
      </c>
      <c r="U9" s="18">
        <v>1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</row>
    <row r="10" spans="1:27" ht="17" x14ac:dyDescent="0.2">
      <c r="A10" s="19" t="s">
        <v>61</v>
      </c>
      <c r="B10" s="18">
        <f t="shared" si="0"/>
        <v>32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1</v>
      </c>
      <c r="L10" s="18">
        <v>9</v>
      </c>
      <c r="M10" s="18">
        <v>5</v>
      </c>
      <c r="N10" s="18">
        <v>2</v>
      </c>
      <c r="O10" s="18">
        <v>4</v>
      </c>
      <c r="P10" s="18">
        <v>1</v>
      </c>
      <c r="Q10" s="18">
        <v>3</v>
      </c>
      <c r="R10" s="18">
        <v>0</v>
      </c>
      <c r="S10" s="18">
        <v>2</v>
      </c>
      <c r="T10" s="18">
        <v>0</v>
      </c>
      <c r="U10" s="18">
        <v>4</v>
      </c>
      <c r="V10" s="18">
        <v>0</v>
      </c>
      <c r="W10" s="18">
        <v>1</v>
      </c>
      <c r="X10" s="18">
        <v>0</v>
      </c>
      <c r="Y10" s="18">
        <v>0</v>
      </c>
      <c r="Z10" s="18">
        <v>0</v>
      </c>
      <c r="AA10" s="18">
        <v>0</v>
      </c>
    </row>
    <row r="11" spans="1:27" ht="15.75" x14ac:dyDescent="0.2">
      <c r="A11" s="19" t="s">
        <v>17</v>
      </c>
      <c r="B11" s="18">
        <f t="shared" si="0"/>
        <v>95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5</v>
      </c>
      <c r="M11" s="18">
        <v>5</v>
      </c>
      <c r="N11" s="18">
        <v>9</v>
      </c>
      <c r="O11" s="18">
        <v>16</v>
      </c>
      <c r="P11" s="18">
        <v>8</v>
      </c>
      <c r="Q11" s="18">
        <v>29</v>
      </c>
      <c r="R11" s="18">
        <v>4</v>
      </c>
      <c r="S11" s="18">
        <v>11</v>
      </c>
      <c r="T11" s="18">
        <v>2</v>
      </c>
      <c r="U11" s="18">
        <v>5</v>
      </c>
      <c r="V11" s="18">
        <v>0</v>
      </c>
      <c r="W11" s="18">
        <v>1</v>
      </c>
      <c r="X11" s="18">
        <v>0</v>
      </c>
      <c r="Y11" s="18">
        <v>0</v>
      </c>
      <c r="Z11" s="18">
        <v>0</v>
      </c>
      <c r="AA11" s="18">
        <v>0</v>
      </c>
    </row>
    <row r="12" spans="1:27" ht="15.75" x14ac:dyDescent="0.2">
      <c r="A12" s="19" t="s">
        <v>19</v>
      </c>
      <c r="B12" s="18">
        <f t="shared" si="0"/>
        <v>5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1</v>
      </c>
      <c r="N12" s="18">
        <v>1</v>
      </c>
      <c r="O12" s="18">
        <v>1</v>
      </c>
      <c r="P12" s="18">
        <v>0</v>
      </c>
      <c r="Q12" s="18">
        <v>0</v>
      </c>
      <c r="R12" s="18">
        <v>0</v>
      </c>
      <c r="S12" s="18">
        <v>0</v>
      </c>
      <c r="T12" s="18">
        <v>1</v>
      </c>
      <c r="U12" s="18">
        <v>1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</row>
    <row r="13" spans="1:27" ht="15.75" x14ac:dyDescent="0.2">
      <c r="A13" s="19" t="s">
        <v>18</v>
      </c>
      <c r="B13" s="18">
        <f t="shared" si="0"/>
        <v>36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1</v>
      </c>
      <c r="K13" s="18">
        <v>1</v>
      </c>
      <c r="L13" s="18">
        <v>1</v>
      </c>
      <c r="M13" s="18">
        <v>2</v>
      </c>
      <c r="N13" s="18">
        <v>1</v>
      </c>
      <c r="O13" s="18">
        <v>2</v>
      </c>
      <c r="P13" s="18">
        <v>4</v>
      </c>
      <c r="Q13" s="18">
        <v>6</v>
      </c>
      <c r="R13" s="18">
        <v>5</v>
      </c>
      <c r="S13" s="18">
        <v>6</v>
      </c>
      <c r="T13" s="18">
        <v>3</v>
      </c>
      <c r="U13" s="18">
        <v>2</v>
      </c>
      <c r="V13" s="18">
        <v>1</v>
      </c>
      <c r="W13" s="18">
        <v>0</v>
      </c>
      <c r="X13" s="18">
        <v>0</v>
      </c>
      <c r="Y13" s="18">
        <v>1</v>
      </c>
      <c r="Z13" s="18">
        <v>0</v>
      </c>
      <c r="AA13" s="18">
        <v>0</v>
      </c>
    </row>
    <row r="14" spans="1:27" ht="15.75" x14ac:dyDescent="0.2">
      <c r="A14" s="19" t="s">
        <v>8</v>
      </c>
      <c r="B14" s="18">
        <f t="shared" si="0"/>
        <v>21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2</v>
      </c>
      <c r="M14" s="18">
        <v>1</v>
      </c>
      <c r="N14" s="18">
        <v>5</v>
      </c>
      <c r="O14" s="18">
        <v>1</v>
      </c>
      <c r="P14" s="18">
        <v>1</v>
      </c>
      <c r="Q14" s="18">
        <v>1</v>
      </c>
      <c r="R14" s="18">
        <v>2</v>
      </c>
      <c r="S14" s="18">
        <v>1</v>
      </c>
      <c r="T14" s="18">
        <v>2</v>
      </c>
      <c r="U14" s="18">
        <v>2</v>
      </c>
      <c r="V14" s="18">
        <v>0</v>
      </c>
      <c r="W14" s="18">
        <v>1</v>
      </c>
      <c r="X14" s="18">
        <v>1</v>
      </c>
      <c r="Y14" s="18">
        <v>0</v>
      </c>
      <c r="Z14" s="18">
        <v>0</v>
      </c>
      <c r="AA14" s="18">
        <v>1</v>
      </c>
    </row>
    <row r="15" spans="1:27" ht="15.75" x14ac:dyDescent="0.2">
      <c r="A15" s="19" t="s">
        <v>6</v>
      </c>
      <c r="B15" s="18">
        <f t="shared" si="0"/>
        <v>11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1</v>
      </c>
      <c r="M15" s="18">
        <v>0</v>
      </c>
      <c r="N15" s="18">
        <v>1</v>
      </c>
      <c r="O15" s="18">
        <v>0</v>
      </c>
      <c r="P15" s="18">
        <v>0</v>
      </c>
      <c r="Q15" s="18">
        <v>2</v>
      </c>
      <c r="R15" s="18">
        <v>3</v>
      </c>
      <c r="S15" s="18">
        <v>2</v>
      </c>
      <c r="T15" s="18">
        <v>1</v>
      </c>
      <c r="U15" s="18">
        <v>1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</row>
    <row r="16" spans="1:27" ht="15.75" x14ac:dyDescent="0.2">
      <c r="A16" s="19" t="s">
        <v>0</v>
      </c>
      <c r="B16" s="18">
        <f t="shared" si="0"/>
        <v>185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1</v>
      </c>
      <c r="M16" s="18">
        <v>1</v>
      </c>
      <c r="N16" s="18">
        <v>6</v>
      </c>
      <c r="O16" s="18">
        <v>9</v>
      </c>
      <c r="P16" s="18">
        <v>14</v>
      </c>
      <c r="Q16" s="18">
        <v>38</v>
      </c>
      <c r="R16" s="18">
        <v>49</v>
      </c>
      <c r="S16" s="18">
        <v>38</v>
      </c>
      <c r="T16" s="18">
        <v>16</v>
      </c>
      <c r="U16" s="18">
        <v>6</v>
      </c>
      <c r="V16" s="18">
        <v>3</v>
      </c>
      <c r="W16" s="18">
        <v>0</v>
      </c>
      <c r="X16" s="18">
        <v>4</v>
      </c>
      <c r="Y16" s="18">
        <v>0</v>
      </c>
      <c r="Z16" s="18">
        <v>0</v>
      </c>
      <c r="AA16" s="18">
        <v>0</v>
      </c>
    </row>
    <row r="17" spans="1:27" ht="15.75" x14ac:dyDescent="0.2">
      <c r="A17" s="19" t="s">
        <v>11</v>
      </c>
      <c r="B17" s="18">
        <f t="shared" si="0"/>
        <v>503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1</v>
      </c>
      <c r="I17" s="18">
        <v>4</v>
      </c>
      <c r="J17" s="18">
        <v>4</v>
      </c>
      <c r="K17" s="18">
        <v>0</v>
      </c>
      <c r="L17" s="18">
        <v>10</v>
      </c>
      <c r="M17" s="18">
        <v>14</v>
      </c>
      <c r="N17" s="18">
        <v>15</v>
      </c>
      <c r="O17" s="18">
        <v>43</v>
      </c>
      <c r="P17" s="18">
        <v>43</v>
      </c>
      <c r="Q17" s="18">
        <v>96</v>
      </c>
      <c r="R17" s="18">
        <v>45</v>
      </c>
      <c r="S17" s="18">
        <v>91</v>
      </c>
      <c r="T17" s="18">
        <v>22</v>
      </c>
      <c r="U17" s="18">
        <v>64</v>
      </c>
      <c r="V17" s="18">
        <v>14</v>
      </c>
      <c r="W17" s="18">
        <v>25</v>
      </c>
      <c r="X17" s="18">
        <v>2</v>
      </c>
      <c r="Y17" s="18">
        <v>10</v>
      </c>
      <c r="Z17" s="18">
        <v>0</v>
      </c>
      <c r="AA17" s="18">
        <v>0</v>
      </c>
    </row>
    <row r="18" spans="1:27" ht="15.75" x14ac:dyDescent="0.2">
      <c r="A18" s="19" t="s">
        <v>27</v>
      </c>
      <c r="B18" s="18">
        <f t="shared" si="0"/>
        <v>31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1</v>
      </c>
      <c r="M18" s="18">
        <v>0</v>
      </c>
      <c r="N18" s="18">
        <v>0</v>
      </c>
      <c r="O18" s="18">
        <v>5</v>
      </c>
      <c r="P18" s="18">
        <v>1</v>
      </c>
      <c r="Q18" s="18">
        <v>1</v>
      </c>
      <c r="R18" s="18">
        <v>5</v>
      </c>
      <c r="S18" s="18">
        <v>5</v>
      </c>
      <c r="T18" s="18">
        <v>0</v>
      </c>
      <c r="U18" s="18">
        <v>7</v>
      </c>
      <c r="V18" s="18">
        <v>2</v>
      </c>
      <c r="W18" s="18">
        <v>3</v>
      </c>
      <c r="X18" s="18">
        <v>0</v>
      </c>
      <c r="Y18" s="18">
        <v>1</v>
      </c>
      <c r="Z18" s="18">
        <v>0</v>
      </c>
      <c r="AA18" s="18">
        <v>0</v>
      </c>
    </row>
    <row r="19" spans="1:27" ht="15.75" x14ac:dyDescent="0.2">
      <c r="A19" s="19" t="s">
        <v>47</v>
      </c>
      <c r="B19" s="18">
        <f t="shared" si="0"/>
        <v>17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1</v>
      </c>
      <c r="Q19" s="18">
        <v>1</v>
      </c>
      <c r="R19" s="18">
        <v>4</v>
      </c>
      <c r="S19" s="18">
        <v>5</v>
      </c>
      <c r="T19" s="18">
        <v>3</v>
      </c>
      <c r="U19" s="18">
        <v>0</v>
      </c>
      <c r="V19" s="18">
        <v>2</v>
      </c>
      <c r="W19" s="18">
        <v>1</v>
      </c>
      <c r="X19" s="18">
        <v>0</v>
      </c>
      <c r="Y19" s="18">
        <v>0</v>
      </c>
      <c r="Z19" s="18">
        <v>0</v>
      </c>
      <c r="AA19" s="18">
        <v>0</v>
      </c>
    </row>
    <row r="20" spans="1:27" ht="15.75" x14ac:dyDescent="0.2">
      <c r="A20" s="19" t="s">
        <v>26</v>
      </c>
      <c r="B20" s="18">
        <f t="shared" si="0"/>
        <v>212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4</v>
      </c>
      <c r="M20" s="18">
        <v>3</v>
      </c>
      <c r="N20" s="18">
        <v>6</v>
      </c>
      <c r="O20" s="18">
        <v>14</v>
      </c>
      <c r="P20" s="18">
        <v>6</v>
      </c>
      <c r="Q20" s="18">
        <v>32</v>
      </c>
      <c r="R20" s="18">
        <v>17</v>
      </c>
      <c r="S20" s="18">
        <v>28</v>
      </c>
      <c r="T20" s="18">
        <v>16</v>
      </c>
      <c r="U20" s="18">
        <v>28</v>
      </c>
      <c r="V20" s="18">
        <v>12</v>
      </c>
      <c r="W20" s="18">
        <v>18</v>
      </c>
      <c r="X20" s="18">
        <v>9</v>
      </c>
      <c r="Y20" s="18">
        <v>16</v>
      </c>
      <c r="Z20" s="18">
        <v>2</v>
      </c>
      <c r="AA20" s="18">
        <v>1</v>
      </c>
    </row>
    <row r="21" spans="1:27" ht="15.75" x14ac:dyDescent="0.2">
      <c r="A21" s="19" t="s">
        <v>25</v>
      </c>
      <c r="B21" s="18">
        <f t="shared" si="0"/>
        <v>24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3</v>
      </c>
      <c r="P21" s="18">
        <v>0</v>
      </c>
      <c r="Q21" s="18">
        <v>1</v>
      </c>
      <c r="R21" s="18">
        <v>0</v>
      </c>
      <c r="S21" s="18">
        <v>5</v>
      </c>
      <c r="T21" s="18">
        <v>3</v>
      </c>
      <c r="U21" s="18">
        <v>8</v>
      </c>
      <c r="V21" s="18">
        <v>2</v>
      </c>
      <c r="W21" s="18">
        <v>2</v>
      </c>
      <c r="X21" s="18">
        <v>0</v>
      </c>
      <c r="Y21" s="18">
        <v>0</v>
      </c>
      <c r="Z21" s="18">
        <v>0</v>
      </c>
      <c r="AA21" s="18">
        <v>0</v>
      </c>
    </row>
    <row r="22" spans="1:27" ht="15.75" x14ac:dyDescent="0.2">
      <c r="A22" s="19" t="s">
        <v>36</v>
      </c>
      <c r="B22" s="18">
        <f t="shared" si="0"/>
        <v>5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1</v>
      </c>
      <c r="T22" s="18">
        <v>3</v>
      </c>
      <c r="U22" s="18">
        <v>1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</row>
    <row r="23" spans="1:27" ht="15.75" x14ac:dyDescent="0.2">
      <c r="A23" s="19" t="s">
        <v>45</v>
      </c>
      <c r="B23" s="18">
        <f t="shared" si="0"/>
        <v>9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1</v>
      </c>
      <c r="R23" s="18">
        <v>1</v>
      </c>
      <c r="S23" s="18">
        <v>1</v>
      </c>
      <c r="T23" s="18">
        <v>2</v>
      </c>
      <c r="U23" s="18">
        <v>2</v>
      </c>
      <c r="V23" s="18">
        <v>1</v>
      </c>
      <c r="W23" s="18">
        <v>1</v>
      </c>
      <c r="X23" s="18">
        <v>0</v>
      </c>
      <c r="Y23" s="18">
        <v>0</v>
      </c>
      <c r="Z23" s="18">
        <v>0</v>
      </c>
      <c r="AA23" s="18">
        <v>0</v>
      </c>
    </row>
    <row r="24" spans="1:27" ht="17" x14ac:dyDescent="0.2">
      <c r="A24" s="19" t="s">
        <v>60</v>
      </c>
      <c r="B24" s="18">
        <f t="shared" si="0"/>
        <v>18</v>
      </c>
      <c r="C24" s="18">
        <v>0</v>
      </c>
      <c r="D24" s="18">
        <v>0</v>
      </c>
      <c r="E24" s="18">
        <v>0</v>
      </c>
      <c r="F24" s="18">
        <v>0</v>
      </c>
      <c r="G24" s="18">
        <v>1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1</v>
      </c>
      <c r="N24" s="18">
        <v>0</v>
      </c>
      <c r="O24" s="18">
        <v>0</v>
      </c>
      <c r="P24" s="18">
        <v>0</v>
      </c>
      <c r="Q24" s="18">
        <v>3</v>
      </c>
      <c r="R24" s="18">
        <v>1</v>
      </c>
      <c r="S24" s="18">
        <v>1</v>
      </c>
      <c r="T24" s="18">
        <v>1</v>
      </c>
      <c r="U24" s="18">
        <v>4</v>
      </c>
      <c r="V24" s="18">
        <v>0</v>
      </c>
      <c r="W24" s="18">
        <v>1</v>
      </c>
      <c r="X24" s="18">
        <v>1</v>
      </c>
      <c r="Y24" s="18">
        <v>1</v>
      </c>
      <c r="Z24" s="18">
        <v>0</v>
      </c>
      <c r="AA24" s="18">
        <v>3</v>
      </c>
    </row>
    <row r="25" spans="1:27" ht="15" x14ac:dyDescent="0.2">
      <c r="A25" s="21" t="s">
        <v>5</v>
      </c>
      <c r="B25" s="18">
        <f t="shared" si="0"/>
        <v>6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2</v>
      </c>
      <c r="T25" s="18">
        <v>0</v>
      </c>
      <c r="U25" s="18">
        <v>1</v>
      </c>
      <c r="V25" s="18">
        <v>1</v>
      </c>
      <c r="W25" s="18">
        <v>0</v>
      </c>
      <c r="X25" s="18">
        <v>1</v>
      </c>
      <c r="Y25" s="18">
        <v>0</v>
      </c>
      <c r="Z25" s="18">
        <v>0</v>
      </c>
      <c r="AA25" s="18">
        <v>1</v>
      </c>
    </row>
    <row r="26" spans="1:27" ht="15.75" x14ac:dyDescent="0.2">
      <c r="A26" s="19" t="s">
        <v>48</v>
      </c>
      <c r="B26" s="18">
        <f t="shared" si="0"/>
        <v>9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1</v>
      </c>
      <c r="U26" s="18">
        <v>3</v>
      </c>
      <c r="V26" s="18">
        <v>0</v>
      </c>
      <c r="W26" s="18">
        <v>0</v>
      </c>
      <c r="X26" s="18">
        <v>2</v>
      </c>
      <c r="Y26" s="18">
        <v>3</v>
      </c>
      <c r="Z26" s="18">
        <v>0</v>
      </c>
      <c r="AA26" s="18">
        <v>0</v>
      </c>
    </row>
    <row r="27" spans="1:27" ht="15.75" x14ac:dyDescent="0.2">
      <c r="A27" s="19" t="s">
        <v>44</v>
      </c>
      <c r="B27" s="18">
        <f t="shared" si="0"/>
        <v>13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1</v>
      </c>
      <c r="T27" s="18">
        <v>0</v>
      </c>
      <c r="U27" s="18">
        <v>1</v>
      </c>
      <c r="V27" s="18">
        <v>2</v>
      </c>
      <c r="W27" s="18">
        <v>2</v>
      </c>
      <c r="X27" s="18">
        <v>2</v>
      </c>
      <c r="Y27" s="18">
        <v>3</v>
      </c>
      <c r="Z27" s="18">
        <v>0</v>
      </c>
      <c r="AA27" s="18">
        <v>2</v>
      </c>
    </row>
    <row r="28" spans="1:27" ht="17" x14ac:dyDescent="0.2">
      <c r="A28" s="19" t="s">
        <v>59</v>
      </c>
      <c r="B28" s="18">
        <f t="shared" si="0"/>
        <v>6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1</v>
      </c>
      <c r="T28" s="18">
        <v>0</v>
      </c>
      <c r="U28" s="18">
        <v>0</v>
      </c>
      <c r="V28" s="18">
        <v>1</v>
      </c>
      <c r="W28" s="18">
        <v>1</v>
      </c>
      <c r="X28" s="18">
        <v>0</v>
      </c>
      <c r="Y28" s="18">
        <v>0</v>
      </c>
      <c r="Z28" s="18">
        <v>0</v>
      </c>
      <c r="AA28" s="18">
        <v>3</v>
      </c>
    </row>
    <row r="29" spans="1:27" ht="15.75" x14ac:dyDescent="0.2">
      <c r="A29" s="19" t="s">
        <v>23</v>
      </c>
      <c r="B29" s="18">
        <f t="shared" si="0"/>
        <v>18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1</v>
      </c>
      <c r="U29" s="18">
        <v>3</v>
      </c>
      <c r="V29" s="18">
        <v>4</v>
      </c>
      <c r="W29" s="18">
        <v>2</v>
      </c>
      <c r="X29" s="18">
        <v>1</v>
      </c>
      <c r="Y29" s="18">
        <v>6</v>
      </c>
      <c r="Z29" s="18">
        <v>0</v>
      </c>
      <c r="AA29" s="18">
        <v>1</v>
      </c>
    </row>
    <row r="30" spans="1:27" ht="15" x14ac:dyDescent="0.2">
      <c r="A30" s="21" t="s">
        <v>24</v>
      </c>
      <c r="B30" s="18">
        <f t="shared" si="0"/>
        <v>15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2</v>
      </c>
      <c r="W30" s="18">
        <v>0</v>
      </c>
      <c r="X30" s="18">
        <v>1</v>
      </c>
      <c r="Y30" s="18">
        <v>0</v>
      </c>
      <c r="Z30" s="18">
        <v>2</v>
      </c>
      <c r="AA30" s="18">
        <v>10</v>
      </c>
    </row>
  </sheetData>
  <conditionalFormatting sqref="C2:AA3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1"/>
  <sheetViews>
    <sheetView topLeftCell="D1" zoomScale="85" zoomScaleNormal="85" workbookViewId="0">
      <selection activeCell="T2" sqref="T2:T26"/>
    </sheetView>
  </sheetViews>
  <sheetFormatPr baseColWidth="10" defaultColWidth="15.6640625" defaultRowHeight="16" x14ac:dyDescent="0.2"/>
  <cols>
    <col min="1" max="1" width="27.1640625" style="1" bestFit="1" customWidth="1"/>
    <col min="2" max="23" width="15.6640625" customWidth="1"/>
    <col min="24" max="24" width="15.6640625" style="1" customWidth="1"/>
    <col min="25" max="29" width="15.6640625" customWidth="1"/>
  </cols>
  <sheetData>
    <row r="1" spans="1:32" s="2" customFormat="1" ht="34" x14ac:dyDescent="0.2">
      <c r="A1" s="3" t="s">
        <v>9</v>
      </c>
      <c r="B1" s="3" t="s">
        <v>0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</v>
      </c>
      <c r="I1" s="3" t="s">
        <v>37</v>
      </c>
      <c r="J1" s="3" t="s">
        <v>17</v>
      </c>
      <c r="K1" s="3" t="s">
        <v>18</v>
      </c>
      <c r="L1" s="3" t="s">
        <v>11</v>
      </c>
      <c r="M1" s="3" t="s">
        <v>54</v>
      </c>
      <c r="N1" s="3" t="s">
        <v>19</v>
      </c>
      <c r="O1" s="3" t="s">
        <v>20</v>
      </c>
      <c r="P1" s="3" t="s">
        <v>21</v>
      </c>
      <c r="Q1" s="3" t="s">
        <v>2</v>
      </c>
      <c r="R1" s="3" t="s">
        <v>3</v>
      </c>
      <c r="S1" s="3" t="s">
        <v>24</v>
      </c>
      <c r="T1" s="24" t="s">
        <v>23</v>
      </c>
      <c r="U1" s="3" t="s">
        <v>25</v>
      </c>
      <c r="V1" s="3" t="s">
        <v>26</v>
      </c>
      <c r="W1" s="3" t="s">
        <v>27</v>
      </c>
      <c r="X1" s="3" t="s">
        <v>4</v>
      </c>
      <c r="Y1" s="3" t="s">
        <v>28</v>
      </c>
      <c r="Z1" s="3" t="s">
        <v>5</v>
      </c>
      <c r="AA1" s="3" t="s">
        <v>6</v>
      </c>
      <c r="AB1" s="3" t="s">
        <v>7</v>
      </c>
      <c r="AC1" s="3" t="s">
        <v>36</v>
      </c>
      <c r="AD1" s="3" t="s">
        <v>8</v>
      </c>
    </row>
    <row r="2" spans="1:32" x14ac:dyDescent="0.2">
      <c r="A2" s="1">
        <v>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 t="s">
        <v>58</v>
      </c>
      <c r="S2" s="1">
        <v>0</v>
      </c>
      <c r="T2" s="18">
        <v>0</v>
      </c>
      <c r="U2" s="1">
        <v>0</v>
      </c>
      <c r="V2" s="1">
        <v>0</v>
      </c>
      <c r="W2" s="1">
        <v>0</v>
      </c>
      <c r="X2" s="1">
        <v>9</v>
      </c>
      <c r="Y2" s="1">
        <v>0</v>
      </c>
      <c r="Z2" s="1">
        <v>0</v>
      </c>
      <c r="AA2" s="1">
        <v>0</v>
      </c>
      <c r="AB2" s="1">
        <v>1</v>
      </c>
      <c r="AC2" s="1">
        <v>0</v>
      </c>
      <c r="AD2" s="1">
        <v>0</v>
      </c>
      <c r="AE2" s="1"/>
      <c r="AF2" s="1"/>
    </row>
    <row r="3" spans="1:32" x14ac:dyDescent="0.2">
      <c r="A3" s="1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8">
        <v>0</v>
      </c>
      <c r="U3" s="1">
        <v>0</v>
      </c>
      <c r="V3" s="1">
        <v>0</v>
      </c>
      <c r="W3" s="1">
        <v>0</v>
      </c>
      <c r="X3" s="1">
        <v>14</v>
      </c>
      <c r="Y3" s="1">
        <v>0</v>
      </c>
      <c r="Z3" s="1">
        <v>0</v>
      </c>
      <c r="AA3" s="1">
        <v>0</v>
      </c>
      <c r="AB3" s="1">
        <v>2</v>
      </c>
      <c r="AC3" s="1">
        <v>0</v>
      </c>
      <c r="AD3" s="1">
        <v>0</v>
      </c>
      <c r="AE3" s="1"/>
      <c r="AF3" s="1"/>
    </row>
    <row r="4" spans="1:32" x14ac:dyDescent="0.2">
      <c r="A4" s="1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2</v>
      </c>
      <c r="R4" s="1">
        <v>0</v>
      </c>
      <c r="S4" s="1">
        <v>0</v>
      </c>
      <c r="T4" s="18">
        <v>0</v>
      </c>
      <c r="U4" s="1">
        <v>0</v>
      </c>
      <c r="V4" s="1">
        <v>0</v>
      </c>
      <c r="W4" s="1">
        <v>0</v>
      </c>
      <c r="X4" s="1">
        <v>18</v>
      </c>
      <c r="Y4" s="1">
        <v>0</v>
      </c>
      <c r="Z4" s="1">
        <v>0</v>
      </c>
      <c r="AA4" s="1">
        <v>0</v>
      </c>
      <c r="AB4" s="1">
        <v>1</v>
      </c>
      <c r="AC4" s="1">
        <v>0</v>
      </c>
      <c r="AD4" s="1">
        <v>0</v>
      </c>
      <c r="AE4" s="1"/>
      <c r="AF4" s="1"/>
    </row>
    <row r="5" spans="1:32" x14ac:dyDescent="0.2">
      <c r="A5" s="1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6</v>
      </c>
      <c r="R5" s="1">
        <v>0</v>
      </c>
      <c r="S5" s="1">
        <v>0</v>
      </c>
      <c r="T5" s="18">
        <v>0</v>
      </c>
      <c r="U5" s="1">
        <v>0</v>
      </c>
      <c r="V5" s="1">
        <v>0</v>
      </c>
      <c r="W5" s="1">
        <v>0</v>
      </c>
      <c r="X5" s="1">
        <v>14</v>
      </c>
      <c r="Y5" s="1">
        <v>2</v>
      </c>
      <c r="Z5" s="1">
        <v>0</v>
      </c>
      <c r="AA5" s="1">
        <v>0</v>
      </c>
      <c r="AB5" s="1">
        <v>2</v>
      </c>
      <c r="AC5" s="1">
        <v>0</v>
      </c>
      <c r="AD5" s="1">
        <v>0</v>
      </c>
      <c r="AE5" s="1"/>
      <c r="AF5" s="1"/>
    </row>
    <row r="6" spans="1:32" x14ac:dyDescent="0.2">
      <c r="A6" s="1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4</v>
      </c>
      <c r="R6" s="1">
        <v>0</v>
      </c>
      <c r="S6" s="1">
        <v>0</v>
      </c>
      <c r="T6" s="18">
        <v>0</v>
      </c>
      <c r="U6" s="1">
        <v>0</v>
      </c>
      <c r="V6" s="1">
        <v>0</v>
      </c>
      <c r="W6" s="1">
        <v>0</v>
      </c>
      <c r="X6" s="1">
        <v>21</v>
      </c>
      <c r="Y6" s="1">
        <v>5</v>
      </c>
      <c r="Z6" s="1">
        <v>0</v>
      </c>
      <c r="AA6" s="1">
        <v>0</v>
      </c>
      <c r="AB6" s="1">
        <v>4</v>
      </c>
      <c r="AC6" s="1">
        <v>0</v>
      </c>
      <c r="AD6" s="1">
        <v>0</v>
      </c>
      <c r="AE6" s="1"/>
      <c r="AF6" s="1"/>
    </row>
    <row r="7" spans="1:32" x14ac:dyDescent="0.2">
      <c r="A7" s="1">
        <v>11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6</v>
      </c>
      <c r="R7" s="1">
        <v>0</v>
      </c>
      <c r="S7" s="1">
        <v>0</v>
      </c>
      <c r="T7" s="18">
        <v>0</v>
      </c>
      <c r="U7" s="1">
        <v>0</v>
      </c>
      <c r="V7" s="1">
        <v>0</v>
      </c>
      <c r="W7" s="1">
        <v>0</v>
      </c>
      <c r="X7" s="1">
        <v>10</v>
      </c>
      <c r="Y7" s="1">
        <v>3</v>
      </c>
      <c r="Z7" s="1">
        <v>0</v>
      </c>
      <c r="AA7" s="1">
        <v>0</v>
      </c>
      <c r="AB7" s="1">
        <v>2</v>
      </c>
      <c r="AC7" s="1">
        <v>0</v>
      </c>
      <c r="AD7" s="1">
        <v>0</v>
      </c>
      <c r="AE7" s="1"/>
      <c r="AF7" s="1"/>
    </row>
    <row r="8" spans="1:32" x14ac:dyDescent="0.2">
      <c r="A8" s="1">
        <v>12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0</v>
      </c>
      <c r="P8" s="1">
        <v>0</v>
      </c>
      <c r="Q8" s="1">
        <v>3</v>
      </c>
      <c r="R8" s="1">
        <v>0</v>
      </c>
      <c r="S8" s="1">
        <v>0</v>
      </c>
      <c r="T8" s="18">
        <v>0</v>
      </c>
      <c r="U8" s="1">
        <v>0</v>
      </c>
      <c r="V8" s="1">
        <v>0</v>
      </c>
      <c r="W8" s="1">
        <v>0</v>
      </c>
      <c r="X8" s="1">
        <v>11</v>
      </c>
      <c r="Y8" s="1">
        <v>2</v>
      </c>
      <c r="Z8" s="1">
        <v>0</v>
      </c>
      <c r="AA8" s="1">
        <v>0</v>
      </c>
      <c r="AB8" s="1">
        <v>2</v>
      </c>
      <c r="AC8" s="1">
        <v>0</v>
      </c>
      <c r="AD8" s="1">
        <v>0</v>
      </c>
      <c r="AE8" s="1"/>
      <c r="AF8" s="1"/>
    </row>
    <row r="9" spans="1:32" x14ac:dyDescent="0.2">
      <c r="A9" s="1">
        <v>13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1</v>
      </c>
      <c r="L9" s="1">
        <v>4</v>
      </c>
      <c r="M9" s="1">
        <v>3</v>
      </c>
      <c r="N9" s="1">
        <v>0</v>
      </c>
      <c r="O9" s="1">
        <v>0</v>
      </c>
      <c r="P9" s="1">
        <v>0</v>
      </c>
      <c r="Q9" s="1">
        <v>8</v>
      </c>
      <c r="R9" s="1">
        <v>0</v>
      </c>
      <c r="S9" s="1">
        <v>0</v>
      </c>
      <c r="T9" s="18">
        <v>0</v>
      </c>
      <c r="U9" s="1">
        <v>0</v>
      </c>
      <c r="V9" s="1">
        <v>0</v>
      </c>
      <c r="W9" s="1">
        <v>0</v>
      </c>
      <c r="X9" s="1">
        <v>10</v>
      </c>
      <c r="Y9" s="1">
        <v>0</v>
      </c>
      <c r="Z9" s="1">
        <v>0</v>
      </c>
      <c r="AA9" s="1">
        <v>0</v>
      </c>
      <c r="AB9" s="1">
        <v>4</v>
      </c>
      <c r="AC9" s="1">
        <v>0</v>
      </c>
      <c r="AD9" s="1">
        <v>0</v>
      </c>
      <c r="AE9" s="1"/>
      <c r="AF9" s="1"/>
    </row>
    <row r="10" spans="1:32" x14ac:dyDescent="0.2">
      <c r="A10" s="1">
        <v>14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>
        <v>0</v>
      </c>
      <c r="M10" s="1">
        <v>1</v>
      </c>
      <c r="N10" s="1">
        <v>0</v>
      </c>
      <c r="O10" s="1">
        <v>0</v>
      </c>
      <c r="P10" s="1">
        <v>0</v>
      </c>
      <c r="Q10" s="1">
        <v>6</v>
      </c>
      <c r="R10" s="1">
        <v>1</v>
      </c>
      <c r="S10" s="1">
        <v>0</v>
      </c>
      <c r="T10" s="18">
        <v>0</v>
      </c>
      <c r="U10" s="1">
        <v>0</v>
      </c>
      <c r="V10" s="1">
        <v>0</v>
      </c>
      <c r="W10" s="1">
        <v>0</v>
      </c>
      <c r="X10" s="1">
        <v>6</v>
      </c>
      <c r="Y10" s="1">
        <v>0</v>
      </c>
      <c r="Z10" s="1">
        <v>0</v>
      </c>
      <c r="AA10" s="1">
        <v>0</v>
      </c>
      <c r="AB10" s="1">
        <v>3</v>
      </c>
      <c r="AC10" s="1">
        <v>0</v>
      </c>
      <c r="AD10" s="1">
        <v>0</v>
      </c>
      <c r="AE10" s="1"/>
      <c r="AF10" s="1"/>
    </row>
    <row r="11" spans="1:32" x14ac:dyDescent="0.2">
      <c r="A11" s="1">
        <v>15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5</v>
      </c>
      <c r="K11" s="1">
        <v>1</v>
      </c>
      <c r="L11" s="1">
        <v>10</v>
      </c>
      <c r="M11" s="1">
        <v>4</v>
      </c>
      <c r="N11" s="1">
        <v>0</v>
      </c>
      <c r="O11" s="1">
        <v>5</v>
      </c>
      <c r="P11" s="1">
        <v>6</v>
      </c>
      <c r="Q11" s="1">
        <v>46</v>
      </c>
      <c r="R11" s="1">
        <v>9</v>
      </c>
      <c r="S11" s="1">
        <v>0</v>
      </c>
      <c r="T11" s="18">
        <v>0</v>
      </c>
      <c r="U11" s="1">
        <v>0</v>
      </c>
      <c r="V11" s="1">
        <v>4</v>
      </c>
      <c r="W11" s="1">
        <v>1</v>
      </c>
      <c r="X11" s="1">
        <v>0</v>
      </c>
      <c r="Y11" s="1">
        <v>0</v>
      </c>
      <c r="Z11" s="1">
        <v>0</v>
      </c>
      <c r="AA11" s="1">
        <v>1</v>
      </c>
      <c r="AB11" s="1">
        <v>6</v>
      </c>
      <c r="AC11" s="1">
        <v>0</v>
      </c>
      <c r="AD11" s="1">
        <v>2</v>
      </c>
      <c r="AE11" s="1"/>
      <c r="AF11" s="1"/>
    </row>
    <row r="12" spans="1:32" x14ac:dyDescent="0.2">
      <c r="A12" s="1">
        <v>16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2</v>
      </c>
      <c r="J12" s="1">
        <v>5</v>
      </c>
      <c r="K12" s="1">
        <v>2</v>
      </c>
      <c r="L12" s="1">
        <v>14</v>
      </c>
      <c r="M12" s="1">
        <v>3</v>
      </c>
      <c r="N12" s="1">
        <v>1</v>
      </c>
      <c r="O12" s="1">
        <v>2</v>
      </c>
      <c r="P12" s="1">
        <v>17</v>
      </c>
      <c r="Q12" s="1">
        <v>31</v>
      </c>
      <c r="R12" s="1">
        <v>5</v>
      </c>
      <c r="S12" s="1">
        <v>0</v>
      </c>
      <c r="T12" s="18">
        <v>0</v>
      </c>
      <c r="U12" s="1">
        <v>0</v>
      </c>
      <c r="V12" s="1">
        <v>3</v>
      </c>
      <c r="W12" s="1">
        <v>0</v>
      </c>
      <c r="X12" s="1">
        <v>2</v>
      </c>
      <c r="Y12" s="1">
        <v>0</v>
      </c>
      <c r="Z12" s="1">
        <v>0</v>
      </c>
      <c r="AA12" s="1">
        <v>0</v>
      </c>
      <c r="AB12" s="1">
        <v>2</v>
      </c>
      <c r="AC12" s="1">
        <v>0</v>
      </c>
      <c r="AD12" s="1">
        <v>1</v>
      </c>
      <c r="AE12" s="1"/>
      <c r="AF12" s="1"/>
    </row>
    <row r="13" spans="1:32" x14ac:dyDescent="0.2">
      <c r="A13" s="1">
        <v>17</v>
      </c>
      <c r="B13" s="1">
        <v>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9</v>
      </c>
      <c r="K13" s="1">
        <v>1</v>
      </c>
      <c r="L13" s="1">
        <v>15</v>
      </c>
      <c r="M13" s="1">
        <v>21</v>
      </c>
      <c r="N13" s="1">
        <v>1</v>
      </c>
      <c r="O13" s="1">
        <v>1</v>
      </c>
      <c r="P13" s="1">
        <v>8</v>
      </c>
      <c r="Q13" s="1">
        <v>28</v>
      </c>
      <c r="R13" s="1">
        <v>2</v>
      </c>
      <c r="S13" s="1">
        <v>0</v>
      </c>
      <c r="T13" s="18">
        <v>0</v>
      </c>
      <c r="U13" s="1">
        <v>0</v>
      </c>
      <c r="V13" s="1">
        <v>6</v>
      </c>
      <c r="W13" s="1">
        <v>0</v>
      </c>
      <c r="X13" s="20">
        <v>3</v>
      </c>
      <c r="Y13" s="1">
        <v>0</v>
      </c>
      <c r="Z13" s="1">
        <v>0</v>
      </c>
      <c r="AA13" s="1">
        <v>1</v>
      </c>
      <c r="AB13" s="1">
        <v>1</v>
      </c>
      <c r="AC13" s="1">
        <v>0</v>
      </c>
      <c r="AD13" s="1">
        <v>5</v>
      </c>
      <c r="AE13" s="1"/>
      <c r="AF13" s="1"/>
    </row>
    <row r="14" spans="1:32" x14ac:dyDescent="0.2">
      <c r="A14" s="1">
        <v>18</v>
      </c>
      <c r="B14" s="1">
        <v>9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16</v>
      </c>
      <c r="K14" s="1">
        <v>2</v>
      </c>
      <c r="L14" s="1">
        <v>43</v>
      </c>
      <c r="M14" s="1">
        <v>9</v>
      </c>
      <c r="N14" s="1">
        <v>1</v>
      </c>
      <c r="O14" s="1">
        <v>5</v>
      </c>
      <c r="P14" s="1">
        <v>11</v>
      </c>
      <c r="Q14" s="1">
        <v>19</v>
      </c>
      <c r="R14" s="1">
        <v>4</v>
      </c>
      <c r="S14" s="1">
        <v>0</v>
      </c>
      <c r="T14" s="18">
        <v>0</v>
      </c>
      <c r="U14" s="1">
        <v>3</v>
      </c>
      <c r="V14" s="1">
        <v>14</v>
      </c>
      <c r="W14" s="1">
        <v>5</v>
      </c>
      <c r="X14" s="1">
        <v>0</v>
      </c>
      <c r="Y14" s="1">
        <v>0</v>
      </c>
      <c r="Z14" s="1">
        <v>0</v>
      </c>
      <c r="AA14" s="1">
        <v>0</v>
      </c>
      <c r="AB14" s="1">
        <v>4</v>
      </c>
      <c r="AC14" s="1">
        <v>0</v>
      </c>
      <c r="AD14" s="1">
        <v>1</v>
      </c>
      <c r="AE14" s="1"/>
      <c r="AF14" s="1"/>
    </row>
    <row r="15" spans="1:32" x14ac:dyDescent="0.2">
      <c r="A15" s="1">
        <v>19</v>
      </c>
      <c r="B15" s="1">
        <v>14</v>
      </c>
      <c r="C15" s="1">
        <v>0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8</v>
      </c>
      <c r="K15" s="1">
        <v>4</v>
      </c>
      <c r="L15" s="1">
        <v>43</v>
      </c>
      <c r="M15" s="1">
        <v>1</v>
      </c>
      <c r="N15" s="1">
        <v>0</v>
      </c>
      <c r="O15" s="1">
        <v>1</v>
      </c>
      <c r="P15" s="1">
        <v>8</v>
      </c>
      <c r="Q15" s="1">
        <v>17</v>
      </c>
      <c r="R15" s="1">
        <v>1</v>
      </c>
      <c r="S15" s="1">
        <v>0</v>
      </c>
      <c r="T15" s="18">
        <v>0</v>
      </c>
      <c r="U15" s="1">
        <v>0</v>
      </c>
      <c r="V15" s="1">
        <v>6</v>
      </c>
      <c r="W15" s="1">
        <v>1</v>
      </c>
      <c r="X15" s="1">
        <v>0</v>
      </c>
      <c r="Y15" s="1">
        <v>0</v>
      </c>
      <c r="Z15" s="1">
        <v>0</v>
      </c>
      <c r="AA15" s="1">
        <v>0</v>
      </c>
      <c r="AB15" s="1">
        <v>1</v>
      </c>
      <c r="AC15" s="1">
        <v>0</v>
      </c>
      <c r="AD15" s="1">
        <v>1</v>
      </c>
      <c r="AE15" s="1"/>
      <c r="AF15" s="1"/>
    </row>
    <row r="16" spans="1:32" x14ac:dyDescent="0.2">
      <c r="A16" s="1">
        <v>20</v>
      </c>
      <c r="B16" s="1">
        <v>38</v>
      </c>
      <c r="C16" s="1">
        <v>0</v>
      </c>
      <c r="D16" s="1">
        <v>1</v>
      </c>
      <c r="E16" s="1">
        <v>0</v>
      </c>
      <c r="F16" s="1">
        <v>1</v>
      </c>
      <c r="G16" s="1">
        <v>0</v>
      </c>
      <c r="H16" s="1">
        <v>3</v>
      </c>
      <c r="I16" s="1">
        <v>1</v>
      </c>
      <c r="J16" s="1">
        <v>29</v>
      </c>
      <c r="K16" s="1">
        <v>6</v>
      </c>
      <c r="L16" s="1">
        <v>96</v>
      </c>
      <c r="M16" s="1">
        <v>13</v>
      </c>
      <c r="N16" s="1">
        <v>0</v>
      </c>
      <c r="O16" s="1">
        <v>4</v>
      </c>
      <c r="P16" s="1">
        <v>5</v>
      </c>
      <c r="Q16" s="1">
        <v>17</v>
      </c>
      <c r="R16" s="1">
        <v>3</v>
      </c>
      <c r="S16" s="1">
        <v>0</v>
      </c>
      <c r="T16" s="18">
        <v>0</v>
      </c>
      <c r="U16" s="1">
        <v>1</v>
      </c>
      <c r="V16" s="1">
        <v>32</v>
      </c>
      <c r="W16" s="1">
        <v>1</v>
      </c>
      <c r="X16" s="1">
        <v>0</v>
      </c>
      <c r="Y16" s="1">
        <v>0</v>
      </c>
      <c r="Z16" s="1">
        <v>0</v>
      </c>
      <c r="AA16" s="1">
        <v>2</v>
      </c>
      <c r="AB16" s="1">
        <v>4</v>
      </c>
      <c r="AC16" s="1">
        <v>0</v>
      </c>
      <c r="AD16" s="1">
        <v>1</v>
      </c>
      <c r="AE16" s="1"/>
      <c r="AF16" s="1"/>
    </row>
    <row r="17" spans="1:32" x14ac:dyDescent="0.2">
      <c r="A17" s="1">
        <v>21</v>
      </c>
      <c r="B17" s="1">
        <v>49</v>
      </c>
      <c r="C17" s="1">
        <v>0</v>
      </c>
      <c r="D17" s="1">
        <v>1</v>
      </c>
      <c r="E17" s="1">
        <v>0</v>
      </c>
      <c r="F17" s="1">
        <v>4</v>
      </c>
      <c r="G17" s="1">
        <v>0</v>
      </c>
      <c r="H17" s="1">
        <v>1</v>
      </c>
      <c r="I17" s="1">
        <v>0</v>
      </c>
      <c r="J17" s="1">
        <v>4</v>
      </c>
      <c r="K17" s="1">
        <v>5</v>
      </c>
      <c r="L17" s="1">
        <v>45</v>
      </c>
      <c r="M17" s="1">
        <v>1</v>
      </c>
      <c r="N17" s="1">
        <v>0</v>
      </c>
      <c r="O17" s="1">
        <v>1</v>
      </c>
      <c r="P17" s="1">
        <v>3</v>
      </c>
      <c r="Q17" s="1">
        <v>9</v>
      </c>
      <c r="R17" s="1">
        <v>0</v>
      </c>
      <c r="S17" s="1">
        <v>0</v>
      </c>
      <c r="T17" s="18">
        <v>0</v>
      </c>
      <c r="U17" s="1">
        <v>0</v>
      </c>
      <c r="V17" s="1">
        <v>17</v>
      </c>
      <c r="W17" s="1">
        <v>5</v>
      </c>
      <c r="X17" s="1">
        <v>0</v>
      </c>
      <c r="Y17" s="1">
        <v>0</v>
      </c>
      <c r="Z17" s="1">
        <v>0</v>
      </c>
      <c r="AA17" s="1">
        <v>3</v>
      </c>
      <c r="AB17" s="1">
        <v>1</v>
      </c>
      <c r="AC17" s="1">
        <v>0</v>
      </c>
      <c r="AD17" s="1">
        <v>2</v>
      </c>
      <c r="AE17" s="1"/>
      <c r="AF17" s="1"/>
    </row>
    <row r="18" spans="1:32" x14ac:dyDescent="0.2">
      <c r="A18" s="1">
        <v>22</v>
      </c>
      <c r="B18" s="1">
        <v>38</v>
      </c>
      <c r="C18" s="1">
        <v>1</v>
      </c>
      <c r="D18" s="1">
        <v>1</v>
      </c>
      <c r="E18" s="1">
        <v>1</v>
      </c>
      <c r="F18" s="1">
        <v>5</v>
      </c>
      <c r="G18" s="1">
        <v>0</v>
      </c>
      <c r="H18" s="1">
        <v>1</v>
      </c>
      <c r="I18" s="1">
        <v>0</v>
      </c>
      <c r="J18" s="1">
        <v>11</v>
      </c>
      <c r="K18" s="1">
        <v>6</v>
      </c>
      <c r="L18" s="1">
        <v>91</v>
      </c>
      <c r="M18" s="1">
        <v>5</v>
      </c>
      <c r="N18" s="1">
        <v>0</v>
      </c>
      <c r="O18" s="1">
        <v>1</v>
      </c>
      <c r="P18" s="1">
        <v>2</v>
      </c>
      <c r="Q18" s="1">
        <v>5</v>
      </c>
      <c r="R18" s="1">
        <v>2</v>
      </c>
      <c r="S18" s="1">
        <v>0</v>
      </c>
      <c r="T18" s="18">
        <v>0</v>
      </c>
      <c r="U18" s="1">
        <v>5</v>
      </c>
      <c r="V18" s="1">
        <v>28</v>
      </c>
      <c r="W18" s="1">
        <v>5</v>
      </c>
      <c r="X18" s="1">
        <v>0</v>
      </c>
      <c r="Y18" s="1">
        <v>0</v>
      </c>
      <c r="Z18" s="1">
        <v>2</v>
      </c>
      <c r="AA18" s="1">
        <v>2</v>
      </c>
      <c r="AB18" s="1">
        <v>0</v>
      </c>
      <c r="AC18" s="1">
        <v>1</v>
      </c>
      <c r="AD18" s="1">
        <v>1</v>
      </c>
      <c r="AE18" s="1"/>
      <c r="AF18" s="1"/>
    </row>
    <row r="19" spans="1:32" x14ac:dyDescent="0.2">
      <c r="A19" s="1">
        <v>23</v>
      </c>
      <c r="B19" s="1">
        <v>16</v>
      </c>
      <c r="C19" s="1">
        <v>0</v>
      </c>
      <c r="D19" s="1">
        <v>2</v>
      </c>
      <c r="E19" s="1">
        <v>0</v>
      </c>
      <c r="F19" s="1">
        <v>3</v>
      </c>
      <c r="G19" s="1">
        <v>1</v>
      </c>
      <c r="H19" s="1">
        <v>1</v>
      </c>
      <c r="I19" s="1">
        <v>0</v>
      </c>
      <c r="J19" s="1">
        <v>2</v>
      </c>
      <c r="K19" s="1">
        <v>3</v>
      </c>
      <c r="L19" s="1">
        <v>22</v>
      </c>
      <c r="M19" s="1">
        <v>0</v>
      </c>
      <c r="N19" s="1">
        <v>1</v>
      </c>
      <c r="O19" s="1">
        <v>0</v>
      </c>
      <c r="P19" s="1">
        <v>0</v>
      </c>
      <c r="Q19" s="1">
        <v>6</v>
      </c>
      <c r="R19" s="1">
        <v>0</v>
      </c>
      <c r="S19" s="1">
        <v>0</v>
      </c>
      <c r="T19" s="18">
        <v>1</v>
      </c>
      <c r="U19" s="1">
        <v>3</v>
      </c>
      <c r="V19" s="1">
        <v>16</v>
      </c>
      <c r="W19" s="1">
        <v>0</v>
      </c>
      <c r="X19" s="1">
        <v>0</v>
      </c>
      <c r="Y19" s="1">
        <v>0</v>
      </c>
      <c r="Z19" s="1">
        <v>0</v>
      </c>
      <c r="AA19" s="1">
        <v>1</v>
      </c>
      <c r="AB19" s="1">
        <v>0</v>
      </c>
      <c r="AC19" s="1">
        <v>3</v>
      </c>
      <c r="AD19" s="1">
        <v>2</v>
      </c>
      <c r="AE19" s="1"/>
      <c r="AF19" s="1"/>
    </row>
    <row r="20" spans="1:32" x14ac:dyDescent="0.2">
      <c r="A20" s="1">
        <v>24</v>
      </c>
      <c r="B20" s="1">
        <v>6</v>
      </c>
      <c r="C20" s="1">
        <v>1</v>
      </c>
      <c r="D20" s="1">
        <v>2</v>
      </c>
      <c r="E20" s="1">
        <v>0</v>
      </c>
      <c r="F20" s="1">
        <v>0</v>
      </c>
      <c r="G20" s="1">
        <v>3</v>
      </c>
      <c r="H20" s="1">
        <v>4</v>
      </c>
      <c r="I20" s="1">
        <v>1</v>
      </c>
      <c r="J20" s="1">
        <v>5</v>
      </c>
      <c r="K20" s="1">
        <v>2</v>
      </c>
      <c r="L20" s="1">
        <v>64</v>
      </c>
      <c r="M20" s="1">
        <v>1</v>
      </c>
      <c r="N20" s="1">
        <v>1</v>
      </c>
      <c r="O20" s="1">
        <v>0</v>
      </c>
      <c r="P20" s="1">
        <v>2</v>
      </c>
      <c r="Q20" s="1">
        <v>0</v>
      </c>
      <c r="R20" s="1">
        <v>4</v>
      </c>
      <c r="S20" s="1">
        <v>0</v>
      </c>
      <c r="T20" s="18">
        <v>3</v>
      </c>
      <c r="U20" s="1">
        <v>8</v>
      </c>
      <c r="V20" s="1">
        <v>28</v>
      </c>
      <c r="W20" s="1">
        <v>7</v>
      </c>
      <c r="X20" s="1">
        <v>0</v>
      </c>
      <c r="Y20" s="1">
        <v>0</v>
      </c>
      <c r="Z20" s="1">
        <v>1</v>
      </c>
      <c r="AA20" s="1">
        <v>1</v>
      </c>
      <c r="AB20" s="1">
        <v>0</v>
      </c>
      <c r="AC20" s="1">
        <v>1</v>
      </c>
      <c r="AD20" s="1">
        <v>2</v>
      </c>
      <c r="AE20" s="1"/>
      <c r="AF20" s="1"/>
    </row>
    <row r="21" spans="1:32" x14ac:dyDescent="0.2">
      <c r="A21" s="1">
        <v>25</v>
      </c>
      <c r="B21" s="1">
        <v>3</v>
      </c>
      <c r="C21" s="1">
        <v>2</v>
      </c>
      <c r="D21" s="1">
        <v>1</v>
      </c>
      <c r="E21" s="1">
        <v>1</v>
      </c>
      <c r="F21" s="1">
        <v>2</v>
      </c>
      <c r="G21" s="1">
        <v>0</v>
      </c>
      <c r="H21" s="1">
        <v>0</v>
      </c>
      <c r="I21" s="1">
        <v>2</v>
      </c>
      <c r="J21" s="1">
        <v>0</v>
      </c>
      <c r="K21" s="1">
        <v>1</v>
      </c>
      <c r="L21" s="1">
        <v>14</v>
      </c>
      <c r="M21" s="1">
        <v>0</v>
      </c>
      <c r="N21" s="1">
        <v>0</v>
      </c>
      <c r="O21" s="1">
        <v>0</v>
      </c>
      <c r="P21" s="1">
        <v>0</v>
      </c>
      <c r="Q21" s="1">
        <v>1</v>
      </c>
      <c r="R21" s="1">
        <v>0</v>
      </c>
      <c r="S21" s="1">
        <v>2</v>
      </c>
      <c r="T21" s="18">
        <v>4</v>
      </c>
      <c r="U21" s="1">
        <v>2</v>
      </c>
      <c r="V21" s="1">
        <v>12</v>
      </c>
      <c r="W21" s="1">
        <v>2</v>
      </c>
      <c r="X21" s="1">
        <v>0</v>
      </c>
      <c r="Y21" s="1">
        <v>0</v>
      </c>
      <c r="Z21" s="1">
        <v>1</v>
      </c>
      <c r="AA21" s="1">
        <v>0</v>
      </c>
      <c r="AB21" s="1">
        <v>0</v>
      </c>
      <c r="AC21" s="1">
        <v>0</v>
      </c>
      <c r="AD21" s="1">
        <v>0</v>
      </c>
      <c r="AE21" s="1"/>
      <c r="AF21" s="1"/>
    </row>
    <row r="22" spans="1:32" x14ac:dyDescent="0.2">
      <c r="A22" s="1">
        <v>26</v>
      </c>
      <c r="B22" s="1">
        <v>0</v>
      </c>
      <c r="C22" s="1">
        <v>2</v>
      </c>
      <c r="D22" s="1">
        <v>1</v>
      </c>
      <c r="E22" s="1">
        <v>1</v>
      </c>
      <c r="F22" s="1">
        <v>1</v>
      </c>
      <c r="G22" s="1">
        <v>0</v>
      </c>
      <c r="H22" s="1">
        <v>1</v>
      </c>
      <c r="I22" s="1">
        <v>0</v>
      </c>
      <c r="J22" s="1">
        <v>1</v>
      </c>
      <c r="K22" s="1">
        <v>0</v>
      </c>
      <c r="L22" s="1">
        <v>25</v>
      </c>
      <c r="M22" s="1">
        <v>0</v>
      </c>
      <c r="N22" s="1">
        <v>0</v>
      </c>
      <c r="O22" s="1">
        <v>0</v>
      </c>
      <c r="P22" s="1">
        <v>1</v>
      </c>
      <c r="Q22" s="1">
        <v>0</v>
      </c>
      <c r="R22" s="1">
        <v>1</v>
      </c>
      <c r="S22" s="1">
        <v>0</v>
      </c>
      <c r="T22" s="18">
        <v>2</v>
      </c>
      <c r="U22" s="1">
        <v>2</v>
      </c>
      <c r="V22" s="1">
        <v>18</v>
      </c>
      <c r="W22" s="1">
        <v>3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1</v>
      </c>
      <c r="AE22" s="1"/>
      <c r="AF22" s="1"/>
    </row>
    <row r="23" spans="1:32" x14ac:dyDescent="0.2">
      <c r="A23" s="1">
        <v>27</v>
      </c>
      <c r="B23" s="1">
        <v>4</v>
      </c>
      <c r="C23" s="1">
        <v>2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8">
        <v>1</v>
      </c>
      <c r="U23" s="1">
        <v>0</v>
      </c>
      <c r="V23" s="1">
        <v>9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">
        <v>0</v>
      </c>
      <c r="AC23" s="1">
        <v>0</v>
      </c>
      <c r="AD23" s="1">
        <v>1</v>
      </c>
      <c r="AE23" s="1"/>
      <c r="AF23" s="1"/>
    </row>
    <row r="24" spans="1:32" x14ac:dyDescent="0.2">
      <c r="A24" s="1">
        <v>28</v>
      </c>
      <c r="B24" s="1">
        <v>0</v>
      </c>
      <c r="C24" s="1">
        <v>3</v>
      </c>
      <c r="D24" s="1">
        <v>0</v>
      </c>
      <c r="E24" s="1">
        <v>0</v>
      </c>
      <c r="F24" s="1">
        <v>0</v>
      </c>
      <c r="G24" s="1">
        <v>3</v>
      </c>
      <c r="H24" s="1">
        <v>1</v>
      </c>
      <c r="I24" s="1">
        <v>0</v>
      </c>
      <c r="J24" s="1">
        <v>0</v>
      </c>
      <c r="K24" s="1">
        <v>1</v>
      </c>
      <c r="L24" s="1">
        <v>10</v>
      </c>
      <c r="M24" s="1">
        <v>0</v>
      </c>
      <c r="N24" s="1">
        <v>0</v>
      </c>
      <c r="O24" s="1">
        <v>0</v>
      </c>
      <c r="P24" s="1">
        <v>0</v>
      </c>
      <c r="Q24" s="1">
        <v>1</v>
      </c>
      <c r="R24" s="1">
        <v>0</v>
      </c>
      <c r="S24" s="1">
        <v>0</v>
      </c>
      <c r="T24" s="18">
        <v>6</v>
      </c>
      <c r="U24" s="1">
        <v>0</v>
      </c>
      <c r="V24" s="1">
        <v>16</v>
      </c>
      <c r="W24" s="1">
        <v>1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/>
      <c r="AF24" s="1"/>
    </row>
    <row r="25" spans="1:32" x14ac:dyDescent="0.2">
      <c r="A25" s="1">
        <v>29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2</v>
      </c>
      <c r="T25" s="18">
        <v>0</v>
      </c>
      <c r="U25" s="1">
        <v>0</v>
      </c>
      <c r="V25" s="1">
        <v>2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/>
      <c r="AF25" s="1"/>
    </row>
    <row r="26" spans="1:32" x14ac:dyDescent="0.2">
      <c r="A26" s="1" t="s">
        <v>10</v>
      </c>
      <c r="B26" s="1">
        <v>0</v>
      </c>
      <c r="C26" s="1">
        <v>2</v>
      </c>
      <c r="D26" s="1">
        <v>0</v>
      </c>
      <c r="E26" s="1">
        <v>3</v>
      </c>
      <c r="F26" s="1">
        <v>0</v>
      </c>
      <c r="G26" s="1">
        <v>0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10</v>
      </c>
      <c r="T26" s="18">
        <v>1</v>
      </c>
      <c r="U26" s="1">
        <v>0</v>
      </c>
      <c r="V26" s="1">
        <v>1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">
        <v>0</v>
      </c>
      <c r="AC26" s="1">
        <v>0</v>
      </c>
      <c r="AD26" s="1">
        <v>1</v>
      </c>
      <c r="AE26" s="1"/>
      <c r="AF26" s="1"/>
    </row>
    <row r="27" spans="1:32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Y27" s="1"/>
      <c r="Z27" s="1"/>
      <c r="AA27" s="1"/>
      <c r="AB27" s="1"/>
      <c r="AC27" s="1"/>
      <c r="AD27" s="1"/>
      <c r="AE27" s="1"/>
      <c r="AF27" s="1"/>
    </row>
    <row r="28" spans="1:32" x14ac:dyDescent="0.2">
      <c r="B28" s="5">
        <f>SUM(B2:B26)</f>
        <v>185</v>
      </c>
      <c r="C28" s="5">
        <f>SUM(C2:C26)</f>
        <v>13</v>
      </c>
      <c r="D28" s="5">
        <f t="shared" ref="D28:E28" si="0">SUM(D2:D26)</f>
        <v>9</v>
      </c>
      <c r="E28" s="5">
        <f t="shared" si="0"/>
        <v>6</v>
      </c>
      <c r="F28" s="5">
        <f t="shared" ref="F28:R28" si="1">SUM(F2:F26)</f>
        <v>17</v>
      </c>
      <c r="G28" s="5">
        <f t="shared" si="1"/>
        <v>9</v>
      </c>
      <c r="H28" s="5">
        <f t="shared" si="1"/>
        <v>18</v>
      </c>
      <c r="I28" s="5">
        <f t="shared" si="1"/>
        <v>14</v>
      </c>
      <c r="J28" s="5">
        <f t="shared" si="1"/>
        <v>95</v>
      </c>
      <c r="K28" s="5">
        <f t="shared" si="1"/>
        <v>36</v>
      </c>
      <c r="L28" s="5">
        <f t="shared" si="1"/>
        <v>503</v>
      </c>
      <c r="M28" s="5">
        <f t="shared" si="1"/>
        <v>62</v>
      </c>
      <c r="N28" s="5">
        <f t="shared" si="1"/>
        <v>5</v>
      </c>
      <c r="O28" s="5">
        <f t="shared" si="1"/>
        <v>20</v>
      </c>
      <c r="P28" s="5">
        <f t="shared" si="1"/>
        <v>63</v>
      </c>
      <c r="Q28" s="5">
        <f t="shared" si="1"/>
        <v>215</v>
      </c>
      <c r="R28" s="5">
        <f t="shared" si="1"/>
        <v>32</v>
      </c>
      <c r="S28" s="5">
        <f t="shared" ref="S28:U28" si="2">SUM(S2:S26)</f>
        <v>15</v>
      </c>
      <c r="T28" s="5">
        <f t="shared" si="2"/>
        <v>18</v>
      </c>
      <c r="U28" s="5">
        <f t="shared" si="2"/>
        <v>24</v>
      </c>
      <c r="V28" s="5">
        <f t="shared" ref="V28:AD28" si="3">SUM(V2:V26)</f>
        <v>212</v>
      </c>
      <c r="W28" s="5">
        <f t="shared" si="3"/>
        <v>31</v>
      </c>
      <c r="X28" s="5">
        <f>SUM(X2:X26)</f>
        <v>118</v>
      </c>
      <c r="Y28" s="5">
        <f t="shared" si="3"/>
        <v>12</v>
      </c>
      <c r="Z28" s="5">
        <f t="shared" si="3"/>
        <v>6</v>
      </c>
      <c r="AA28" s="5">
        <f t="shared" si="3"/>
        <v>11</v>
      </c>
      <c r="AB28" s="5">
        <f t="shared" si="3"/>
        <v>40</v>
      </c>
      <c r="AC28" s="5">
        <f t="shared" si="3"/>
        <v>5</v>
      </c>
      <c r="AD28" s="5">
        <f t="shared" si="3"/>
        <v>21</v>
      </c>
      <c r="AE28" s="1">
        <f>SUM(B28:AD28)</f>
        <v>1815</v>
      </c>
      <c r="AF28" s="1">
        <f>AE28-1452</f>
        <v>363</v>
      </c>
    </row>
    <row r="31" spans="1:32" x14ac:dyDescent="0.2">
      <c r="X31" s="20" t="s">
        <v>57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61"/>
  <sheetViews>
    <sheetView topLeftCell="J1" zoomScale="85" zoomScaleNormal="85" workbookViewId="0">
      <selection activeCell="T2" sqref="T2:T26"/>
    </sheetView>
  </sheetViews>
  <sheetFormatPr baseColWidth="10" defaultRowHeight="16" x14ac:dyDescent="0.2"/>
  <sheetData>
    <row r="1" spans="1:30" ht="68" x14ac:dyDescent="0.2">
      <c r="B1" s="3" t="s">
        <v>0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</v>
      </c>
      <c r="I1" s="3" t="s">
        <v>37</v>
      </c>
      <c r="J1" s="3" t="s">
        <v>17</v>
      </c>
      <c r="K1" s="3" t="s">
        <v>18</v>
      </c>
      <c r="L1" s="3" t="s">
        <v>11</v>
      </c>
      <c r="M1" s="3" t="s">
        <v>54</v>
      </c>
      <c r="N1" s="3" t="s">
        <v>19</v>
      </c>
      <c r="O1" s="3" t="s">
        <v>20</v>
      </c>
      <c r="P1" s="3" t="s">
        <v>21</v>
      </c>
      <c r="Q1" s="3" t="s">
        <v>2</v>
      </c>
      <c r="R1" s="3" t="s">
        <v>3</v>
      </c>
      <c r="S1" s="3" t="s">
        <v>24</v>
      </c>
      <c r="T1" s="24" t="s">
        <v>23</v>
      </c>
      <c r="U1" s="3" t="s">
        <v>25</v>
      </c>
      <c r="V1" s="3" t="s">
        <v>26</v>
      </c>
      <c r="W1" s="3" t="s">
        <v>27</v>
      </c>
      <c r="X1" s="3" t="s">
        <v>4</v>
      </c>
      <c r="Y1" s="3" t="s">
        <v>28</v>
      </c>
      <c r="Z1" s="3" t="s">
        <v>5</v>
      </c>
      <c r="AA1" s="3" t="s">
        <v>6</v>
      </c>
      <c r="AB1" s="3" t="s">
        <v>7</v>
      </c>
      <c r="AC1" s="3" t="s">
        <v>36</v>
      </c>
      <c r="AD1" s="3" t="s">
        <v>8</v>
      </c>
    </row>
    <row r="2" spans="1:30" x14ac:dyDescent="0.2">
      <c r="A2">
        <v>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8">
        <v>0</v>
      </c>
      <c r="U2" s="1">
        <v>0</v>
      </c>
      <c r="V2" s="1">
        <v>0</v>
      </c>
      <c r="W2" s="1">
        <v>0</v>
      </c>
      <c r="X2" s="1">
        <v>9</v>
      </c>
      <c r="Y2" s="1">
        <v>0</v>
      </c>
      <c r="Z2" s="1">
        <v>0</v>
      </c>
      <c r="AA2" s="1">
        <v>0</v>
      </c>
      <c r="AB2" s="1">
        <v>1</v>
      </c>
      <c r="AC2" s="1">
        <v>0</v>
      </c>
      <c r="AD2" s="1">
        <v>0</v>
      </c>
    </row>
    <row r="3" spans="1:30" x14ac:dyDescent="0.2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8">
        <v>0</v>
      </c>
      <c r="U3" s="1">
        <v>0</v>
      </c>
      <c r="V3" s="1">
        <v>0</v>
      </c>
      <c r="W3" s="1">
        <v>0</v>
      </c>
      <c r="X3" s="1">
        <v>14</v>
      </c>
      <c r="Y3" s="1">
        <v>0</v>
      </c>
      <c r="Z3" s="1">
        <v>0</v>
      </c>
      <c r="AA3" s="1">
        <v>0</v>
      </c>
      <c r="AB3" s="1">
        <v>2</v>
      </c>
      <c r="AC3" s="1">
        <v>0</v>
      </c>
      <c r="AD3" s="1">
        <v>0</v>
      </c>
    </row>
    <row r="4" spans="1:30" x14ac:dyDescent="0.2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2</v>
      </c>
      <c r="R4" s="1">
        <v>0</v>
      </c>
      <c r="S4" s="1">
        <v>0</v>
      </c>
      <c r="T4" s="18">
        <v>0</v>
      </c>
      <c r="U4" s="1">
        <v>0</v>
      </c>
      <c r="V4" s="1">
        <v>0</v>
      </c>
      <c r="W4" s="1">
        <v>0</v>
      </c>
      <c r="X4" s="1">
        <v>18</v>
      </c>
      <c r="Y4" s="1">
        <v>0</v>
      </c>
      <c r="Z4" s="1">
        <v>0</v>
      </c>
      <c r="AA4" s="1">
        <v>0</v>
      </c>
      <c r="AB4" s="1">
        <v>1</v>
      </c>
      <c r="AC4" s="1">
        <v>0</v>
      </c>
      <c r="AD4" s="1">
        <v>0</v>
      </c>
    </row>
    <row r="5" spans="1:30" x14ac:dyDescent="0.2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6</v>
      </c>
      <c r="R5" s="1">
        <v>0</v>
      </c>
      <c r="S5" s="1">
        <v>0</v>
      </c>
      <c r="T5" s="18">
        <v>0</v>
      </c>
      <c r="U5" s="1">
        <v>0</v>
      </c>
      <c r="V5" s="1">
        <v>0</v>
      </c>
      <c r="W5" s="1">
        <v>0</v>
      </c>
      <c r="X5" s="1">
        <v>14</v>
      </c>
      <c r="Y5" s="1">
        <v>2</v>
      </c>
      <c r="Z5" s="1">
        <v>0</v>
      </c>
      <c r="AA5" s="1">
        <v>0</v>
      </c>
      <c r="AB5" s="1">
        <v>2</v>
      </c>
      <c r="AC5" s="1">
        <v>0</v>
      </c>
      <c r="AD5" s="1">
        <v>0</v>
      </c>
    </row>
    <row r="6" spans="1:30" x14ac:dyDescent="0.2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4</v>
      </c>
      <c r="R6" s="1">
        <v>0</v>
      </c>
      <c r="S6" s="1">
        <v>0</v>
      </c>
      <c r="T6" s="18">
        <v>0</v>
      </c>
      <c r="U6" s="1">
        <v>0</v>
      </c>
      <c r="V6" s="1">
        <v>0</v>
      </c>
      <c r="W6" s="1">
        <v>0</v>
      </c>
      <c r="X6" s="1">
        <v>21</v>
      </c>
      <c r="Y6" s="1">
        <v>5</v>
      </c>
      <c r="Z6" s="1">
        <v>0</v>
      </c>
      <c r="AA6" s="1">
        <v>0</v>
      </c>
      <c r="AB6" s="1">
        <v>4</v>
      </c>
      <c r="AC6" s="1">
        <v>0</v>
      </c>
      <c r="AD6" s="1">
        <v>0</v>
      </c>
    </row>
    <row r="7" spans="1:30" x14ac:dyDescent="0.2">
      <c r="A7">
        <v>11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6</v>
      </c>
      <c r="R7" s="1">
        <v>0</v>
      </c>
      <c r="S7" s="1">
        <v>0</v>
      </c>
      <c r="T7" s="18">
        <v>0</v>
      </c>
      <c r="U7" s="1">
        <v>0</v>
      </c>
      <c r="V7" s="1">
        <v>0</v>
      </c>
      <c r="W7" s="1">
        <v>0</v>
      </c>
      <c r="X7" s="1">
        <v>10</v>
      </c>
      <c r="Y7" s="1">
        <v>3</v>
      </c>
      <c r="Z7" s="1">
        <v>0</v>
      </c>
      <c r="AA7" s="1">
        <v>0</v>
      </c>
      <c r="AB7" s="1">
        <v>2</v>
      </c>
      <c r="AC7" s="1">
        <v>0</v>
      </c>
      <c r="AD7" s="1">
        <v>0</v>
      </c>
    </row>
    <row r="8" spans="1:30" x14ac:dyDescent="0.2">
      <c r="A8">
        <v>12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0</v>
      </c>
      <c r="P8" s="1">
        <v>0</v>
      </c>
      <c r="Q8" s="1">
        <v>3</v>
      </c>
      <c r="R8" s="1">
        <v>0</v>
      </c>
      <c r="S8" s="1">
        <v>0</v>
      </c>
      <c r="T8" s="18">
        <v>0</v>
      </c>
      <c r="U8" s="1">
        <v>0</v>
      </c>
      <c r="V8" s="1">
        <v>0</v>
      </c>
      <c r="W8" s="1">
        <v>0</v>
      </c>
      <c r="X8" s="1">
        <v>11</v>
      </c>
      <c r="Y8" s="1">
        <v>2</v>
      </c>
      <c r="Z8" s="1">
        <v>0</v>
      </c>
      <c r="AA8" s="1">
        <v>0</v>
      </c>
      <c r="AB8" s="1">
        <v>2</v>
      </c>
      <c r="AC8" s="1">
        <v>0</v>
      </c>
      <c r="AD8" s="1">
        <v>0</v>
      </c>
    </row>
    <row r="9" spans="1:30" x14ac:dyDescent="0.2">
      <c r="A9">
        <v>13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1</v>
      </c>
      <c r="L9" s="1">
        <v>4</v>
      </c>
      <c r="M9" s="1">
        <v>3</v>
      </c>
      <c r="N9" s="1">
        <v>0</v>
      </c>
      <c r="O9" s="1">
        <v>0</v>
      </c>
      <c r="P9" s="1">
        <v>0</v>
      </c>
      <c r="Q9" s="1">
        <v>8</v>
      </c>
      <c r="R9" s="1">
        <v>0</v>
      </c>
      <c r="S9" s="1">
        <v>0</v>
      </c>
      <c r="T9" s="18">
        <v>0</v>
      </c>
      <c r="U9" s="1">
        <v>0</v>
      </c>
      <c r="V9" s="1">
        <v>0</v>
      </c>
      <c r="W9" s="1">
        <v>0</v>
      </c>
      <c r="X9" s="1">
        <v>10</v>
      </c>
      <c r="Y9" s="1">
        <v>0</v>
      </c>
      <c r="Z9" s="1">
        <v>0</v>
      </c>
      <c r="AA9" s="1">
        <v>0</v>
      </c>
      <c r="AB9" s="1">
        <v>4</v>
      </c>
      <c r="AC9" s="1">
        <v>0</v>
      </c>
      <c r="AD9" s="1">
        <v>0</v>
      </c>
    </row>
    <row r="10" spans="1:30" x14ac:dyDescent="0.2">
      <c r="A10">
        <v>14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>
        <v>0</v>
      </c>
      <c r="M10" s="1">
        <v>1</v>
      </c>
      <c r="N10" s="1">
        <v>0</v>
      </c>
      <c r="O10" s="1">
        <v>0</v>
      </c>
      <c r="P10" s="1">
        <v>0</v>
      </c>
      <c r="Q10" s="1">
        <v>6</v>
      </c>
      <c r="R10" s="1">
        <v>1</v>
      </c>
      <c r="S10" s="1">
        <v>0</v>
      </c>
      <c r="T10" s="18">
        <v>0</v>
      </c>
      <c r="U10" s="1">
        <v>0</v>
      </c>
      <c r="V10" s="1">
        <v>0</v>
      </c>
      <c r="W10" s="1">
        <v>0</v>
      </c>
      <c r="X10" s="1">
        <v>6</v>
      </c>
      <c r="Y10" s="1">
        <v>0</v>
      </c>
      <c r="Z10" s="1">
        <v>0</v>
      </c>
      <c r="AA10" s="1">
        <v>0</v>
      </c>
      <c r="AB10" s="1">
        <v>3</v>
      </c>
      <c r="AC10" s="1">
        <v>0</v>
      </c>
      <c r="AD10" s="1">
        <v>0</v>
      </c>
    </row>
    <row r="11" spans="1:30" x14ac:dyDescent="0.2">
      <c r="A11">
        <v>15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5</v>
      </c>
      <c r="K11" s="1">
        <v>1</v>
      </c>
      <c r="L11" s="1">
        <v>10</v>
      </c>
      <c r="M11" s="1">
        <v>4</v>
      </c>
      <c r="N11" s="1">
        <v>0</v>
      </c>
      <c r="O11" s="1">
        <v>5</v>
      </c>
      <c r="P11" s="1">
        <v>6</v>
      </c>
      <c r="Q11" s="1">
        <v>46</v>
      </c>
      <c r="R11" s="1">
        <v>9</v>
      </c>
      <c r="S11" s="1">
        <v>0</v>
      </c>
      <c r="T11" s="18">
        <v>0</v>
      </c>
      <c r="U11" s="1">
        <v>0</v>
      </c>
      <c r="V11" s="1">
        <v>4</v>
      </c>
      <c r="W11" s="1">
        <v>1</v>
      </c>
      <c r="X11" s="1">
        <v>0</v>
      </c>
      <c r="Y11" s="1">
        <v>0</v>
      </c>
      <c r="Z11" s="1">
        <v>0</v>
      </c>
      <c r="AA11" s="1">
        <v>1</v>
      </c>
      <c r="AB11" s="1">
        <v>6</v>
      </c>
      <c r="AC11" s="1">
        <v>0</v>
      </c>
      <c r="AD11" s="1">
        <v>2</v>
      </c>
    </row>
    <row r="12" spans="1:30" x14ac:dyDescent="0.2">
      <c r="A12">
        <v>16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2</v>
      </c>
      <c r="J12" s="1">
        <v>5</v>
      </c>
      <c r="K12" s="1">
        <v>2</v>
      </c>
      <c r="L12" s="1">
        <v>14</v>
      </c>
      <c r="M12" s="1">
        <v>3</v>
      </c>
      <c r="N12" s="1">
        <v>1</v>
      </c>
      <c r="O12" s="1">
        <v>2</v>
      </c>
      <c r="P12" s="1">
        <v>17</v>
      </c>
      <c r="Q12" s="1">
        <v>31</v>
      </c>
      <c r="R12" s="1">
        <v>5</v>
      </c>
      <c r="S12" s="1">
        <v>0</v>
      </c>
      <c r="T12" s="18">
        <v>0</v>
      </c>
      <c r="U12" s="1">
        <v>0</v>
      </c>
      <c r="V12" s="1">
        <v>3</v>
      </c>
      <c r="W12" s="1">
        <v>0</v>
      </c>
      <c r="X12" s="1">
        <v>2</v>
      </c>
      <c r="Y12" s="1">
        <v>0</v>
      </c>
      <c r="Z12" s="1">
        <v>0</v>
      </c>
      <c r="AA12" s="1">
        <v>0</v>
      </c>
      <c r="AB12" s="1">
        <v>2</v>
      </c>
      <c r="AC12" s="1">
        <v>0</v>
      </c>
      <c r="AD12" s="1">
        <v>1</v>
      </c>
    </row>
    <row r="13" spans="1:30" x14ac:dyDescent="0.2">
      <c r="A13">
        <v>17</v>
      </c>
      <c r="B13" s="1">
        <v>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9</v>
      </c>
      <c r="K13" s="1">
        <v>1</v>
      </c>
      <c r="L13" s="1">
        <v>15</v>
      </c>
      <c r="M13" s="1">
        <v>21</v>
      </c>
      <c r="N13" s="1">
        <v>1</v>
      </c>
      <c r="O13" s="1">
        <v>1</v>
      </c>
      <c r="P13" s="1">
        <v>8</v>
      </c>
      <c r="Q13" s="1">
        <v>28</v>
      </c>
      <c r="R13" s="1">
        <v>2</v>
      </c>
      <c r="S13" s="1">
        <v>0</v>
      </c>
      <c r="T13" s="18">
        <v>0</v>
      </c>
      <c r="U13" s="1">
        <v>0</v>
      </c>
      <c r="V13" s="1">
        <v>6</v>
      </c>
      <c r="W13" s="1">
        <v>0</v>
      </c>
      <c r="X13" s="1">
        <v>3</v>
      </c>
      <c r="Y13" s="1">
        <v>0</v>
      </c>
      <c r="Z13" s="1">
        <v>0</v>
      </c>
      <c r="AA13" s="1">
        <v>1</v>
      </c>
      <c r="AB13" s="1">
        <v>1</v>
      </c>
      <c r="AC13" s="1">
        <v>0</v>
      </c>
      <c r="AD13" s="1">
        <v>5</v>
      </c>
    </row>
    <row r="14" spans="1:30" x14ac:dyDescent="0.2">
      <c r="A14">
        <v>18</v>
      </c>
      <c r="B14" s="1">
        <v>9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16</v>
      </c>
      <c r="K14" s="1">
        <v>2</v>
      </c>
      <c r="L14" s="1">
        <v>43</v>
      </c>
      <c r="M14" s="1">
        <v>9</v>
      </c>
      <c r="N14" s="1">
        <v>1</v>
      </c>
      <c r="O14" s="1">
        <v>5</v>
      </c>
      <c r="P14" s="1">
        <v>11</v>
      </c>
      <c r="Q14" s="1">
        <v>19</v>
      </c>
      <c r="R14" s="1">
        <v>4</v>
      </c>
      <c r="S14" s="1">
        <v>0</v>
      </c>
      <c r="T14" s="18">
        <v>0</v>
      </c>
      <c r="U14" s="1">
        <v>3</v>
      </c>
      <c r="V14" s="1">
        <v>14</v>
      </c>
      <c r="W14" s="1">
        <v>5</v>
      </c>
      <c r="X14" s="1">
        <v>0</v>
      </c>
      <c r="Y14" s="1">
        <v>0</v>
      </c>
      <c r="Z14" s="1">
        <v>0</v>
      </c>
      <c r="AA14" s="1">
        <v>0</v>
      </c>
      <c r="AB14" s="1">
        <v>4</v>
      </c>
      <c r="AC14" s="1">
        <v>0</v>
      </c>
      <c r="AD14" s="1">
        <v>1</v>
      </c>
    </row>
    <row r="15" spans="1:30" x14ac:dyDescent="0.2">
      <c r="A15">
        <v>19</v>
      </c>
      <c r="B15" s="1">
        <v>14</v>
      </c>
      <c r="C15" s="1">
        <v>0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8</v>
      </c>
      <c r="K15" s="1">
        <v>4</v>
      </c>
      <c r="L15" s="1">
        <v>43</v>
      </c>
      <c r="M15" s="1">
        <v>1</v>
      </c>
      <c r="N15" s="1">
        <v>0</v>
      </c>
      <c r="O15" s="1">
        <v>1</v>
      </c>
      <c r="P15" s="1">
        <v>8</v>
      </c>
      <c r="Q15" s="1">
        <v>17</v>
      </c>
      <c r="R15" s="1">
        <v>1</v>
      </c>
      <c r="S15" s="1">
        <v>0</v>
      </c>
      <c r="T15" s="18">
        <v>0</v>
      </c>
      <c r="U15" s="1">
        <v>0</v>
      </c>
      <c r="V15" s="1">
        <v>6</v>
      </c>
      <c r="W15" s="1">
        <v>1</v>
      </c>
      <c r="X15" s="1">
        <v>0</v>
      </c>
      <c r="Y15" s="1">
        <v>0</v>
      </c>
      <c r="Z15" s="1">
        <v>0</v>
      </c>
      <c r="AA15" s="1">
        <v>0</v>
      </c>
      <c r="AB15" s="1">
        <v>1</v>
      </c>
      <c r="AC15" s="1">
        <v>0</v>
      </c>
      <c r="AD15" s="1">
        <v>1</v>
      </c>
    </row>
    <row r="16" spans="1:30" x14ac:dyDescent="0.2">
      <c r="A16">
        <v>20</v>
      </c>
      <c r="B16" s="1">
        <v>38</v>
      </c>
      <c r="C16" s="1">
        <v>0</v>
      </c>
      <c r="D16" s="1">
        <v>1</v>
      </c>
      <c r="E16" s="1">
        <v>0</v>
      </c>
      <c r="F16" s="1">
        <v>1</v>
      </c>
      <c r="G16" s="1">
        <v>0</v>
      </c>
      <c r="H16" s="1">
        <v>3</v>
      </c>
      <c r="I16" s="1">
        <v>1</v>
      </c>
      <c r="J16" s="1">
        <v>29</v>
      </c>
      <c r="K16" s="1">
        <v>6</v>
      </c>
      <c r="L16" s="1">
        <v>96</v>
      </c>
      <c r="M16" s="1">
        <v>13</v>
      </c>
      <c r="N16" s="1">
        <v>0</v>
      </c>
      <c r="O16" s="1">
        <v>4</v>
      </c>
      <c r="P16" s="1">
        <v>5</v>
      </c>
      <c r="Q16" s="1">
        <v>17</v>
      </c>
      <c r="R16" s="1">
        <v>3</v>
      </c>
      <c r="S16" s="1">
        <v>0</v>
      </c>
      <c r="T16" s="18">
        <v>0</v>
      </c>
      <c r="U16" s="1">
        <v>1</v>
      </c>
      <c r="V16" s="1">
        <v>32</v>
      </c>
      <c r="W16" s="1">
        <v>1</v>
      </c>
      <c r="X16" s="1">
        <v>0</v>
      </c>
      <c r="Y16" s="1">
        <v>0</v>
      </c>
      <c r="Z16" s="1">
        <v>0</v>
      </c>
      <c r="AA16" s="1">
        <v>2</v>
      </c>
      <c r="AB16" s="1">
        <v>4</v>
      </c>
      <c r="AC16" s="1">
        <v>0</v>
      </c>
      <c r="AD16" s="1">
        <v>1</v>
      </c>
    </row>
    <row r="17" spans="1:32" x14ac:dyDescent="0.2">
      <c r="A17">
        <v>21</v>
      </c>
      <c r="B17" s="1">
        <v>49</v>
      </c>
      <c r="C17" s="1">
        <v>0</v>
      </c>
      <c r="D17" s="1">
        <v>1</v>
      </c>
      <c r="E17" s="1">
        <v>0</v>
      </c>
      <c r="F17" s="1">
        <v>4</v>
      </c>
      <c r="G17" s="1">
        <v>0</v>
      </c>
      <c r="H17" s="1">
        <v>1</v>
      </c>
      <c r="I17" s="1">
        <v>0</v>
      </c>
      <c r="J17" s="1">
        <v>4</v>
      </c>
      <c r="K17" s="1">
        <v>5</v>
      </c>
      <c r="L17" s="1">
        <v>45</v>
      </c>
      <c r="M17" s="1">
        <v>1</v>
      </c>
      <c r="N17" s="1">
        <v>0</v>
      </c>
      <c r="O17" s="1">
        <v>1</v>
      </c>
      <c r="P17" s="1">
        <v>3</v>
      </c>
      <c r="Q17" s="1">
        <v>9</v>
      </c>
      <c r="R17" s="1">
        <v>0</v>
      </c>
      <c r="S17" s="1">
        <v>0</v>
      </c>
      <c r="T17" s="18">
        <v>0</v>
      </c>
      <c r="U17" s="1">
        <v>0</v>
      </c>
      <c r="V17" s="1">
        <v>17</v>
      </c>
      <c r="W17" s="1">
        <v>5</v>
      </c>
      <c r="X17" s="1">
        <v>0</v>
      </c>
      <c r="Y17" s="1">
        <v>0</v>
      </c>
      <c r="Z17" s="1">
        <v>0</v>
      </c>
      <c r="AA17" s="1">
        <v>3</v>
      </c>
      <c r="AB17" s="1">
        <v>1</v>
      </c>
      <c r="AC17" s="1">
        <v>0</v>
      </c>
      <c r="AD17" s="1">
        <v>2</v>
      </c>
    </row>
    <row r="18" spans="1:32" x14ac:dyDescent="0.2">
      <c r="A18">
        <v>22</v>
      </c>
      <c r="B18" s="1">
        <v>38</v>
      </c>
      <c r="C18" s="1">
        <v>1</v>
      </c>
      <c r="D18" s="1">
        <v>1</v>
      </c>
      <c r="E18" s="1">
        <v>1</v>
      </c>
      <c r="F18" s="1">
        <v>5</v>
      </c>
      <c r="G18" s="1">
        <v>0</v>
      </c>
      <c r="H18" s="1">
        <v>1</v>
      </c>
      <c r="I18" s="1">
        <v>0</v>
      </c>
      <c r="J18" s="1">
        <v>11</v>
      </c>
      <c r="K18" s="1">
        <v>6</v>
      </c>
      <c r="L18" s="1">
        <v>91</v>
      </c>
      <c r="M18" s="1">
        <v>5</v>
      </c>
      <c r="N18" s="1">
        <v>0</v>
      </c>
      <c r="O18" s="1">
        <v>1</v>
      </c>
      <c r="P18" s="1">
        <v>2</v>
      </c>
      <c r="Q18" s="1">
        <v>5</v>
      </c>
      <c r="R18" s="1">
        <v>2</v>
      </c>
      <c r="S18" s="1">
        <v>0</v>
      </c>
      <c r="T18" s="18">
        <v>0</v>
      </c>
      <c r="U18" s="1">
        <v>5</v>
      </c>
      <c r="V18" s="1">
        <v>28</v>
      </c>
      <c r="W18" s="1">
        <v>5</v>
      </c>
      <c r="X18" s="1">
        <v>0</v>
      </c>
      <c r="Y18" s="1">
        <v>0</v>
      </c>
      <c r="Z18" s="1">
        <v>2</v>
      </c>
      <c r="AA18" s="1">
        <v>2</v>
      </c>
      <c r="AB18" s="1">
        <v>0</v>
      </c>
      <c r="AC18" s="1">
        <v>1</v>
      </c>
      <c r="AD18" s="1">
        <v>1</v>
      </c>
    </row>
    <row r="19" spans="1:32" x14ac:dyDescent="0.2">
      <c r="A19">
        <v>23</v>
      </c>
      <c r="B19" s="1">
        <v>16</v>
      </c>
      <c r="C19" s="1">
        <v>0</v>
      </c>
      <c r="D19" s="1">
        <v>2</v>
      </c>
      <c r="E19" s="1">
        <v>0</v>
      </c>
      <c r="F19" s="1">
        <v>3</v>
      </c>
      <c r="G19" s="1">
        <v>1</v>
      </c>
      <c r="H19" s="1">
        <v>1</v>
      </c>
      <c r="I19" s="1">
        <v>0</v>
      </c>
      <c r="J19" s="1">
        <v>2</v>
      </c>
      <c r="K19" s="1">
        <v>3</v>
      </c>
      <c r="L19" s="1">
        <v>22</v>
      </c>
      <c r="M19" s="1">
        <v>0</v>
      </c>
      <c r="N19" s="1">
        <v>1</v>
      </c>
      <c r="O19" s="1">
        <v>0</v>
      </c>
      <c r="P19" s="1">
        <v>0</v>
      </c>
      <c r="Q19" s="1">
        <v>6</v>
      </c>
      <c r="R19" s="1">
        <v>0</v>
      </c>
      <c r="S19" s="1">
        <v>0</v>
      </c>
      <c r="T19" s="18">
        <v>1</v>
      </c>
      <c r="U19" s="1">
        <v>3</v>
      </c>
      <c r="V19" s="1">
        <v>16</v>
      </c>
      <c r="W19" s="1">
        <v>0</v>
      </c>
      <c r="X19" s="1">
        <v>0</v>
      </c>
      <c r="Y19" s="1">
        <v>0</v>
      </c>
      <c r="Z19" s="1">
        <v>0</v>
      </c>
      <c r="AA19" s="1">
        <v>1</v>
      </c>
      <c r="AB19" s="1">
        <v>0</v>
      </c>
      <c r="AC19" s="1">
        <v>3</v>
      </c>
      <c r="AD19" s="1">
        <v>2</v>
      </c>
    </row>
    <row r="20" spans="1:32" x14ac:dyDescent="0.2">
      <c r="A20">
        <v>24</v>
      </c>
      <c r="B20" s="1">
        <v>6</v>
      </c>
      <c r="C20" s="1">
        <v>1</v>
      </c>
      <c r="D20" s="1">
        <v>2</v>
      </c>
      <c r="E20" s="1">
        <v>0</v>
      </c>
      <c r="F20" s="1">
        <v>0</v>
      </c>
      <c r="G20" s="1">
        <v>3</v>
      </c>
      <c r="H20" s="1">
        <v>4</v>
      </c>
      <c r="I20" s="1">
        <v>1</v>
      </c>
      <c r="J20" s="1">
        <v>5</v>
      </c>
      <c r="K20" s="1">
        <v>2</v>
      </c>
      <c r="L20" s="1">
        <v>64</v>
      </c>
      <c r="M20" s="1">
        <v>1</v>
      </c>
      <c r="N20" s="1">
        <v>1</v>
      </c>
      <c r="O20" s="1">
        <v>0</v>
      </c>
      <c r="P20" s="1">
        <v>2</v>
      </c>
      <c r="Q20" s="1">
        <v>0</v>
      </c>
      <c r="R20" s="1">
        <v>4</v>
      </c>
      <c r="S20" s="1">
        <v>0</v>
      </c>
      <c r="T20" s="18">
        <v>3</v>
      </c>
      <c r="U20" s="1">
        <v>8</v>
      </c>
      <c r="V20" s="1">
        <v>28</v>
      </c>
      <c r="W20" s="1">
        <v>7</v>
      </c>
      <c r="X20" s="1">
        <v>0</v>
      </c>
      <c r="Y20" s="1">
        <v>0</v>
      </c>
      <c r="Z20" s="1">
        <v>1</v>
      </c>
      <c r="AA20" s="1">
        <v>1</v>
      </c>
      <c r="AB20" s="1">
        <v>0</v>
      </c>
      <c r="AC20" s="1">
        <v>1</v>
      </c>
      <c r="AD20" s="1">
        <v>2</v>
      </c>
    </row>
    <row r="21" spans="1:32" x14ac:dyDescent="0.2">
      <c r="A21">
        <v>25</v>
      </c>
      <c r="B21" s="1">
        <v>3</v>
      </c>
      <c r="C21" s="1">
        <v>2</v>
      </c>
      <c r="D21" s="1">
        <v>1</v>
      </c>
      <c r="E21" s="1">
        <v>1</v>
      </c>
      <c r="F21" s="1">
        <v>2</v>
      </c>
      <c r="G21" s="1">
        <v>0</v>
      </c>
      <c r="H21" s="1">
        <v>0</v>
      </c>
      <c r="I21" s="1">
        <v>2</v>
      </c>
      <c r="J21" s="1">
        <v>0</v>
      </c>
      <c r="K21" s="1">
        <v>1</v>
      </c>
      <c r="L21" s="1">
        <v>14</v>
      </c>
      <c r="M21" s="1">
        <v>0</v>
      </c>
      <c r="N21" s="1">
        <v>0</v>
      </c>
      <c r="O21" s="1">
        <v>0</v>
      </c>
      <c r="P21" s="1">
        <v>0</v>
      </c>
      <c r="Q21" s="1">
        <v>1</v>
      </c>
      <c r="R21" s="1">
        <v>0</v>
      </c>
      <c r="S21" s="1">
        <v>2</v>
      </c>
      <c r="T21" s="18">
        <v>4</v>
      </c>
      <c r="U21" s="1">
        <v>2</v>
      </c>
      <c r="V21" s="1">
        <v>12</v>
      </c>
      <c r="W21" s="1">
        <v>2</v>
      </c>
      <c r="X21" s="1">
        <v>0</v>
      </c>
      <c r="Y21" s="1">
        <v>0</v>
      </c>
      <c r="Z21" s="1">
        <v>1</v>
      </c>
      <c r="AA21" s="1">
        <v>0</v>
      </c>
      <c r="AB21" s="1">
        <v>0</v>
      </c>
      <c r="AC21" s="1">
        <v>0</v>
      </c>
      <c r="AD21" s="1">
        <v>0</v>
      </c>
    </row>
    <row r="22" spans="1:32" x14ac:dyDescent="0.2">
      <c r="A22">
        <v>26</v>
      </c>
      <c r="B22" s="1">
        <v>0</v>
      </c>
      <c r="C22" s="1">
        <v>2</v>
      </c>
      <c r="D22" s="1">
        <v>1</v>
      </c>
      <c r="E22" s="1">
        <v>1</v>
      </c>
      <c r="F22" s="1">
        <v>1</v>
      </c>
      <c r="G22" s="1">
        <v>0</v>
      </c>
      <c r="H22" s="1">
        <v>1</v>
      </c>
      <c r="I22" s="1">
        <v>0</v>
      </c>
      <c r="J22" s="1">
        <v>1</v>
      </c>
      <c r="K22" s="1">
        <v>0</v>
      </c>
      <c r="L22" s="1">
        <v>25</v>
      </c>
      <c r="M22" s="1">
        <v>0</v>
      </c>
      <c r="N22" s="1">
        <v>0</v>
      </c>
      <c r="O22" s="1">
        <v>0</v>
      </c>
      <c r="P22" s="1">
        <v>1</v>
      </c>
      <c r="Q22" s="1">
        <v>0</v>
      </c>
      <c r="R22" s="1">
        <v>1</v>
      </c>
      <c r="S22" s="1">
        <v>0</v>
      </c>
      <c r="T22" s="18">
        <v>2</v>
      </c>
      <c r="U22" s="1">
        <v>2</v>
      </c>
      <c r="V22" s="1">
        <v>18</v>
      </c>
      <c r="W22" s="1">
        <v>3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1</v>
      </c>
    </row>
    <row r="23" spans="1:32" x14ac:dyDescent="0.2">
      <c r="A23">
        <v>27</v>
      </c>
      <c r="B23" s="1">
        <v>4</v>
      </c>
      <c r="C23" s="1">
        <v>2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8">
        <v>1</v>
      </c>
      <c r="U23" s="1">
        <v>0</v>
      </c>
      <c r="V23" s="1">
        <v>9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">
        <v>0</v>
      </c>
      <c r="AC23" s="1">
        <v>0</v>
      </c>
      <c r="AD23" s="1">
        <v>1</v>
      </c>
    </row>
    <row r="24" spans="1:32" x14ac:dyDescent="0.2">
      <c r="A24">
        <v>28</v>
      </c>
      <c r="B24" s="1">
        <v>0</v>
      </c>
      <c r="C24" s="1">
        <v>3</v>
      </c>
      <c r="D24" s="1">
        <v>0</v>
      </c>
      <c r="E24" s="1">
        <v>0</v>
      </c>
      <c r="F24" s="1">
        <v>0</v>
      </c>
      <c r="G24" s="1">
        <v>3</v>
      </c>
      <c r="H24" s="1">
        <v>1</v>
      </c>
      <c r="I24" s="1">
        <v>0</v>
      </c>
      <c r="J24" s="1">
        <v>0</v>
      </c>
      <c r="K24" s="1">
        <v>1</v>
      </c>
      <c r="L24" s="1">
        <v>10</v>
      </c>
      <c r="M24" s="1">
        <v>0</v>
      </c>
      <c r="N24" s="1">
        <v>0</v>
      </c>
      <c r="O24" s="1">
        <v>0</v>
      </c>
      <c r="P24" s="1">
        <v>0</v>
      </c>
      <c r="Q24" s="1">
        <v>1</v>
      </c>
      <c r="R24" s="1">
        <v>0</v>
      </c>
      <c r="S24" s="1">
        <v>0</v>
      </c>
      <c r="T24" s="18">
        <v>6</v>
      </c>
      <c r="U24" s="1">
        <v>0</v>
      </c>
      <c r="V24" s="1">
        <v>16</v>
      </c>
      <c r="W24" s="1">
        <v>1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</row>
    <row r="25" spans="1:32" x14ac:dyDescent="0.2">
      <c r="A25">
        <v>29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2</v>
      </c>
      <c r="T25" s="18">
        <v>0</v>
      </c>
      <c r="U25" s="1">
        <v>0</v>
      </c>
      <c r="V25" s="1">
        <v>2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</row>
    <row r="26" spans="1:32" x14ac:dyDescent="0.2">
      <c r="A26">
        <v>30</v>
      </c>
      <c r="B26" s="1">
        <v>0</v>
      </c>
      <c r="C26" s="1">
        <v>2</v>
      </c>
      <c r="D26" s="1">
        <v>0</v>
      </c>
      <c r="E26" s="1">
        <v>3</v>
      </c>
      <c r="F26" s="1">
        <v>0</v>
      </c>
      <c r="G26" s="1">
        <v>0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10</v>
      </c>
      <c r="T26" s="18">
        <v>1</v>
      </c>
      <c r="U26" s="1">
        <v>0</v>
      </c>
      <c r="V26" s="1">
        <v>1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">
        <v>0</v>
      </c>
      <c r="AC26" s="1">
        <v>0</v>
      </c>
      <c r="AD26" s="1">
        <v>1</v>
      </c>
    </row>
    <row r="27" spans="1:32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2" x14ac:dyDescent="0.2">
      <c r="B28" s="5">
        <f>SUM(B2:B26)</f>
        <v>185</v>
      </c>
      <c r="C28" s="5">
        <f>SUM(C2:C26)</f>
        <v>13</v>
      </c>
      <c r="D28" s="5">
        <f t="shared" ref="D28:E28" si="0">SUM(D2:D26)</f>
        <v>9</v>
      </c>
      <c r="E28" s="5">
        <f t="shared" si="0"/>
        <v>6</v>
      </c>
      <c r="F28" s="5">
        <f t="shared" ref="F28:R28" si="1">SUM(F2:F26)</f>
        <v>17</v>
      </c>
      <c r="G28" s="5">
        <f t="shared" si="1"/>
        <v>9</v>
      </c>
      <c r="H28" s="5">
        <f t="shared" si="1"/>
        <v>18</v>
      </c>
      <c r="I28" s="5">
        <f t="shared" si="1"/>
        <v>14</v>
      </c>
      <c r="J28" s="5">
        <f t="shared" si="1"/>
        <v>95</v>
      </c>
      <c r="K28" s="5">
        <f t="shared" si="1"/>
        <v>36</v>
      </c>
      <c r="L28" s="5">
        <f t="shared" si="1"/>
        <v>503</v>
      </c>
      <c r="M28" s="5">
        <f t="shared" si="1"/>
        <v>62</v>
      </c>
      <c r="N28" s="5">
        <f t="shared" si="1"/>
        <v>5</v>
      </c>
      <c r="O28" s="5">
        <f t="shared" si="1"/>
        <v>20</v>
      </c>
      <c r="P28" s="5">
        <f t="shared" si="1"/>
        <v>63</v>
      </c>
      <c r="Q28" s="5">
        <f t="shared" si="1"/>
        <v>215</v>
      </c>
      <c r="R28" s="5">
        <f t="shared" si="1"/>
        <v>32</v>
      </c>
      <c r="S28" s="5">
        <f t="shared" ref="S28:U28" si="2">SUM(S2:S26)</f>
        <v>15</v>
      </c>
      <c r="T28" s="22">
        <f t="shared" si="2"/>
        <v>18</v>
      </c>
      <c r="U28" s="5">
        <f t="shared" si="2"/>
        <v>24</v>
      </c>
      <c r="V28" s="5">
        <f t="shared" ref="V28:AD28" si="3">SUM(V2:V26)</f>
        <v>212</v>
      </c>
      <c r="W28" s="5">
        <f t="shared" si="3"/>
        <v>31</v>
      </c>
      <c r="X28" s="5">
        <f t="shared" si="3"/>
        <v>118</v>
      </c>
      <c r="Y28" s="5">
        <f t="shared" si="3"/>
        <v>12</v>
      </c>
      <c r="Z28" s="5">
        <f t="shared" si="3"/>
        <v>6</v>
      </c>
      <c r="AA28" s="5">
        <f t="shared" si="3"/>
        <v>11</v>
      </c>
      <c r="AB28" s="5">
        <f t="shared" si="3"/>
        <v>40</v>
      </c>
      <c r="AC28" s="5">
        <f t="shared" si="3"/>
        <v>5</v>
      </c>
      <c r="AD28" s="5">
        <f t="shared" si="3"/>
        <v>21</v>
      </c>
      <c r="AF28" s="5">
        <f>SUM(B28:AE28)</f>
        <v>1815</v>
      </c>
    </row>
    <row r="32" spans="1:32" x14ac:dyDescent="0.2">
      <c r="A32" s="1" t="s">
        <v>43</v>
      </c>
      <c r="B32" s="11">
        <f>B58/B59</f>
        <v>20.978378378378377</v>
      </c>
      <c r="C32" s="11">
        <f t="shared" ref="C32:AD32" si="4">C58/C59</f>
        <v>26.615384615384617</v>
      </c>
      <c r="D32" s="11">
        <f t="shared" si="4"/>
        <v>23.111111111111111</v>
      </c>
      <c r="E32" s="11">
        <f t="shared" si="4"/>
        <v>27.166666666666668</v>
      </c>
      <c r="F32" s="11">
        <f t="shared" si="4"/>
        <v>22.235294117647058</v>
      </c>
      <c r="G32" s="11">
        <f t="shared" si="4"/>
        <v>25.888888888888889</v>
      </c>
      <c r="H32" s="11">
        <f t="shared" si="4"/>
        <v>23.277777777777779</v>
      </c>
      <c r="I32" s="11">
        <f t="shared" si="4"/>
        <v>14.857142857142858</v>
      </c>
      <c r="J32" s="11">
        <f t="shared" si="4"/>
        <v>19.431578947368422</v>
      </c>
      <c r="K32" s="11">
        <f t="shared" si="4"/>
        <v>20.277777777777779</v>
      </c>
      <c r="L32" s="11">
        <f t="shared" si="4"/>
        <v>21.021868787276343</v>
      </c>
      <c r="M32" s="11">
        <f t="shared" si="4"/>
        <v>17.967741935483872</v>
      </c>
      <c r="N32" s="11">
        <f t="shared" si="4"/>
        <v>19.600000000000001</v>
      </c>
      <c r="O32" s="11">
        <f t="shared" si="4"/>
        <v>17.8</v>
      </c>
      <c r="P32" s="11">
        <f t="shared" si="4"/>
        <v>17.920634920634921</v>
      </c>
      <c r="Q32" s="11">
        <f t="shared" si="4"/>
        <v>16.544186046511626</v>
      </c>
      <c r="R32" s="11">
        <f t="shared" si="4"/>
        <v>18.125</v>
      </c>
      <c r="S32" s="11">
        <f t="shared" si="4"/>
        <v>29</v>
      </c>
      <c r="T32" s="11">
        <f>T58/T59</f>
        <v>26.222222222222221</v>
      </c>
      <c r="U32" s="11">
        <f t="shared" si="4"/>
        <v>22.791666666666668</v>
      </c>
      <c r="V32" s="11">
        <f t="shared" si="4"/>
        <v>22.528301886792452</v>
      </c>
      <c r="W32" s="11">
        <f t="shared" si="4"/>
        <v>22.032258064516128</v>
      </c>
      <c r="X32" s="11">
        <f>X58/X59</f>
        <v>9.4661016949152543</v>
      </c>
      <c r="Y32" s="11">
        <f t="shared" si="4"/>
        <v>10.416666666666666</v>
      </c>
      <c r="Z32" s="11">
        <f t="shared" si="4"/>
        <v>25</v>
      </c>
      <c r="AA32" s="11">
        <f t="shared" si="4"/>
        <v>20.545454545454547</v>
      </c>
      <c r="AB32" s="11">
        <f t="shared" si="4"/>
        <v>13.775</v>
      </c>
      <c r="AC32" s="11">
        <f t="shared" si="4"/>
        <v>23</v>
      </c>
      <c r="AD32" s="11">
        <f t="shared" si="4"/>
        <v>20.428571428571427</v>
      </c>
    </row>
    <row r="33" spans="1:30" x14ac:dyDescent="0.2">
      <c r="A33">
        <v>6</v>
      </c>
      <c r="B33" s="1">
        <f t="shared" ref="B33:AD33" si="5">A$2*B2</f>
        <v>0</v>
      </c>
      <c r="C33" s="1">
        <f t="shared" si="5"/>
        <v>0</v>
      </c>
      <c r="D33" s="1">
        <f t="shared" si="5"/>
        <v>0</v>
      </c>
      <c r="E33" s="1">
        <f t="shared" si="5"/>
        <v>0</v>
      </c>
      <c r="F33" s="1">
        <f t="shared" si="5"/>
        <v>0</v>
      </c>
      <c r="G33" s="1">
        <f t="shared" si="5"/>
        <v>0</v>
      </c>
      <c r="H33" s="1">
        <f t="shared" si="5"/>
        <v>0</v>
      </c>
      <c r="I33" s="1">
        <f t="shared" si="5"/>
        <v>0</v>
      </c>
      <c r="J33" s="1">
        <f t="shared" si="5"/>
        <v>0</v>
      </c>
      <c r="K33" s="1">
        <f t="shared" si="5"/>
        <v>0</v>
      </c>
      <c r="L33" s="1">
        <f t="shared" si="5"/>
        <v>0</v>
      </c>
      <c r="M33" s="1">
        <f t="shared" si="5"/>
        <v>0</v>
      </c>
      <c r="N33" s="1">
        <f t="shared" si="5"/>
        <v>0</v>
      </c>
      <c r="O33" s="1">
        <f t="shared" si="5"/>
        <v>0</v>
      </c>
      <c r="P33" s="1">
        <f t="shared" si="5"/>
        <v>0</v>
      </c>
      <c r="Q33" s="1">
        <f t="shared" si="5"/>
        <v>0</v>
      </c>
      <c r="R33" s="1">
        <f t="shared" si="5"/>
        <v>0</v>
      </c>
      <c r="S33" s="1">
        <f t="shared" si="5"/>
        <v>0</v>
      </c>
      <c r="T33" s="1">
        <f t="shared" si="5"/>
        <v>0</v>
      </c>
      <c r="U33" s="1">
        <f t="shared" si="5"/>
        <v>0</v>
      </c>
      <c r="V33" s="1">
        <f t="shared" si="5"/>
        <v>0</v>
      </c>
      <c r="W33" s="1">
        <f t="shared" si="5"/>
        <v>0</v>
      </c>
      <c r="X33" s="1">
        <f t="shared" si="5"/>
        <v>0</v>
      </c>
      <c r="Y33" s="1">
        <f t="shared" si="5"/>
        <v>0</v>
      </c>
      <c r="Z33" s="1">
        <f t="shared" si="5"/>
        <v>0</v>
      </c>
      <c r="AA33" s="1">
        <f t="shared" si="5"/>
        <v>0</v>
      </c>
      <c r="AB33" s="1">
        <f t="shared" si="5"/>
        <v>0</v>
      </c>
      <c r="AC33" s="1">
        <f t="shared" si="5"/>
        <v>0</v>
      </c>
      <c r="AD33" s="1">
        <f t="shared" si="5"/>
        <v>0</v>
      </c>
    </row>
    <row r="34" spans="1:30" x14ac:dyDescent="0.2">
      <c r="A34">
        <v>7</v>
      </c>
      <c r="B34" s="1">
        <f t="shared" ref="B34:AD34" si="6">$A$3*B3</f>
        <v>0</v>
      </c>
      <c r="C34" s="1">
        <f t="shared" si="6"/>
        <v>0</v>
      </c>
      <c r="D34" s="1">
        <f t="shared" si="6"/>
        <v>0</v>
      </c>
      <c r="E34" s="1">
        <f t="shared" si="6"/>
        <v>0</v>
      </c>
      <c r="F34" s="1">
        <f t="shared" si="6"/>
        <v>0</v>
      </c>
      <c r="G34" s="1">
        <f t="shared" si="6"/>
        <v>0</v>
      </c>
      <c r="H34" s="1">
        <f t="shared" si="6"/>
        <v>0</v>
      </c>
      <c r="I34" s="1">
        <f t="shared" si="6"/>
        <v>0</v>
      </c>
      <c r="J34" s="1">
        <f t="shared" si="6"/>
        <v>0</v>
      </c>
      <c r="K34" s="1">
        <f t="shared" si="6"/>
        <v>0</v>
      </c>
      <c r="L34" s="1">
        <f t="shared" si="6"/>
        <v>0</v>
      </c>
      <c r="M34" s="1">
        <f t="shared" si="6"/>
        <v>0</v>
      </c>
      <c r="N34" s="1">
        <f t="shared" si="6"/>
        <v>0</v>
      </c>
      <c r="O34" s="1">
        <f t="shared" si="6"/>
        <v>0</v>
      </c>
      <c r="P34" s="1">
        <f t="shared" si="6"/>
        <v>0</v>
      </c>
      <c r="Q34" s="1">
        <f t="shared" si="6"/>
        <v>0</v>
      </c>
      <c r="R34" s="1">
        <f t="shared" si="6"/>
        <v>0</v>
      </c>
      <c r="S34" s="1">
        <f t="shared" si="6"/>
        <v>0</v>
      </c>
      <c r="T34" s="1">
        <f t="shared" si="6"/>
        <v>0</v>
      </c>
      <c r="U34" s="1">
        <f t="shared" si="6"/>
        <v>0</v>
      </c>
      <c r="V34" s="1">
        <f t="shared" si="6"/>
        <v>0</v>
      </c>
      <c r="W34" s="1">
        <f t="shared" si="6"/>
        <v>0</v>
      </c>
      <c r="X34" s="1">
        <f t="shared" si="6"/>
        <v>98</v>
      </c>
      <c r="Y34" s="1">
        <f t="shared" si="6"/>
        <v>0</v>
      </c>
      <c r="Z34" s="1">
        <f t="shared" si="6"/>
        <v>0</v>
      </c>
      <c r="AA34" s="1">
        <f t="shared" si="6"/>
        <v>0</v>
      </c>
      <c r="AB34" s="1">
        <f t="shared" si="6"/>
        <v>14</v>
      </c>
      <c r="AC34" s="1">
        <f t="shared" si="6"/>
        <v>0</v>
      </c>
      <c r="AD34" s="1">
        <f t="shared" si="6"/>
        <v>0</v>
      </c>
    </row>
    <row r="35" spans="1:30" x14ac:dyDescent="0.2">
      <c r="A35">
        <v>8</v>
      </c>
      <c r="B35" s="1">
        <f t="shared" ref="B35:AD35" si="7">$A$4*B4</f>
        <v>0</v>
      </c>
      <c r="C35" s="1">
        <f t="shared" si="7"/>
        <v>0</v>
      </c>
      <c r="D35" s="1">
        <f t="shared" si="7"/>
        <v>0</v>
      </c>
      <c r="E35" s="1">
        <f t="shared" si="7"/>
        <v>0</v>
      </c>
      <c r="F35" s="1">
        <f t="shared" si="7"/>
        <v>0</v>
      </c>
      <c r="G35" s="1">
        <f t="shared" si="7"/>
        <v>0</v>
      </c>
      <c r="H35" s="1">
        <f t="shared" si="7"/>
        <v>0</v>
      </c>
      <c r="I35" s="1">
        <f t="shared" si="7"/>
        <v>0</v>
      </c>
      <c r="J35" s="1">
        <f t="shared" si="7"/>
        <v>0</v>
      </c>
      <c r="K35" s="1">
        <f t="shared" si="7"/>
        <v>0</v>
      </c>
      <c r="L35" s="1">
        <f t="shared" si="7"/>
        <v>0</v>
      </c>
      <c r="M35" s="1">
        <f t="shared" si="7"/>
        <v>0</v>
      </c>
      <c r="N35" s="1">
        <f t="shared" si="7"/>
        <v>0</v>
      </c>
      <c r="O35" s="1">
        <f t="shared" si="7"/>
        <v>0</v>
      </c>
      <c r="P35" s="1">
        <f t="shared" si="7"/>
        <v>0</v>
      </c>
      <c r="Q35" s="1">
        <f t="shared" si="7"/>
        <v>16</v>
      </c>
      <c r="R35" s="1">
        <f t="shared" si="7"/>
        <v>0</v>
      </c>
      <c r="S35" s="1">
        <f t="shared" si="7"/>
        <v>0</v>
      </c>
      <c r="T35" s="1">
        <f t="shared" si="7"/>
        <v>0</v>
      </c>
      <c r="U35" s="1">
        <f t="shared" si="7"/>
        <v>0</v>
      </c>
      <c r="V35" s="1">
        <f t="shared" si="7"/>
        <v>0</v>
      </c>
      <c r="W35" s="1">
        <f t="shared" si="7"/>
        <v>0</v>
      </c>
      <c r="X35" s="1">
        <f t="shared" si="7"/>
        <v>144</v>
      </c>
      <c r="Y35" s="1">
        <f t="shared" si="7"/>
        <v>0</v>
      </c>
      <c r="Z35" s="1">
        <f t="shared" si="7"/>
        <v>0</v>
      </c>
      <c r="AA35" s="1">
        <f t="shared" si="7"/>
        <v>0</v>
      </c>
      <c r="AB35" s="1">
        <f t="shared" si="7"/>
        <v>8</v>
      </c>
      <c r="AC35" s="1">
        <f t="shared" si="7"/>
        <v>0</v>
      </c>
      <c r="AD35" s="1">
        <f t="shared" si="7"/>
        <v>0</v>
      </c>
    </row>
    <row r="36" spans="1:30" x14ac:dyDescent="0.2">
      <c r="A36">
        <v>9</v>
      </c>
      <c r="B36" s="1">
        <f t="shared" ref="B36:AD36" si="8">$A$5*B5</f>
        <v>0</v>
      </c>
      <c r="C36" s="1">
        <f t="shared" si="8"/>
        <v>0</v>
      </c>
      <c r="D36" s="1">
        <f t="shared" si="8"/>
        <v>0</v>
      </c>
      <c r="E36" s="1">
        <f t="shared" si="8"/>
        <v>0</v>
      </c>
      <c r="F36" s="1">
        <f t="shared" si="8"/>
        <v>0</v>
      </c>
      <c r="G36" s="1">
        <f t="shared" si="8"/>
        <v>0</v>
      </c>
      <c r="H36" s="1">
        <f t="shared" si="8"/>
        <v>0</v>
      </c>
      <c r="I36" s="1">
        <f t="shared" si="8"/>
        <v>27</v>
      </c>
      <c r="J36" s="1">
        <f t="shared" si="8"/>
        <v>0</v>
      </c>
      <c r="K36" s="1">
        <f t="shared" si="8"/>
        <v>0</v>
      </c>
      <c r="L36" s="1">
        <f t="shared" si="8"/>
        <v>0</v>
      </c>
      <c r="M36" s="1">
        <f t="shared" si="8"/>
        <v>0</v>
      </c>
      <c r="N36" s="1">
        <f t="shared" si="8"/>
        <v>0</v>
      </c>
      <c r="O36" s="1">
        <f t="shared" si="8"/>
        <v>0</v>
      </c>
      <c r="P36" s="1">
        <f t="shared" si="8"/>
        <v>0</v>
      </c>
      <c r="Q36" s="1">
        <f t="shared" si="8"/>
        <v>54</v>
      </c>
      <c r="R36" s="1">
        <f t="shared" si="8"/>
        <v>0</v>
      </c>
      <c r="S36" s="1">
        <f t="shared" si="8"/>
        <v>0</v>
      </c>
      <c r="T36" s="1">
        <f t="shared" si="8"/>
        <v>0</v>
      </c>
      <c r="U36" s="1">
        <f t="shared" si="8"/>
        <v>0</v>
      </c>
      <c r="V36" s="1">
        <f t="shared" si="8"/>
        <v>0</v>
      </c>
      <c r="W36" s="1">
        <f t="shared" si="8"/>
        <v>0</v>
      </c>
      <c r="X36" s="1">
        <f t="shared" si="8"/>
        <v>126</v>
      </c>
      <c r="Y36" s="1">
        <f t="shared" si="8"/>
        <v>18</v>
      </c>
      <c r="Z36" s="1">
        <f t="shared" si="8"/>
        <v>0</v>
      </c>
      <c r="AA36" s="1">
        <f t="shared" si="8"/>
        <v>0</v>
      </c>
      <c r="AB36" s="1">
        <f t="shared" si="8"/>
        <v>18</v>
      </c>
      <c r="AC36" s="1">
        <f t="shared" si="8"/>
        <v>0</v>
      </c>
      <c r="AD36" s="1">
        <f t="shared" si="8"/>
        <v>0</v>
      </c>
    </row>
    <row r="37" spans="1:30" x14ac:dyDescent="0.2">
      <c r="A37">
        <v>10</v>
      </c>
      <c r="B37" s="1">
        <f t="shared" ref="B37:AD37" si="9">$A$6*B6</f>
        <v>0</v>
      </c>
      <c r="C37" s="1">
        <f t="shared" si="9"/>
        <v>0</v>
      </c>
      <c r="D37" s="1">
        <f t="shared" si="9"/>
        <v>0</v>
      </c>
      <c r="E37" s="1">
        <f t="shared" si="9"/>
        <v>0</v>
      </c>
      <c r="F37" s="1">
        <f t="shared" si="9"/>
        <v>0</v>
      </c>
      <c r="G37" s="1">
        <f t="shared" si="9"/>
        <v>0</v>
      </c>
      <c r="H37" s="1">
        <f t="shared" si="9"/>
        <v>10</v>
      </c>
      <c r="I37" s="1">
        <f t="shared" si="9"/>
        <v>30</v>
      </c>
      <c r="J37" s="1">
        <f t="shared" si="9"/>
        <v>0</v>
      </c>
      <c r="K37" s="1">
        <f t="shared" si="9"/>
        <v>0</v>
      </c>
      <c r="L37" s="1">
        <f t="shared" si="9"/>
        <v>0</v>
      </c>
      <c r="M37" s="1">
        <f t="shared" si="9"/>
        <v>0</v>
      </c>
      <c r="N37" s="1">
        <f t="shared" si="9"/>
        <v>0</v>
      </c>
      <c r="O37" s="1">
        <f t="shared" si="9"/>
        <v>0</v>
      </c>
      <c r="P37" s="1">
        <f t="shared" si="9"/>
        <v>0</v>
      </c>
      <c r="Q37" s="1">
        <f t="shared" si="9"/>
        <v>40</v>
      </c>
      <c r="R37" s="1">
        <f t="shared" si="9"/>
        <v>0</v>
      </c>
      <c r="S37" s="1">
        <f t="shared" si="9"/>
        <v>0</v>
      </c>
      <c r="T37" s="1">
        <f t="shared" si="9"/>
        <v>0</v>
      </c>
      <c r="U37" s="1">
        <f t="shared" si="9"/>
        <v>0</v>
      </c>
      <c r="V37" s="1">
        <f t="shared" si="9"/>
        <v>0</v>
      </c>
      <c r="W37" s="1">
        <f t="shared" si="9"/>
        <v>0</v>
      </c>
      <c r="X37" s="1">
        <f t="shared" si="9"/>
        <v>210</v>
      </c>
      <c r="Y37" s="1">
        <f t="shared" si="9"/>
        <v>50</v>
      </c>
      <c r="Z37" s="1">
        <f t="shared" si="9"/>
        <v>0</v>
      </c>
      <c r="AA37" s="1">
        <f t="shared" si="9"/>
        <v>0</v>
      </c>
      <c r="AB37" s="1">
        <f t="shared" si="9"/>
        <v>40</v>
      </c>
      <c r="AC37" s="1">
        <f t="shared" si="9"/>
        <v>0</v>
      </c>
      <c r="AD37" s="1">
        <f t="shared" si="9"/>
        <v>0</v>
      </c>
    </row>
    <row r="38" spans="1:30" x14ac:dyDescent="0.2">
      <c r="A38">
        <v>11</v>
      </c>
      <c r="B38" s="1">
        <f t="shared" ref="B38:AD38" si="10">$A$7*B7</f>
        <v>0</v>
      </c>
      <c r="C38" s="1">
        <f t="shared" si="10"/>
        <v>0</v>
      </c>
      <c r="D38" s="1">
        <f t="shared" si="10"/>
        <v>0</v>
      </c>
      <c r="E38" s="1">
        <f t="shared" si="10"/>
        <v>0</v>
      </c>
      <c r="F38" s="1">
        <f t="shared" si="10"/>
        <v>0</v>
      </c>
      <c r="G38" s="1">
        <f t="shared" si="10"/>
        <v>0</v>
      </c>
      <c r="H38" s="1">
        <f t="shared" si="10"/>
        <v>0</v>
      </c>
      <c r="I38" s="1">
        <f t="shared" si="10"/>
        <v>0</v>
      </c>
      <c r="J38" s="1">
        <f t="shared" si="10"/>
        <v>0</v>
      </c>
      <c r="K38" s="1">
        <f t="shared" si="10"/>
        <v>0</v>
      </c>
      <c r="L38" s="1">
        <f t="shared" si="10"/>
        <v>11</v>
      </c>
      <c r="M38" s="1">
        <f t="shared" si="10"/>
        <v>0</v>
      </c>
      <c r="N38" s="1">
        <f t="shared" si="10"/>
        <v>0</v>
      </c>
      <c r="O38" s="1">
        <f t="shared" si="10"/>
        <v>0</v>
      </c>
      <c r="P38" s="1">
        <f t="shared" si="10"/>
        <v>0</v>
      </c>
      <c r="Q38" s="1">
        <f t="shared" si="10"/>
        <v>66</v>
      </c>
      <c r="R38" s="1">
        <f t="shared" si="10"/>
        <v>0</v>
      </c>
      <c r="S38" s="1">
        <f t="shared" si="10"/>
        <v>0</v>
      </c>
      <c r="T38" s="1">
        <f t="shared" si="10"/>
        <v>0</v>
      </c>
      <c r="U38" s="1">
        <f t="shared" si="10"/>
        <v>0</v>
      </c>
      <c r="V38" s="1">
        <f t="shared" si="10"/>
        <v>0</v>
      </c>
      <c r="W38" s="1">
        <f t="shared" si="10"/>
        <v>0</v>
      </c>
      <c r="X38" s="1">
        <f t="shared" si="10"/>
        <v>110</v>
      </c>
      <c r="Y38" s="1">
        <f t="shared" si="10"/>
        <v>33</v>
      </c>
      <c r="Z38" s="1">
        <f t="shared" si="10"/>
        <v>0</v>
      </c>
      <c r="AA38" s="1">
        <f t="shared" si="10"/>
        <v>0</v>
      </c>
      <c r="AB38" s="1">
        <f t="shared" si="10"/>
        <v>22</v>
      </c>
      <c r="AC38" s="1">
        <f t="shared" si="10"/>
        <v>0</v>
      </c>
      <c r="AD38" s="1">
        <f t="shared" si="10"/>
        <v>0</v>
      </c>
    </row>
    <row r="39" spans="1:30" x14ac:dyDescent="0.2">
      <c r="A39">
        <v>12</v>
      </c>
      <c r="B39" s="1">
        <f t="shared" ref="B39:AD39" si="11">$A$8*B8</f>
        <v>0</v>
      </c>
      <c r="C39" s="1">
        <f t="shared" si="11"/>
        <v>0</v>
      </c>
      <c r="D39" s="1">
        <f t="shared" si="11"/>
        <v>0</v>
      </c>
      <c r="E39" s="1">
        <f t="shared" si="11"/>
        <v>0</v>
      </c>
      <c r="F39" s="1">
        <f t="shared" si="11"/>
        <v>0</v>
      </c>
      <c r="G39" s="1">
        <f t="shared" si="11"/>
        <v>0</v>
      </c>
      <c r="H39" s="1">
        <f t="shared" si="11"/>
        <v>0</v>
      </c>
      <c r="I39" s="1">
        <f t="shared" si="11"/>
        <v>12</v>
      </c>
      <c r="J39" s="1">
        <f t="shared" si="11"/>
        <v>0</v>
      </c>
      <c r="K39" s="1">
        <f t="shared" si="11"/>
        <v>0</v>
      </c>
      <c r="L39" s="1">
        <f t="shared" si="11"/>
        <v>48</v>
      </c>
      <c r="M39" s="1">
        <f t="shared" si="11"/>
        <v>0</v>
      </c>
      <c r="N39" s="1">
        <f t="shared" si="11"/>
        <v>0</v>
      </c>
      <c r="O39" s="1">
        <f t="shared" si="11"/>
        <v>0</v>
      </c>
      <c r="P39" s="1">
        <f t="shared" si="11"/>
        <v>0</v>
      </c>
      <c r="Q39" s="1">
        <f t="shared" si="11"/>
        <v>36</v>
      </c>
      <c r="R39" s="1">
        <f t="shared" si="11"/>
        <v>0</v>
      </c>
      <c r="S39" s="1">
        <f t="shared" si="11"/>
        <v>0</v>
      </c>
      <c r="T39" s="1">
        <f t="shared" si="11"/>
        <v>0</v>
      </c>
      <c r="U39" s="1">
        <f t="shared" si="11"/>
        <v>0</v>
      </c>
      <c r="V39" s="1">
        <f t="shared" si="11"/>
        <v>0</v>
      </c>
      <c r="W39" s="1">
        <f t="shared" si="11"/>
        <v>0</v>
      </c>
      <c r="X39" s="1">
        <f t="shared" si="11"/>
        <v>132</v>
      </c>
      <c r="Y39" s="1">
        <f t="shared" si="11"/>
        <v>24</v>
      </c>
      <c r="Z39" s="1">
        <f t="shared" si="11"/>
        <v>0</v>
      </c>
      <c r="AA39" s="1">
        <f t="shared" si="11"/>
        <v>0</v>
      </c>
      <c r="AB39" s="1">
        <f t="shared" si="11"/>
        <v>24</v>
      </c>
      <c r="AC39" s="1">
        <f t="shared" si="11"/>
        <v>0</v>
      </c>
      <c r="AD39" s="1">
        <f t="shared" si="11"/>
        <v>0</v>
      </c>
    </row>
    <row r="40" spans="1:30" x14ac:dyDescent="0.2">
      <c r="A40">
        <v>13</v>
      </c>
      <c r="B40" s="1">
        <f t="shared" ref="B40:AD40" si="12">$A$9*B9</f>
        <v>0</v>
      </c>
      <c r="C40" s="1">
        <f t="shared" si="12"/>
        <v>0</v>
      </c>
      <c r="D40" s="1">
        <f t="shared" si="12"/>
        <v>0</v>
      </c>
      <c r="E40" s="1">
        <f t="shared" si="12"/>
        <v>0</v>
      </c>
      <c r="F40" s="1">
        <f t="shared" si="12"/>
        <v>0</v>
      </c>
      <c r="G40" s="1">
        <f t="shared" si="12"/>
        <v>0</v>
      </c>
      <c r="H40" s="1">
        <f t="shared" si="12"/>
        <v>0</v>
      </c>
      <c r="I40" s="1">
        <f t="shared" si="12"/>
        <v>13</v>
      </c>
      <c r="J40" s="1">
        <f t="shared" si="12"/>
        <v>0</v>
      </c>
      <c r="K40" s="1">
        <f t="shared" si="12"/>
        <v>13</v>
      </c>
      <c r="L40" s="1">
        <f t="shared" si="12"/>
        <v>52</v>
      </c>
      <c r="M40" s="1">
        <f t="shared" si="12"/>
        <v>39</v>
      </c>
      <c r="N40" s="1">
        <f t="shared" si="12"/>
        <v>0</v>
      </c>
      <c r="O40" s="1">
        <f t="shared" si="12"/>
        <v>0</v>
      </c>
      <c r="P40" s="1">
        <f t="shared" si="12"/>
        <v>0</v>
      </c>
      <c r="Q40" s="1">
        <f t="shared" si="12"/>
        <v>104</v>
      </c>
      <c r="R40" s="1">
        <f t="shared" si="12"/>
        <v>0</v>
      </c>
      <c r="S40" s="1">
        <f t="shared" si="12"/>
        <v>0</v>
      </c>
      <c r="T40" s="1">
        <f t="shared" si="12"/>
        <v>0</v>
      </c>
      <c r="U40" s="1">
        <f t="shared" si="12"/>
        <v>0</v>
      </c>
      <c r="V40" s="1">
        <f t="shared" si="12"/>
        <v>0</v>
      </c>
      <c r="W40" s="1">
        <f t="shared" si="12"/>
        <v>0</v>
      </c>
      <c r="X40" s="1">
        <f t="shared" si="12"/>
        <v>130</v>
      </c>
      <c r="Y40" s="1">
        <f t="shared" si="12"/>
        <v>0</v>
      </c>
      <c r="Z40" s="1">
        <f t="shared" si="12"/>
        <v>0</v>
      </c>
      <c r="AA40" s="1">
        <f t="shared" si="12"/>
        <v>0</v>
      </c>
      <c r="AB40" s="1">
        <f t="shared" si="12"/>
        <v>52</v>
      </c>
      <c r="AC40" s="1">
        <f t="shared" si="12"/>
        <v>0</v>
      </c>
      <c r="AD40" s="1">
        <f t="shared" si="12"/>
        <v>0</v>
      </c>
    </row>
    <row r="41" spans="1:30" x14ac:dyDescent="0.2">
      <c r="A41">
        <v>14</v>
      </c>
      <c r="B41" s="1">
        <f t="shared" ref="B41:AD41" si="13">$A$10*B10</f>
        <v>0</v>
      </c>
      <c r="C41" s="1">
        <f t="shared" si="13"/>
        <v>0</v>
      </c>
      <c r="D41" s="1">
        <f t="shared" si="13"/>
        <v>0</v>
      </c>
      <c r="E41" s="1">
        <f t="shared" si="13"/>
        <v>0</v>
      </c>
      <c r="F41" s="1">
        <f t="shared" si="13"/>
        <v>0</v>
      </c>
      <c r="G41" s="1">
        <f t="shared" si="13"/>
        <v>0</v>
      </c>
      <c r="H41" s="1">
        <f t="shared" si="13"/>
        <v>0</v>
      </c>
      <c r="I41" s="1">
        <f t="shared" si="13"/>
        <v>0</v>
      </c>
      <c r="J41" s="1">
        <f t="shared" si="13"/>
        <v>0</v>
      </c>
      <c r="K41" s="1">
        <f t="shared" si="13"/>
        <v>14</v>
      </c>
      <c r="L41" s="1">
        <f t="shared" si="13"/>
        <v>0</v>
      </c>
      <c r="M41" s="1">
        <f t="shared" si="13"/>
        <v>14</v>
      </c>
      <c r="N41" s="1">
        <f t="shared" si="13"/>
        <v>0</v>
      </c>
      <c r="O41" s="1">
        <f t="shared" si="13"/>
        <v>0</v>
      </c>
      <c r="P41" s="1">
        <f t="shared" si="13"/>
        <v>0</v>
      </c>
      <c r="Q41" s="1">
        <f t="shared" si="13"/>
        <v>84</v>
      </c>
      <c r="R41" s="1">
        <f t="shared" si="13"/>
        <v>14</v>
      </c>
      <c r="S41" s="1">
        <f t="shared" si="13"/>
        <v>0</v>
      </c>
      <c r="T41" s="1">
        <f t="shared" si="13"/>
        <v>0</v>
      </c>
      <c r="U41" s="1">
        <f t="shared" si="13"/>
        <v>0</v>
      </c>
      <c r="V41" s="1">
        <f t="shared" si="13"/>
        <v>0</v>
      </c>
      <c r="W41" s="1">
        <f t="shared" si="13"/>
        <v>0</v>
      </c>
      <c r="X41" s="1">
        <f t="shared" si="13"/>
        <v>84</v>
      </c>
      <c r="Y41" s="1">
        <f t="shared" si="13"/>
        <v>0</v>
      </c>
      <c r="Z41" s="1">
        <f t="shared" si="13"/>
        <v>0</v>
      </c>
      <c r="AA41" s="1">
        <f t="shared" si="13"/>
        <v>0</v>
      </c>
      <c r="AB41" s="1">
        <f t="shared" si="13"/>
        <v>42</v>
      </c>
      <c r="AC41" s="1">
        <f t="shared" si="13"/>
        <v>0</v>
      </c>
      <c r="AD41" s="1">
        <f t="shared" si="13"/>
        <v>0</v>
      </c>
    </row>
    <row r="42" spans="1:30" x14ac:dyDescent="0.2">
      <c r="A42">
        <v>15</v>
      </c>
      <c r="B42" s="1">
        <f t="shared" ref="B42:AD42" si="14">$A$11*B11</f>
        <v>15</v>
      </c>
      <c r="C42" s="1">
        <f t="shared" si="14"/>
        <v>0</v>
      </c>
      <c r="D42" s="1">
        <f t="shared" si="14"/>
        <v>0</v>
      </c>
      <c r="E42" s="1">
        <f t="shared" si="14"/>
        <v>0</v>
      </c>
      <c r="F42" s="1">
        <f t="shared" si="14"/>
        <v>0</v>
      </c>
      <c r="G42" s="1">
        <f t="shared" si="14"/>
        <v>0</v>
      </c>
      <c r="H42" s="1">
        <f t="shared" si="14"/>
        <v>0</v>
      </c>
      <c r="I42" s="1">
        <f t="shared" si="14"/>
        <v>0</v>
      </c>
      <c r="J42" s="1">
        <f t="shared" si="14"/>
        <v>75</v>
      </c>
      <c r="K42" s="1">
        <f t="shared" si="14"/>
        <v>15</v>
      </c>
      <c r="L42" s="1">
        <f t="shared" si="14"/>
        <v>150</v>
      </c>
      <c r="M42" s="1">
        <f t="shared" si="14"/>
        <v>60</v>
      </c>
      <c r="N42" s="1">
        <f t="shared" si="14"/>
        <v>0</v>
      </c>
      <c r="O42" s="1">
        <f t="shared" si="14"/>
        <v>75</v>
      </c>
      <c r="P42" s="1">
        <f t="shared" si="14"/>
        <v>90</v>
      </c>
      <c r="Q42" s="1">
        <f t="shared" si="14"/>
        <v>690</v>
      </c>
      <c r="R42" s="1">
        <f t="shared" si="14"/>
        <v>135</v>
      </c>
      <c r="S42" s="1">
        <f t="shared" si="14"/>
        <v>0</v>
      </c>
      <c r="T42" s="1">
        <f t="shared" si="14"/>
        <v>0</v>
      </c>
      <c r="U42" s="1">
        <f t="shared" si="14"/>
        <v>0</v>
      </c>
      <c r="V42" s="1">
        <f t="shared" si="14"/>
        <v>60</v>
      </c>
      <c r="W42" s="1">
        <f t="shared" si="14"/>
        <v>15</v>
      </c>
      <c r="X42" s="1">
        <f t="shared" si="14"/>
        <v>0</v>
      </c>
      <c r="Y42" s="1">
        <f t="shared" si="14"/>
        <v>0</v>
      </c>
      <c r="Z42" s="1">
        <f t="shared" si="14"/>
        <v>0</v>
      </c>
      <c r="AA42" s="1">
        <f t="shared" si="14"/>
        <v>15</v>
      </c>
      <c r="AB42" s="1">
        <f t="shared" si="14"/>
        <v>90</v>
      </c>
      <c r="AC42" s="1">
        <f t="shared" si="14"/>
        <v>0</v>
      </c>
      <c r="AD42" s="1">
        <f t="shared" si="14"/>
        <v>30</v>
      </c>
    </row>
    <row r="43" spans="1:30" x14ac:dyDescent="0.2">
      <c r="A43">
        <v>16</v>
      </c>
      <c r="B43" s="1">
        <f t="shared" ref="B43:AD43" si="15">$A$12*B12</f>
        <v>16</v>
      </c>
      <c r="C43" s="1">
        <f t="shared" si="15"/>
        <v>0</v>
      </c>
      <c r="D43" s="1">
        <f t="shared" si="15"/>
        <v>0</v>
      </c>
      <c r="E43" s="1">
        <f t="shared" si="15"/>
        <v>0</v>
      </c>
      <c r="F43" s="1">
        <f t="shared" si="15"/>
        <v>0</v>
      </c>
      <c r="G43" s="1">
        <f t="shared" si="15"/>
        <v>0</v>
      </c>
      <c r="H43" s="1">
        <f t="shared" si="15"/>
        <v>16</v>
      </c>
      <c r="I43" s="1">
        <f t="shared" si="15"/>
        <v>32</v>
      </c>
      <c r="J43" s="1">
        <f t="shared" si="15"/>
        <v>80</v>
      </c>
      <c r="K43" s="1">
        <f t="shared" si="15"/>
        <v>32</v>
      </c>
      <c r="L43" s="1">
        <f t="shared" si="15"/>
        <v>224</v>
      </c>
      <c r="M43" s="1">
        <f t="shared" si="15"/>
        <v>48</v>
      </c>
      <c r="N43" s="1">
        <f t="shared" si="15"/>
        <v>16</v>
      </c>
      <c r="O43" s="1">
        <f t="shared" si="15"/>
        <v>32</v>
      </c>
      <c r="P43" s="1">
        <f t="shared" si="15"/>
        <v>272</v>
      </c>
      <c r="Q43" s="1">
        <f t="shared" si="15"/>
        <v>496</v>
      </c>
      <c r="R43" s="1">
        <f t="shared" si="15"/>
        <v>80</v>
      </c>
      <c r="S43" s="1">
        <f t="shared" si="15"/>
        <v>0</v>
      </c>
      <c r="T43" s="1">
        <f t="shared" si="15"/>
        <v>0</v>
      </c>
      <c r="U43" s="1">
        <f t="shared" si="15"/>
        <v>0</v>
      </c>
      <c r="V43" s="1">
        <f t="shared" si="15"/>
        <v>48</v>
      </c>
      <c r="W43" s="1">
        <f t="shared" si="15"/>
        <v>0</v>
      </c>
      <c r="X43" s="1">
        <f t="shared" si="15"/>
        <v>32</v>
      </c>
      <c r="Y43" s="1">
        <f t="shared" si="15"/>
        <v>0</v>
      </c>
      <c r="Z43" s="1">
        <f t="shared" si="15"/>
        <v>0</v>
      </c>
      <c r="AA43" s="1">
        <f t="shared" si="15"/>
        <v>0</v>
      </c>
      <c r="AB43" s="1">
        <f t="shared" si="15"/>
        <v>32</v>
      </c>
      <c r="AC43" s="1">
        <f t="shared" si="15"/>
        <v>0</v>
      </c>
      <c r="AD43" s="1">
        <f t="shared" si="15"/>
        <v>16</v>
      </c>
    </row>
    <row r="44" spans="1:30" x14ac:dyDescent="0.2">
      <c r="A44">
        <v>17</v>
      </c>
      <c r="B44" s="1">
        <f t="shared" ref="B44:AD44" si="16">$A$13*B13</f>
        <v>102</v>
      </c>
      <c r="C44" s="1">
        <f t="shared" si="16"/>
        <v>0</v>
      </c>
      <c r="D44" s="1">
        <f t="shared" si="16"/>
        <v>0</v>
      </c>
      <c r="E44" s="1">
        <f t="shared" si="16"/>
        <v>0</v>
      </c>
      <c r="F44" s="1">
        <f t="shared" si="16"/>
        <v>0</v>
      </c>
      <c r="G44" s="1">
        <f t="shared" si="16"/>
        <v>0</v>
      </c>
      <c r="H44" s="1">
        <f t="shared" si="16"/>
        <v>0</v>
      </c>
      <c r="I44" s="1">
        <f t="shared" si="16"/>
        <v>0</v>
      </c>
      <c r="J44" s="1">
        <f t="shared" si="16"/>
        <v>153</v>
      </c>
      <c r="K44" s="1">
        <f t="shared" si="16"/>
        <v>17</v>
      </c>
      <c r="L44" s="1">
        <f t="shared" si="16"/>
        <v>255</v>
      </c>
      <c r="M44" s="1">
        <f t="shared" si="16"/>
        <v>357</v>
      </c>
      <c r="N44" s="1">
        <f t="shared" si="16"/>
        <v>17</v>
      </c>
      <c r="O44" s="1">
        <f t="shared" si="16"/>
        <v>17</v>
      </c>
      <c r="P44" s="1">
        <f t="shared" si="16"/>
        <v>136</v>
      </c>
      <c r="Q44" s="1">
        <f t="shared" si="16"/>
        <v>476</v>
      </c>
      <c r="R44" s="1">
        <f t="shared" si="16"/>
        <v>34</v>
      </c>
      <c r="S44" s="1">
        <f t="shared" si="16"/>
        <v>0</v>
      </c>
      <c r="T44" s="1">
        <f t="shared" si="16"/>
        <v>0</v>
      </c>
      <c r="U44" s="1">
        <f t="shared" si="16"/>
        <v>0</v>
      </c>
      <c r="V44" s="1">
        <f t="shared" si="16"/>
        <v>102</v>
      </c>
      <c r="W44" s="1">
        <f t="shared" si="16"/>
        <v>0</v>
      </c>
      <c r="X44" s="1">
        <f t="shared" si="16"/>
        <v>51</v>
      </c>
      <c r="Y44" s="1">
        <f t="shared" si="16"/>
        <v>0</v>
      </c>
      <c r="Z44" s="1">
        <f t="shared" si="16"/>
        <v>0</v>
      </c>
      <c r="AA44" s="1">
        <f t="shared" si="16"/>
        <v>17</v>
      </c>
      <c r="AB44" s="1">
        <f t="shared" si="16"/>
        <v>17</v>
      </c>
      <c r="AC44" s="1">
        <f t="shared" si="16"/>
        <v>0</v>
      </c>
      <c r="AD44" s="1">
        <f t="shared" si="16"/>
        <v>85</v>
      </c>
    </row>
    <row r="45" spans="1:30" x14ac:dyDescent="0.2">
      <c r="A45">
        <v>18</v>
      </c>
      <c r="B45" s="1">
        <f t="shared" ref="B45:AD45" si="17">$A$14*B14</f>
        <v>162</v>
      </c>
      <c r="C45" s="1">
        <f t="shared" si="17"/>
        <v>0</v>
      </c>
      <c r="D45" s="1">
        <f t="shared" si="17"/>
        <v>0</v>
      </c>
      <c r="E45" s="1">
        <f t="shared" si="17"/>
        <v>0</v>
      </c>
      <c r="F45" s="1">
        <f t="shared" si="17"/>
        <v>0</v>
      </c>
      <c r="G45" s="1">
        <f t="shared" si="17"/>
        <v>0</v>
      </c>
      <c r="H45" s="1">
        <f t="shared" si="17"/>
        <v>0</v>
      </c>
      <c r="I45" s="1">
        <f t="shared" si="17"/>
        <v>0</v>
      </c>
      <c r="J45" s="1">
        <f t="shared" si="17"/>
        <v>288</v>
      </c>
      <c r="K45" s="1">
        <f t="shared" si="17"/>
        <v>36</v>
      </c>
      <c r="L45" s="1">
        <f t="shared" si="17"/>
        <v>774</v>
      </c>
      <c r="M45" s="1">
        <f t="shared" si="17"/>
        <v>162</v>
      </c>
      <c r="N45" s="1">
        <f t="shared" si="17"/>
        <v>18</v>
      </c>
      <c r="O45" s="1">
        <f t="shared" si="17"/>
        <v>90</v>
      </c>
      <c r="P45" s="1">
        <f t="shared" si="17"/>
        <v>198</v>
      </c>
      <c r="Q45" s="1">
        <f t="shared" si="17"/>
        <v>342</v>
      </c>
      <c r="R45" s="1">
        <f t="shared" si="17"/>
        <v>72</v>
      </c>
      <c r="S45" s="1">
        <f t="shared" si="17"/>
        <v>0</v>
      </c>
      <c r="T45" s="1">
        <f t="shared" si="17"/>
        <v>0</v>
      </c>
      <c r="U45" s="1">
        <f t="shared" si="17"/>
        <v>54</v>
      </c>
      <c r="V45" s="1">
        <f t="shared" si="17"/>
        <v>252</v>
      </c>
      <c r="W45" s="1">
        <f t="shared" si="17"/>
        <v>90</v>
      </c>
      <c r="X45" s="1">
        <f t="shared" si="17"/>
        <v>0</v>
      </c>
      <c r="Y45" s="1">
        <f t="shared" si="17"/>
        <v>0</v>
      </c>
      <c r="Z45" s="1">
        <f t="shared" si="17"/>
        <v>0</v>
      </c>
      <c r="AA45" s="1">
        <f t="shared" si="17"/>
        <v>0</v>
      </c>
      <c r="AB45" s="1">
        <f t="shared" si="17"/>
        <v>72</v>
      </c>
      <c r="AC45" s="1">
        <f t="shared" si="17"/>
        <v>0</v>
      </c>
      <c r="AD45" s="1">
        <f t="shared" si="17"/>
        <v>18</v>
      </c>
    </row>
    <row r="46" spans="1:30" x14ac:dyDescent="0.2">
      <c r="A46">
        <v>19</v>
      </c>
      <c r="B46" s="1">
        <f t="shared" ref="B46:AD46" si="18">$A$15*B15</f>
        <v>266</v>
      </c>
      <c r="C46" s="1">
        <f t="shared" si="18"/>
        <v>0</v>
      </c>
      <c r="D46" s="1">
        <f t="shared" si="18"/>
        <v>0</v>
      </c>
      <c r="E46" s="1">
        <f t="shared" si="18"/>
        <v>0</v>
      </c>
      <c r="F46" s="1">
        <f t="shared" si="18"/>
        <v>19</v>
      </c>
      <c r="G46" s="1">
        <f t="shared" si="18"/>
        <v>0</v>
      </c>
      <c r="H46" s="1">
        <f t="shared" si="18"/>
        <v>0</v>
      </c>
      <c r="I46" s="1">
        <f t="shared" si="18"/>
        <v>0</v>
      </c>
      <c r="J46" s="1">
        <f t="shared" si="18"/>
        <v>152</v>
      </c>
      <c r="K46" s="1">
        <f t="shared" si="18"/>
        <v>76</v>
      </c>
      <c r="L46" s="1">
        <f t="shared" si="18"/>
        <v>817</v>
      </c>
      <c r="M46" s="1">
        <f t="shared" si="18"/>
        <v>19</v>
      </c>
      <c r="N46" s="1">
        <f t="shared" si="18"/>
        <v>0</v>
      </c>
      <c r="O46" s="1">
        <f t="shared" si="18"/>
        <v>19</v>
      </c>
      <c r="P46" s="1">
        <f t="shared" si="18"/>
        <v>152</v>
      </c>
      <c r="Q46" s="1">
        <f t="shared" si="18"/>
        <v>323</v>
      </c>
      <c r="R46" s="1">
        <f t="shared" si="18"/>
        <v>19</v>
      </c>
      <c r="S46" s="1">
        <f t="shared" si="18"/>
        <v>0</v>
      </c>
      <c r="T46" s="1">
        <f t="shared" si="18"/>
        <v>0</v>
      </c>
      <c r="U46" s="1">
        <f t="shared" si="18"/>
        <v>0</v>
      </c>
      <c r="V46" s="1">
        <f t="shared" si="18"/>
        <v>114</v>
      </c>
      <c r="W46" s="1">
        <f t="shared" si="18"/>
        <v>19</v>
      </c>
      <c r="X46" s="1">
        <f t="shared" si="18"/>
        <v>0</v>
      </c>
      <c r="Y46" s="1">
        <f t="shared" si="18"/>
        <v>0</v>
      </c>
      <c r="Z46" s="1">
        <f t="shared" si="18"/>
        <v>0</v>
      </c>
      <c r="AA46" s="1">
        <f t="shared" si="18"/>
        <v>0</v>
      </c>
      <c r="AB46" s="1">
        <f t="shared" si="18"/>
        <v>19</v>
      </c>
      <c r="AC46" s="1">
        <f t="shared" si="18"/>
        <v>0</v>
      </c>
      <c r="AD46" s="1">
        <f t="shared" si="18"/>
        <v>19</v>
      </c>
    </row>
    <row r="47" spans="1:30" x14ac:dyDescent="0.2">
      <c r="A47">
        <v>20</v>
      </c>
      <c r="B47" s="1">
        <f t="shared" ref="B47:AD47" si="19">$A$16*B16</f>
        <v>760</v>
      </c>
      <c r="C47" s="1">
        <f t="shared" si="19"/>
        <v>0</v>
      </c>
      <c r="D47" s="1">
        <f t="shared" si="19"/>
        <v>20</v>
      </c>
      <c r="E47" s="1">
        <f t="shared" si="19"/>
        <v>0</v>
      </c>
      <c r="F47" s="1">
        <f t="shared" si="19"/>
        <v>20</v>
      </c>
      <c r="G47" s="1">
        <f t="shared" si="19"/>
        <v>0</v>
      </c>
      <c r="H47" s="1">
        <f t="shared" si="19"/>
        <v>60</v>
      </c>
      <c r="I47" s="1">
        <f t="shared" si="19"/>
        <v>20</v>
      </c>
      <c r="J47" s="1">
        <f t="shared" si="19"/>
        <v>580</v>
      </c>
      <c r="K47" s="1">
        <f t="shared" si="19"/>
        <v>120</v>
      </c>
      <c r="L47" s="1">
        <f t="shared" si="19"/>
        <v>1920</v>
      </c>
      <c r="M47" s="1">
        <f t="shared" si="19"/>
        <v>260</v>
      </c>
      <c r="N47" s="1">
        <f t="shared" si="19"/>
        <v>0</v>
      </c>
      <c r="O47" s="1">
        <f t="shared" si="19"/>
        <v>80</v>
      </c>
      <c r="P47" s="1">
        <f t="shared" si="19"/>
        <v>100</v>
      </c>
      <c r="Q47" s="1">
        <f t="shared" si="19"/>
        <v>340</v>
      </c>
      <c r="R47" s="1">
        <f t="shared" si="19"/>
        <v>60</v>
      </c>
      <c r="S47" s="1">
        <f t="shared" si="19"/>
        <v>0</v>
      </c>
      <c r="T47" s="1">
        <f t="shared" si="19"/>
        <v>0</v>
      </c>
      <c r="U47" s="1">
        <f t="shared" si="19"/>
        <v>20</v>
      </c>
      <c r="V47" s="1">
        <f t="shared" si="19"/>
        <v>640</v>
      </c>
      <c r="W47" s="1">
        <f t="shared" si="19"/>
        <v>20</v>
      </c>
      <c r="X47" s="1">
        <f t="shared" si="19"/>
        <v>0</v>
      </c>
      <c r="Y47" s="1">
        <f t="shared" si="19"/>
        <v>0</v>
      </c>
      <c r="Z47" s="1">
        <f t="shared" si="19"/>
        <v>0</v>
      </c>
      <c r="AA47" s="1">
        <f t="shared" si="19"/>
        <v>40</v>
      </c>
      <c r="AB47" s="1">
        <f t="shared" si="19"/>
        <v>80</v>
      </c>
      <c r="AC47" s="1">
        <f t="shared" si="19"/>
        <v>0</v>
      </c>
      <c r="AD47" s="1">
        <f t="shared" si="19"/>
        <v>20</v>
      </c>
    </row>
    <row r="48" spans="1:30" x14ac:dyDescent="0.2">
      <c r="A48">
        <v>21</v>
      </c>
      <c r="B48" s="1">
        <f t="shared" ref="B48:AD48" si="20">$A$17*B17</f>
        <v>1029</v>
      </c>
      <c r="C48" s="1">
        <f t="shared" si="20"/>
        <v>0</v>
      </c>
      <c r="D48" s="1">
        <f t="shared" si="20"/>
        <v>21</v>
      </c>
      <c r="E48" s="1">
        <f t="shared" si="20"/>
        <v>0</v>
      </c>
      <c r="F48" s="1">
        <f t="shared" si="20"/>
        <v>84</v>
      </c>
      <c r="G48" s="1">
        <f t="shared" si="20"/>
        <v>0</v>
      </c>
      <c r="H48" s="1">
        <f t="shared" si="20"/>
        <v>21</v>
      </c>
      <c r="I48" s="1">
        <f t="shared" si="20"/>
        <v>0</v>
      </c>
      <c r="J48" s="1">
        <f t="shared" si="20"/>
        <v>84</v>
      </c>
      <c r="K48" s="1">
        <f t="shared" si="20"/>
        <v>105</v>
      </c>
      <c r="L48" s="1">
        <f t="shared" si="20"/>
        <v>945</v>
      </c>
      <c r="M48" s="1">
        <f t="shared" si="20"/>
        <v>21</v>
      </c>
      <c r="N48" s="1">
        <f t="shared" si="20"/>
        <v>0</v>
      </c>
      <c r="O48" s="1">
        <f t="shared" si="20"/>
        <v>21</v>
      </c>
      <c r="P48" s="1">
        <f t="shared" si="20"/>
        <v>63</v>
      </c>
      <c r="Q48" s="1">
        <f t="shared" si="20"/>
        <v>189</v>
      </c>
      <c r="R48" s="1">
        <f t="shared" si="20"/>
        <v>0</v>
      </c>
      <c r="S48" s="1">
        <f t="shared" si="20"/>
        <v>0</v>
      </c>
      <c r="T48" s="1">
        <f t="shared" si="20"/>
        <v>0</v>
      </c>
      <c r="U48" s="1">
        <f t="shared" si="20"/>
        <v>0</v>
      </c>
      <c r="V48" s="1">
        <f t="shared" si="20"/>
        <v>357</v>
      </c>
      <c r="W48" s="1">
        <f t="shared" si="20"/>
        <v>105</v>
      </c>
      <c r="X48" s="1">
        <f t="shared" si="20"/>
        <v>0</v>
      </c>
      <c r="Y48" s="1">
        <f t="shared" si="20"/>
        <v>0</v>
      </c>
      <c r="Z48" s="1">
        <f t="shared" si="20"/>
        <v>0</v>
      </c>
      <c r="AA48" s="1">
        <f t="shared" si="20"/>
        <v>63</v>
      </c>
      <c r="AB48" s="1">
        <f t="shared" si="20"/>
        <v>21</v>
      </c>
      <c r="AC48" s="1">
        <f t="shared" si="20"/>
        <v>0</v>
      </c>
      <c r="AD48" s="1">
        <f t="shared" si="20"/>
        <v>42</v>
      </c>
    </row>
    <row r="49" spans="1:32" x14ac:dyDescent="0.2">
      <c r="A49">
        <v>22</v>
      </c>
      <c r="B49" s="1">
        <f t="shared" ref="B49:AD49" si="21">$A$18*B18</f>
        <v>836</v>
      </c>
      <c r="C49" s="1">
        <f t="shared" si="21"/>
        <v>22</v>
      </c>
      <c r="D49" s="1">
        <f t="shared" si="21"/>
        <v>22</v>
      </c>
      <c r="E49" s="1">
        <f t="shared" si="21"/>
        <v>22</v>
      </c>
      <c r="F49" s="1">
        <f t="shared" si="21"/>
        <v>110</v>
      </c>
      <c r="G49" s="1">
        <f t="shared" si="21"/>
        <v>0</v>
      </c>
      <c r="H49" s="1">
        <f t="shared" si="21"/>
        <v>22</v>
      </c>
      <c r="I49" s="1">
        <f t="shared" si="21"/>
        <v>0</v>
      </c>
      <c r="J49" s="1">
        <f t="shared" si="21"/>
        <v>242</v>
      </c>
      <c r="K49" s="1">
        <f t="shared" si="21"/>
        <v>132</v>
      </c>
      <c r="L49" s="1">
        <f t="shared" si="21"/>
        <v>2002</v>
      </c>
      <c r="M49" s="1">
        <f t="shared" si="21"/>
        <v>110</v>
      </c>
      <c r="N49" s="1">
        <f t="shared" si="21"/>
        <v>0</v>
      </c>
      <c r="O49" s="1">
        <f t="shared" si="21"/>
        <v>22</v>
      </c>
      <c r="P49" s="1">
        <f t="shared" si="21"/>
        <v>44</v>
      </c>
      <c r="Q49" s="1">
        <f t="shared" si="21"/>
        <v>110</v>
      </c>
      <c r="R49" s="1">
        <f t="shared" si="21"/>
        <v>44</v>
      </c>
      <c r="S49" s="1">
        <f t="shared" si="21"/>
        <v>0</v>
      </c>
      <c r="T49" s="1">
        <f t="shared" si="21"/>
        <v>0</v>
      </c>
      <c r="U49" s="1">
        <f t="shared" si="21"/>
        <v>110</v>
      </c>
      <c r="V49" s="1">
        <f t="shared" si="21"/>
        <v>616</v>
      </c>
      <c r="W49" s="1">
        <f t="shared" si="21"/>
        <v>110</v>
      </c>
      <c r="X49" s="1">
        <f t="shared" si="21"/>
        <v>0</v>
      </c>
      <c r="Y49" s="1">
        <f t="shared" si="21"/>
        <v>0</v>
      </c>
      <c r="Z49" s="1">
        <f t="shared" si="21"/>
        <v>44</v>
      </c>
      <c r="AA49" s="1">
        <f t="shared" si="21"/>
        <v>44</v>
      </c>
      <c r="AB49" s="1">
        <f t="shared" si="21"/>
        <v>0</v>
      </c>
      <c r="AC49" s="1">
        <f t="shared" si="21"/>
        <v>22</v>
      </c>
      <c r="AD49" s="1">
        <f t="shared" si="21"/>
        <v>22</v>
      </c>
    </row>
    <row r="50" spans="1:32" x14ac:dyDescent="0.2">
      <c r="A50">
        <v>23</v>
      </c>
      <c r="B50" s="1">
        <f t="shared" ref="B50:AD50" si="22">$A$19*B19</f>
        <v>368</v>
      </c>
      <c r="C50" s="1">
        <f t="shared" si="22"/>
        <v>0</v>
      </c>
      <c r="D50" s="1">
        <f t="shared" si="22"/>
        <v>46</v>
      </c>
      <c r="E50" s="1">
        <f t="shared" si="22"/>
        <v>0</v>
      </c>
      <c r="F50" s="1">
        <f t="shared" si="22"/>
        <v>69</v>
      </c>
      <c r="G50" s="1">
        <f t="shared" si="22"/>
        <v>23</v>
      </c>
      <c r="H50" s="1">
        <f t="shared" si="22"/>
        <v>23</v>
      </c>
      <c r="I50" s="1">
        <f t="shared" si="22"/>
        <v>0</v>
      </c>
      <c r="J50" s="1">
        <f t="shared" si="22"/>
        <v>46</v>
      </c>
      <c r="K50" s="1">
        <f t="shared" si="22"/>
        <v>69</v>
      </c>
      <c r="L50" s="1">
        <f t="shared" si="22"/>
        <v>506</v>
      </c>
      <c r="M50" s="1">
        <f t="shared" si="22"/>
        <v>0</v>
      </c>
      <c r="N50" s="1">
        <f t="shared" si="22"/>
        <v>23</v>
      </c>
      <c r="O50" s="1">
        <f t="shared" si="22"/>
        <v>0</v>
      </c>
      <c r="P50" s="1">
        <f t="shared" si="22"/>
        <v>0</v>
      </c>
      <c r="Q50" s="1">
        <f t="shared" si="22"/>
        <v>138</v>
      </c>
      <c r="R50" s="1">
        <f t="shared" si="22"/>
        <v>0</v>
      </c>
      <c r="S50" s="1">
        <f t="shared" si="22"/>
        <v>0</v>
      </c>
      <c r="T50" s="1">
        <f t="shared" si="22"/>
        <v>23</v>
      </c>
      <c r="U50" s="1">
        <f t="shared" si="22"/>
        <v>69</v>
      </c>
      <c r="V50" s="1">
        <f t="shared" si="22"/>
        <v>368</v>
      </c>
      <c r="W50" s="1">
        <f t="shared" si="22"/>
        <v>0</v>
      </c>
      <c r="X50" s="1">
        <f t="shared" si="22"/>
        <v>0</v>
      </c>
      <c r="Y50" s="1">
        <f t="shared" si="22"/>
        <v>0</v>
      </c>
      <c r="Z50" s="1">
        <f t="shared" si="22"/>
        <v>0</v>
      </c>
      <c r="AA50" s="1">
        <f t="shared" si="22"/>
        <v>23</v>
      </c>
      <c r="AB50" s="1">
        <f t="shared" si="22"/>
        <v>0</v>
      </c>
      <c r="AC50" s="1">
        <f t="shared" si="22"/>
        <v>69</v>
      </c>
      <c r="AD50" s="1">
        <f t="shared" si="22"/>
        <v>46</v>
      </c>
    </row>
    <row r="51" spans="1:32" x14ac:dyDescent="0.2">
      <c r="A51">
        <v>24</v>
      </c>
      <c r="B51" s="1">
        <f t="shared" ref="B51:AD51" si="23">$A$20*B20</f>
        <v>144</v>
      </c>
      <c r="C51" s="1">
        <f t="shared" si="23"/>
        <v>24</v>
      </c>
      <c r="D51" s="1">
        <f t="shared" si="23"/>
        <v>48</v>
      </c>
      <c r="E51" s="1">
        <f t="shared" si="23"/>
        <v>0</v>
      </c>
      <c r="F51" s="1">
        <f t="shared" si="23"/>
        <v>0</v>
      </c>
      <c r="G51" s="1">
        <f t="shared" si="23"/>
        <v>72</v>
      </c>
      <c r="H51" s="1">
        <f t="shared" si="23"/>
        <v>96</v>
      </c>
      <c r="I51" s="1">
        <f t="shared" si="23"/>
        <v>24</v>
      </c>
      <c r="J51" s="1">
        <f t="shared" si="23"/>
        <v>120</v>
      </c>
      <c r="K51" s="1">
        <f t="shared" si="23"/>
        <v>48</v>
      </c>
      <c r="L51" s="1">
        <f t="shared" si="23"/>
        <v>1536</v>
      </c>
      <c r="M51" s="1">
        <f t="shared" si="23"/>
        <v>24</v>
      </c>
      <c r="N51" s="1">
        <f t="shared" si="23"/>
        <v>24</v>
      </c>
      <c r="O51" s="1">
        <f t="shared" si="23"/>
        <v>0</v>
      </c>
      <c r="P51" s="1">
        <f t="shared" si="23"/>
        <v>48</v>
      </c>
      <c r="Q51" s="1">
        <f t="shared" si="23"/>
        <v>0</v>
      </c>
      <c r="R51" s="1">
        <f t="shared" si="23"/>
        <v>96</v>
      </c>
      <c r="S51" s="1">
        <f t="shared" si="23"/>
        <v>0</v>
      </c>
      <c r="T51" s="1">
        <f t="shared" si="23"/>
        <v>72</v>
      </c>
      <c r="U51" s="1">
        <f t="shared" si="23"/>
        <v>192</v>
      </c>
      <c r="V51" s="1">
        <f t="shared" si="23"/>
        <v>672</v>
      </c>
      <c r="W51" s="1">
        <f t="shared" si="23"/>
        <v>168</v>
      </c>
      <c r="X51" s="1">
        <f t="shared" si="23"/>
        <v>0</v>
      </c>
      <c r="Y51" s="1">
        <f t="shared" si="23"/>
        <v>0</v>
      </c>
      <c r="Z51" s="1">
        <f t="shared" si="23"/>
        <v>24</v>
      </c>
      <c r="AA51" s="1">
        <f t="shared" si="23"/>
        <v>24</v>
      </c>
      <c r="AB51" s="1">
        <f t="shared" si="23"/>
        <v>0</v>
      </c>
      <c r="AC51" s="1">
        <f t="shared" si="23"/>
        <v>24</v>
      </c>
      <c r="AD51" s="1">
        <f t="shared" si="23"/>
        <v>48</v>
      </c>
    </row>
    <row r="52" spans="1:32" x14ac:dyDescent="0.2">
      <c r="A52">
        <v>25</v>
      </c>
      <c r="B52" s="1">
        <f t="shared" ref="B52:AD52" si="24">$A$21*B21</f>
        <v>75</v>
      </c>
      <c r="C52" s="1">
        <f t="shared" si="24"/>
        <v>50</v>
      </c>
      <c r="D52" s="1">
        <f t="shared" si="24"/>
        <v>25</v>
      </c>
      <c r="E52" s="1">
        <f t="shared" si="24"/>
        <v>25</v>
      </c>
      <c r="F52" s="1">
        <f t="shared" si="24"/>
        <v>50</v>
      </c>
      <c r="G52" s="1">
        <f t="shared" si="24"/>
        <v>0</v>
      </c>
      <c r="H52" s="1">
        <f t="shared" si="24"/>
        <v>0</v>
      </c>
      <c r="I52" s="1">
        <f t="shared" si="24"/>
        <v>50</v>
      </c>
      <c r="J52" s="1">
        <f t="shared" si="24"/>
        <v>0</v>
      </c>
      <c r="K52" s="1">
        <f t="shared" si="24"/>
        <v>25</v>
      </c>
      <c r="L52" s="1">
        <f t="shared" si="24"/>
        <v>350</v>
      </c>
      <c r="M52" s="1">
        <f t="shared" si="24"/>
        <v>0</v>
      </c>
      <c r="N52" s="1">
        <f t="shared" si="24"/>
        <v>0</v>
      </c>
      <c r="O52" s="1">
        <f t="shared" si="24"/>
        <v>0</v>
      </c>
      <c r="P52" s="1">
        <f t="shared" si="24"/>
        <v>0</v>
      </c>
      <c r="Q52" s="1">
        <f t="shared" si="24"/>
        <v>25</v>
      </c>
      <c r="R52" s="1">
        <f t="shared" si="24"/>
        <v>0</v>
      </c>
      <c r="S52" s="1">
        <f t="shared" si="24"/>
        <v>50</v>
      </c>
      <c r="T52" s="1">
        <f t="shared" si="24"/>
        <v>100</v>
      </c>
      <c r="U52" s="1">
        <f t="shared" si="24"/>
        <v>50</v>
      </c>
      <c r="V52" s="1">
        <f t="shared" si="24"/>
        <v>300</v>
      </c>
      <c r="W52" s="1">
        <f t="shared" si="24"/>
        <v>50</v>
      </c>
      <c r="X52" s="1">
        <f t="shared" si="24"/>
        <v>0</v>
      </c>
      <c r="Y52" s="1">
        <f t="shared" si="24"/>
        <v>0</v>
      </c>
      <c r="Z52" s="1">
        <f t="shared" si="24"/>
        <v>25</v>
      </c>
      <c r="AA52" s="1">
        <f t="shared" si="24"/>
        <v>0</v>
      </c>
      <c r="AB52" s="1">
        <f t="shared" si="24"/>
        <v>0</v>
      </c>
      <c r="AC52" s="1">
        <f t="shared" si="24"/>
        <v>0</v>
      </c>
      <c r="AD52" s="1">
        <f t="shared" si="24"/>
        <v>0</v>
      </c>
    </row>
    <row r="53" spans="1:32" x14ac:dyDescent="0.2">
      <c r="A53">
        <v>26</v>
      </c>
      <c r="B53" s="1">
        <f t="shared" ref="B53:AD53" si="25">$A$22*B22</f>
        <v>0</v>
      </c>
      <c r="C53" s="1">
        <f t="shared" si="25"/>
        <v>52</v>
      </c>
      <c r="D53" s="1">
        <f t="shared" si="25"/>
        <v>26</v>
      </c>
      <c r="E53" s="1">
        <f t="shared" si="25"/>
        <v>26</v>
      </c>
      <c r="F53" s="1">
        <f t="shared" si="25"/>
        <v>26</v>
      </c>
      <c r="G53" s="1">
        <f t="shared" si="25"/>
        <v>0</v>
      </c>
      <c r="H53" s="1">
        <f t="shared" si="25"/>
        <v>26</v>
      </c>
      <c r="I53" s="1">
        <f t="shared" si="25"/>
        <v>0</v>
      </c>
      <c r="J53" s="1">
        <f t="shared" si="25"/>
        <v>26</v>
      </c>
      <c r="K53" s="1">
        <f t="shared" si="25"/>
        <v>0</v>
      </c>
      <c r="L53" s="1">
        <f t="shared" si="25"/>
        <v>650</v>
      </c>
      <c r="M53" s="1">
        <f t="shared" si="25"/>
        <v>0</v>
      </c>
      <c r="N53" s="1">
        <f t="shared" si="25"/>
        <v>0</v>
      </c>
      <c r="O53" s="1">
        <f t="shared" si="25"/>
        <v>0</v>
      </c>
      <c r="P53" s="1">
        <f t="shared" si="25"/>
        <v>26</v>
      </c>
      <c r="Q53" s="1">
        <f t="shared" si="25"/>
        <v>0</v>
      </c>
      <c r="R53" s="1">
        <f t="shared" si="25"/>
        <v>26</v>
      </c>
      <c r="S53" s="1">
        <f t="shared" si="25"/>
        <v>0</v>
      </c>
      <c r="T53" s="1">
        <f t="shared" si="25"/>
        <v>52</v>
      </c>
      <c r="U53" s="1">
        <f t="shared" si="25"/>
        <v>52</v>
      </c>
      <c r="V53" s="1">
        <f t="shared" si="25"/>
        <v>468</v>
      </c>
      <c r="W53" s="1">
        <f t="shared" si="25"/>
        <v>78</v>
      </c>
      <c r="X53" s="1">
        <f t="shared" si="25"/>
        <v>0</v>
      </c>
      <c r="Y53" s="1">
        <f t="shared" si="25"/>
        <v>0</v>
      </c>
      <c r="Z53" s="1">
        <f t="shared" si="25"/>
        <v>0</v>
      </c>
      <c r="AA53" s="1">
        <f t="shared" si="25"/>
        <v>0</v>
      </c>
      <c r="AB53" s="1">
        <f t="shared" si="25"/>
        <v>0</v>
      </c>
      <c r="AC53" s="1">
        <f t="shared" si="25"/>
        <v>0</v>
      </c>
      <c r="AD53" s="1">
        <f t="shared" si="25"/>
        <v>26</v>
      </c>
    </row>
    <row r="54" spans="1:32" x14ac:dyDescent="0.2">
      <c r="A54">
        <v>27</v>
      </c>
      <c r="B54" s="1">
        <f t="shared" ref="B54:AD54" si="26">$A$23*B23</f>
        <v>108</v>
      </c>
      <c r="C54" s="1">
        <f t="shared" si="26"/>
        <v>54</v>
      </c>
      <c r="D54" s="1">
        <f t="shared" si="26"/>
        <v>0</v>
      </c>
      <c r="E54" s="1">
        <f t="shared" si="26"/>
        <v>0</v>
      </c>
      <c r="F54" s="1">
        <f t="shared" si="26"/>
        <v>0</v>
      </c>
      <c r="G54" s="1">
        <f t="shared" si="26"/>
        <v>54</v>
      </c>
      <c r="H54" s="1">
        <f t="shared" si="26"/>
        <v>27</v>
      </c>
      <c r="I54" s="1">
        <f t="shared" si="26"/>
        <v>0</v>
      </c>
      <c r="J54" s="1">
        <f t="shared" si="26"/>
        <v>0</v>
      </c>
      <c r="K54" s="1">
        <f t="shared" si="26"/>
        <v>0</v>
      </c>
      <c r="L54" s="1">
        <f t="shared" si="26"/>
        <v>54</v>
      </c>
      <c r="M54" s="1">
        <f t="shared" si="26"/>
        <v>0</v>
      </c>
      <c r="N54" s="1">
        <f t="shared" si="26"/>
        <v>0</v>
      </c>
      <c r="O54" s="1">
        <f t="shared" si="26"/>
        <v>0</v>
      </c>
      <c r="P54" s="1">
        <f t="shared" si="26"/>
        <v>0</v>
      </c>
      <c r="Q54" s="1">
        <f t="shared" si="26"/>
        <v>0</v>
      </c>
      <c r="R54" s="1">
        <f t="shared" si="26"/>
        <v>0</v>
      </c>
      <c r="S54" s="1">
        <f t="shared" si="26"/>
        <v>27</v>
      </c>
      <c r="T54" s="1">
        <f t="shared" si="26"/>
        <v>27</v>
      </c>
      <c r="U54" s="1">
        <f t="shared" si="26"/>
        <v>0</v>
      </c>
      <c r="V54" s="1">
        <f t="shared" si="26"/>
        <v>243</v>
      </c>
      <c r="W54" s="1">
        <f t="shared" si="26"/>
        <v>0</v>
      </c>
      <c r="X54" s="1">
        <f t="shared" si="26"/>
        <v>0</v>
      </c>
      <c r="Y54" s="1">
        <f t="shared" si="26"/>
        <v>0</v>
      </c>
      <c r="Z54" s="1">
        <f t="shared" si="26"/>
        <v>27</v>
      </c>
      <c r="AA54" s="1">
        <f t="shared" si="26"/>
        <v>0</v>
      </c>
      <c r="AB54" s="1">
        <f t="shared" si="26"/>
        <v>0</v>
      </c>
      <c r="AC54" s="1">
        <f t="shared" si="26"/>
        <v>0</v>
      </c>
      <c r="AD54" s="1">
        <f t="shared" si="26"/>
        <v>27</v>
      </c>
    </row>
    <row r="55" spans="1:32" x14ac:dyDescent="0.2">
      <c r="A55">
        <v>28</v>
      </c>
      <c r="B55" s="1">
        <f t="shared" ref="B55:AD55" si="27">$A$24*B24</f>
        <v>0</v>
      </c>
      <c r="C55" s="1">
        <f t="shared" si="27"/>
        <v>84</v>
      </c>
      <c r="D55" s="1">
        <f t="shared" si="27"/>
        <v>0</v>
      </c>
      <c r="E55" s="1">
        <f t="shared" si="27"/>
        <v>0</v>
      </c>
      <c r="F55" s="1">
        <f t="shared" si="27"/>
        <v>0</v>
      </c>
      <c r="G55" s="1">
        <f t="shared" si="27"/>
        <v>84</v>
      </c>
      <c r="H55" s="1">
        <f t="shared" si="27"/>
        <v>28</v>
      </c>
      <c r="I55" s="1">
        <f t="shared" si="27"/>
        <v>0</v>
      </c>
      <c r="J55" s="1">
        <f t="shared" si="27"/>
        <v>0</v>
      </c>
      <c r="K55" s="1">
        <f t="shared" si="27"/>
        <v>28</v>
      </c>
      <c r="L55" s="1">
        <f t="shared" si="27"/>
        <v>280</v>
      </c>
      <c r="M55" s="1">
        <f t="shared" si="27"/>
        <v>0</v>
      </c>
      <c r="N55" s="1">
        <f t="shared" si="27"/>
        <v>0</v>
      </c>
      <c r="O55" s="1">
        <f t="shared" si="27"/>
        <v>0</v>
      </c>
      <c r="P55" s="1">
        <f t="shared" si="27"/>
        <v>0</v>
      </c>
      <c r="Q55" s="1">
        <f t="shared" si="27"/>
        <v>28</v>
      </c>
      <c r="R55" s="1">
        <f t="shared" si="27"/>
        <v>0</v>
      </c>
      <c r="S55" s="1">
        <f t="shared" si="27"/>
        <v>0</v>
      </c>
      <c r="T55" s="1">
        <f t="shared" si="27"/>
        <v>168</v>
      </c>
      <c r="U55" s="1">
        <f t="shared" si="27"/>
        <v>0</v>
      </c>
      <c r="V55" s="1">
        <f t="shared" si="27"/>
        <v>448</v>
      </c>
      <c r="W55" s="1">
        <f t="shared" si="27"/>
        <v>28</v>
      </c>
      <c r="X55" s="1">
        <f t="shared" si="27"/>
        <v>0</v>
      </c>
      <c r="Y55" s="1">
        <f t="shared" si="27"/>
        <v>0</v>
      </c>
      <c r="Z55" s="1">
        <f t="shared" si="27"/>
        <v>0</v>
      </c>
      <c r="AA55" s="1">
        <f t="shared" si="27"/>
        <v>0</v>
      </c>
      <c r="AB55" s="1">
        <f t="shared" si="27"/>
        <v>0</v>
      </c>
      <c r="AC55" s="1">
        <f t="shared" si="27"/>
        <v>0</v>
      </c>
      <c r="AD55" s="1">
        <f t="shared" si="27"/>
        <v>0</v>
      </c>
    </row>
    <row r="56" spans="1:32" x14ac:dyDescent="0.2">
      <c r="A56">
        <v>29</v>
      </c>
      <c r="B56" s="1">
        <f t="shared" ref="B56:AD56" si="28">$A$25*B25</f>
        <v>0</v>
      </c>
      <c r="C56" s="1">
        <f t="shared" si="28"/>
        <v>0</v>
      </c>
      <c r="D56" s="1">
        <f t="shared" si="28"/>
        <v>0</v>
      </c>
      <c r="E56" s="1">
        <f t="shared" si="28"/>
        <v>0</v>
      </c>
      <c r="F56" s="1">
        <f t="shared" si="28"/>
        <v>0</v>
      </c>
      <c r="G56" s="1">
        <f t="shared" si="28"/>
        <v>0</v>
      </c>
      <c r="H56" s="1">
        <f t="shared" si="28"/>
        <v>0</v>
      </c>
      <c r="I56" s="1">
        <f t="shared" si="28"/>
        <v>0</v>
      </c>
      <c r="J56" s="1">
        <f t="shared" si="28"/>
        <v>0</v>
      </c>
      <c r="K56" s="1">
        <f t="shared" si="28"/>
        <v>0</v>
      </c>
      <c r="L56" s="1">
        <f t="shared" si="28"/>
        <v>0</v>
      </c>
      <c r="M56" s="1">
        <f t="shared" si="28"/>
        <v>0</v>
      </c>
      <c r="N56" s="1">
        <f t="shared" si="28"/>
        <v>0</v>
      </c>
      <c r="O56" s="1">
        <f t="shared" si="28"/>
        <v>0</v>
      </c>
      <c r="P56" s="1">
        <f t="shared" si="28"/>
        <v>0</v>
      </c>
      <c r="Q56" s="1">
        <f t="shared" si="28"/>
        <v>0</v>
      </c>
      <c r="R56" s="1">
        <f t="shared" si="28"/>
        <v>0</v>
      </c>
      <c r="S56" s="1">
        <f t="shared" si="28"/>
        <v>58</v>
      </c>
      <c r="T56" s="1">
        <f t="shared" si="28"/>
        <v>0</v>
      </c>
      <c r="U56" s="1">
        <f t="shared" si="28"/>
        <v>0</v>
      </c>
      <c r="V56" s="1">
        <f t="shared" si="28"/>
        <v>58</v>
      </c>
      <c r="W56" s="1">
        <f t="shared" si="28"/>
        <v>0</v>
      </c>
      <c r="X56" s="1">
        <f t="shared" si="28"/>
        <v>0</v>
      </c>
      <c r="Y56" s="1">
        <f t="shared" si="28"/>
        <v>0</v>
      </c>
      <c r="Z56" s="1">
        <f t="shared" si="28"/>
        <v>0</v>
      </c>
      <c r="AA56" s="1">
        <f t="shared" si="28"/>
        <v>0</v>
      </c>
      <c r="AB56" s="1">
        <f t="shared" si="28"/>
        <v>0</v>
      </c>
      <c r="AC56" s="1">
        <f t="shared" si="28"/>
        <v>0</v>
      </c>
      <c r="AD56" s="1">
        <f t="shared" si="28"/>
        <v>0</v>
      </c>
    </row>
    <row r="57" spans="1:32" x14ac:dyDescent="0.2">
      <c r="A57">
        <v>30</v>
      </c>
      <c r="B57" s="1">
        <f t="shared" ref="B57:AD57" si="29">$A$26*B26</f>
        <v>0</v>
      </c>
      <c r="C57" s="1">
        <f t="shared" si="29"/>
        <v>60</v>
      </c>
      <c r="D57" s="1">
        <f t="shared" si="29"/>
        <v>0</v>
      </c>
      <c r="E57" s="1">
        <f t="shared" si="29"/>
        <v>90</v>
      </c>
      <c r="F57" s="1">
        <f t="shared" si="29"/>
        <v>0</v>
      </c>
      <c r="G57" s="1">
        <f t="shared" si="29"/>
        <v>0</v>
      </c>
      <c r="H57" s="1">
        <f t="shared" si="29"/>
        <v>90</v>
      </c>
      <c r="I57" s="1">
        <f t="shared" si="29"/>
        <v>0</v>
      </c>
      <c r="J57" s="1">
        <f t="shared" si="29"/>
        <v>0</v>
      </c>
      <c r="K57" s="1">
        <f t="shared" si="29"/>
        <v>0</v>
      </c>
      <c r="L57" s="1">
        <f t="shared" si="29"/>
        <v>0</v>
      </c>
      <c r="M57" s="1">
        <f t="shared" si="29"/>
        <v>0</v>
      </c>
      <c r="N57" s="1">
        <f t="shared" si="29"/>
        <v>0</v>
      </c>
      <c r="O57" s="1">
        <f t="shared" si="29"/>
        <v>0</v>
      </c>
      <c r="P57" s="1">
        <f t="shared" si="29"/>
        <v>0</v>
      </c>
      <c r="Q57" s="1">
        <f t="shared" si="29"/>
        <v>0</v>
      </c>
      <c r="R57" s="1">
        <f t="shared" si="29"/>
        <v>0</v>
      </c>
      <c r="S57" s="1">
        <f t="shared" si="29"/>
        <v>300</v>
      </c>
      <c r="T57" s="1">
        <f t="shared" si="29"/>
        <v>30</v>
      </c>
      <c r="U57" s="1">
        <f t="shared" si="29"/>
        <v>0</v>
      </c>
      <c r="V57" s="1">
        <f t="shared" si="29"/>
        <v>30</v>
      </c>
      <c r="W57" s="1">
        <f t="shared" si="29"/>
        <v>0</v>
      </c>
      <c r="X57" s="1">
        <f t="shared" si="29"/>
        <v>0</v>
      </c>
      <c r="Y57" s="1">
        <f t="shared" si="29"/>
        <v>0</v>
      </c>
      <c r="Z57" s="1">
        <f t="shared" si="29"/>
        <v>30</v>
      </c>
      <c r="AA57" s="1">
        <f t="shared" si="29"/>
        <v>0</v>
      </c>
      <c r="AB57" s="1">
        <f t="shared" si="29"/>
        <v>0</v>
      </c>
      <c r="AC57" s="1">
        <f t="shared" si="29"/>
        <v>0</v>
      </c>
      <c r="AD57" s="1">
        <f t="shared" si="29"/>
        <v>30</v>
      </c>
    </row>
    <row r="58" spans="1:32" x14ac:dyDescent="0.2">
      <c r="A58" s="1" t="s">
        <v>22</v>
      </c>
      <c r="B58" s="1">
        <f>SUM(B33:B57)</f>
        <v>3881</v>
      </c>
      <c r="C58" s="1">
        <f t="shared" ref="C58:AD58" si="30">SUM(C33:C57)</f>
        <v>346</v>
      </c>
      <c r="D58" s="1">
        <f t="shared" si="30"/>
        <v>208</v>
      </c>
      <c r="E58" s="1">
        <f t="shared" si="30"/>
        <v>163</v>
      </c>
      <c r="F58" s="1">
        <f t="shared" si="30"/>
        <v>378</v>
      </c>
      <c r="G58" s="1">
        <f t="shared" si="30"/>
        <v>233</v>
      </c>
      <c r="H58" s="1">
        <f t="shared" si="30"/>
        <v>419</v>
      </c>
      <c r="I58" s="1">
        <f t="shared" si="30"/>
        <v>208</v>
      </c>
      <c r="J58" s="1">
        <f t="shared" si="30"/>
        <v>1846</v>
      </c>
      <c r="K58" s="1">
        <f t="shared" si="30"/>
        <v>730</v>
      </c>
      <c r="L58" s="1">
        <f t="shared" si="30"/>
        <v>10574</v>
      </c>
      <c r="M58" s="1">
        <f t="shared" si="30"/>
        <v>1114</v>
      </c>
      <c r="N58" s="1">
        <f t="shared" si="30"/>
        <v>98</v>
      </c>
      <c r="O58" s="1">
        <f t="shared" si="30"/>
        <v>356</v>
      </c>
      <c r="P58" s="1">
        <f t="shared" si="30"/>
        <v>1129</v>
      </c>
      <c r="Q58" s="1">
        <f t="shared" si="30"/>
        <v>3557</v>
      </c>
      <c r="R58" s="1">
        <f t="shared" si="30"/>
        <v>580</v>
      </c>
      <c r="S58" s="1">
        <f t="shared" si="30"/>
        <v>435</v>
      </c>
      <c r="T58" s="1">
        <f>SUM(T33:T57)</f>
        <v>472</v>
      </c>
      <c r="U58" s="1">
        <f t="shared" si="30"/>
        <v>547</v>
      </c>
      <c r="V58" s="1">
        <f t="shared" si="30"/>
        <v>4776</v>
      </c>
      <c r="W58" s="1">
        <f t="shared" si="30"/>
        <v>683</v>
      </c>
      <c r="X58" s="1">
        <f t="shared" si="30"/>
        <v>1117</v>
      </c>
      <c r="Y58" s="1">
        <f t="shared" si="30"/>
        <v>125</v>
      </c>
      <c r="Z58" s="1">
        <f t="shared" si="30"/>
        <v>150</v>
      </c>
      <c r="AA58" s="1">
        <f t="shared" si="30"/>
        <v>226</v>
      </c>
      <c r="AB58" s="1">
        <f t="shared" si="30"/>
        <v>551</v>
      </c>
      <c r="AC58" s="1">
        <f t="shared" si="30"/>
        <v>115</v>
      </c>
      <c r="AD58" s="1">
        <f t="shared" si="30"/>
        <v>429</v>
      </c>
      <c r="AF58">
        <f>SUM(B58:AE58)</f>
        <v>35446</v>
      </c>
    </row>
    <row r="59" spans="1:32" x14ac:dyDescent="0.2">
      <c r="A59" s="1" t="s">
        <v>42</v>
      </c>
      <c r="B59" s="1">
        <f>B28</f>
        <v>185</v>
      </c>
      <c r="C59" s="1">
        <f t="shared" ref="C59:AD59" si="31">C28</f>
        <v>13</v>
      </c>
      <c r="D59" s="1">
        <f t="shared" si="31"/>
        <v>9</v>
      </c>
      <c r="E59" s="1">
        <f t="shared" si="31"/>
        <v>6</v>
      </c>
      <c r="F59" s="1">
        <f t="shared" si="31"/>
        <v>17</v>
      </c>
      <c r="G59" s="1">
        <f t="shared" si="31"/>
        <v>9</v>
      </c>
      <c r="H59" s="1">
        <f t="shared" si="31"/>
        <v>18</v>
      </c>
      <c r="I59" s="1">
        <f t="shared" si="31"/>
        <v>14</v>
      </c>
      <c r="J59" s="1">
        <f t="shared" si="31"/>
        <v>95</v>
      </c>
      <c r="K59" s="1">
        <f t="shared" si="31"/>
        <v>36</v>
      </c>
      <c r="L59" s="1">
        <f t="shared" si="31"/>
        <v>503</v>
      </c>
      <c r="M59" s="1">
        <f t="shared" si="31"/>
        <v>62</v>
      </c>
      <c r="N59" s="1">
        <f t="shared" si="31"/>
        <v>5</v>
      </c>
      <c r="O59" s="1">
        <f t="shared" si="31"/>
        <v>20</v>
      </c>
      <c r="P59" s="1">
        <f t="shared" si="31"/>
        <v>63</v>
      </c>
      <c r="Q59" s="1">
        <f t="shared" si="31"/>
        <v>215</v>
      </c>
      <c r="R59" s="1">
        <f t="shared" si="31"/>
        <v>32</v>
      </c>
      <c r="S59" s="1">
        <f t="shared" si="31"/>
        <v>15</v>
      </c>
      <c r="T59" s="1">
        <f t="shared" si="31"/>
        <v>18</v>
      </c>
      <c r="U59" s="1">
        <f t="shared" si="31"/>
        <v>24</v>
      </c>
      <c r="V59" s="1">
        <f t="shared" si="31"/>
        <v>212</v>
      </c>
      <c r="W59" s="1">
        <f t="shared" si="31"/>
        <v>31</v>
      </c>
      <c r="X59" s="1">
        <f t="shared" si="31"/>
        <v>118</v>
      </c>
      <c r="Y59" s="1">
        <f t="shared" si="31"/>
        <v>12</v>
      </c>
      <c r="Z59" s="1">
        <f t="shared" si="31"/>
        <v>6</v>
      </c>
      <c r="AA59" s="1">
        <f t="shared" si="31"/>
        <v>11</v>
      </c>
      <c r="AB59" s="1">
        <f t="shared" si="31"/>
        <v>40</v>
      </c>
      <c r="AC59" s="1">
        <f t="shared" si="31"/>
        <v>5</v>
      </c>
      <c r="AD59" s="1">
        <f t="shared" si="31"/>
        <v>21</v>
      </c>
      <c r="AF59">
        <f>SUM(B59:AE59)</f>
        <v>1815</v>
      </c>
    </row>
    <row r="60" spans="1:32" ht="68" x14ac:dyDescent="0.2">
      <c r="B60" s="3" t="s">
        <v>0</v>
      </c>
      <c r="C60" s="3" t="s">
        <v>12</v>
      </c>
      <c r="D60" s="3" t="s">
        <v>13</v>
      </c>
      <c r="E60" s="3" t="s">
        <v>14</v>
      </c>
      <c r="F60" s="3" t="s">
        <v>15</v>
      </c>
      <c r="G60" s="3" t="s">
        <v>16</v>
      </c>
      <c r="H60" s="3" t="s">
        <v>1</v>
      </c>
      <c r="I60" s="3" t="s">
        <v>37</v>
      </c>
      <c r="J60" s="3" t="s">
        <v>17</v>
      </c>
      <c r="K60" s="3" t="s">
        <v>18</v>
      </c>
      <c r="L60" s="3" t="s">
        <v>11</v>
      </c>
      <c r="M60" s="3" t="s">
        <v>54</v>
      </c>
      <c r="N60" s="3" t="s">
        <v>19</v>
      </c>
      <c r="O60" s="3" t="s">
        <v>20</v>
      </c>
      <c r="P60" s="3" t="s">
        <v>21</v>
      </c>
      <c r="Q60" s="3" t="s">
        <v>2</v>
      </c>
      <c r="R60" s="3" t="s">
        <v>3</v>
      </c>
      <c r="S60" s="3" t="s">
        <v>24</v>
      </c>
      <c r="T60" s="3" t="s">
        <v>23</v>
      </c>
      <c r="U60" s="3" t="s">
        <v>25</v>
      </c>
      <c r="V60" s="3" t="s">
        <v>26</v>
      </c>
      <c r="W60" s="3" t="s">
        <v>27</v>
      </c>
      <c r="X60" s="3" t="s">
        <v>4</v>
      </c>
      <c r="Y60" s="3" t="s">
        <v>28</v>
      </c>
      <c r="Z60" s="3" t="s">
        <v>5</v>
      </c>
      <c r="AA60" s="3" t="s">
        <v>6</v>
      </c>
      <c r="AB60" s="3" t="s">
        <v>7</v>
      </c>
      <c r="AC60" s="3" t="s">
        <v>36</v>
      </c>
      <c r="AD60" s="3" t="s">
        <v>8</v>
      </c>
    </row>
    <row r="61" spans="1:32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</sheetData>
  <conditionalFormatting sqref="B2:AD26">
    <cfRule type="colorScale" priority="3">
      <colorScale>
        <cfvo type="min"/>
        <cfvo type="percentile" val="50"/>
        <cfvo type="max"/>
        <color rgb="FFF4FFE5"/>
        <color theme="9" tint="0.59999389629810485"/>
        <color theme="9" tint="-0.249977111117893"/>
      </colorScale>
    </cfRule>
    <cfRule type="colorScale" priority="4">
      <colorScale>
        <cfvo type="min"/>
        <cfvo type="percentile" val="50"/>
        <cfvo type="max"/>
        <color theme="9" tint="0.79998168889431442"/>
        <color theme="9" tint="0.59999389629810485"/>
        <color rgb="FF63BE7B"/>
      </colorScale>
    </cfRule>
    <cfRule type="colorScale" priority="5">
      <colorScale>
        <cfvo type="min"/>
        <cfvo type="percentile" val="50"/>
        <cfvo type="max"/>
        <color theme="9" tint="0.79998168889431442"/>
        <color theme="9" tint="0.39997558519241921"/>
        <color rgb="FF63BE7B"/>
      </colorScale>
    </cfRule>
    <cfRule type="colorScale" priority="6">
      <colorScale>
        <cfvo type="min"/>
        <cfvo type="max"/>
        <color rgb="FFFCFCFF"/>
        <color rgb="FF63BE7B"/>
      </colorScale>
    </cfRule>
  </conditionalFormatting>
  <conditionalFormatting sqref="B33:AD5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33"/>
  <sheetViews>
    <sheetView topLeftCell="A79" zoomScale="60" zoomScaleNormal="60" workbookViewId="0">
      <selection activeCell="I137" sqref="I137"/>
    </sheetView>
  </sheetViews>
  <sheetFormatPr baseColWidth="10" defaultRowHeight="16" x14ac:dyDescent="0.2"/>
  <cols>
    <col min="2" max="2" width="28.1640625" customWidth="1"/>
    <col min="29" max="29" width="24.33203125" customWidth="1"/>
  </cols>
  <sheetData>
    <row r="1" spans="1:30" x14ac:dyDescent="0.2">
      <c r="A1" s="1" t="s">
        <v>43</v>
      </c>
      <c r="B1" s="11">
        <v>20.978378378378377</v>
      </c>
      <c r="C1" s="11">
        <v>26.615384615384617</v>
      </c>
      <c r="D1" s="11">
        <v>23.111111111111111</v>
      </c>
      <c r="E1" s="11">
        <v>27.166666666666668</v>
      </c>
      <c r="F1" s="11">
        <v>22.235294117647058</v>
      </c>
      <c r="G1" s="11">
        <v>25.888888888888889</v>
      </c>
      <c r="H1" s="11">
        <v>23.277777777777779</v>
      </c>
      <c r="I1" s="11">
        <v>14.857142857142858</v>
      </c>
      <c r="J1" s="11">
        <v>19.431578947368422</v>
      </c>
      <c r="K1" s="11">
        <v>20.277777777777779</v>
      </c>
      <c r="L1" s="11">
        <v>21.021868787276343</v>
      </c>
      <c r="M1" s="11">
        <v>17.967741935483872</v>
      </c>
      <c r="N1" s="11">
        <v>19.600000000000001</v>
      </c>
      <c r="O1" s="11">
        <v>17.8</v>
      </c>
      <c r="P1" s="11">
        <v>17.920634920634921</v>
      </c>
      <c r="Q1" s="11">
        <v>16.544186046511626</v>
      </c>
      <c r="R1" s="11">
        <v>18.125</v>
      </c>
      <c r="S1" s="11">
        <v>29</v>
      </c>
      <c r="T1" s="11">
        <v>25.846153846153847</v>
      </c>
      <c r="U1" s="11">
        <v>22.791666666666668</v>
      </c>
      <c r="V1" s="11">
        <v>22.528301886792452</v>
      </c>
      <c r="W1" s="11">
        <v>22.032258064516128</v>
      </c>
      <c r="X1" s="11">
        <v>9.4661016949152543</v>
      </c>
      <c r="Y1" s="11">
        <v>10.416666666666666</v>
      </c>
      <c r="Z1" s="11">
        <v>25</v>
      </c>
      <c r="AA1" s="11">
        <v>20.545454545454547</v>
      </c>
      <c r="AB1" s="11">
        <v>13.775</v>
      </c>
      <c r="AC1" s="11">
        <v>23</v>
      </c>
      <c r="AD1" s="11">
        <v>20.428571428571427</v>
      </c>
    </row>
    <row r="2" spans="1:30" x14ac:dyDescent="0.2">
      <c r="A2">
        <v>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</row>
    <row r="3" spans="1:30" x14ac:dyDescent="0.2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98</v>
      </c>
      <c r="Y3" s="1">
        <v>0</v>
      </c>
      <c r="Z3" s="1">
        <v>0</v>
      </c>
      <c r="AA3" s="1">
        <v>0</v>
      </c>
      <c r="AB3" s="1">
        <v>14</v>
      </c>
      <c r="AC3" s="1">
        <v>0</v>
      </c>
      <c r="AD3" s="1">
        <v>0</v>
      </c>
    </row>
    <row r="4" spans="1:30" x14ac:dyDescent="0.2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16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144</v>
      </c>
      <c r="Y4" s="1">
        <v>0</v>
      </c>
      <c r="Z4" s="1">
        <v>0</v>
      </c>
      <c r="AA4" s="1">
        <v>0</v>
      </c>
      <c r="AB4" s="1">
        <v>8</v>
      </c>
      <c r="AC4" s="1">
        <v>0</v>
      </c>
      <c r="AD4" s="1">
        <v>0</v>
      </c>
    </row>
    <row r="5" spans="1:30" x14ac:dyDescent="0.2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27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54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126</v>
      </c>
      <c r="Y5" s="1">
        <v>18</v>
      </c>
      <c r="Z5" s="1">
        <v>0</v>
      </c>
      <c r="AA5" s="1">
        <v>0</v>
      </c>
      <c r="AB5" s="1">
        <v>18</v>
      </c>
      <c r="AC5" s="1">
        <v>0</v>
      </c>
      <c r="AD5" s="1">
        <v>0</v>
      </c>
    </row>
    <row r="6" spans="1:30" x14ac:dyDescent="0.2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10</v>
      </c>
      <c r="I6" s="1">
        <v>30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40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210</v>
      </c>
      <c r="Y6" s="1">
        <v>50</v>
      </c>
      <c r="Z6" s="1">
        <v>0</v>
      </c>
      <c r="AA6" s="1">
        <v>0</v>
      </c>
      <c r="AB6" s="1">
        <v>40</v>
      </c>
      <c r="AC6" s="1">
        <v>0</v>
      </c>
      <c r="AD6" s="1">
        <v>0</v>
      </c>
    </row>
    <row r="7" spans="1:30" x14ac:dyDescent="0.2">
      <c r="A7">
        <v>11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11</v>
      </c>
      <c r="M7" s="1">
        <v>0</v>
      </c>
      <c r="N7" s="1">
        <v>0</v>
      </c>
      <c r="O7" s="1">
        <v>0</v>
      </c>
      <c r="P7" s="1">
        <v>0</v>
      </c>
      <c r="Q7" s="1">
        <v>66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110</v>
      </c>
      <c r="Y7" s="1">
        <v>33</v>
      </c>
      <c r="Z7" s="1">
        <v>0</v>
      </c>
      <c r="AA7" s="1">
        <v>0</v>
      </c>
      <c r="AB7" s="1">
        <v>22</v>
      </c>
      <c r="AC7" s="1">
        <v>0</v>
      </c>
      <c r="AD7" s="1">
        <v>0</v>
      </c>
    </row>
    <row r="8" spans="1:30" x14ac:dyDescent="0.2">
      <c r="A8">
        <v>12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12</v>
      </c>
      <c r="J8" s="1">
        <v>0</v>
      </c>
      <c r="K8" s="1">
        <v>0</v>
      </c>
      <c r="L8" s="1">
        <v>48</v>
      </c>
      <c r="M8" s="1">
        <v>0</v>
      </c>
      <c r="N8" s="1">
        <v>0</v>
      </c>
      <c r="O8" s="1">
        <v>0</v>
      </c>
      <c r="P8" s="1">
        <v>0</v>
      </c>
      <c r="Q8" s="1">
        <v>36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132</v>
      </c>
      <c r="Y8" s="1">
        <v>24</v>
      </c>
      <c r="Z8" s="1">
        <v>0</v>
      </c>
      <c r="AA8" s="1">
        <v>0</v>
      </c>
      <c r="AB8" s="1">
        <v>24</v>
      </c>
      <c r="AC8" s="1">
        <v>0</v>
      </c>
      <c r="AD8" s="1">
        <v>0</v>
      </c>
    </row>
    <row r="9" spans="1:30" x14ac:dyDescent="0.2">
      <c r="A9">
        <v>13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13</v>
      </c>
      <c r="J9" s="1">
        <v>0</v>
      </c>
      <c r="K9" s="1">
        <v>13</v>
      </c>
      <c r="L9" s="1">
        <v>52</v>
      </c>
      <c r="M9" s="1">
        <v>39</v>
      </c>
      <c r="N9" s="1">
        <v>0</v>
      </c>
      <c r="O9" s="1">
        <v>0</v>
      </c>
      <c r="P9" s="1">
        <v>0</v>
      </c>
      <c r="Q9" s="1">
        <v>104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130</v>
      </c>
      <c r="Y9" s="1">
        <v>0</v>
      </c>
      <c r="Z9" s="1">
        <v>0</v>
      </c>
      <c r="AA9" s="1">
        <v>0</v>
      </c>
      <c r="AB9" s="1">
        <v>52</v>
      </c>
      <c r="AC9" s="1">
        <v>0</v>
      </c>
      <c r="AD9" s="1">
        <v>0</v>
      </c>
    </row>
    <row r="10" spans="1:30" x14ac:dyDescent="0.2">
      <c r="A10">
        <v>14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14</v>
      </c>
      <c r="L10" s="1">
        <v>0</v>
      </c>
      <c r="M10" s="1">
        <v>14</v>
      </c>
      <c r="N10" s="1">
        <v>0</v>
      </c>
      <c r="O10" s="1">
        <v>0</v>
      </c>
      <c r="P10" s="1">
        <v>0</v>
      </c>
      <c r="Q10" s="1">
        <v>84</v>
      </c>
      <c r="R10" s="1">
        <v>14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84</v>
      </c>
      <c r="Y10" s="1">
        <v>0</v>
      </c>
      <c r="Z10" s="1">
        <v>0</v>
      </c>
      <c r="AA10" s="1">
        <v>0</v>
      </c>
      <c r="AB10" s="1">
        <v>42</v>
      </c>
      <c r="AC10" s="1">
        <v>0</v>
      </c>
      <c r="AD10" s="1">
        <v>0</v>
      </c>
    </row>
    <row r="11" spans="1:30" x14ac:dyDescent="0.2">
      <c r="A11">
        <v>15</v>
      </c>
      <c r="B11" s="1">
        <v>15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75</v>
      </c>
      <c r="K11" s="1">
        <v>15</v>
      </c>
      <c r="L11" s="1">
        <v>150</v>
      </c>
      <c r="M11" s="1">
        <v>60</v>
      </c>
      <c r="N11" s="1">
        <v>0</v>
      </c>
      <c r="O11" s="1">
        <v>75</v>
      </c>
      <c r="P11" s="1">
        <v>90</v>
      </c>
      <c r="Q11" s="1">
        <v>690</v>
      </c>
      <c r="R11" s="1">
        <v>135</v>
      </c>
      <c r="S11" s="1">
        <v>0</v>
      </c>
      <c r="T11" s="1">
        <v>0</v>
      </c>
      <c r="U11" s="1">
        <v>0</v>
      </c>
      <c r="V11" s="1">
        <v>60</v>
      </c>
      <c r="W11" s="1">
        <v>15</v>
      </c>
      <c r="X11" s="1">
        <v>0</v>
      </c>
      <c r="Y11" s="1">
        <v>0</v>
      </c>
      <c r="Z11" s="1">
        <v>0</v>
      </c>
      <c r="AA11" s="1">
        <v>15</v>
      </c>
      <c r="AB11" s="1">
        <v>90</v>
      </c>
      <c r="AC11" s="1">
        <v>0</v>
      </c>
      <c r="AD11" s="1">
        <v>30</v>
      </c>
    </row>
    <row r="12" spans="1:30" x14ac:dyDescent="0.2">
      <c r="A12">
        <v>16</v>
      </c>
      <c r="B12" s="1">
        <v>16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16</v>
      </c>
      <c r="I12" s="1">
        <v>32</v>
      </c>
      <c r="J12" s="1">
        <v>80</v>
      </c>
      <c r="K12" s="1">
        <v>32</v>
      </c>
      <c r="L12" s="1">
        <v>224</v>
      </c>
      <c r="M12" s="1">
        <v>48</v>
      </c>
      <c r="N12" s="1">
        <v>16</v>
      </c>
      <c r="O12" s="1">
        <v>32</v>
      </c>
      <c r="P12" s="1">
        <v>272</v>
      </c>
      <c r="Q12" s="1">
        <v>496</v>
      </c>
      <c r="R12" s="1">
        <v>80</v>
      </c>
      <c r="S12" s="1">
        <v>0</v>
      </c>
      <c r="T12" s="1">
        <v>0</v>
      </c>
      <c r="U12" s="1">
        <v>0</v>
      </c>
      <c r="V12" s="1">
        <v>48</v>
      </c>
      <c r="W12" s="1">
        <v>0</v>
      </c>
      <c r="X12" s="1">
        <v>32</v>
      </c>
      <c r="Y12" s="1">
        <v>0</v>
      </c>
      <c r="Z12" s="1">
        <v>0</v>
      </c>
      <c r="AA12" s="1">
        <v>0</v>
      </c>
      <c r="AB12" s="1">
        <v>32</v>
      </c>
      <c r="AC12" s="1">
        <v>0</v>
      </c>
      <c r="AD12" s="1">
        <v>16</v>
      </c>
    </row>
    <row r="13" spans="1:30" x14ac:dyDescent="0.2">
      <c r="A13">
        <v>17</v>
      </c>
      <c r="B13" s="1">
        <v>102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153</v>
      </c>
      <c r="K13" s="1">
        <v>17</v>
      </c>
      <c r="L13" s="1">
        <v>255</v>
      </c>
      <c r="M13" s="1">
        <v>357</v>
      </c>
      <c r="N13" s="1">
        <v>17</v>
      </c>
      <c r="O13" s="1">
        <v>17</v>
      </c>
      <c r="P13" s="1">
        <v>136</v>
      </c>
      <c r="Q13" s="1">
        <v>476</v>
      </c>
      <c r="R13" s="1">
        <v>34</v>
      </c>
      <c r="S13" s="1">
        <v>0</v>
      </c>
      <c r="T13" s="1">
        <v>0</v>
      </c>
      <c r="U13" s="1">
        <v>0</v>
      </c>
      <c r="V13" s="1">
        <v>102</v>
      </c>
      <c r="W13" s="1">
        <v>0</v>
      </c>
      <c r="X13" s="1">
        <v>51</v>
      </c>
      <c r="Y13" s="1">
        <v>0</v>
      </c>
      <c r="Z13" s="1">
        <v>0</v>
      </c>
      <c r="AA13" s="1">
        <v>17</v>
      </c>
      <c r="AB13" s="1">
        <v>17</v>
      </c>
      <c r="AC13" s="1">
        <v>0</v>
      </c>
      <c r="AD13" s="1">
        <v>85</v>
      </c>
    </row>
    <row r="14" spans="1:30" x14ac:dyDescent="0.2">
      <c r="A14">
        <v>18</v>
      </c>
      <c r="B14" s="1">
        <v>162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288</v>
      </c>
      <c r="K14" s="1">
        <v>36</v>
      </c>
      <c r="L14" s="1">
        <v>774</v>
      </c>
      <c r="M14" s="1">
        <v>162</v>
      </c>
      <c r="N14" s="1">
        <v>18</v>
      </c>
      <c r="O14" s="1">
        <v>90</v>
      </c>
      <c r="P14" s="1">
        <v>198</v>
      </c>
      <c r="Q14" s="1">
        <v>342</v>
      </c>
      <c r="R14" s="1">
        <v>72</v>
      </c>
      <c r="S14" s="1">
        <v>0</v>
      </c>
      <c r="T14" s="1">
        <v>0</v>
      </c>
      <c r="U14" s="1">
        <v>54</v>
      </c>
      <c r="V14" s="1">
        <v>252</v>
      </c>
      <c r="W14" s="1">
        <v>90</v>
      </c>
      <c r="X14" s="1">
        <v>0</v>
      </c>
      <c r="Y14" s="1">
        <v>0</v>
      </c>
      <c r="Z14" s="1">
        <v>0</v>
      </c>
      <c r="AA14" s="1">
        <v>0</v>
      </c>
      <c r="AB14" s="1">
        <v>72</v>
      </c>
      <c r="AC14" s="1">
        <v>0</v>
      </c>
      <c r="AD14" s="1">
        <v>18</v>
      </c>
    </row>
    <row r="15" spans="1:30" x14ac:dyDescent="0.2">
      <c r="A15">
        <v>19</v>
      </c>
      <c r="B15" s="1">
        <v>266</v>
      </c>
      <c r="C15" s="1">
        <v>0</v>
      </c>
      <c r="D15" s="1">
        <v>0</v>
      </c>
      <c r="E15" s="1">
        <v>0</v>
      </c>
      <c r="F15" s="1">
        <v>19</v>
      </c>
      <c r="G15" s="1">
        <v>0</v>
      </c>
      <c r="H15" s="1">
        <v>0</v>
      </c>
      <c r="I15" s="1">
        <v>0</v>
      </c>
      <c r="J15" s="1">
        <v>152</v>
      </c>
      <c r="K15" s="1">
        <v>76</v>
      </c>
      <c r="L15" s="1">
        <v>817</v>
      </c>
      <c r="M15" s="1">
        <v>19</v>
      </c>
      <c r="N15" s="1">
        <v>0</v>
      </c>
      <c r="O15" s="1">
        <v>19</v>
      </c>
      <c r="P15" s="1">
        <v>152</v>
      </c>
      <c r="Q15" s="1">
        <v>323</v>
      </c>
      <c r="R15" s="1">
        <v>19</v>
      </c>
      <c r="S15" s="1">
        <v>0</v>
      </c>
      <c r="T15" s="1">
        <v>0</v>
      </c>
      <c r="U15" s="1">
        <v>0</v>
      </c>
      <c r="V15" s="1">
        <v>114</v>
      </c>
      <c r="W15" s="1">
        <v>19</v>
      </c>
      <c r="X15" s="1">
        <v>0</v>
      </c>
      <c r="Y15" s="1">
        <v>0</v>
      </c>
      <c r="Z15" s="1">
        <v>0</v>
      </c>
      <c r="AA15" s="1">
        <v>0</v>
      </c>
      <c r="AB15" s="1">
        <v>19</v>
      </c>
      <c r="AC15" s="1">
        <v>0</v>
      </c>
      <c r="AD15" s="1">
        <v>19</v>
      </c>
    </row>
    <row r="16" spans="1:30" x14ac:dyDescent="0.2">
      <c r="A16">
        <v>20</v>
      </c>
      <c r="B16" s="1">
        <v>760</v>
      </c>
      <c r="C16" s="1">
        <v>0</v>
      </c>
      <c r="D16" s="1">
        <v>20</v>
      </c>
      <c r="E16" s="1">
        <v>0</v>
      </c>
      <c r="F16" s="1">
        <v>20</v>
      </c>
      <c r="G16" s="1">
        <v>0</v>
      </c>
      <c r="H16" s="1">
        <v>60</v>
      </c>
      <c r="I16" s="1">
        <v>20</v>
      </c>
      <c r="J16" s="1">
        <v>580</v>
      </c>
      <c r="K16" s="1">
        <v>120</v>
      </c>
      <c r="L16" s="1">
        <v>1920</v>
      </c>
      <c r="M16" s="1">
        <v>260</v>
      </c>
      <c r="N16" s="1">
        <v>0</v>
      </c>
      <c r="O16" s="1">
        <v>80</v>
      </c>
      <c r="P16" s="1">
        <v>100</v>
      </c>
      <c r="Q16" s="1">
        <v>340</v>
      </c>
      <c r="R16" s="1">
        <v>60</v>
      </c>
      <c r="S16" s="1">
        <v>0</v>
      </c>
      <c r="T16" s="1">
        <v>0</v>
      </c>
      <c r="U16" s="1">
        <v>20</v>
      </c>
      <c r="V16" s="1">
        <v>640</v>
      </c>
      <c r="W16" s="1">
        <v>20</v>
      </c>
      <c r="X16" s="1">
        <v>0</v>
      </c>
      <c r="Y16" s="1">
        <v>0</v>
      </c>
      <c r="Z16" s="1">
        <v>0</v>
      </c>
      <c r="AA16" s="1">
        <v>40</v>
      </c>
      <c r="AB16" s="1">
        <v>80</v>
      </c>
      <c r="AC16" s="1">
        <v>0</v>
      </c>
      <c r="AD16" s="1">
        <v>20</v>
      </c>
    </row>
    <row r="17" spans="1:32" x14ac:dyDescent="0.2">
      <c r="A17">
        <v>21</v>
      </c>
      <c r="B17" s="1">
        <v>1029</v>
      </c>
      <c r="C17" s="1">
        <v>0</v>
      </c>
      <c r="D17" s="1">
        <v>21</v>
      </c>
      <c r="E17" s="1">
        <v>0</v>
      </c>
      <c r="F17" s="1">
        <v>84</v>
      </c>
      <c r="G17" s="1">
        <v>0</v>
      </c>
      <c r="H17" s="1">
        <v>21</v>
      </c>
      <c r="I17" s="1">
        <v>0</v>
      </c>
      <c r="J17" s="1">
        <v>84</v>
      </c>
      <c r="K17" s="1">
        <v>105</v>
      </c>
      <c r="L17" s="1">
        <v>945</v>
      </c>
      <c r="M17" s="1">
        <v>21</v>
      </c>
      <c r="N17" s="1">
        <v>0</v>
      </c>
      <c r="O17" s="1">
        <v>21</v>
      </c>
      <c r="P17" s="1">
        <v>63</v>
      </c>
      <c r="Q17" s="1">
        <v>189</v>
      </c>
      <c r="R17" s="1">
        <v>0</v>
      </c>
      <c r="S17" s="1">
        <v>0</v>
      </c>
      <c r="T17" s="1">
        <v>0</v>
      </c>
      <c r="U17" s="1">
        <v>0</v>
      </c>
      <c r="V17" s="1">
        <v>357</v>
      </c>
      <c r="W17" s="1">
        <v>105</v>
      </c>
      <c r="X17" s="1">
        <v>0</v>
      </c>
      <c r="Y17" s="1">
        <v>0</v>
      </c>
      <c r="Z17" s="1">
        <v>0</v>
      </c>
      <c r="AA17" s="1">
        <v>63</v>
      </c>
      <c r="AB17" s="1">
        <v>21</v>
      </c>
      <c r="AC17" s="1">
        <v>0</v>
      </c>
      <c r="AD17" s="1">
        <v>42</v>
      </c>
    </row>
    <row r="18" spans="1:32" x14ac:dyDescent="0.2">
      <c r="A18">
        <v>22</v>
      </c>
      <c r="B18" s="1">
        <v>836</v>
      </c>
      <c r="C18" s="1">
        <v>22</v>
      </c>
      <c r="D18" s="1">
        <v>22</v>
      </c>
      <c r="E18" s="1">
        <v>22</v>
      </c>
      <c r="F18" s="1">
        <v>110</v>
      </c>
      <c r="G18" s="1">
        <v>0</v>
      </c>
      <c r="H18" s="1">
        <v>22</v>
      </c>
      <c r="I18" s="1">
        <v>0</v>
      </c>
      <c r="J18" s="1">
        <v>242</v>
      </c>
      <c r="K18" s="1">
        <v>132</v>
      </c>
      <c r="L18" s="1">
        <v>2002</v>
      </c>
      <c r="M18" s="1">
        <v>110</v>
      </c>
      <c r="N18" s="1">
        <v>0</v>
      </c>
      <c r="O18" s="1">
        <v>22</v>
      </c>
      <c r="P18" s="1">
        <v>44</v>
      </c>
      <c r="Q18" s="1">
        <v>110</v>
      </c>
      <c r="R18" s="1">
        <v>44</v>
      </c>
      <c r="S18" s="1">
        <v>0</v>
      </c>
      <c r="T18" s="1">
        <v>0</v>
      </c>
      <c r="U18" s="1">
        <v>110</v>
      </c>
      <c r="V18" s="1">
        <v>616</v>
      </c>
      <c r="W18" s="1">
        <v>110</v>
      </c>
      <c r="X18" s="1">
        <v>0</v>
      </c>
      <c r="Y18" s="1">
        <v>0</v>
      </c>
      <c r="Z18" s="1">
        <v>44</v>
      </c>
      <c r="AA18" s="1">
        <v>44</v>
      </c>
      <c r="AB18" s="1">
        <v>0</v>
      </c>
      <c r="AC18" s="1">
        <v>22</v>
      </c>
      <c r="AD18" s="1">
        <v>22</v>
      </c>
    </row>
    <row r="19" spans="1:32" x14ac:dyDescent="0.2">
      <c r="A19">
        <v>23</v>
      </c>
      <c r="B19" s="1">
        <v>368</v>
      </c>
      <c r="C19" s="1">
        <v>0</v>
      </c>
      <c r="D19" s="1">
        <v>46</v>
      </c>
      <c r="E19" s="1">
        <v>0</v>
      </c>
      <c r="F19" s="1">
        <v>69</v>
      </c>
      <c r="G19" s="1">
        <v>23</v>
      </c>
      <c r="H19" s="1">
        <v>23</v>
      </c>
      <c r="I19" s="1">
        <v>0</v>
      </c>
      <c r="J19" s="1">
        <v>46</v>
      </c>
      <c r="K19" s="1">
        <v>69</v>
      </c>
      <c r="L19" s="1">
        <v>506</v>
      </c>
      <c r="M19" s="1">
        <v>0</v>
      </c>
      <c r="N19" s="1">
        <v>23</v>
      </c>
      <c r="O19" s="1">
        <v>0</v>
      </c>
      <c r="P19" s="1">
        <v>0</v>
      </c>
      <c r="Q19" s="1">
        <v>138</v>
      </c>
      <c r="R19" s="1">
        <v>0</v>
      </c>
      <c r="S19" s="1">
        <v>0</v>
      </c>
      <c r="T19" s="1">
        <v>23</v>
      </c>
      <c r="U19" s="1">
        <v>69</v>
      </c>
      <c r="V19" s="1">
        <v>368</v>
      </c>
      <c r="W19" s="1">
        <v>0</v>
      </c>
      <c r="X19" s="1">
        <v>0</v>
      </c>
      <c r="Y19" s="1">
        <v>0</v>
      </c>
      <c r="Z19" s="1">
        <v>0</v>
      </c>
      <c r="AA19" s="1">
        <v>23</v>
      </c>
      <c r="AB19" s="1">
        <v>0</v>
      </c>
      <c r="AC19" s="1">
        <v>69</v>
      </c>
      <c r="AD19" s="1">
        <v>46</v>
      </c>
    </row>
    <row r="20" spans="1:32" x14ac:dyDescent="0.2">
      <c r="A20">
        <v>24</v>
      </c>
      <c r="B20" s="1">
        <v>144</v>
      </c>
      <c r="C20" s="1">
        <v>24</v>
      </c>
      <c r="D20" s="1">
        <v>48</v>
      </c>
      <c r="E20" s="1">
        <v>0</v>
      </c>
      <c r="F20" s="1">
        <v>0</v>
      </c>
      <c r="G20" s="1">
        <v>72</v>
      </c>
      <c r="H20" s="1">
        <v>96</v>
      </c>
      <c r="I20" s="1">
        <v>24</v>
      </c>
      <c r="J20" s="1">
        <v>120</v>
      </c>
      <c r="K20" s="1">
        <v>48</v>
      </c>
      <c r="L20" s="1">
        <v>1536</v>
      </c>
      <c r="M20" s="1">
        <v>24</v>
      </c>
      <c r="N20" s="1">
        <v>24</v>
      </c>
      <c r="O20" s="1">
        <v>0</v>
      </c>
      <c r="P20" s="1">
        <v>48</v>
      </c>
      <c r="Q20" s="1">
        <v>0</v>
      </c>
      <c r="R20" s="1">
        <v>96</v>
      </c>
      <c r="S20" s="1">
        <v>0</v>
      </c>
      <c r="T20" s="1">
        <v>72</v>
      </c>
      <c r="U20" s="1">
        <v>192</v>
      </c>
      <c r="V20" s="1">
        <v>672</v>
      </c>
      <c r="W20" s="1">
        <v>168</v>
      </c>
      <c r="X20" s="1">
        <v>0</v>
      </c>
      <c r="Y20" s="1">
        <v>0</v>
      </c>
      <c r="Z20" s="1">
        <v>24</v>
      </c>
      <c r="AA20" s="1">
        <v>24</v>
      </c>
      <c r="AB20" s="1">
        <v>0</v>
      </c>
      <c r="AC20" s="1">
        <v>24</v>
      </c>
      <c r="AD20" s="1">
        <v>48</v>
      </c>
    </row>
    <row r="21" spans="1:32" x14ac:dyDescent="0.2">
      <c r="A21">
        <v>25</v>
      </c>
      <c r="B21" s="1">
        <v>75</v>
      </c>
      <c r="C21" s="1">
        <v>50</v>
      </c>
      <c r="D21" s="1">
        <v>25</v>
      </c>
      <c r="E21" s="1">
        <v>25</v>
      </c>
      <c r="F21" s="1">
        <v>50</v>
      </c>
      <c r="G21" s="1">
        <v>0</v>
      </c>
      <c r="H21" s="1">
        <v>0</v>
      </c>
      <c r="I21" s="1">
        <v>50</v>
      </c>
      <c r="J21" s="1">
        <v>0</v>
      </c>
      <c r="K21" s="1">
        <v>25</v>
      </c>
      <c r="L21" s="1">
        <v>350</v>
      </c>
      <c r="M21" s="1">
        <v>0</v>
      </c>
      <c r="N21" s="1">
        <v>0</v>
      </c>
      <c r="O21" s="1">
        <v>0</v>
      </c>
      <c r="P21" s="1">
        <v>0</v>
      </c>
      <c r="Q21" s="1">
        <v>25</v>
      </c>
      <c r="R21" s="1">
        <v>0</v>
      </c>
      <c r="S21" s="1">
        <v>50</v>
      </c>
      <c r="T21" s="1">
        <v>100</v>
      </c>
      <c r="U21" s="1">
        <v>50</v>
      </c>
      <c r="V21" s="1">
        <v>300</v>
      </c>
      <c r="W21" s="1">
        <v>50</v>
      </c>
      <c r="X21" s="1">
        <v>0</v>
      </c>
      <c r="Y21" s="1">
        <v>0</v>
      </c>
      <c r="Z21" s="1">
        <v>25</v>
      </c>
      <c r="AA21" s="1">
        <v>0</v>
      </c>
      <c r="AB21" s="1">
        <v>0</v>
      </c>
      <c r="AC21" s="1">
        <v>0</v>
      </c>
      <c r="AD21" s="1">
        <v>0</v>
      </c>
    </row>
    <row r="22" spans="1:32" x14ac:dyDescent="0.2">
      <c r="A22">
        <v>26</v>
      </c>
      <c r="B22" s="1">
        <v>0</v>
      </c>
      <c r="C22" s="1">
        <v>52</v>
      </c>
      <c r="D22" s="1">
        <v>26</v>
      </c>
      <c r="E22" s="1">
        <v>26</v>
      </c>
      <c r="F22" s="1">
        <v>26</v>
      </c>
      <c r="G22" s="1">
        <v>0</v>
      </c>
      <c r="H22" s="1">
        <v>26</v>
      </c>
      <c r="I22" s="1">
        <v>0</v>
      </c>
      <c r="J22" s="1">
        <v>26</v>
      </c>
      <c r="K22" s="1">
        <v>0</v>
      </c>
      <c r="L22" s="1">
        <v>650</v>
      </c>
      <c r="M22" s="1">
        <v>0</v>
      </c>
      <c r="N22" s="1">
        <v>0</v>
      </c>
      <c r="O22" s="1">
        <v>0</v>
      </c>
      <c r="P22" s="1">
        <v>26</v>
      </c>
      <c r="Q22" s="1">
        <v>0</v>
      </c>
      <c r="R22" s="1">
        <v>26</v>
      </c>
      <c r="S22" s="1">
        <v>0</v>
      </c>
      <c r="T22" s="1">
        <v>52</v>
      </c>
      <c r="U22" s="1">
        <v>52</v>
      </c>
      <c r="V22" s="1">
        <v>468</v>
      </c>
      <c r="W22" s="1">
        <v>78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26</v>
      </c>
    </row>
    <row r="23" spans="1:32" x14ac:dyDescent="0.2">
      <c r="A23">
        <v>27</v>
      </c>
      <c r="B23" s="1">
        <v>108</v>
      </c>
      <c r="C23" s="1">
        <v>54</v>
      </c>
      <c r="D23" s="1">
        <v>0</v>
      </c>
      <c r="E23" s="1">
        <v>0</v>
      </c>
      <c r="F23" s="1">
        <v>0</v>
      </c>
      <c r="G23" s="1">
        <v>54</v>
      </c>
      <c r="H23" s="1">
        <v>27</v>
      </c>
      <c r="I23" s="1">
        <v>0</v>
      </c>
      <c r="J23" s="1">
        <v>0</v>
      </c>
      <c r="K23" s="1">
        <v>0</v>
      </c>
      <c r="L23" s="1">
        <v>54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27</v>
      </c>
      <c r="T23" s="1">
        <v>27</v>
      </c>
      <c r="U23" s="1">
        <v>0</v>
      </c>
      <c r="V23" s="1">
        <v>243</v>
      </c>
      <c r="W23" s="1">
        <v>0</v>
      </c>
      <c r="X23" s="1">
        <v>0</v>
      </c>
      <c r="Y23" s="1">
        <v>0</v>
      </c>
      <c r="Z23" s="1">
        <v>27</v>
      </c>
      <c r="AA23" s="1">
        <v>0</v>
      </c>
      <c r="AB23" s="1">
        <v>0</v>
      </c>
      <c r="AC23" s="1">
        <v>0</v>
      </c>
      <c r="AD23" s="1">
        <v>27</v>
      </c>
    </row>
    <row r="24" spans="1:32" x14ac:dyDescent="0.2">
      <c r="A24">
        <v>28</v>
      </c>
      <c r="B24" s="1">
        <v>0</v>
      </c>
      <c r="C24" s="1">
        <v>84</v>
      </c>
      <c r="D24" s="1">
        <v>0</v>
      </c>
      <c r="E24" s="1">
        <v>0</v>
      </c>
      <c r="F24" s="1">
        <v>0</v>
      </c>
      <c r="G24" s="1">
        <v>84</v>
      </c>
      <c r="H24" s="1">
        <v>28</v>
      </c>
      <c r="I24" s="1">
        <v>0</v>
      </c>
      <c r="J24" s="1">
        <v>0</v>
      </c>
      <c r="K24" s="1">
        <v>28</v>
      </c>
      <c r="L24" s="1">
        <v>280</v>
      </c>
      <c r="M24" s="1">
        <v>0</v>
      </c>
      <c r="N24" s="1">
        <v>0</v>
      </c>
      <c r="O24" s="1">
        <v>0</v>
      </c>
      <c r="P24" s="1">
        <v>0</v>
      </c>
      <c r="Q24" s="1">
        <v>28</v>
      </c>
      <c r="R24" s="1">
        <v>0</v>
      </c>
      <c r="S24" s="1">
        <v>0</v>
      </c>
      <c r="T24" s="1">
        <v>168</v>
      </c>
      <c r="U24" s="1">
        <v>0</v>
      </c>
      <c r="V24" s="1">
        <v>448</v>
      </c>
      <c r="W24" s="1">
        <v>28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</row>
    <row r="25" spans="1:32" x14ac:dyDescent="0.2">
      <c r="A25">
        <v>29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58</v>
      </c>
      <c r="T25" s="1">
        <v>0</v>
      </c>
      <c r="U25" s="1">
        <v>0</v>
      </c>
      <c r="V25" s="1">
        <v>58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</row>
    <row r="26" spans="1:32" x14ac:dyDescent="0.2">
      <c r="A26">
        <v>30</v>
      </c>
      <c r="B26" s="1">
        <v>0</v>
      </c>
      <c r="C26" s="1">
        <v>60</v>
      </c>
      <c r="D26" s="1">
        <v>0</v>
      </c>
      <c r="E26" s="1">
        <v>90</v>
      </c>
      <c r="F26" s="1">
        <v>0</v>
      </c>
      <c r="G26" s="1">
        <v>0</v>
      </c>
      <c r="H26" s="1">
        <v>90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300</v>
      </c>
      <c r="T26" s="1">
        <v>30</v>
      </c>
      <c r="U26" s="1">
        <v>0</v>
      </c>
      <c r="V26" s="1">
        <v>30</v>
      </c>
      <c r="W26" s="1">
        <v>0</v>
      </c>
      <c r="X26" s="1">
        <v>0</v>
      </c>
      <c r="Y26" s="1">
        <v>0</v>
      </c>
      <c r="Z26" s="1">
        <v>30</v>
      </c>
      <c r="AA26" s="1">
        <v>0</v>
      </c>
      <c r="AB26" s="1">
        <v>0</v>
      </c>
      <c r="AC26" s="1">
        <v>0</v>
      </c>
      <c r="AD26" s="1">
        <v>30</v>
      </c>
    </row>
    <row r="27" spans="1:32" x14ac:dyDescent="0.2">
      <c r="A27" s="1" t="s">
        <v>22</v>
      </c>
      <c r="B27" s="1">
        <v>3881</v>
      </c>
      <c r="C27" s="1">
        <v>346</v>
      </c>
      <c r="D27" s="1">
        <v>208</v>
      </c>
      <c r="E27" s="1">
        <v>163</v>
      </c>
      <c r="F27" s="1">
        <v>378</v>
      </c>
      <c r="G27" s="1">
        <v>233</v>
      </c>
      <c r="H27" s="1">
        <v>419</v>
      </c>
      <c r="I27" s="1">
        <v>208</v>
      </c>
      <c r="J27" s="1">
        <v>1846</v>
      </c>
      <c r="K27" s="1">
        <v>730</v>
      </c>
      <c r="L27" s="1">
        <v>10574</v>
      </c>
      <c r="M27" s="1">
        <v>1114</v>
      </c>
      <c r="N27" s="1">
        <v>98</v>
      </c>
      <c r="O27" s="1">
        <v>356</v>
      </c>
      <c r="P27" s="1">
        <v>1129</v>
      </c>
      <c r="Q27" s="1">
        <v>3557</v>
      </c>
      <c r="R27" s="1">
        <v>580</v>
      </c>
      <c r="S27" s="1">
        <v>435</v>
      </c>
      <c r="T27" s="1">
        <f>SUM(T2:T26)</f>
        <v>472</v>
      </c>
      <c r="U27" s="1">
        <v>547</v>
      </c>
      <c r="V27" s="1">
        <v>4776</v>
      </c>
      <c r="W27" s="1">
        <v>683</v>
      </c>
      <c r="X27" s="1">
        <v>1117</v>
      </c>
      <c r="Y27" s="1">
        <v>125</v>
      </c>
      <c r="Z27" s="1">
        <v>150</v>
      </c>
      <c r="AA27" s="1">
        <v>226</v>
      </c>
      <c r="AB27" s="1">
        <v>551</v>
      </c>
      <c r="AC27" s="1">
        <v>115</v>
      </c>
      <c r="AD27" s="1">
        <v>429</v>
      </c>
      <c r="AF27" s="25">
        <f>SUM(B27:AD27)</f>
        <v>35446</v>
      </c>
    </row>
    <row r="28" spans="1:32" x14ac:dyDescent="0.2">
      <c r="A28" s="1" t="s">
        <v>42</v>
      </c>
      <c r="B28" s="1">
        <v>185</v>
      </c>
      <c r="C28" s="1">
        <v>13</v>
      </c>
      <c r="D28" s="1">
        <v>9</v>
      </c>
      <c r="E28" s="1">
        <v>6</v>
      </c>
      <c r="F28" s="1">
        <v>17</v>
      </c>
      <c r="G28" s="1">
        <v>9</v>
      </c>
      <c r="H28" s="1">
        <v>18</v>
      </c>
      <c r="I28" s="1">
        <v>14</v>
      </c>
      <c r="J28" s="1">
        <v>95</v>
      </c>
      <c r="K28" s="1">
        <v>36</v>
      </c>
      <c r="L28" s="1">
        <v>503</v>
      </c>
      <c r="M28" s="1">
        <v>62</v>
      </c>
      <c r="N28" s="1">
        <v>5</v>
      </c>
      <c r="O28" s="1">
        <v>20</v>
      </c>
      <c r="P28" s="1">
        <v>63</v>
      </c>
      <c r="Q28" s="1">
        <v>215</v>
      </c>
      <c r="R28" s="1">
        <v>32</v>
      </c>
      <c r="S28" s="1">
        <v>15</v>
      </c>
      <c r="T28" s="22">
        <v>18</v>
      </c>
      <c r="U28" s="1">
        <v>24</v>
      </c>
      <c r="V28" s="1">
        <v>212</v>
      </c>
      <c r="W28" s="1">
        <v>31</v>
      </c>
      <c r="X28" s="1">
        <v>118</v>
      </c>
      <c r="Y28" s="1">
        <v>12</v>
      </c>
      <c r="Z28" s="1">
        <v>6</v>
      </c>
      <c r="AA28" s="1">
        <v>11</v>
      </c>
      <c r="AB28" s="1">
        <v>40</v>
      </c>
      <c r="AC28" s="1">
        <v>5</v>
      </c>
      <c r="AD28" s="1">
        <v>21</v>
      </c>
      <c r="AF28" s="23">
        <f>SUM(B28:AD28)</f>
        <v>1815</v>
      </c>
    </row>
    <row r="29" spans="1:32" ht="68" x14ac:dyDescent="0.2">
      <c r="B29" s="3" t="s">
        <v>0</v>
      </c>
      <c r="C29" s="3" t="s">
        <v>44</v>
      </c>
      <c r="D29" s="3" t="s">
        <v>45</v>
      </c>
      <c r="E29" s="3" t="s">
        <v>46</v>
      </c>
      <c r="F29" s="3" t="s">
        <v>47</v>
      </c>
      <c r="G29" s="3" t="s">
        <v>48</v>
      </c>
      <c r="H29" s="3" t="s">
        <v>1</v>
      </c>
      <c r="I29" s="3" t="s">
        <v>37</v>
      </c>
      <c r="J29" s="3" t="s">
        <v>17</v>
      </c>
      <c r="K29" s="3" t="s">
        <v>18</v>
      </c>
      <c r="L29" s="3" t="s">
        <v>11</v>
      </c>
      <c r="M29" s="3" t="s">
        <v>54</v>
      </c>
      <c r="N29" s="3" t="s">
        <v>19</v>
      </c>
      <c r="O29" s="3" t="s">
        <v>20</v>
      </c>
      <c r="P29" s="3" t="s">
        <v>21</v>
      </c>
      <c r="Q29" s="3" t="s">
        <v>2</v>
      </c>
      <c r="R29" s="3" t="s">
        <v>3</v>
      </c>
      <c r="S29" s="3" t="s">
        <v>24</v>
      </c>
      <c r="T29" s="24" t="s">
        <v>23</v>
      </c>
      <c r="U29" s="3" t="s">
        <v>25</v>
      </c>
      <c r="V29" s="3" t="s">
        <v>26</v>
      </c>
      <c r="W29" s="3" t="s">
        <v>27</v>
      </c>
      <c r="X29" s="3" t="s">
        <v>4</v>
      </c>
      <c r="Y29" s="3" t="s">
        <v>28</v>
      </c>
      <c r="Z29" s="3" t="s">
        <v>5</v>
      </c>
      <c r="AA29" s="3" t="s">
        <v>6</v>
      </c>
      <c r="AB29" s="3" t="s">
        <v>7</v>
      </c>
      <c r="AC29" s="3" t="s">
        <v>36</v>
      </c>
      <c r="AD29" s="3" t="s">
        <v>8</v>
      </c>
    </row>
    <row r="30" spans="1:32" x14ac:dyDescent="0.2">
      <c r="A30" s="1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5" spans="1:29" x14ac:dyDescent="0.2">
      <c r="A35" s="1" t="s">
        <v>43</v>
      </c>
      <c r="B35">
        <v>6</v>
      </c>
      <c r="C35">
        <v>7</v>
      </c>
      <c r="D35">
        <v>8</v>
      </c>
      <c r="E35">
        <v>9</v>
      </c>
      <c r="F35">
        <v>10</v>
      </c>
      <c r="G35">
        <v>11</v>
      </c>
      <c r="H35">
        <v>12</v>
      </c>
      <c r="I35">
        <v>13</v>
      </c>
      <c r="J35">
        <v>14</v>
      </c>
      <c r="K35">
        <v>15</v>
      </c>
      <c r="L35">
        <v>16</v>
      </c>
      <c r="M35">
        <v>17</v>
      </c>
      <c r="N35">
        <v>18</v>
      </c>
      <c r="O35">
        <v>19</v>
      </c>
      <c r="P35">
        <v>20</v>
      </c>
      <c r="Q35">
        <v>21</v>
      </c>
      <c r="R35">
        <v>22</v>
      </c>
      <c r="S35">
        <v>23</v>
      </c>
      <c r="T35">
        <v>24</v>
      </c>
      <c r="U35">
        <v>25</v>
      </c>
      <c r="V35">
        <v>26</v>
      </c>
      <c r="W35">
        <v>27</v>
      </c>
      <c r="X35">
        <v>28</v>
      </c>
      <c r="Y35">
        <v>29</v>
      </c>
      <c r="Z35">
        <v>30</v>
      </c>
      <c r="AA35" s="1" t="s">
        <v>22</v>
      </c>
      <c r="AB35" s="1" t="s">
        <v>42</v>
      </c>
    </row>
    <row r="36" spans="1:29" ht="17" x14ac:dyDescent="0.2">
      <c r="A36" s="11">
        <v>9.4661016949152543</v>
      </c>
      <c r="B36" s="1">
        <v>0</v>
      </c>
      <c r="C36" s="1">
        <v>98</v>
      </c>
      <c r="D36" s="1">
        <v>144</v>
      </c>
      <c r="E36" s="1">
        <v>126</v>
      </c>
      <c r="F36" s="1">
        <v>210</v>
      </c>
      <c r="G36" s="1">
        <v>110</v>
      </c>
      <c r="H36" s="1">
        <v>132</v>
      </c>
      <c r="I36" s="1">
        <v>130</v>
      </c>
      <c r="J36" s="1">
        <v>84</v>
      </c>
      <c r="K36" s="1">
        <v>0</v>
      </c>
      <c r="L36" s="1">
        <v>32</v>
      </c>
      <c r="M36" s="1">
        <v>51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1117</v>
      </c>
      <c r="AB36" s="1">
        <v>118</v>
      </c>
      <c r="AC36" s="3" t="s">
        <v>4</v>
      </c>
    </row>
    <row r="37" spans="1:29" ht="17" x14ac:dyDescent="0.2">
      <c r="A37" s="11">
        <v>10.416666666666666</v>
      </c>
      <c r="B37" s="1">
        <v>0</v>
      </c>
      <c r="C37" s="1">
        <v>0</v>
      </c>
      <c r="D37" s="1">
        <v>0</v>
      </c>
      <c r="E37" s="1">
        <v>18</v>
      </c>
      <c r="F37" s="1">
        <v>50</v>
      </c>
      <c r="G37" s="1">
        <v>33</v>
      </c>
      <c r="H37" s="1">
        <v>24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125</v>
      </c>
      <c r="AB37" s="1">
        <v>12</v>
      </c>
      <c r="AC37" s="3" t="s">
        <v>28</v>
      </c>
    </row>
    <row r="38" spans="1:29" ht="17" x14ac:dyDescent="0.2">
      <c r="A38" s="11">
        <v>13.775</v>
      </c>
      <c r="B38" s="1">
        <v>0</v>
      </c>
      <c r="C38" s="1">
        <v>14</v>
      </c>
      <c r="D38" s="1">
        <v>8</v>
      </c>
      <c r="E38" s="1">
        <v>18</v>
      </c>
      <c r="F38" s="1">
        <v>40</v>
      </c>
      <c r="G38" s="1">
        <v>22</v>
      </c>
      <c r="H38" s="1">
        <v>24</v>
      </c>
      <c r="I38" s="1">
        <v>52</v>
      </c>
      <c r="J38" s="1">
        <v>42</v>
      </c>
      <c r="K38" s="1">
        <v>90</v>
      </c>
      <c r="L38" s="1">
        <v>32</v>
      </c>
      <c r="M38" s="1">
        <v>17</v>
      </c>
      <c r="N38" s="1">
        <v>72</v>
      </c>
      <c r="O38" s="1">
        <v>19</v>
      </c>
      <c r="P38" s="1">
        <v>80</v>
      </c>
      <c r="Q38" s="1">
        <v>21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551</v>
      </c>
      <c r="AB38" s="1">
        <v>40</v>
      </c>
      <c r="AC38" s="3" t="s">
        <v>7</v>
      </c>
    </row>
    <row r="39" spans="1:29" ht="17" x14ac:dyDescent="0.2">
      <c r="A39" s="11">
        <v>14.857142857142858</v>
      </c>
      <c r="B39" s="1">
        <v>0</v>
      </c>
      <c r="C39" s="1">
        <v>0</v>
      </c>
      <c r="D39" s="1">
        <v>0</v>
      </c>
      <c r="E39" s="1">
        <v>27</v>
      </c>
      <c r="F39" s="1">
        <v>30</v>
      </c>
      <c r="G39" s="1">
        <v>0</v>
      </c>
      <c r="H39" s="1">
        <v>12</v>
      </c>
      <c r="I39" s="1">
        <v>13</v>
      </c>
      <c r="J39" s="1">
        <v>0</v>
      </c>
      <c r="K39" s="1">
        <v>0</v>
      </c>
      <c r="L39" s="1">
        <v>32</v>
      </c>
      <c r="M39" s="1">
        <v>0</v>
      </c>
      <c r="N39" s="1">
        <v>0</v>
      </c>
      <c r="O39" s="1">
        <v>0</v>
      </c>
      <c r="P39" s="1">
        <v>20</v>
      </c>
      <c r="Q39" s="1">
        <v>0</v>
      </c>
      <c r="R39" s="1">
        <v>0</v>
      </c>
      <c r="S39" s="1">
        <v>0</v>
      </c>
      <c r="T39" s="1">
        <v>24</v>
      </c>
      <c r="U39" s="1">
        <v>50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208</v>
      </c>
      <c r="AB39" s="1">
        <v>14</v>
      </c>
      <c r="AC39" s="3" t="s">
        <v>37</v>
      </c>
    </row>
    <row r="40" spans="1:29" ht="17" x14ac:dyDescent="0.2">
      <c r="A40" s="11">
        <v>16.544186046511626</v>
      </c>
      <c r="B40" s="1">
        <v>0</v>
      </c>
      <c r="C40" s="1">
        <v>0</v>
      </c>
      <c r="D40" s="1">
        <v>16</v>
      </c>
      <c r="E40" s="1">
        <v>54</v>
      </c>
      <c r="F40" s="1">
        <v>40</v>
      </c>
      <c r="G40" s="1">
        <v>66</v>
      </c>
      <c r="H40" s="1">
        <v>36</v>
      </c>
      <c r="I40" s="1">
        <v>104</v>
      </c>
      <c r="J40" s="1">
        <v>84</v>
      </c>
      <c r="K40" s="1">
        <v>690</v>
      </c>
      <c r="L40" s="1">
        <v>496</v>
      </c>
      <c r="M40" s="1">
        <v>476</v>
      </c>
      <c r="N40" s="1">
        <v>342</v>
      </c>
      <c r="O40" s="1">
        <v>323</v>
      </c>
      <c r="P40" s="1">
        <v>340</v>
      </c>
      <c r="Q40" s="1">
        <v>189</v>
      </c>
      <c r="R40" s="1">
        <v>110</v>
      </c>
      <c r="S40" s="1">
        <v>138</v>
      </c>
      <c r="T40" s="1">
        <v>0</v>
      </c>
      <c r="U40" s="1">
        <v>25</v>
      </c>
      <c r="V40" s="1">
        <v>0</v>
      </c>
      <c r="W40" s="1">
        <v>0</v>
      </c>
      <c r="X40" s="1">
        <v>28</v>
      </c>
      <c r="Y40" s="1">
        <v>0</v>
      </c>
      <c r="Z40" s="1">
        <v>0</v>
      </c>
      <c r="AA40" s="1">
        <v>3557</v>
      </c>
      <c r="AB40" s="1">
        <v>215</v>
      </c>
      <c r="AC40" s="3" t="s">
        <v>2</v>
      </c>
    </row>
    <row r="41" spans="1:29" ht="17" x14ac:dyDescent="0.2">
      <c r="A41" s="11">
        <v>17.8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75</v>
      </c>
      <c r="L41" s="1">
        <v>32</v>
      </c>
      <c r="M41" s="1">
        <v>17</v>
      </c>
      <c r="N41" s="1">
        <v>90</v>
      </c>
      <c r="O41" s="1">
        <v>19</v>
      </c>
      <c r="P41" s="1">
        <v>80</v>
      </c>
      <c r="Q41" s="1">
        <v>21</v>
      </c>
      <c r="R41" s="1">
        <v>22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356</v>
      </c>
      <c r="AB41" s="1">
        <v>20</v>
      </c>
      <c r="AC41" s="3" t="s">
        <v>20</v>
      </c>
    </row>
    <row r="42" spans="1:29" ht="17" x14ac:dyDescent="0.2">
      <c r="A42" s="11">
        <v>17.920634920634921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90</v>
      </c>
      <c r="L42" s="1">
        <v>272</v>
      </c>
      <c r="M42" s="1">
        <v>136</v>
      </c>
      <c r="N42" s="1">
        <v>198</v>
      </c>
      <c r="O42" s="1">
        <v>152</v>
      </c>
      <c r="P42" s="1">
        <v>100</v>
      </c>
      <c r="Q42" s="1">
        <v>63</v>
      </c>
      <c r="R42" s="1">
        <v>44</v>
      </c>
      <c r="S42" s="1">
        <v>0</v>
      </c>
      <c r="T42" s="1">
        <v>48</v>
      </c>
      <c r="U42" s="1">
        <v>0</v>
      </c>
      <c r="V42" s="1">
        <v>26</v>
      </c>
      <c r="W42" s="1">
        <v>0</v>
      </c>
      <c r="X42" s="1">
        <v>0</v>
      </c>
      <c r="Y42" s="1">
        <v>0</v>
      </c>
      <c r="Z42" s="1">
        <v>0</v>
      </c>
      <c r="AA42" s="1">
        <v>1129</v>
      </c>
      <c r="AB42" s="1">
        <v>63</v>
      </c>
      <c r="AC42" s="3" t="s">
        <v>21</v>
      </c>
    </row>
    <row r="43" spans="1:29" ht="17" x14ac:dyDescent="0.2">
      <c r="A43" s="11">
        <v>17.967741935483872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39</v>
      </c>
      <c r="J43" s="1">
        <v>14</v>
      </c>
      <c r="K43" s="1">
        <v>60</v>
      </c>
      <c r="L43" s="1">
        <v>48</v>
      </c>
      <c r="M43" s="1">
        <v>357</v>
      </c>
      <c r="N43" s="1">
        <v>162</v>
      </c>
      <c r="O43" s="1">
        <v>19</v>
      </c>
      <c r="P43" s="1">
        <v>260</v>
      </c>
      <c r="Q43" s="1">
        <v>21</v>
      </c>
      <c r="R43" s="1">
        <v>110</v>
      </c>
      <c r="S43" s="1">
        <v>0</v>
      </c>
      <c r="T43" s="1">
        <v>24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1114</v>
      </c>
      <c r="AB43" s="1">
        <v>62</v>
      </c>
      <c r="AC43" s="3" t="s">
        <v>54</v>
      </c>
    </row>
    <row r="44" spans="1:29" ht="17" x14ac:dyDescent="0.2">
      <c r="A44" s="11">
        <v>18.125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14</v>
      </c>
      <c r="K44" s="1">
        <v>135</v>
      </c>
      <c r="L44" s="1">
        <v>80</v>
      </c>
      <c r="M44" s="1">
        <v>34</v>
      </c>
      <c r="N44" s="1">
        <v>72</v>
      </c>
      <c r="O44" s="1">
        <v>19</v>
      </c>
      <c r="P44" s="1">
        <v>60</v>
      </c>
      <c r="Q44" s="1">
        <v>0</v>
      </c>
      <c r="R44" s="1">
        <v>44</v>
      </c>
      <c r="S44" s="1">
        <v>0</v>
      </c>
      <c r="T44" s="1">
        <v>96</v>
      </c>
      <c r="U44" s="1">
        <v>0</v>
      </c>
      <c r="V44" s="1">
        <v>26</v>
      </c>
      <c r="W44" s="1">
        <v>0</v>
      </c>
      <c r="X44" s="1">
        <v>0</v>
      </c>
      <c r="Y44" s="1">
        <v>0</v>
      </c>
      <c r="Z44" s="1">
        <v>0</v>
      </c>
      <c r="AA44" s="1">
        <v>580</v>
      </c>
      <c r="AB44" s="1">
        <v>32</v>
      </c>
      <c r="AC44" s="3" t="s">
        <v>3</v>
      </c>
    </row>
    <row r="45" spans="1:29" ht="17" x14ac:dyDescent="0.2">
      <c r="A45" s="11">
        <v>19.431578947368422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75</v>
      </c>
      <c r="L45" s="1">
        <v>80</v>
      </c>
      <c r="M45" s="1">
        <v>153</v>
      </c>
      <c r="N45" s="1">
        <v>288</v>
      </c>
      <c r="O45" s="1">
        <v>152</v>
      </c>
      <c r="P45" s="1">
        <v>580</v>
      </c>
      <c r="Q45" s="1">
        <v>84</v>
      </c>
      <c r="R45" s="1">
        <v>242</v>
      </c>
      <c r="S45" s="1">
        <v>46</v>
      </c>
      <c r="T45" s="1">
        <v>120</v>
      </c>
      <c r="U45" s="1">
        <v>0</v>
      </c>
      <c r="V45" s="1">
        <v>26</v>
      </c>
      <c r="W45" s="1">
        <v>0</v>
      </c>
      <c r="X45" s="1">
        <v>0</v>
      </c>
      <c r="Y45" s="1">
        <v>0</v>
      </c>
      <c r="Z45" s="1">
        <v>0</v>
      </c>
      <c r="AA45" s="1">
        <v>1846</v>
      </c>
      <c r="AB45" s="1">
        <v>95</v>
      </c>
      <c r="AC45" s="3" t="s">
        <v>17</v>
      </c>
    </row>
    <row r="46" spans="1:29" ht="17" x14ac:dyDescent="0.2">
      <c r="A46" s="11">
        <v>19.600000000000001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16</v>
      </c>
      <c r="M46" s="1">
        <v>17</v>
      </c>
      <c r="N46" s="1">
        <v>18</v>
      </c>
      <c r="O46" s="1">
        <v>0</v>
      </c>
      <c r="P46" s="1">
        <v>0</v>
      </c>
      <c r="Q46" s="1">
        <v>0</v>
      </c>
      <c r="R46" s="1">
        <v>0</v>
      </c>
      <c r="S46" s="1">
        <v>23</v>
      </c>
      <c r="T46" s="1">
        <v>24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98</v>
      </c>
      <c r="AB46" s="1">
        <v>5</v>
      </c>
      <c r="AC46" s="3" t="s">
        <v>19</v>
      </c>
    </row>
    <row r="47" spans="1:29" ht="17" x14ac:dyDescent="0.2">
      <c r="A47" s="11">
        <v>20.277777777777779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13</v>
      </c>
      <c r="J47" s="1">
        <v>14</v>
      </c>
      <c r="K47" s="1">
        <v>15</v>
      </c>
      <c r="L47" s="1">
        <v>32</v>
      </c>
      <c r="M47" s="1">
        <v>17</v>
      </c>
      <c r="N47" s="1">
        <v>36</v>
      </c>
      <c r="O47" s="1">
        <v>76</v>
      </c>
      <c r="P47" s="1">
        <v>120</v>
      </c>
      <c r="Q47" s="1">
        <v>105</v>
      </c>
      <c r="R47" s="1">
        <v>132</v>
      </c>
      <c r="S47" s="1">
        <v>69</v>
      </c>
      <c r="T47" s="1">
        <v>48</v>
      </c>
      <c r="U47" s="1">
        <v>25</v>
      </c>
      <c r="V47" s="1">
        <v>0</v>
      </c>
      <c r="W47" s="1">
        <v>0</v>
      </c>
      <c r="X47" s="1">
        <v>28</v>
      </c>
      <c r="Y47" s="1">
        <v>0</v>
      </c>
      <c r="Z47" s="1">
        <v>0</v>
      </c>
      <c r="AA47" s="1">
        <v>730</v>
      </c>
      <c r="AB47" s="1">
        <v>36</v>
      </c>
      <c r="AC47" s="3" t="s">
        <v>18</v>
      </c>
    </row>
    <row r="48" spans="1:29" ht="34" x14ac:dyDescent="0.2">
      <c r="A48" s="11">
        <v>20.428571428571427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30</v>
      </c>
      <c r="L48" s="1">
        <v>16</v>
      </c>
      <c r="M48" s="1">
        <v>85</v>
      </c>
      <c r="N48" s="1">
        <v>18</v>
      </c>
      <c r="O48" s="1">
        <v>19</v>
      </c>
      <c r="P48" s="1">
        <v>20</v>
      </c>
      <c r="Q48" s="1">
        <v>42</v>
      </c>
      <c r="R48" s="1">
        <v>22</v>
      </c>
      <c r="S48" s="1">
        <v>46</v>
      </c>
      <c r="T48" s="1">
        <v>48</v>
      </c>
      <c r="U48" s="1">
        <v>0</v>
      </c>
      <c r="V48" s="1">
        <v>26</v>
      </c>
      <c r="W48" s="1">
        <v>27</v>
      </c>
      <c r="X48" s="1">
        <v>0</v>
      </c>
      <c r="Y48" s="1">
        <v>0</v>
      </c>
      <c r="Z48" s="1">
        <v>30</v>
      </c>
      <c r="AA48" s="1">
        <v>429</v>
      </c>
      <c r="AB48" s="1">
        <v>21</v>
      </c>
      <c r="AC48" s="3" t="s">
        <v>8</v>
      </c>
    </row>
    <row r="49" spans="1:29" ht="17" x14ac:dyDescent="0.2">
      <c r="A49" s="11">
        <v>20.545454545454547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15</v>
      </c>
      <c r="L49" s="1">
        <v>0</v>
      </c>
      <c r="M49" s="1">
        <v>17</v>
      </c>
      <c r="N49" s="1">
        <v>0</v>
      </c>
      <c r="O49" s="1">
        <v>0</v>
      </c>
      <c r="P49" s="1">
        <v>40</v>
      </c>
      <c r="Q49" s="1">
        <v>63</v>
      </c>
      <c r="R49" s="1">
        <v>44</v>
      </c>
      <c r="S49" s="1">
        <v>23</v>
      </c>
      <c r="T49" s="1">
        <v>24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226</v>
      </c>
      <c r="AB49" s="1">
        <v>11</v>
      </c>
      <c r="AC49" s="3" t="s">
        <v>6</v>
      </c>
    </row>
    <row r="50" spans="1:29" ht="17" x14ac:dyDescent="0.2">
      <c r="A50" s="11">
        <v>20.978378378378377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15</v>
      </c>
      <c r="L50" s="1">
        <v>16</v>
      </c>
      <c r="M50" s="1">
        <v>102</v>
      </c>
      <c r="N50" s="1">
        <v>162</v>
      </c>
      <c r="O50" s="1">
        <v>266</v>
      </c>
      <c r="P50" s="1">
        <v>760</v>
      </c>
      <c r="Q50" s="1">
        <v>1029</v>
      </c>
      <c r="R50" s="1">
        <v>836</v>
      </c>
      <c r="S50" s="1">
        <v>368</v>
      </c>
      <c r="T50" s="1">
        <v>144</v>
      </c>
      <c r="U50" s="1">
        <v>75</v>
      </c>
      <c r="V50" s="1">
        <v>0</v>
      </c>
      <c r="W50" s="1">
        <v>108</v>
      </c>
      <c r="X50" s="1">
        <v>0</v>
      </c>
      <c r="Y50" s="1">
        <v>0</v>
      </c>
      <c r="Z50" s="1">
        <v>0</v>
      </c>
      <c r="AA50" s="1">
        <v>3881</v>
      </c>
      <c r="AB50" s="1">
        <v>185</v>
      </c>
      <c r="AC50" s="3" t="s">
        <v>0</v>
      </c>
    </row>
    <row r="51" spans="1:29" ht="17" x14ac:dyDescent="0.2">
      <c r="A51" s="11">
        <v>21.021868787276343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11</v>
      </c>
      <c r="H51" s="1">
        <v>48</v>
      </c>
      <c r="I51" s="1">
        <v>52</v>
      </c>
      <c r="J51" s="1">
        <v>0</v>
      </c>
      <c r="K51" s="1">
        <v>150</v>
      </c>
      <c r="L51" s="1">
        <v>224</v>
      </c>
      <c r="M51" s="1">
        <v>255</v>
      </c>
      <c r="N51" s="1">
        <v>774</v>
      </c>
      <c r="O51" s="1">
        <v>817</v>
      </c>
      <c r="P51" s="1">
        <v>1920</v>
      </c>
      <c r="Q51" s="1">
        <v>945</v>
      </c>
      <c r="R51" s="1">
        <v>2002</v>
      </c>
      <c r="S51" s="1">
        <v>506</v>
      </c>
      <c r="T51" s="1">
        <v>1536</v>
      </c>
      <c r="U51" s="1">
        <v>350</v>
      </c>
      <c r="V51" s="1">
        <v>650</v>
      </c>
      <c r="W51" s="1">
        <v>54</v>
      </c>
      <c r="X51" s="1">
        <v>280</v>
      </c>
      <c r="Y51" s="1">
        <v>0</v>
      </c>
      <c r="Z51" s="1">
        <v>0</v>
      </c>
      <c r="AA51" s="1">
        <v>10574</v>
      </c>
      <c r="AB51" s="1">
        <v>503</v>
      </c>
      <c r="AC51" s="3" t="s">
        <v>11</v>
      </c>
    </row>
    <row r="52" spans="1:29" ht="17" x14ac:dyDescent="0.2">
      <c r="A52" s="11">
        <v>22.032258064516128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15</v>
      </c>
      <c r="L52" s="1">
        <v>0</v>
      </c>
      <c r="M52" s="1">
        <v>0</v>
      </c>
      <c r="N52" s="1">
        <v>90</v>
      </c>
      <c r="O52" s="1">
        <v>19</v>
      </c>
      <c r="P52" s="1">
        <v>20</v>
      </c>
      <c r="Q52" s="1">
        <v>105</v>
      </c>
      <c r="R52" s="1">
        <v>110</v>
      </c>
      <c r="S52" s="1">
        <v>0</v>
      </c>
      <c r="T52" s="1">
        <v>168</v>
      </c>
      <c r="U52" s="1">
        <v>50</v>
      </c>
      <c r="V52" s="1">
        <v>78</v>
      </c>
      <c r="W52" s="1">
        <v>0</v>
      </c>
      <c r="X52" s="1">
        <v>28</v>
      </c>
      <c r="Y52" s="1">
        <v>0</v>
      </c>
      <c r="Z52" s="1">
        <v>0</v>
      </c>
      <c r="AA52" s="1">
        <v>683</v>
      </c>
      <c r="AB52" s="1">
        <v>31</v>
      </c>
      <c r="AC52" s="3" t="s">
        <v>27</v>
      </c>
    </row>
    <row r="53" spans="1:29" ht="17" x14ac:dyDescent="0.2">
      <c r="A53" s="11">
        <v>22.235294117647058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19</v>
      </c>
      <c r="P53" s="1">
        <v>20</v>
      </c>
      <c r="Q53" s="1">
        <v>84</v>
      </c>
      <c r="R53" s="1">
        <v>110</v>
      </c>
      <c r="S53" s="1">
        <v>69</v>
      </c>
      <c r="T53" s="1">
        <v>0</v>
      </c>
      <c r="U53" s="1">
        <v>50</v>
      </c>
      <c r="V53" s="1">
        <v>26</v>
      </c>
      <c r="W53" s="1">
        <v>0</v>
      </c>
      <c r="X53" s="1">
        <v>0</v>
      </c>
      <c r="Y53" s="1">
        <v>0</v>
      </c>
      <c r="Z53" s="1">
        <v>0</v>
      </c>
      <c r="AA53" s="1">
        <v>378</v>
      </c>
      <c r="AB53" s="1">
        <v>17</v>
      </c>
      <c r="AC53" s="3" t="s">
        <v>47</v>
      </c>
    </row>
    <row r="54" spans="1:29" ht="17" x14ac:dyDescent="0.2">
      <c r="A54" s="11">
        <v>22.528301886792452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60</v>
      </c>
      <c r="L54" s="1">
        <v>48</v>
      </c>
      <c r="M54" s="1">
        <v>102</v>
      </c>
      <c r="N54" s="1">
        <v>252</v>
      </c>
      <c r="O54" s="1">
        <v>114</v>
      </c>
      <c r="P54" s="1">
        <v>640</v>
      </c>
      <c r="Q54" s="1">
        <v>357</v>
      </c>
      <c r="R54" s="1">
        <v>616</v>
      </c>
      <c r="S54" s="1">
        <v>368</v>
      </c>
      <c r="T54" s="1">
        <v>672</v>
      </c>
      <c r="U54" s="1">
        <v>300</v>
      </c>
      <c r="V54" s="1">
        <v>468</v>
      </c>
      <c r="W54" s="1">
        <v>243</v>
      </c>
      <c r="X54" s="1">
        <v>448</v>
      </c>
      <c r="Y54" s="1">
        <v>58</v>
      </c>
      <c r="Z54" s="1">
        <v>30</v>
      </c>
      <c r="AA54" s="1">
        <v>4776</v>
      </c>
      <c r="AB54" s="1">
        <v>212</v>
      </c>
      <c r="AC54" s="3" t="s">
        <v>26</v>
      </c>
    </row>
    <row r="55" spans="1:29" ht="17" x14ac:dyDescent="0.2">
      <c r="A55" s="11">
        <v>22.791666666666668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54</v>
      </c>
      <c r="O55" s="1">
        <v>0</v>
      </c>
      <c r="P55" s="1">
        <v>20</v>
      </c>
      <c r="Q55" s="1">
        <v>0</v>
      </c>
      <c r="R55" s="1">
        <v>110</v>
      </c>
      <c r="S55" s="1">
        <v>69</v>
      </c>
      <c r="T55" s="1">
        <v>192</v>
      </c>
      <c r="U55" s="1">
        <v>50</v>
      </c>
      <c r="V55" s="1">
        <v>52</v>
      </c>
      <c r="W55" s="1">
        <v>0</v>
      </c>
      <c r="X55" s="1">
        <v>0</v>
      </c>
      <c r="Y55" s="1">
        <v>0</v>
      </c>
      <c r="Z55" s="1">
        <v>0</v>
      </c>
      <c r="AA55" s="1">
        <v>547</v>
      </c>
      <c r="AB55" s="1">
        <v>24</v>
      </c>
      <c r="AC55" s="3" t="s">
        <v>25</v>
      </c>
    </row>
    <row r="56" spans="1:29" ht="17" x14ac:dyDescent="0.2">
      <c r="A56" s="11">
        <v>23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22</v>
      </c>
      <c r="S56" s="1">
        <v>69</v>
      </c>
      <c r="T56" s="1">
        <v>24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115</v>
      </c>
      <c r="AB56" s="1">
        <v>5</v>
      </c>
      <c r="AC56" s="3" t="s">
        <v>36</v>
      </c>
    </row>
    <row r="57" spans="1:29" ht="17" x14ac:dyDescent="0.2">
      <c r="A57" s="11">
        <v>23.111111111111111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20</v>
      </c>
      <c r="Q57" s="1">
        <v>21</v>
      </c>
      <c r="R57" s="1">
        <v>22</v>
      </c>
      <c r="S57" s="1">
        <v>46</v>
      </c>
      <c r="T57" s="1">
        <v>48</v>
      </c>
      <c r="U57" s="1">
        <v>25</v>
      </c>
      <c r="V57" s="1">
        <v>26</v>
      </c>
      <c r="W57" s="1">
        <v>0</v>
      </c>
      <c r="X57" s="1">
        <v>0</v>
      </c>
      <c r="Y57" s="1">
        <v>0</v>
      </c>
      <c r="Z57" s="1">
        <v>0</v>
      </c>
      <c r="AA57" s="1">
        <v>208</v>
      </c>
      <c r="AB57" s="1">
        <v>9</v>
      </c>
      <c r="AC57" s="3" t="s">
        <v>45</v>
      </c>
    </row>
    <row r="58" spans="1:29" ht="17" x14ac:dyDescent="0.2">
      <c r="A58" s="11">
        <v>23.277777777777779</v>
      </c>
      <c r="B58" s="1">
        <v>0</v>
      </c>
      <c r="C58" s="1">
        <v>0</v>
      </c>
      <c r="D58" s="1">
        <v>0</v>
      </c>
      <c r="E58" s="1">
        <v>0</v>
      </c>
      <c r="F58" s="1">
        <v>10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16</v>
      </c>
      <c r="M58" s="1">
        <v>0</v>
      </c>
      <c r="N58" s="1">
        <v>0</v>
      </c>
      <c r="O58" s="1">
        <v>0</v>
      </c>
      <c r="P58" s="1">
        <v>60</v>
      </c>
      <c r="Q58" s="1">
        <v>21</v>
      </c>
      <c r="R58" s="1">
        <v>22</v>
      </c>
      <c r="S58" s="1">
        <v>23</v>
      </c>
      <c r="T58" s="1">
        <v>96</v>
      </c>
      <c r="U58" s="1">
        <v>0</v>
      </c>
      <c r="V58" s="1">
        <v>26</v>
      </c>
      <c r="W58" s="1">
        <v>27</v>
      </c>
      <c r="X58" s="1">
        <v>28</v>
      </c>
      <c r="Y58" s="1">
        <v>0</v>
      </c>
      <c r="Z58" s="1">
        <v>90</v>
      </c>
      <c r="AA58" s="1">
        <v>419</v>
      </c>
      <c r="AB58" s="1">
        <v>18</v>
      </c>
      <c r="AC58" s="3" t="s">
        <v>1</v>
      </c>
    </row>
    <row r="59" spans="1:29" ht="17" x14ac:dyDescent="0.2">
      <c r="A59" s="11">
        <v>25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44</v>
      </c>
      <c r="S59" s="1">
        <v>0</v>
      </c>
      <c r="T59" s="1">
        <v>24</v>
      </c>
      <c r="U59" s="1">
        <v>25</v>
      </c>
      <c r="V59" s="1">
        <v>0</v>
      </c>
      <c r="W59" s="1">
        <v>27</v>
      </c>
      <c r="X59" s="1">
        <v>0</v>
      </c>
      <c r="Y59" s="1">
        <v>0</v>
      </c>
      <c r="Z59" s="1">
        <v>30</v>
      </c>
      <c r="AA59" s="1">
        <v>150</v>
      </c>
      <c r="AB59" s="1">
        <v>6</v>
      </c>
      <c r="AC59" s="3" t="s">
        <v>5</v>
      </c>
    </row>
    <row r="60" spans="1:29" ht="17" x14ac:dyDescent="0.2">
      <c r="A60" s="11">
        <v>25.888888888888889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23</v>
      </c>
      <c r="T60" s="1">
        <v>72</v>
      </c>
      <c r="U60" s="1">
        <v>0</v>
      </c>
      <c r="V60" s="1">
        <v>0</v>
      </c>
      <c r="W60" s="1">
        <v>54</v>
      </c>
      <c r="X60" s="1">
        <v>84</v>
      </c>
      <c r="Y60" s="1">
        <v>0</v>
      </c>
      <c r="Z60" s="1">
        <v>0</v>
      </c>
      <c r="AA60" s="1">
        <v>233</v>
      </c>
      <c r="AB60" s="1">
        <v>9</v>
      </c>
      <c r="AC60" s="3" t="s">
        <v>48</v>
      </c>
    </row>
    <row r="61" spans="1:29" ht="17" x14ac:dyDescent="0.2">
      <c r="A61" s="11">
        <v>26.615384615384617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22</v>
      </c>
      <c r="S61" s="1">
        <v>0</v>
      </c>
      <c r="T61" s="1">
        <v>24</v>
      </c>
      <c r="U61" s="1">
        <v>50</v>
      </c>
      <c r="V61" s="1">
        <v>52</v>
      </c>
      <c r="W61" s="1">
        <v>54</v>
      </c>
      <c r="X61" s="1">
        <v>84</v>
      </c>
      <c r="Y61" s="1">
        <v>0</v>
      </c>
      <c r="Z61" s="1">
        <v>60</v>
      </c>
      <c r="AA61" s="1">
        <v>346</v>
      </c>
      <c r="AB61" s="1">
        <v>13</v>
      </c>
      <c r="AC61" s="3" t="s">
        <v>44</v>
      </c>
    </row>
    <row r="62" spans="1:29" ht="17" x14ac:dyDescent="0.2">
      <c r="A62" s="11">
        <v>27.166666666666668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22</v>
      </c>
      <c r="S62" s="1">
        <v>0</v>
      </c>
      <c r="T62" s="1">
        <v>0</v>
      </c>
      <c r="U62" s="1">
        <v>25</v>
      </c>
      <c r="V62" s="1">
        <v>26</v>
      </c>
      <c r="W62" s="1">
        <v>0</v>
      </c>
      <c r="X62" s="1">
        <v>0</v>
      </c>
      <c r="Y62" s="1">
        <v>0</v>
      </c>
      <c r="Z62" s="1">
        <v>90</v>
      </c>
      <c r="AA62" s="1">
        <v>163</v>
      </c>
      <c r="AB62" s="1">
        <v>6</v>
      </c>
      <c r="AC62" s="3" t="s">
        <v>46</v>
      </c>
    </row>
    <row r="63" spans="1:29" ht="17" x14ac:dyDescent="0.2">
      <c r="A63" s="11">
        <v>27.4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23</v>
      </c>
      <c r="T63" s="1">
        <v>72</v>
      </c>
      <c r="U63" s="1">
        <v>100</v>
      </c>
      <c r="V63" s="1">
        <v>52</v>
      </c>
      <c r="W63" s="1">
        <v>27</v>
      </c>
      <c r="X63" s="1">
        <v>168</v>
      </c>
      <c r="Y63" s="1">
        <v>0</v>
      </c>
      <c r="Z63" s="1">
        <v>30</v>
      </c>
      <c r="AA63" s="22">
        <v>472</v>
      </c>
      <c r="AB63" s="22">
        <v>18</v>
      </c>
      <c r="AC63" s="24" t="s">
        <v>23</v>
      </c>
    </row>
    <row r="64" spans="1:29" ht="17" x14ac:dyDescent="0.2">
      <c r="A64" s="11">
        <v>29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50</v>
      </c>
      <c r="V64" s="1">
        <v>0</v>
      </c>
      <c r="W64" s="1">
        <v>27</v>
      </c>
      <c r="X64" s="1">
        <v>0</v>
      </c>
      <c r="Y64" s="1">
        <v>58</v>
      </c>
      <c r="Z64" s="1">
        <v>300</v>
      </c>
      <c r="AA64" s="1">
        <v>435</v>
      </c>
      <c r="AB64" s="1">
        <v>15</v>
      </c>
      <c r="AC64" s="3" t="s">
        <v>24</v>
      </c>
    </row>
    <row r="65" spans="1:30" x14ac:dyDescent="0.2">
      <c r="AB65">
        <f>SUM(AB36:AB64)</f>
        <v>1815</v>
      </c>
    </row>
    <row r="69" spans="1:30" x14ac:dyDescent="0.2">
      <c r="B69" s="11">
        <f>B27/B28</f>
        <v>20.978378378378377</v>
      </c>
      <c r="C69" s="11">
        <f>C27/C28</f>
        <v>26.615384615384617</v>
      </c>
      <c r="D69" s="11">
        <f t="shared" ref="D69:AD69" si="0">D27/D28</f>
        <v>23.111111111111111</v>
      </c>
      <c r="E69" s="11">
        <f t="shared" si="0"/>
        <v>27.166666666666668</v>
      </c>
      <c r="F69" s="11">
        <f t="shared" si="0"/>
        <v>22.235294117647058</v>
      </c>
      <c r="G69" s="11">
        <f t="shared" si="0"/>
        <v>25.888888888888889</v>
      </c>
      <c r="H69" s="11">
        <f t="shared" si="0"/>
        <v>23.277777777777779</v>
      </c>
      <c r="I69" s="11">
        <f t="shared" si="0"/>
        <v>14.857142857142858</v>
      </c>
      <c r="J69" s="11">
        <f t="shared" si="0"/>
        <v>19.431578947368422</v>
      </c>
      <c r="K69" s="11">
        <f t="shared" si="0"/>
        <v>20.277777777777779</v>
      </c>
      <c r="L69" s="11">
        <f t="shared" si="0"/>
        <v>21.021868787276343</v>
      </c>
      <c r="M69" s="11">
        <f t="shared" si="0"/>
        <v>17.967741935483872</v>
      </c>
      <c r="N69" s="11">
        <f t="shared" si="0"/>
        <v>19.600000000000001</v>
      </c>
      <c r="O69" s="11">
        <f t="shared" si="0"/>
        <v>17.8</v>
      </c>
      <c r="P69" s="11">
        <f t="shared" si="0"/>
        <v>17.920634920634921</v>
      </c>
      <c r="Q69" s="11">
        <f t="shared" si="0"/>
        <v>16.544186046511626</v>
      </c>
      <c r="R69" s="11">
        <f t="shared" si="0"/>
        <v>18.125</v>
      </c>
      <c r="S69" s="11">
        <f t="shared" si="0"/>
        <v>29</v>
      </c>
      <c r="T69" s="26">
        <f t="shared" si="0"/>
        <v>26.222222222222221</v>
      </c>
      <c r="U69" s="11">
        <f t="shared" si="0"/>
        <v>22.791666666666668</v>
      </c>
      <c r="V69" s="11">
        <f t="shared" si="0"/>
        <v>22.528301886792452</v>
      </c>
      <c r="W69" s="11">
        <f t="shared" si="0"/>
        <v>22.032258064516128</v>
      </c>
      <c r="X69" s="11">
        <f t="shared" si="0"/>
        <v>9.4661016949152543</v>
      </c>
      <c r="Y69" s="11">
        <f t="shared" si="0"/>
        <v>10.416666666666666</v>
      </c>
      <c r="Z69" s="11">
        <f t="shared" si="0"/>
        <v>25</v>
      </c>
      <c r="AA69" s="11">
        <f t="shared" si="0"/>
        <v>20.545454545454547</v>
      </c>
      <c r="AB69" s="11">
        <f t="shared" si="0"/>
        <v>13.775</v>
      </c>
      <c r="AC69" s="11">
        <f t="shared" si="0"/>
        <v>23</v>
      </c>
      <c r="AD69" s="11">
        <f t="shared" si="0"/>
        <v>20.428571428571427</v>
      </c>
    </row>
    <row r="70" spans="1:30" ht="68" x14ac:dyDescent="0.2">
      <c r="B70" s="3" t="s">
        <v>0</v>
      </c>
      <c r="C70" s="3" t="s">
        <v>44</v>
      </c>
      <c r="D70" s="3" t="s">
        <v>45</v>
      </c>
      <c r="E70" s="3" t="s">
        <v>46</v>
      </c>
      <c r="F70" s="3" t="s">
        <v>47</v>
      </c>
      <c r="G70" s="3" t="s">
        <v>48</v>
      </c>
      <c r="H70" s="3" t="s">
        <v>1</v>
      </c>
      <c r="I70" s="3" t="s">
        <v>37</v>
      </c>
      <c r="J70" s="3" t="s">
        <v>17</v>
      </c>
      <c r="K70" s="3" t="s">
        <v>18</v>
      </c>
      <c r="L70" s="3" t="s">
        <v>11</v>
      </c>
      <c r="M70" s="3" t="s">
        <v>54</v>
      </c>
      <c r="N70" s="3" t="s">
        <v>19</v>
      </c>
      <c r="O70" s="3" t="s">
        <v>20</v>
      </c>
      <c r="P70" s="3" t="s">
        <v>21</v>
      </c>
      <c r="Q70" s="3" t="s">
        <v>2</v>
      </c>
      <c r="R70" s="3" t="s">
        <v>3</v>
      </c>
      <c r="S70" s="3" t="s">
        <v>24</v>
      </c>
      <c r="T70" s="24" t="s">
        <v>23</v>
      </c>
      <c r="U70" s="3" t="s">
        <v>25</v>
      </c>
      <c r="V70" s="3" t="s">
        <v>26</v>
      </c>
      <c r="W70" s="3" t="s">
        <v>27</v>
      </c>
      <c r="X70" s="3" t="s">
        <v>4</v>
      </c>
      <c r="Y70" s="3" t="s">
        <v>28</v>
      </c>
      <c r="Z70" s="3" t="s">
        <v>5</v>
      </c>
      <c r="AA70" s="3" t="s">
        <v>6</v>
      </c>
      <c r="AB70" s="3" t="s">
        <v>7</v>
      </c>
      <c r="AC70" s="3" t="s">
        <v>36</v>
      </c>
      <c r="AD70" s="3" t="s">
        <v>8</v>
      </c>
    </row>
    <row r="71" spans="1:30" x14ac:dyDescent="0.2">
      <c r="A71">
        <v>6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8">
        <v>0</v>
      </c>
      <c r="U71" s="1">
        <v>0</v>
      </c>
      <c r="V71" s="1">
        <v>0</v>
      </c>
      <c r="W71" s="1">
        <v>0</v>
      </c>
      <c r="X71" s="1">
        <v>9</v>
      </c>
      <c r="Y71" s="1">
        <v>0</v>
      </c>
      <c r="Z71" s="1">
        <v>0</v>
      </c>
      <c r="AA71" s="1">
        <v>0</v>
      </c>
      <c r="AB71" s="1">
        <v>1</v>
      </c>
      <c r="AC71" s="1">
        <v>0</v>
      </c>
      <c r="AD71" s="1">
        <v>0</v>
      </c>
    </row>
    <row r="72" spans="1:30" x14ac:dyDescent="0.2">
      <c r="A72">
        <v>7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8">
        <v>0</v>
      </c>
      <c r="U72" s="1">
        <v>0</v>
      </c>
      <c r="V72" s="1">
        <v>0</v>
      </c>
      <c r="W72" s="1">
        <v>0</v>
      </c>
      <c r="X72" s="1">
        <v>14</v>
      </c>
      <c r="Y72" s="1">
        <v>0</v>
      </c>
      <c r="Z72" s="1">
        <v>0</v>
      </c>
      <c r="AA72" s="1">
        <v>0</v>
      </c>
      <c r="AB72" s="1">
        <v>2</v>
      </c>
      <c r="AC72" s="1">
        <v>0</v>
      </c>
      <c r="AD72" s="1">
        <v>0</v>
      </c>
    </row>
    <row r="73" spans="1:30" x14ac:dyDescent="0.2">
      <c r="A73">
        <v>8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2</v>
      </c>
      <c r="R73" s="1">
        <v>0</v>
      </c>
      <c r="S73" s="1">
        <v>0</v>
      </c>
      <c r="T73" s="18">
        <v>0</v>
      </c>
      <c r="U73" s="1">
        <v>0</v>
      </c>
      <c r="V73" s="1">
        <v>0</v>
      </c>
      <c r="W73" s="1">
        <v>0</v>
      </c>
      <c r="X73" s="1">
        <v>18</v>
      </c>
      <c r="Y73" s="1">
        <v>0</v>
      </c>
      <c r="Z73" s="1">
        <v>0</v>
      </c>
      <c r="AA73" s="1">
        <v>0</v>
      </c>
      <c r="AB73" s="1">
        <v>1</v>
      </c>
      <c r="AC73" s="1">
        <v>0</v>
      </c>
      <c r="AD73" s="1">
        <v>0</v>
      </c>
    </row>
    <row r="74" spans="1:30" x14ac:dyDescent="0.2">
      <c r="A74">
        <v>9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6</v>
      </c>
      <c r="R74" s="1">
        <v>0</v>
      </c>
      <c r="S74" s="1">
        <v>0</v>
      </c>
      <c r="T74" s="18">
        <v>0</v>
      </c>
      <c r="U74" s="1">
        <v>0</v>
      </c>
      <c r="V74" s="1">
        <v>0</v>
      </c>
      <c r="W74" s="1">
        <v>0</v>
      </c>
      <c r="X74" s="1">
        <v>14</v>
      </c>
      <c r="Y74" s="1">
        <v>2</v>
      </c>
      <c r="Z74" s="1">
        <v>0</v>
      </c>
      <c r="AA74" s="1">
        <v>0</v>
      </c>
      <c r="AB74" s="1">
        <v>2</v>
      </c>
      <c r="AC74" s="1">
        <v>0</v>
      </c>
      <c r="AD74" s="1">
        <v>0</v>
      </c>
    </row>
    <row r="75" spans="1:30" x14ac:dyDescent="0.2">
      <c r="A75">
        <v>10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4</v>
      </c>
      <c r="R75" s="1">
        <v>0</v>
      </c>
      <c r="S75" s="1">
        <v>0</v>
      </c>
      <c r="T75" s="18">
        <v>0</v>
      </c>
      <c r="U75" s="1">
        <v>0</v>
      </c>
      <c r="V75" s="1">
        <v>0</v>
      </c>
      <c r="W75" s="1">
        <v>0</v>
      </c>
      <c r="X75" s="1">
        <v>21</v>
      </c>
      <c r="Y75" s="1">
        <v>5</v>
      </c>
      <c r="Z75" s="1">
        <v>0</v>
      </c>
      <c r="AA75" s="1">
        <v>0</v>
      </c>
      <c r="AB75" s="1">
        <v>4</v>
      </c>
      <c r="AC75" s="1">
        <v>0</v>
      </c>
      <c r="AD75" s="1">
        <v>0</v>
      </c>
    </row>
    <row r="76" spans="1:30" x14ac:dyDescent="0.2">
      <c r="A76">
        <v>11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0</v>
      </c>
      <c r="P76" s="1">
        <v>0</v>
      </c>
      <c r="Q76" s="1">
        <v>6</v>
      </c>
      <c r="R76" s="1">
        <v>0</v>
      </c>
      <c r="S76" s="1">
        <v>0</v>
      </c>
      <c r="T76" s="18">
        <v>0</v>
      </c>
      <c r="U76" s="1">
        <v>0</v>
      </c>
      <c r="V76" s="1">
        <v>0</v>
      </c>
      <c r="W76" s="1">
        <v>0</v>
      </c>
      <c r="X76" s="1">
        <v>10</v>
      </c>
      <c r="Y76" s="1">
        <v>3</v>
      </c>
      <c r="Z76" s="1">
        <v>0</v>
      </c>
      <c r="AA76" s="1">
        <v>0</v>
      </c>
      <c r="AB76" s="1">
        <v>2</v>
      </c>
      <c r="AC76" s="1">
        <v>0</v>
      </c>
      <c r="AD76" s="1">
        <v>0</v>
      </c>
    </row>
    <row r="77" spans="1:30" x14ac:dyDescent="0.2">
      <c r="A77">
        <v>12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0</v>
      </c>
      <c r="P77" s="1">
        <v>0</v>
      </c>
      <c r="Q77" s="1">
        <v>3</v>
      </c>
      <c r="R77" s="1">
        <v>0</v>
      </c>
      <c r="S77" s="1">
        <v>0</v>
      </c>
      <c r="T77" s="18">
        <v>0</v>
      </c>
      <c r="U77" s="1">
        <v>0</v>
      </c>
      <c r="V77" s="1">
        <v>0</v>
      </c>
      <c r="W77" s="1">
        <v>0</v>
      </c>
      <c r="X77" s="1">
        <v>11</v>
      </c>
      <c r="Y77" s="1">
        <v>2</v>
      </c>
      <c r="Z77" s="1">
        <v>0</v>
      </c>
      <c r="AA77" s="1">
        <v>0</v>
      </c>
      <c r="AB77" s="1">
        <v>2</v>
      </c>
      <c r="AC77" s="1">
        <v>0</v>
      </c>
      <c r="AD77" s="1">
        <v>0</v>
      </c>
    </row>
    <row r="78" spans="1:30" x14ac:dyDescent="0.2">
      <c r="A78">
        <v>13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1</v>
      </c>
      <c r="L78" s="1">
        <v>4</v>
      </c>
      <c r="M78" s="1">
        <v>3</v>
      </c>
      <c r="N78" s="1">
        <v>0</v>
      </c>
      <c r="O78" s="1">
        <v>0</v>
      </c>
      <c r="P78" s="1">
        <v>0</v>
      </c>
      <c r="Q78" s="1">
        <v>8</v>
      </c>
      <c r="R78" s="1">
        <v>0</v>
      </c>
      <c r="S78" s="1">
        <v>0</v>
      </c>
      <c r="T78" s="18">
        <v>0</v>
      </c>
      <c r="U78" s="1">
        <v>0</v>
      </c>
      <c r="V78" s="1">
        <v>0</v>
      </c>
      <c r="W78" s="1">
        <v>0</v>
      </c>
      <c r="X78" s="1">
        <v>10</v>
      </c>
      <c r="Y78" s="1">
        <v>0</v>
      </c>
      <c r="Z78" s="1">
        <v>0</v>
      </c>
      <c r="AA78" s="1">
        <v>0</v>
      </c>
      <c r="AB78" s="1">
        <v>4</v>
      </c>
      <c r="AC78" s="1">
        <v>0</v>
      </c>
      <c r="AD78" s="1">
        <v>0</v>
      </c>
    </row>
    <row r="79" spans="1:30" x14ac:dyDescent="0.2">
      <c r="A79">
        <v>14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1</v>
      </c>
      <c r="L79" s="1">
        <v>0</v>
      </c>
      <c r="M79" s="1">
        <v>1</v>
      </c>
      <c r="N79" s="1">
        <v>0</v>
      </c>
      <c r="O79" s="1">
        <v>0</v>
      </c>
      <c r="P79" s="1">
        <v>0</v>
      </c>
      <c r="Q79" s="1">
        <v>6</v>
      </c>
      <c r="R79" s="1">
        <v>1</v>
      </c>
      <c r="S79" s="1">
        <v>0</v>
      </c>
      <c r="T79" s="18">
        <v>0</v>
      </c>
      <c r="U79" s="1">
        <v>0</v>
      </c>
      <c r="V79" s="1">
        <v>0</v>
      </c>
      <c r="W79" s="1">
        <v>0</v>
      </c>
      <c r="X79" s="1">
        <v>6</v>
      </c>
      <c r="Y79" s="1">
        <v>0</v>
      </c>
      <c r="Z79" s="1">
        <v>0</v>
      </c>
      <c r="AA79" s="1">
        <v>0</v>
      </c>
      <c r="AB79" s="1">
        <v>3</v>
      </c>
      <c r="AC79" s="1">
        <v>0</v>
      </c>
      <c r="AD79" s="1">
        <v>0</v>
      </c>
    </row>
    <row r="80" spans="1:30" x14ac:dyDescent="0.2">
      <c r="A80">
        <v>15</v>
      </c>
      <c r="B80" s="1">
        <v>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5</v>
      </c>
      <c r="K80" s="1">
        <v>1</v>
      </c>
      <c r="L80" s="1">
        <v>10</v>
      </c>
      <c r="M80" s="1">
        <v>4</v>
      </c>
      <c r="N80" s="1">
        <v>0</v>
      </c>
      <c r="O80" s="1">
        <v>5</v>
      </c>
      <c r="P80" s="1">
        <v>6</v>
      </c>
      <c r="Q80" s="1">
        <v>46</v>
      </c>
      <c r="R80" s="1">
        <v>9</v>
      </c>
      <c r="S80" s="1">
        <v>0</v>
      </c>
      <c r="T80" s="18">
        <v>0</v>
      </c>
      <c r="U80" s="1">
        <v>0</v>
      </c>
      <c r="V80" s="1">
        <v>4</v>
      </c>
      <c r="W80" s="1">
        <v>1</v>
      </c>
      <c r="X80" s="1">
        <v>0</v>
      </c>
      <c r="Y80" s="1">
        <v>0</v>
      </c>
      <c r="Z80" s="1">
        <v>0</v>
      </c>
      <c r="AA80" s="1">
        <v>1</v>
      </c>
      <c r="AB80" s="1">
        <v>6</v>
      </c>
      <c r="AC80" s="1">
        <v>0</v>
      </c>
      <c r="AD80" s="1">
        <v>2</v>
      </c>
    </row>
    <row r="81" spans="1:30" x14ac:dyDescent="0.2">
      <c r="A81">
        <v>16</v>
      </c>
      <c r="B81" s="1">
        <v>1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2</v>
      </c>
      <c r="J81" s="1">
        <v>5</v>
      </c>
      <c r="K81" s="1">
        <v>2</v>
      </c>
      <c r="L81" s="1">
        <v>14</v>
      </c>
      <c r="M81" s="1">
        <v>3</v>
      </c>
      <c r="N81" s="1">
        <v>1</v>
      </c>
      <c r="O81" s="1">
        <v>2</v>
      </c>
      <c r="P81" s="1">
        <v>17</v>
      </c>
      <c r="Q81" s="1">
        <v>31</v>
      </c>
      <c r="R81" s="1">
        <v>5</v>
      </c>
      <c r="S81" s="1">
        <v>0</v>
      </c>
      <c r="T81" s="18">
        <v>0</v>
      </c>
      <c r="U81" s="1">
        <v>0</v>
      </c>
      <c r="V81" s="1">
        <v>3</v>
      </c>
      <c r="W81" s="1">
        <v>0</v>
      </c>
      <c r="X81" s="1">
        <v>2</v>
      </c>
      <c r="Y81" s="1">
        <v>0</v>
      </c>
      <c r="Z81" s="1">
        <v>0</v>
      </c>
      <c r="AA81" s="1">
        <v>0</v>
      </c>
      <c r="AB81" s="1">
        <v>2</v>
      </c>
      <c r="AC81" s="1">
        <v>0</v>
      </c>
      <c r="AD81" s="1">
        <v>1</v>
      </c>
    </row>
    <row r="82" spans="1:30" x14ac:dyDescent="0.2">
      <c r="A82">
        <v>17</v>
      </c>
      <c r="B82" s="1">
        <v>6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9</v>
      </c>
      <c r="K82" s="1">
        <v>1</v>
      </c>
      <c r="L82" s="1">
        <v>15</v>
      </c>
      <c r="M82" s="1">
        <v>21</v>
      </c>
      <c r="N82" s="1">
        <v>1</v>
      </c>
      <c r="O82" s="1">
        <v>1</v>
      </c>
      <c r="P82" s="1">
        <v>8</v>
      </c>
      <c r="Q82" s="1">
        <v>28</v>
      </c>
      <c r="R82" s="1">
        <v>2</v>
      </c>
      <c r="S82" s="1">
        <v>0</v>
      </c>
      <c r="T82" s="18">
        <v>0</v>
      </c>
      <c r="U82" s="1">
        <v>0</v>
      </c>
      <c r="V82" s="1">
        <v>6</v>
      </c>
      <c r="W82" s="1">
        <v>0</v>
      </c>
      <c r="X82" s="1">
        <v>3</v>
      </c>
      <c r="Y82" s="1">
        <v>0</v>
      </c>
      <c r="Z82" s="1">
        <v>0</v>
      </c>
      <c r="AA82" s="1">
        <v>1</v>
      </c>
      <c r="AB82" s="1">
        <v>1</v>
      </c>
      <c r="AC82" s="1">
        <v>0</v>
      </c>
      <c r="AD82" s="1">
        <v>5</v>
      </c>
    </row>
    <row r="83" spans="1:30" x14ac:dyDescent="0.2">
      <c r="A83">
        <v>18</v>
      </c>
      <c r="B83" s="1">
        <v>9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16</v>
      </c>
      <c r="K83" s="1">
        <v>2</v>
      </c>
      <c r="L83" s="1">
        <v>43</v>
      </c>
      <c r="M83" s="1">
        <v>9</v>
      </c>
      <c r="N83" s="1">
        <v>1</v>
      </c>
      <c r="O83" s="1">
        <v>5</v>
      </c>
      <c r="P83" s="1">
        <v>11</v>
      </c>
      <c r="Q83" s="1">
        <v>19</v>
      </c>
      <c r="R83" s="1">
        <v>4</v>
      </c>
      <c r="S83" s="1">
        <v>0</v>
      </c>
      <c r="T83" s="18">
        <v>0</v>
      </c>
      <c r="U83" s="1">
        <v>3</v>
      </c>
      <c r="V83" s="1">
        <v>14</v>
      </c>
      <c r="W83" s="1">
        <v>5</v>
      </c>
      <c r="X83" s="1">
        <v>0</v>
      </c>
      <c r="Y83" s="1">
        <v>0</v>
      </c>
      <c r="Z83" s="1">
        <v>0</v>
      </c>
      <c r="AA83" s="1">
        <v>0</v>
      </c>
      <c r="AB83" s="1">
        <v>4</v>
      </c>
      <c r="AC83" s="1">
        <v>0</v>
      </c>
      <c r="AD83" s="1">
        <v>1</v>
      </c>
    </row>
    <row r="84" spans="1:30" x14ac:dyDescent="0.2">
      <c r="A84">
        <v>19</v>
      </c>
      <c r="B84" s="1">
        <v>14</v>
      </c>
      <c r="C84" s="1">
        <v>0</v>
      </c>
      <c r="D84" s="1">
        <v>0</v>
      </c>
      <c r="E84" s="1">
        <v>0</v>
      </c>
      <c r="F84" s="1">
        <v>1</v>
      </c>
      <c r="G84" s="1">
        <v>0</v>
      </c>
      <c r="H84" s="1">
        <v>0</v>
      </c>
      <c r="I84" s="1">
        <v>0</v>
      </c>
      <c r="J84" s="1">
        <v>8</v>
      </c>
      <c r="K84" s="1">
        <v>4</v>
      </c>
      <c r="L84" s="1">
        <v>43</v>
      </c>
      <c r="M84" s="1">
        <v>1</v>
      </c>
      <c r="N84" s="1">
        <v>0</v>
      </c>
      <c r="O84" s="1">
        <v>1</v>
      </c>
      <c r="P84" s="1">
        <v>8</v>
      </c>
      <c r="Q84" s="1">
        <v>17</v>
      </c>
      <c r="R84" s="1">
        <v>1</v>
      </c>
      <c r="S84" s="1">
        <v>0</v>
      </c>
      <c r="T84" s="18">
        <v>0</v>
      </c>
      <c r="U84" s="1">
        <v>0</v>
      </c>
      <c r="V84" s="1">
        <v>6</v>
      </c>
      <c r="W84" s="1">
        <v>1</v>
      </c>
      <c r="X84" s="1">
        <v>0</v>
      </c>
      <c r="Y84" s="1">
        <v>0</v>
      </c>
      <c r="Z84" s="1">
        <v>0</v>
      </c>
      <c r="AA84" s="1">
        <v>0</v>
      </c>
      <c r="AB84" s="1">
        <v>1</v>
      </c>
      <c r="AC84" s="1">
        <v>0</v>
      </c>
      <c r="AD84" s="1">
        <v>1</v>
      </c>
    </row>
    <row r="85" spans="1:30" x14ac:dyDescent="0.2">
      <c r="A85">
        <v>20</v>
      </c>
      <c r="B85" s="1">
        <v>38</v>
      </c>
      <c r="C85" s="1">
        <v>0</v>
      </c>
      <c r="D85" s="1">
        <v>1</v>
      </c>
      <c r="E85" s="1">
        <v>0</v>
      </c>
      <c r="F85" s="1">
        <v>1</v>
      </c>
      <c r="G85" s="1">
        <v>0</v>
      </c>
      <c r="H85" s="1">
        <v>3</v>
      </c>
      <c r="I85" s="1">
        <v>1</v>
      </c>
      <c r="J85" s="1">
        <v>29</v>
      </c>
      <c r="K85" s="1">
        <v>6</v>
      </c>
      <c r="L85" s="1">
        <v>96</v>
      </c>
      <c r="M85" s="1">
        <v>13</v>
      </c>
      <c r="N85" s="1">
        <v>0</v>
      </c>
      <c r="O85" s="1">
        <v>4</v>
      </c>
      <c r="P85" s="1">
        <v>5</v>
      </c>
      <c r="Q85" s="1">
        <v>17</v>
      </c>
      <c r="R85" s="1">
        <v>3</v>
      </c>
      <c r="S85" s="1">
        <v>0</v>
      </c>
      <c r="T85" s="18">
        <v>0</v>
      </c>
      <c r="U85" s="1">
        <v>1</v>
      </c>
      <c r="V85" s="1">
        <v>32</v>
      </c>
      <c r="W85" s="1">
        <v>1</v>
      </c>
      <c r="X85" s="1">
        <v>0</v>
      </c>
      <c r="Y85" s="1">
        <v>0</v>
      </c>
      <c r="Z85" s="1">
        <v>0</v>
      </c>
      <c r="AA85" s="1">
        <v>2</v>
      </c>
      <c r="AB85" s="1">
        <v>4</v>
      </c>
      <c r="AC85" s="1">
        <v>0</v>
      </c>
      <c r="AD85" s="1">
        <v>1</v>
      </c>
    </row>
    <row r="86" spans="1:30" x14ac:dyDescent="0.2">
      <c r="A86">
        <v>21</v>
      </c>
      <c r="B86" s="1">
        <v>49</v>
      </c>
      <c r="C86" s="1">
        <v>0</v>
      </c>
      <c r="D86" s="1">
        <v>1</v>
      </c>
      <c r="E86" s="1">
        <v>0</v>
      </c>
      <c r="F86" s="1">
        <v>4</v>
      </c>
      <c r="G86" s="1">
        <v>0</v>
      </c>
      <c r="H86" s="1">
        <v>1</v>
      </c>
      <c r="I86" s="1">
        <v>0</v>
      </c>
      <c r="J86" s="1">
        <v>4</v>
      </c>
      <c r="K86" s="1">
        <v>5</v>
      </c>
      <c r="L86" s="1">
        <v>45</v>
      </c>
      <c r="M86" s="1">
        <v>1</v>
      </c>
      <c r="N86" s="1">
        <v>0</v>
      </c>
      <c r="O86" s="1">
        <v>1</v>
      </c>
      <c r="P86" s="1">
        <v>3</v>
      </c>
      <c r="Q86" s="1">
        <v>9</v>
      </c>
      <c r="R86" s="1">
        <v>0</v>
      </c>
      <c r="S86" s="1">
        <v>0</v>
      </c>
      <c r="T86" s="18">
        <v>0</v>
      </c>
      <c r="U86" s="1">
        <v>0</v>
      </c>
      <c r="V86" s="1">
        <v>17</v>
      </c>
      <c r="W86" s="1">
        <v>5</v>
      </c>
      <c r="X86" s="1">
        <v>0</v>
      </c>
      <c r="Y86" s="1">
        <v>0</v>
      </c>
      <c r="Z86" s="1">
        <v>0</v>
      </c>
      <c r="AA86" s="1">
        <v>3</v>
      </c>
      <c r="AB86" s="1">
        <v>1</v>
      </c>
      <c r="AC86" s="1">
        <v>0</v>
      </c>
      <c r="AD86" s="1">
        <v>2</v>
      </c>
    </row>
    <row r="87" spans="1:30" x14ac:dyDescent="0.2">
      <c r="A87">
        <v>22</v>
      </c>
      <c r="B87" s="1">
        <v>38</v>
      </c>
      <c r="C87" s="1">
        <v>1</v>
      </c>
      <c r="D87" s="1">
        <v>1</v>
      </c>
      <c r="E87" s="1">
        <v>1</v>
      </c>
      <c r="F87" s="1">
        <v>5</v>
      </c>
      <c r="G87" s="1">
        <v>0</v>
      </c>
      <c r="H87" s="1">
        <v>1</v>
      </c>
      <c r="I87" s="1">
        <v>0</v>
      </c>
      <c r="J87" s="1">
        <v>11</v>
      </c>
      <c r="K87" s="1">
        <v>6</v>
      </c>
      <c r="L87" s="1">
        <v>91</v>
      </c>
      <c r="M87" s="1">
        <v>5</v>
      </c>
      <c r="N87" s="1">
        <v>0</v>
      </c>
      <c r="O87" s="1">
        <v>1</v>
      </c>
      <c r="P87" s="1">
        <v>2</v>
      </c>
      <c r="Q87" s="1">
        <v>5</v>
      </c>
      <c r="R87" s="1">
        <v>2</v>
      </c>
      <c r="S87" s="1">
        <v>0</v>
      </c>
      <c r="T87" s="18">
        <v>0</v>
      </c>
      <c r="U87" s="1">
        <v>5</v>
      </c>
      <c r="V87" s="1">
        <v>28</v>
      </c>
      <c r="W87" s="1">
        <v>5</v>
      </c>
      <c r="X87" s="1">
        <v>0</v>
      </c>
      <c r="Y87" s="1">
        <v>0</v>
      </c>
      <c r="Z87" s="1">
        <v>2</v>
      </c>
      <c r="AA87" s="1">
        <v>2</v>
      </c>
      <c r="AB87" s="1">
        <v>0</v>
      </c>
      <c r="AC87" s="1">
        <v>1</v>
      </c>
      <c r="AD87" s="1">
        <v>1</v>
      </c>
    </row>
    <row r="88" spans="1:30" x14ac:dyDescent="0.2">
      <c r="A88">
        <v>23</v>
      </c>
      <c r="B88" s="1">
        <v>16</v>
      </c>
      <c r="C88" s="1">
        <v>0</v>
      </c>
      <c r="D88" s="1">
        <v>2</v>
      </c>
      <c r="E88" s="1">
        <v>0</v>
      </c>
      <c r="F88" s="1">
        <v>3</v>
      </c>
      <c r="G88" s="1">
        <v>1</v>
      </c>
      <c r="H88" s="1">
        <v>1</v>
      </c>
      <c r="I88" s="1">
        <v>0</v>
      </c>
      <c r="J88" s="1">
        <v>2</v>
      </c>
      <c r="K88" s="1">
        <v>3</v>
      </c>
      <c r="L88" s="1">
        <v>22</v>
      </c>
      <c r="M88" s="1">
        <v>0</v>
      </c>
      <c r="N88" s="1">
        <v>1</v>
      </c>
      <c r="O88" s="1">
        <v>0</v>
      </c>
      <c r="P88" s="1">
        <v>0</v>
      </c>
      <c r="Q88" s="1">
        <v>6</v>
      </c>
      <c r="R88" s="1">
        <v>0</v>
      </c>
      <c r="S88" s="1">
        <v>0</v>
      </c>
      <c r="T88" s="18">
        <v>1</v>
      </c>
      <c r="U88" s="1">
        <v>3</v>
      </c>
      <c r="V88" s="1">
        <v>16</v>
      </c>
      <c r="W88" s="1">
        <v>0</v>
      </c>
      <c r="X88" s="1">
        <v>0</v>
      </c>
      <c r="Y88" s="1">
        <v>0</v>
      </c>
      <c r="Z88" s="1">
        <v>0</v>
      </c>
      <c r="AA88" s="1">
        <v>1</v>
      </c>
      <c r="AB88" s="1">
        <v>0</v>
      </c>
      <c r="AC88" s="1">
        <v>3</v>
      </c>
      <c r="AD88" s="1">
        <v>2</v>
      </c>
    </row>
    <row r="89" spans="1:30" x14ac:dyDescent="0.2">
      <c r="A89">
        <v>24</v>
      </c>
      <c r="B89" s="1">
        <v>6</v>
      </c>
      <c r="C89" s="1">
        <v>1</v>
      </c>
      <c r="D89" s="1">
        <v>2</v>
      </c>
      <c r="E89" s="1">
        <v>0</v>
      </c>
      <c r="F89" s="1">
        <v>0</v>
      </c>
      <c r="G89" s="1">
        <v>3</v>
      </c>
      <c r="H89" s="1">
        <v>4</v>
      </c>
      <c r="I89" s="1">
        <v>1</v>
      </c>
      <c r="J89" s="1">
        <v>5</v>
      </c>
      <c r="K89" s="1">
        <v>2</v>
      </c>
      <c r="L89" s="1">
        <v>64</v>
      </c>
      <c r="M89" s="1">
        <v>1</v>
      </c>
      <c r="N89" s="1">
        <v>1</v>
      </c>
      <c r="O89" s="1">
        <v>0</v>
      </c>
      <c r="P89" s="1">
        <v>2</v>
      </c>
      <c r="Q89" s="1">
        <v>0</v>
      </c>
      <c r="R89" s="1">
        <v>4</v>
      </c>
      <c r="S89" s="1">
        <v>0</v>
      </c>
      <c r="T89" s="18">
        <v>3</v>
      </c>
      <c r="U89" s="1">
        <v>8</v>
      </c>
      <c r="V89" s="1">
        <v>28</v>
      </c>
      <c r="W89" s="1">
        <v>7</v>
      </c>
      <c r="X89" s="1">
        <v>0</v>
      </c>
      <c r="Y89" s="1">
        <v>0</v>
      </c>
      <c r="Z89" s="1">
        <v>1</v>
      </c>
      <c r="AA89" s="1">
        <v>1</v>
      </c>
      <c r="AB89" s="1">
        <v>0</v>
      </c>
      <c r="AC89" s="1">
        <v>1</v>
      </c>
      <c r="AD89" s="1">
        <v>2</v>
      </c>
    </row>
    <row r="90" spans="1:30" x14ac:dyDescent="0.2">
      <c r="A90">
        <v>25</v>
      </c>
      <c r="B90" s="1">
        <v>3</v>
      </c>
      <c r="C90" s="1">
        <v>2</v>
      </c>
      <c r="D90" s="1">
        <v>1</v>
      </c>
      <c r="E90" s="1">
        <v>1</v>
      </c>
      <c r="F90" s="1">
        <v>2</v>
      </c>
      <c r="G90" s="1">
        <v>0</v>
      </c>
      <c r="H90" s="1">
        <v>0</v>
      </c>
      <c r="I90" s="1">
        <v>2</v>
      </c>
      <c r="J90" s="1">
        <v>0</v>
      </c>
      <c r="K90" s="1">
        <v>1</v>
      </c>
      <c r="L90" s="1">
        <v>14</v>
      </c>
      <c r="M90" s="1">
        <v>0</v>
      </c>
      <c r="N90" s="1">
        <v>0</v>
      </c>
      <c r="O90" s="1">
        <v>0</v>
      </c>
      <c r="P90" s="1">
        <v>0</v>
      </c>
      <c r="Q90" s="1">
        <v>1</v>
      </c>
      <c r="R90" s="1">
        <v>0</v>
      </c>
      <c r="S90" s="1">
        <v>2</v>
      </c>
      <c r="T90" s="18">
        <v>4</v>
      </c>
      <c r="U90" s="1">
        <v>2</v>
      </c>
      <c r="V90" s="1">
        <v>12</v>
      </c>
      <c r="W90" s="1">
        <v>2</v>
      </c>
      <c r="X90" s="1">
        <v>0</v>
      </c>
      <c r="Y90" s="1">
        <v>0</v>
      </c>
      <c r="Z90" s="1">
        <v>1</v>
      </c>
      <c r="AA90" s="1">
        <v>0</v>
      </c>
      <c r="AB90" s="1">
        <v>0</v>
      </c>
      <c r="AC90" s="1">
        <v>0</v>
      </c>
      <c r="AD90" s="1">
        <v>0</v>
      </c>
    </row>
    <row r="91" spans="1:30" x14ac:dyDescent="0.2">
      <c r="A91">
        <v>26</v>
      </c>
      <c r="B91" s="1">
        <v>0</v>
      </c>
      <c r="C91" s="1">
        <v>2</v>
      </c>
      <c r="D91" s="1">
        <v>1</v>
      </c>
      <c r="E91" s="1">
        <v>1</v>
      </c>
      <c r="F91" s="1">
        <v>1</v>
      </c>
      <c r="G91" s="1">
        <v>0</v>
      </c>
      <c r="H91" s="1">
        <v>1</v>
      </c>
      <c r="I91" s="1">
        <v>0</v>
      </c>
      <c r="J91" s="1">
        <v>1</v>
      </c>
      <c r="K91" s="1">
        <v>0</v>
      </c>
      <c r="L91" s="1">
        <v>25</v>
      </c>
      <c r="M91" s="1">
        <v>0</v>
      </c>
      <c r="N91" s="1">
        <v>0</v>
      </c>
      <c r="O91" s="1">
        <v>0</v>
      </c>
      <c r="P91" s="1">
        <v>1</v>
      </c>
      <c r="Q91" s="1">
        <v>0</v>
      </c>
      <c r="R91" s="1">
        <v>1</v>
      </c>
      <c r="S91" s="1">
        <v>0</v>
      </c>
      <c r="T91" s="18">
        <v>2</v>
      </c>
      <c r="U91" s="1">
        <v>2</v>
      </c>
      <c r="V91" s="1">
        <v>18</v>
      </c>
      <c r="W91" s="1">
        <v>3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1</v>
      </c>
    </row>
    <row r="92" spans="1:30" x14ac:dyDescent="0.2">
      <c r="A92">
        <v>27</v>
      </c>
      <c r="B92" s="1">
        <v>4</v>
      </c>
      <c r="C92" s="1">
        <v>2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1</v>
      </c>
      <c r="T92" s="18">
        <v>1</v>
      </c>
      <c r="U92" s="1">
        <v>0</v>
      </c>
      <c r="V92" s="1">
        <v>9</v>
      </c>
      <c r="W92" s="1">
        <v>0</v>
      </c>
      <c r="X92" s="1">
        <v>0</v>
      </c>
      <c r="Y92" s="1">
        <v>0</v>
      </c>
      <c r="Z92" s="1">
        <v>1</v>
      </c>
      <c r="AA92" s="1">
        <v>0</v>
      </c>
      <c r="AB92" s="1">
        <v>0</v>
      </c>
      <c r="AC92" s="1">
        <v>0</v>
      </c>
      <c r="AD92" s="1">
        <v>1</v>
      </c>
    </row>
    <row r="93" spans="1:30" x14ac:dyDescent="0.2">
      <c r="A93">
        <v>28</v>
      </c>
      <c r="B93" s="1">
        <v>0</v>
      </c>
      <c r="C93" s="1">
        <v>3</v>
      </c>
      <c r="D93" s="1">
        <v>0</v>
      </c>
      <c r="E93" s="1">
        <v>0</v>
      </c>
      <c r="F93" s="1">
        <v>0</v>
      </c>
      <c r="G93" s="1">
        <v>3</v>
      </c>
      <c r="H93" s="1">
        <v>1</v>
      </c>
      <c r="I93" s="1">
        <v>0</v>
      </c>
      <c r="J93" s="1">
        <v>0</v>
      </c>
      <c r="K93" s="1">
        <v>1</v>
      </c>
      <c r="L93" s="1">
        <v>10</v>
      </c>
      <c r="M93" s="1">
        <v>0</v>
      </c>
      <c r="N93" s="1">
        <v>0</v>
      </c>
      <c r="O93" s="1">
        <v>0</v>
      </c>
      <c r="P93" s="1">
        <v>0</v>
      </c>
      <c r="Q93" s="1">
        <v>1</v>
      </c>
      <c r="R93" s="1">
        <v>0</v>
      </c>
      <c r="S93" s="1">
        <v>0</v>
      </c>
      <c r="T93" s="18">
        <v>6</v>
      </c>
      <c r="U93" s="1">
        <v>0</v>
      </c>
      <c r="V93" s="1">
        <v>16</v>
      </c>
      <c r="W93" s="1">
        <v>1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</row>
    <row r="94" spans="1:30" x14ac:dyDescent="0.2">
      <c r="A94">
        <v>29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2</v>
      </c>
      <c r="T94" s="18">
        <v>0</v>
      </c>
      <c r="U94" s="1">
        <v>0</v>
      </c>
      <c r="V94" s="1">
        <v>2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</row>
    <row r="95" spans="1:30" x14ac:dyDescent="0.2">
      <c r="A95">
        <v>30</v>
      </c>
      <c r="B95" s="1">
        <v>0</v>
      </c>
      <c r="C95" s="1">
        <v>2</v>
      </c>
      <c r="D95" s="1">
        <v>0</v>
      </c>
      <c r="E95" s="1">
        <v>3</v>
      </c>
      <c r="F95" s="1">
        <v>0</v>
      </c>
      <c r="G95" s="1">
        <v>0</v>
      </c>
      <c r="H95" s="1">
        <v>3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10</v>
      </c>
      <c r="T95" s="18">
        <v>1</v>
      </c>
      <c r="U95" s="1">
        <v>0</v>
      </c>
      <c r="V95" s="1">
        <v>1</v>
      </c>
      <c r="W95" s="1">
        <v>0</v>
      </c>
      <c r="X95" s="1">
        <v>0</v>
      </c>
      <c r="Y95" s="1">
        <v>0</v>
      </c>
      <c r="Z95" s="1">
        <v>1</v>
      </c>
      <c r="AA95" s="1">
        <v>0</v>
      </c>
      <c r="AB95" s="1">
        <v>0</v>
      </c>
      <c r="AC95" s="1">
        <v>0</v>
      </c>
      <c r="AD95" s="1">
        <v>1</v>
      </c>
    </row>
    <row r="97" spans="1:31" x14ac:dyDescent="0.2">
      <c r="B97">
        <f>SUM(B71:B95)</f>
        <v>185</v>
      </c>
      <c r="C97">
        <f t="shared" ref="C97:AD97" si="1">SUM(C71:C95)</f>
        <v>13</v>
      </c>
      <c r="D97">
        <f t="shared" si="1"/>
        <v>9</v>
      </c>
      <c r="E97">
        <f t="shared" si="1"/>
        <v>6</v>
      </c>
      <c r="F97">
        <f t="shared" si="1"/>
        <v>17</v>
      </c>
      <c r="G97">
        <f t="shared" si="1"/>
        <v>9</v>
      </c>
      <c r="H97">
        <f t="shared" si="1"/>
        <v>18</v>
      </c>
      <c r="I97">
        <f t="shared" si="1"/>
        <v>14</v>
      </c>
      <c r="J97">
        <f t="shared" si="1"/>
        <v>95</v>
      </c>
      <c r="K97">
        <f t="shared" si="1"/>
        <v>36</v>
      </c>
      <c r="L97">
        <f t="shared" si="1"/>
        <v>503</v>
      </c>
      <c r="M97">
        <f t="shared" si="1"/>
        <v>62</v>
      </c>
      <c r="N97">
        <f t="shared" si="1"/>
        <v>5</v>
      </c>
      <c r="O97">
        <f t="shared" si="1"/>
        <v>20</v>
      </c>
      <c r="P97">
        <f t="shared" si="1"/>
        <v>63</v>
      </c>
      <c r="Q97">
        <f t="shared" si="1"/>
        <v>215</v>
      </c>
      <c r="R97">
        <f t="shared" si="1"/>
        <v>32</v>
      </c>
      <c r="S97">
        <f t="shared" si="1"/>
        <v>15</v>
      </c>
      <c r="T97">
        <f t="shared" si="1"/>
        <v>18</v>
      </c>
      <c r="U97">
        <f t="shared" si="1"/>
        <v>24</v>
      </c>
      <c r="V97">
        <f t="shared" si="1"/>
        <v>212</v>
      </c>
      <c r="W97">
        <f t="shared" si="1"/>
        <v>31</v>
      </c>
      <c r="X97">
        <f t="shared" si="1"/>
        <v>118</v>
      </c>
      <c r="Y97">
        <f t="shared" si="1"/>
        <v>12</v>
      </c>
      <c r="Z97">
        <f t="shared" si="1"/>
        <v>6</v>
      </c>
      <c r="AA97">
        <f t="shared" si="1"/>
        <v>11</v>
      </c>
      <c r="AB97">
        <f t="shared" si="1"/>
        <v>40</v>
      </c>
      <c r="AC97">
        <f t="shared" si="1"/>
        <v>5</v>
      </c>
      <c r="AD97">
        <f t="shared" si="1"/>
        <v>21</v>
      </c>
      <c r="AE97">
        <f>SUM(B97:AD97)</f>
        <v>1815</v>
      </c>
    </row>
    <row r="102" spans="1:31" x14ac:dyDescent="0.2">
      <c r="A102" t="s">
        <v>56</v>
      </c>
      <c r="C102">
        <v>6</v>
      </c>
      <c r="D102">
        <v>7</v>
      </c>
      <c r="E102">
        <v>8</v>
      </c>
      <c r="F102">
        <v>9</v>
      </c>
      <c r="G102">
        <v>10</v>
      </c>
      <c r="H102">
        <v>11</v>
      </c>
      <c r="I102">
        <v>12</v>
      </c>
      <c r="J102">
        <v>13</v>
      </c>
      <c r="K102">
        <v>14</v>
      </c>
      <c r="L102">
        <v>15</v>
      </c>
      <c r="M102">
        <v>16</v>
      </c>
      <c r="N102">
        <v>17</v>
      </c>
      <c r="O102">
        <v>18</v>
      </c>
      <c r="P102">
        <v>19</v>
      </c>
      <c r="Q102">
        <v>20</v>
      </c>
      <c r="R102">
        <v>21</v>
      </c>
      <c r="S102">
        <v>22</v>
      </c>
      <c r="T102">
        <v>23</v>
      </c>
      <c r="U102">
        <v>24</v>
      </c>
      <c r="V102">
        <v>25</v>
      </c>
      <c r="W102">
        <v>26</v>
      </c>
      <c r="X102">
        <v>27</v>
      </c>
      <c r="Y102">
        <v>28</v>
      </c>
      <c r="Z102">
        <v>29</v>
      </c>
      <c r="AA102">
        <v>30</v>
      </c>
    </row>
    <row r="103" spans="1:31" ht="17" x14ac:dyDescent="0.2">
      <c r="A103" s="11">
        <v>9.4661016949152543</v>
      </c>
      <c r="B103" s="3" t="s">
        <v>4</v>
      </c>
      <c r="C103" s="1">
        <v>9</v>
      </c>
      <c r="D103" s="1">
        <v>14</v>
      </c>
      <c r="E103" s="1">
        <v>18</v>
      </c>
      <c r="F103" s="1">
        <v>14</v>
      </c>
      <c r="G103" s="1">
        <v>21</v>
      </c>
      <c r="H103" s="1">
        <v>10</v>
      </c>
      <c r="I103" s="1">
        <v>11</v>
      </c>
      <c r="J103" s="1">
        <v>10</v>
      </c>
      <c r="K103" s="1">
        <v>6</v>
      </c>
      <c r="L103" s="1">
        <v>0</v>
      </c>
      <c r="M103" s="1">
        <v>2</v>
      </c>
      <c r="N103" s="1">
        <v>3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>
        <f>SUM(B103:AA103)</f>
        <v>118</v>
      </c>
    </row>
    <row r="104" spans="1:31" ht="17" x14ac:dyDescent="0.2">
      <c r="A104" s="11">
        <v>10.416666666666666</v>
      </c>
      <c r="B104" s="3" t="s">
        <v>28</v>
      </c>
      <c r="C104" s="1">
        <v>0</v>
      </c>
      <c r="D104" s="1">
        <v>0</v>
      </c>
      <c r="E104" s="1">
        <v>0</v>
      </c>
      <c r="F104" s="1">
        <v>2</v>
      </c>
      <c r="G104" s="1">
        <v>5</v>
      </c>
      <c r="H104" s="1">
        <v>3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>
        <f t="shared" ref="AB104:AB131" si="2">SUM(B104:AA104)</f>
        <v>12</v>
      </c>
    </row>
    <row r="105" spans="1:31" ht="17" x14ac:dyDescent="0.2">
      <c r="A105" s="11">
        <v>13.775</v>
      </c>
      <c r="B105" s="3" t="s">
        <v>7</v>
      </c>
      <c r="C105" s="1">
        <v>1</v>
      </c>
      <c r="D105" s="1">
        <v>2</v>
      </c>
      <c r="E105" s="1">
        <v>1</v>
      </c>
      <c r="F105" s="1">
        <v>2</v>
      </c>
      <c r="G105" s="1">
        <v>4</v>
      </c>
      <c r="H105" s="1">
        <v>2</v>
      </c>
      <c r="I105" s="1">
        <v>2</v>
      </c>
      <c r="J105" s="1">
        <v>4</v>
      </c>
      <c r="K105" s="1">
        <v>3</v>
      </c>
      <c r="L105" s="1">
        <v>6</v>
      </c>
      <c r="M105" s="1">
        <v>2</v>
      </c>
      <c r="N105" s="1">
        <v>1</v>
      </c>
      <c r="O105" s="1">
        <v>4</v>
      </c>
      <c r="P105" s="1">
        <v>1</v>
      </c>
      <c r="Q105" s="1">
        <v>4</v>
      </c>
      <c r="R105" s="1">
        <v>1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>
        <f t="shared" si="2"/>
        <v>40</v>
      </c>
    </row>
    <row r="106" spans="1:31" ht="17" x14ac:dyDescent="0.2">
      <c r="A106" s="11">
        <v>14.857142857142858</v>
      </c>
      <c r="B106" s="3" t="s">
        <v>37</v>
      </c>
      <c r="C106" s="1">
        <v>0</v>
      </c>
      <c r="D106" s="1">
        <v>0</v>
      </c>
      <c r="E106" s="1">
        <v>0</v>
      </c>
      <c r="F106" s="1">
        <v>3</v>
      </c>
      <c r="G106" s="1">
        <v>3</v>
      </c>
      <c r="H106" s="1">
        <v>0</v>
      </c>
      <c r="I106" s="1">
        <v>1</v>
      </c>
      <c r="J106" s="1">
        <v>1</v>
      </c>
      <c r="K106" s="1">
        <v>0</v>
      </c>
      <c r="L106" s="1">
        <v>0</v>
      </c>
      <c r="M106" s="1">
        <v>2</v>
      </c>
      <c r="N106" s="1">
        <v>0</v>
      </c>
      <c r="O106" s="1">
        <v>0</v>
      </c>
      <c r="P106" s="1">
        <v>0</v>
      </c>
      <c r="Q106" s="1">
        <v>1</v>
      </c>
      <c r="R106" s="1">
        <v>0</v>
      </c>
      <c r="S106" s="1">
        <v>0</v>
      </c>
      <c r="T106" s="1">
        <v>0</v>
      </c>
      <c r="U106" s="1">
        <v>1</v>
      </c>
      <c r="V106" s="1">
        <v>2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>
        <f t="shared" si="2"/>
        <v>14</v>
      </c>
    </row>
    <row r="107" spans="1:31" ht="17" x14ac:dyDescent="0.2">
      <c r="A107" s="11">
        <v>16.544186046511626</v>
      </c>
      <c r="B107" s="3" t="s">
        <v>2</v>
      </c>
      <c r="C107" s="1">
        <v>0</v>
      </c>
      <c r="D107" s="1">
        <v>0</v>
      </c>
      <c r="E107" s="1">
        <v>2</v>
      </c>
      <c r="F107" s="1">
        <v>6</v>
      </c>
      <c r="G107" s="1">
        <v>4</v>
      </c>
      <c r="H107" s="1">
        <v>6</v>
      </c>
      <c r="I107" s="1">
        <v>3</v>
      </c>
      <c r="J107" s="1">
        <v>8</v>
      </c>
      <c r="K107" s="1">
        <v>6</v>
      </c>
      <c r="L107" s="1">
        <v>46</v>
      </c>
      <c r="M107" s="1">
        <v>31</v>
      </c>
      <c r="N107" s="1">
        <v>28</v>
      </c>
      <c r="O107" s="1">
        <v>19</v>
      </c>
      <c r="P107" s="1">
        <v>17</v>
      </c>
      <c r="Q107" s="1">
        <v>17</v>
      </c>
      <c r="R107" s="1">
        <v>9</v>
      </c>
      <c r="S107" s="1">
        <v>5</v>
      </c>
      <c r="T107" s="1">
        <v>6</v>
      </c>
      <c r="U107" s="1">
        <v>0</v>
      </c>
      <c r="V107" s="1">
        <v>1</v>
      </c>
      <c r="W107" s="1">
        <v>0</v>
      </c>
      <c r="X107" s="1">
        <v>0</v>
      </c>
      <c r="Y107" s="1">
        <v>1</v>
      </c>
      <c r="Z107" s="1">
        <v>0</v>
      </c>
      <c r="AA107" s="1">
        <v>0</v>
      </c>
      <c r="AB107">
        <f t="shared" si="2"/>
        <v>215</v>
      </c>
    </row>
    <row r="108" spans="1:31" ht="17" x14ac:dyDescent="0.2">
      <c r="A108" s="11">
        <v>17.8</v>
      </c>
      <c r="B108" s="3" t="s">
        <v>20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5</v>
      </c>
      <c r="M108" s="1">
        <v>2</v>
      </c>
      <c r="N108" s="1">
        <v>1</v>
      </c>
      <c r="O108" s="1">
        <v>5</v>
      </c>
      <c r="P108" s="1">
        <v>1</v>
      </c>
      <c r="Q108" s="1">
        <v>4</v>
      </c>
      <c r="R108" s="1">
        <v>1</v>
      </c>
      <c r="S108" s="1">
        <v>1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>
        <f t="shared" si="2"/>
        <v>20</v>
      </c>
    </row>
    <row r="109" spans="1:31" ht="17" x14ac:dyDescent="0.2">
      <c r="A109" s="11">
        <v>17.920634920634921</v>
      </c>
      <c r="B109" s="3" t="s">
        <v>21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6</v>
      </c>
      <c r="M109" s="1">
        <v>17</v>
      </c>
      <c r="N109" s="1">
        <v>8</v>
      </c>
      <c r="O109" s="1">
        <v>11</v>
      </c>
      <c r="P109" s="1">
        <v>8</v>
      </c>
      <c r="Q109" s="1">
        <v>5</v>
      </c>
      <c r="R109" s="1">
        <v>3</v>
      </c>
      <c r="S109" s="1">
        <v>2</v>
      </c>
      <c r="T109" s="1">
        <v>0</v>
      </c>
      <c r="U109" s="1">
        <v>2</v>
      </c>
      <c r="V109" s="1">
        <v>0</v>
      </c>
      <c r="W109" s="1">
        <v>1</v>
      </c>
      <c r="X109" s="1">
        <v>0</v>
      </c>
      <c r="Y109" s="1">
        <v>0</v>
      </c>
      <c r="Z109" s="1">
        <v>0</v>
      </c>
      <c r="AA109" s="1">
        <v>0</v>
      </c>
      <c r="AB109">
        <f t="shared" si="2"/>
        <v>63</v>
      </c>
    </row>
    <row r="110" spans="1:31" ht="17" x14ac:dyDescent="0.2">
      <c r="A110" s="11">
        <v>17.967741935483872</v>
      </c>
      <c r="B110" s="3" t="s">
        <v>54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3</v>
      </c>
      <c r="K110" s="1">
        <v>1</v>
      </c>
      <c r="L110" s="1">
        <v>4</v>
      </c>
      <c r="M110" s="1">
        <v>3</v>
      </c>
      <c r="N110" s="1">
        <v>21</v>
      </c>
      <c r="O110" s="1">
        <v>9</v>
      </c>
      <c r="P110" s="1">
        <v>1</v>
      </c>
      <c r="Q110" s="1">
        <v>13</v>
      </c>
      <c r="R110" s="1">
        <v>1</v>
      </c>
      <c r="S110" s="1">
        <v>5</v>
      </c>
      <c r="T110" s="1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>
        <f t="shared" si="2"/>
        <v>62</v>
      </c>
    </row>
    <row r="111" spans="1:31" ht="17" x14ac:dyDescent="0.2">
      <c r="A111" s="11">
        <v>18.125</v>
      </c>
      <c r="B111" s="3" t="s">
        <v>3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1</v>
      </c>
      <c r="L111" s="1">
        <v>9</v>
      </c>
      <c r="M111" s="1">
        <v>5</v>
      </c>
      <c r="N111" s="1">
        <v>2</v>
      </c>
      <c r="O111" s="1">
        <v>4</v>
      </c>
      <c r="P111" s="1">
        <v>1</v>
      </c>
      <c r="Q111" s="1">
        <v>3</v>
      </c>
      <c r="R111" s="1">
        <v>0</v>
      </c>
      <c r="S111" s="1">
        <v>2</v>
      </c>
      <c r="T111" s="1">
        <v>0</v>
      </c>
      <c r="U111" s="1">
        <v>4</v>
      </c>
      <c r="V111" s="1">
        <v>0</v>
      </c>
      <c r="W111" s="1">
        <v>1</v>
      </c>
      <c r="X111" s="1">
        <v>0</v>
      </c>
      <c r="Y111" s="1">
        <v>0</v>
      </c>
      <c r="Z111" s="1">
        <v>0</v>
      </c>
      <c r="AA111" s="1">
        <v>0</v>
      </c>
      <c r="AB111">
        <f t="shared" si="2"/>
        <v>32</v>
      </c>
    </row>
    <row r="112" spans="1:31" ht="17" x14ac:dyDescent="0.2">
      <c r="A112" s="11">
        <v>19.431578947368422</v>
      </c>
      <c r="B112" s="3" t="s">
        <v>17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5</v>
      </c>
      <c r="M112" s="1">
        <v>5</v>
      </c>
      <c r="N112" s="1">
        <v>9</v>
      </c>
      <c r="O112" s="1">
        <v>16</v>
      </c>
      <c r="P112" s="1">
        <v>8</v>
      </c>
      <c r="Q112" s="1">
        <v>29</v>
      </c>
      <c r="R112" s="1">
        <v>4</v>
      </c>
      <c r="S112" s="1">
        <v>11</v>
      </c>
      <c r="T112" s="1">
        <v>2</v>
      </c>
      <c r="U112" s="1">
        <v>5</v>
      </c>
      <c r="V112" s="1">
        <v>0</v>
      </c>
      <c r="W112" s="1">
        <v>1</v>
      </c>
      <c r="X112" s="1">
        <v>0</v>
      </c>
      <c r="Y112" s="1">
        <v>0</v>
      </c>
      <c r="Z112" s="1">
        <v>0</v>
      </c>
      <c r="AA112" s="1">
        <v>0</v>
      </c>
      <c r="AB112">
        <f t="shared" si="2"/>
        <v>95</v>
      </c>
    </row>
    <row r="113" spans="1:28" ht="17" x14ac:dyDescent="0.2">
      <c r="A113" s="11">
        <v>19.600000000000001</v>
      </c>
      <c r="B113" s="3" t="s">
        <v>19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1</v>
      </c>
      <c r="O113" s="1">
        <v>1</v>
      </c>
      <c r="P113" s="1">
        <v>0</v>
      </c>
      <c r="Q113" s="1">
        <v>0</v>
      </c>
      <c r="R113" s="1">
        <v>0</v>
      </c>
      <c r="S113" s="1">
        <v>0</v>
      </c>
      <c r="T113" s="1">
        <v>1</v>
      </c>
      <c r="U113" s="1">
        <v>1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>
        <f t="shared" si="2"/>
        <v>5</v>
      </c>
    </row>
    <row r="114" spans="1:28" ht="17" x14ac:dyDescent="0.2">
      <c r="A114" s="11">
        <v>20.277777777777779</v>
      </c>
      <c r="B114" s="3" t="s">
        <v>18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1</v>
      </c>
      <c r="K114" s="1">
        <v>1</v>
      </c>
      <c r="L114" s="1">
        <v>1</v>
      </c>
      <c r="M114" s="1">
        <v>2</v>
      </c>
      <c r="N114" s="1">
        <v>1</v>
      </c>
      <c r="O114" s="1">
        <v>2</v>
      </c>
      <c r="P114" s="1">
        <v>4</v>
      </c>
      <c r="Q114" s="1">
        <v>6</v>
      </c>
      <c r="R114" s="1">
        <v>5</v>
      </c>
      <c r="S114" s="1">
        <v>6</v>
      </c>
      <c r="T114" s="1">
        <v>3</v>
      </c>
      <c r="U114" s="1">
        <v>2</v>
      </c>
      <c r="V114" s="1">
        <v>1</v>
      </c>
      <c r="W114" s="1">
        <v>0</v>
      </c>
      <c r="X114" s="1">
        <v>0</v>
      </c>
      <c r="Y114" s="1">
        <v>1</v>
      </c>
      <c r="Z114" s="1">
        <v>0</v>
      </c>
      <c r="AA114" s="1">
        <v>0</v>
      </c>
      <c r="AB114">
        <f t="shared" si="2"/>
        <v>36</v>
      </c>
    </row>
    <row r="115" spans="1:28" ht="17" x14ac:dyDescent="0.2">
      <c r="A115" s="11">
        <v>20.428571428571427</v>
      </c>
      <c r="B115" s="3" t="s">
        <v>8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2</v>
      </c>
      <c r="M115" s="1">
        <v>1</v>
      </c>
      <c r="N115" s="1">
        <v>5</v>
      </c>
      <c r="O115" s="1">
        <v>1</v>
      </c>
      <c r="P115" s="1">
        <v>1</v>
      </c>
      <c r="Q115" s="1">
        <v>1</v>
      </c>
      <c r="R115" s="1">
        <v>2</v>
      </c>
      <c r="S115" s="1">
        <v>1</v>
      </c>
      <c r="T115" s="1">
        <v>2</v>
      </c>
      <c r="U115" s="1">
        <v>2</v>
      </c>
      <c r="V115" s="1">
        <v>0</v>
      </c>
      <c r="W115" s="1">
        <v>1</v>
      </c>
      <c r="X115" s="1">
        <v>1</v>
      </c>
      <c r="Y115" s="1">
        <v>0</v>
      </c>
      <c r="Z115" s="1">
        <v>0</v>
      </c>
      <c r="AA115" s="1">
        <v>1</v>
      </c>
      <c r="AB115">
        <f t="shared" si="2"/>
        <v>21</v>
      </c>
    </row>
    <row r="116" spans="1:28" ht="17" x14ac:dyDescent="0.2">
      <c r="A116" s="11">
        <v>20.545454545454547</v>
      </c>
      <c r="B116" s="3" t="s">
        <v>6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0</v>
      </c>
      <c r="P116" s="1">
        <v>0</v>
      </c>
      <c r="Q116" s="1">
        <v>2</v>
      </c>
      <c r="R116" s="1">
        <v>3</v>
      </c>
      <c r="S116" s="1">
        <v>2</v>
      </c>
      <c r="T116" s="1">
        <v>1</v>
      </c>
      <c r="U116" s="1">
        <v>1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>
        <f t="shared" si="2"/>
        <v>11</v>
      </c>
    </row>
    <row r="117" spans="1:28" ht="17" x14ac:dyDescent="0.2">
      <c r="A117" s="11">
        <v>20.978378378378377</v>
      </c>
      <c r="B117" s="3" t="s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1</v>
      </c>
      <c r="N117" s="1">
        <v>6</v>
      </c>
      <c r="O117" s="1">
        <v>9</v>
      </c>
      <c r="P117" s="1">
        <v>14</v>
      </c>
      <c r="Q117" s="1">
        <v>38</v>
      </c>
      <c r="R117" s="1">
        <v>49</v>
      </c>
      <c r="S117" s="1">
        <v>38</v>
      </c>
      <c r="T117" s="1">
        <v>16</v>
      </c>
      <c r="U117" s="1">
        <v>6</v>
      </c>
      <c r="V117" s="1">
        <v>3</v>
      </c>
      <c r="W117" s="1">
        <v>0</v>
      </c>
      <c r="X117" s="1">
        <v>4</v>
      </c>
      <c r="Y117" s="1">
        <v>0</v>
      </c>
      <c r="Z117" s="1">
        <v>0</v>
      </c>
      <c r="AA117" s="1">
        <v>0</v>
      </c>
      <c r="AB117">
        <f t="shared" si="2"/>
        <v>185</v>
      </c>
    </row>
    <row r="118" spans="1:28" ht="17" x14ac:dyDescent="0.2">
      <c r="A118" s="11">
        <v>21.021868787276343</v>
      </c>
      <c r="B118" s="3" t="s">
        <v>11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4</v>
      </c>
      <c r="J118" s="1">
        <v>4</v>
      </c>
      <c r="K118" s="1">
        <v>0</v>
      </c>
      <c r="L118" s="1">
        <v>10</v>
      </c>
      <c r="M118" s="1">
        <v>14</v>
      </c>
      <c r="N118" s="1">
        <v>15</v>
      </c>
      <c r="O118" s="1">
        <v>43</v>
      </c>
      <c r="P118" s="1">
        <v>43</v>
      </c>
      <c r="Q118" s="1">
        <v>96</v>
      </c>
      <c r="R118" s="1">
        <v>45</v>
      </c>
      <c r="S118" s="1">
        <v>91</v>
      </c>
      <c r="T118" s="1">
        <v>22</v>
      </c>
      <c r="U118" s="1">
        <v>64</v>
      </c>
      <c r="V118" s="1">
        <v>14</v>
      </c>
      <c r="W118" s="1">
        <v>25</v>
      </c>
      <c r="X118" s="1">
        <v>2</v>
      </c>
      <c r="Y118" s="1">
        <v>10</v>
      </c>
      <c r="Z118" s="1">
        <v>0</v>
      </c>
      <c r="AA118" s="1">
        <v>0</v>
      </c>
      <c r="AB118">
        <f t="shared" si="2"/>
        <v>503</v>
      </c>
    </row>
    <row r="119" spans="1:28" ht="17" x14ac:dyDescent="0.2">
      <c r="A119" s="11">
        <v>22.032258064516128</v>
      </c>
      <c r="B119" s="3" t="s">
        <v>27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5</v>
      </c>
      <c r="P119" s="1">
        <v>1</v>
      </c>
      <c r="Q119" s="1">
        <v>1</v>
      </c>
      <c r="R119" s="1">
        <v>5</v>
      </c>
      <c r="S119" s="1">
        <v>5</v>
      </c>
      <c r="T119" s="1">
        <v>0</v>
      </c>
      <c r="U119" s="1">
        <v>7</v>
      </c>
      <c r="V119" s="1">
        <v>2</v>
      </c>
      <c r="W119" s="1">
        <v>3</v>
      </c>
      <c r="X119" s="1">
        <v>0</v>
      </c>
      <c r="Y119" s="1">
        <v>1</v>
      </c>
      <c r="Z119" s="1">
        <v>0</v>
      </c>
      <c r="AA119" s="1">
        <v>0</v>
      </c>
      <c r="AB119">
        <f t="shared" si="2"/>
        <v>31</v>
      </c>
    </row>
    <row r="120" spans="1:28" ht="17" x14ac:dyDescent="0.2">
      <c r="A120" s="11">
        <v>22.235294117647058</v>
      </c>
      <c r="B120" s="3" t="s">
        <v>47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1</v>
      </c>
      <c r="Q120" s="1">
        <v>1</v>
      </c>
      <c r="R120" s="1">
        <v>4</v>
      </c>
      <c r="S120" s="1">
        <v>5</v>
      </c>
      <c r="T120" s="1">
        <v>3</v>
      </c>
      <c r="U120" s="1">
        <v>0</v>
      </c>
      <c r="V120" s="1">
        <v>2</v>
      </c>
      <c r="W120" s="1">
        <v>1</v>
      </c>
      <c r="X120" s="1">
        <v>0</v>
      </c>
      <c r="Y120" s="1">
        <v>0</v>
      </c>
      <c r="Z120" s="1">
        <v>0</v>
      </c>
      <c r="AA120" s="1">
        <v>0</v>
      </c>
      <c r="AB120">
        <f t="shared" si="2"/>
        <v>17</v>
      </c>
    </row>
    <row r="121" spans="1:28" ht="17" x14ac:dyDescent="0.2">
      <c r="A121" s="11">
        <v>22.528301886792452</v>
      </c>
      <c r="B121" s="3" t="s">
        <v>26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4</v>
      </c>
      <c r="M121" s="1">
        <v>3</v>
      </c>
      <c r="N121" s="1">
        <v>6</v>
      </c>
      <c r="O121" s="1">
        <v>14</v>
      </c>
      <c r="P121" s="1">
        <v>6</v>
      </c>
      <c r="Q121" s="1">
        <v>32</v>
      </c>
      <c r="R121" s="1">
        <v>17</v>
      </c>
      <c r="S121" s="1">
        <v>28</v>
      </c>
      <c r="T121" s="1">
        <v>16</v>
      </c>
      <c r="U121" s="1">
        <v>28</v>
      </c>
      <c r="V121" s="1">
        <v>12</v>
      </c>
      <c r="W121" s="1">
        <v>18</v>
      </c>
      <c r="X121" s="1">
        <v>9</v>
      </c>
      <c r="Y121" s="1">
        <v>16</v>
      </c>
      <c r="Z121" s="1">
        <v>2</v>
      </c>
      <c r="AA121" s="1">
        <v>1</v>
      </c>
      <c r="AB121">
        <f t="shared" si="2"/>
        <v>212</v>
      </c>
    </row>
    <row r="122" spans="1:28" ht="17" x14ac:dyDescent="0.2">
      <c r="A122" s="11">
        <v>22.791666666666668</v>
      </c>
      <c r="B122" s="3" t="s">
        <v>25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3</v>
      </c>
      <c r="P122" s="1">
        <v>0</v>
      </c>
      <c r="Q122" s="1">
        <v>1</v>
      </c>
      <c r="R122" s="1">
        <v>0</v>
      </c>
      <c r="S122" s="1">
        <v>5</v>
      </c>
      <c r="T122" s="1">
        <v>3</v>
      </c>
      <c r="U122" s="1">
        <v>8</v>
      </c>
      <c r="V122" s="1">
        <v>2</v>
      </c>
      <c r="W122" s="1">
        <v>2</v>
      </c>
      <c r="X122" s="1">
        <v>0</v>
      </c>
      <c r="Y122" s="1">
        <v>0</v>
      </c>
      <c r="Z122" s="1">
        <v>0</v>
      </c>
      <c r="AA122" s="1">
        <v>0</v>
      </c>
      <c r="AB122">
        <f t="shared" si="2"/>
        <v>24</v>
      </c>
    </row>
    <row r="123" spans="1:28" ht="17" x14ac:dyDescent="0.2">
      <c r="A123" s="11">
        <v>23</v>
      </c>
      <c r="B123" s="3" t="s">
        <v>36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1</v>
      </c>
      <c r="T123" s="1">
        <v>3</v>
      </c>
      <c r="U123" s="1">
        <v>1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>
        <f t="shared" si="2"/>
        <v>5</v>
      </c>
    </row>
    <row r="124" spans="1:28" ht="17" x14ac:dyDescent="0.2">
      <c r="A124" s="11">
        <v>23.111111111111111</v>
      </c>
      <c r="B124" s="3" t="s">
        <v>45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1</v>
      </c>
      <c r="R124" s="1">
        <v>1</v>
      </c>
      <c r="S124" s="1">
        <v>1</v>
      </c>
      <c r="T124" s="1">
        <v>2</v>
      </c>
      <c r="U124" s="1">
        <v>2</v>
      </c>
      <c r="V124" s="1">
        <v>1</v>
      </c>
      <c r="W124" s="1">
        <v>1</v>
      </c>
      <c r="X124" s="1">
        <v>0</v>
      </c>
      <c r="Y124" s="1">
        <v>0</v>
      </c>
      <c r="Z124" s="1">
        <v>0</v>
      </c>
      <c r="AA124" s="1">
        <v>0</v>
      </c>
      <c r="AB124">
        <f t="shared" si="2"/>
        <v>9</v>
      </c>
    </row>
    <row r="125" spans="1:28" ht="17" x14ac:dyDescent="0.2">
      <c r="A125" s="11">
        <v>23.277777777777779</v>
      </c>
      <c r="B125" s="3" t="s">
        <v>1</v>
      </c>
      <c r="C125" s="1">
        <v>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0</v>
      </c>
      <c r="O125" s="1">
        <v>0</v>
      </c>
      <c r="P125" s="1">
        <v>0</v>
      </c>
      <c r="Q125" s="1">
        <v>3</v>
      </c>
      <c r="R125" s="1">
        <v>1</v>
      </c>
      <c r="S125" s="1">
        <v>1</v>
      </c>
      <c r="T125" s="1">
        <v>1</v>
      </c>
      <c r="U125" s="1">
        <v>4</v>
      </c>
      <c r="V125" s="1">
        <v>0</v>
      </c>
      <c r="W125" s="1">
        <v>1</v>
      </c>
      <c r="X125" s="1">
        <v>1</v>
      </c>
      <c r="Y125" s="1">
        <v>1</v>
      </c>
      <c r="Z125" s="1">
        <v>0</v>
      </c>
      <c r="AA125" s="1">
        <v>3</v>
      </c>
      <c r="AB125">
        <f t="shared" si="2"/>
        <v>18</v>
      </c>
    </row>
    <row r="126" spans="1:28" ht="17" x14ac:dyDescent="0.2">
      <c r="A126" s="11">
        <v>25</v>
      </c>
      <c r="B126" s="3" t="s">
        <v>5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2</v>
      </c>
      <c r="T126" s="1">
        <v>0</v>
      </c>
      <c r="U126" s="1">
        <v>1</v>
      </c>
      <c r="V126" s="1">
        <v>1</v>
      </c>
      <c r="W126" s="1">
        <v>0</v>
      </c>
      <c r="X126" s="1">
        <v>1</v>
      </c>
      <c r="Y126" s="1">
        <v>0</v>
      </c>
      <c r="Z126" s="1">
        <v>0</v>
      </c>
      <c r="AA126" s="1">
        <v>1</v>
      </c>
      <c r="AB126">
        <f t="shared" si="2"/>
        <v>6</v>
      </c>
    </row>
    <row r="127" spans="1:28" ht="17" x14ac:dyDescent="0.2">
      <c r="A127" s="11">
        <v>25.888888888888889</v>
      </c>
      <c r="B127" s="3" t="s">
        <v>48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1</v>
      </c>
      <c r="U127" s="1">
        <v>3</v>
      </c>
      <c r="V127" s="1">
        <v>0</v>
      </c>
      <c r="W127" s="1">
        <v>0</v>
      </c>
      <c r="X127" s="1">
        <v>2</v>
      </c>
      <c r="Y127" s="1">
        <v>3</v>
      </c>
      <c r="Z127" s="1">
        <v>0</v>
      </c>
      <c r="AA127" s="1">
        <v>0</v>
      </c>
      <c r="AB127">
        <f t="shared" si="2"/>
        <v>9</v>
      </c>
    </row>
    <row r="128" spans="1:28" ht="17" x14ac:dyDescent="0.2">
      <c r="A128" s="11">
        <v>26.615384615384617</v>
      </c>
      <c r="B128" s="3" t="s">
        <v>44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1</v>
      </c>
      <c r="T128" s="1">
        <v>0</v>
      </c>
      <c r="U128" s="1">
        <v>1</v>
      </c>
      <c r="V128" s="1">
        <v>2</v>
      </c>
      <c r="W128" s="1">
        <v>2</v>
      </c>
      <c r="X128" s="1">
        <v>2</v>
      </c>
      <c r="Y128" s="1">
        <v>3</v>
      </c>
      <c r="Z128" s="1">
        <v>0</v>
      </c>
      <c r="AA128" s="1">
        <v>2</v>
      </c>
      <c r="AB128">
        <f t="shared" si="2"/>
        <v>13</v>
      </c>
    </row>
    <row r="129" spans="1:28" ht="17" x14ac:dyDescent="0.2">
      <c r="A129" s="11">
        <v>27.166666666666668</v>
      </c>
      <c r="B129" s="3" t="s">
        <v>46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1</v>
      </c>
      <c r="T129" s="1">
        <v>0</v>
      </c>
      <c r="U129" s="1">
        <v>0</v>
      </c>
      <c r="V129" s="1">
        <v>1</v>
      </c>
      <c r="W129" s="1">
        <v>1</v>
      </c>
      <c r="X129" s="1">
        <v>0</v>
      </c>
      <c r="Y129" s="1">
        <v>0</v>
      </c>
      <c r="Z129" s="1">
        <v>0</v>
      </c>
      <c r="AA129" s="1">
        <v>3</v>
      </c>
      <c r="AB129">
        <f t="shared" si="2"/>
        <v>6</v>
      </c>
    </row>
    <row r="130" spans="1:28" ht="17" x14ac:dyDescent="0.2">
      <c r="A130" s="11">
        <v>26.2</v>
      </c>
      <c r="B130" s="3" t="s">
        <v>23</v>
      </c>
      <c r="C130" s="18">
        <v>0</v>
      </c>
      <c r="D130" s="18">
        <v>0</v>
      </c>
      <c r="E130" s="18">
        <v>0</v>
      </c>
      <c r="F130" s="18">
        <v>0</v>
      </c>
      <c r="G130" s="18">
        <v>0</v>
      </c>
      <c r="H130" s="18">
        <v>0</v>
      </c>
      <c r="I130" s="18">
        <v>0</v>
      </c>
      <c r="J130" s="18">
        <v>0</v>
      </c>
      <c r="K130" s="18">
        <v>0</v>
      </c>
      <c r="L130" s="18">
        <v>0</v>
      </c>
      <c r="M130" s="18">
        <v>0</v>
      </c>
      <c r="N130" s="18">
        <v>0</v>
      </c>
      <c r="O130" s="18">
        <v>0</v>
      </c>
      <c r="P130" s="18">
        <v>0</v>
      </c>
      <c r="Q130" s="18">
        <v>0</v>
      </c>
      <c r="R130" s="18">
        <v>0</v>
      </c>
      <c r="S130" s="18">
        <v>0</v>
      </c>
      <c r="T130" s="18">
        <v>1</v>
      </c>
      <c r="U130" s="18">
        <v>3</v>
      </c>
      <c r="V130" s="18">
        <v>4</v>
      </c>
      <c r="W130" s="18">
        <v>2</v>
      </c>
      <c r="X130" s="18">
        <v>1</v>
      </c>
      <c r="Y130" s="18">
        <v>6</v>
      </c>
      <c r="Z130" s="18">
        <v>0</v>
      </c>
      <c r="AA130" s="18">
        <v>1</v>
      </c>
      <c r="AB130">
        <f t="shared" si="2"/>
        <v>18</v>
      </c>
    </row>
    <row r="131" spans="1:28" ht="17" x14ac:dyDescent="0.2">
      <c r="A131" s="11">
        <v>29</v>
      </c>
      <c r="B131" s="3" t="s">
        <v>24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2</v>
      </c>
      <c r="W131" s="1">
        <v>0</v>
      </c>
      <c r="X131" s="1">
        <v>1</v>
      </c>
      <c r="Y131" s="1">
        <v>0</v>
      </c>
      <c r="Z131" s="1">
        <v>2</v>
      </c>
      <c r="AA131" s="1">
        <v>10</v>
      </c>
      <c r="AB131">
        <f t="shared" si="2"/>
        <v>15</v>
      </c>
    </row>
    <row r="133" spans="1:28" x14ac:dyDescent="0.2">
      <c r="AB133">
        <f>SUM(AB103:AB132)</f>
        <v>1815</v>
      </c>
    </row>
  </sheetData>
  <autoFilter ref="A102:AA131" xr:uid="{00000000-0009-0000-0000-000003000000}">
    <sortState xmlns:xlrd2="http://schemas.microsoft.com/office/spreadsheetml/2017/richdata2" ref="A103:AA131">
      <sortCondition ref="A102:A131"/>
    </sortState>
  </autoFilter>
  <conditionalFormatting sqref="B2:S26 U2:AD2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:S95 U71:AD95">
    <cfRule type="colorScale" priority="32">
      <colorScale>
        <cfvo type="min"/>
        <cfvo type="percentile" val="50"/>
        <cfvo type="max"/>
        <color rgb="FFF4FFE5"/>
        <color theme="9" tint="0.59999389629810485"/>
        <color theme="9" tint="-0.249977111117893"/>
      </colorScale>
    </cfRule>
    <cfRule type="colorScale" priority="35">
      <colorScale>
        <cfvo type="min"/>
        <cfvo type="max"/>
        <color rgb="FFFCFCFF"/>
        <color rgb="FF63BE7B"/>
      </colorScale>
    </cfRule>
    <cfRule type="colorScale" priority="34">
      <colorScale>
        <cfvo type="min"/>
        <cfvo type="percentile" val="50"/>
        <cfvo type="max"/>
        <color theme="9" tint="0.79998168889431442"/>
        <color theme="9" tint="0.39997558519241921"/>
        <color rgb="FF63BE7B"/>
      </colorScale>
    </cfRule>
    <cfRule type="colorScale" priority="33">
      <colorScale>
        <cfvo type="min"/>
        <cfvo type="percentile" val="50"/>
        <cfvo type="max"/>
        <color theme="9" tint="0.79998168889431442"/>
        <color theme="9" tint="0.59999389629810485"/>
        <color rgb="FF63BE7B"/>
      </colorScale>
    </cfRule>
  </conditionalFormatting>
  <conditionalFormatting sqref="B36:Z62 B64:Z6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:Z6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AA30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3:AA129 C131:AA131">
    <cfRule type="colorScale" priority="31">
      <colorScale>
        <cfvo type="min"/>
        <cfvo type="max"/>
        <color rgb="FFFCFCFF"/>
        <color rgb="FF63BE7B"/>
      </colorScale>
    </cfRule>
    <cfRule type="colorScale" priority="30">
      <colorScale>
        <cfvo type="min"/>
        <cfvo type="percentile" val="50"/>
        <cfvo type="max"/>
        <color theme="9" tint="0.79998168889431442"/>
        <color theme="9" tint="0.39997558519241921"/>
        <color rgb="FF63BE7B"/>
      </colorScale>
    </cfRule>
    <cfRule type="colorScale" priority="29">
      <colorScale>
        <cfvo type="min"/>
        <cfvo type="percentile" val="50"/>
        <cfvo type="max"/>
        <color theme="9" tint="0.79998168889431442"/>
        <color theme="9" tint="0.59999389629810485"/>
        <color rgb="FF63BE7B"/>
      </colorScale>
    </cfRule>
    <cfRule type="colorScale" priority="28">
      <colorScale>
        <cfvo type="min"/>
        <cfvo type="percentile" val="50"/>
        <cfvo type="max"/>
        <color rgb="FFF4FFE5"/>
        <color theme="9" tint="0.59999389629810485"/>
        <color theme="9" tint="-0.249977111117893"/>
      </colorScale>
    </cfRule>
  </conditionalFormatting>
  <conditionalFormatting sqref="C130:AA130">
    <cfRule type="colorScale" priority="1">
      <colorScale>
        <cfvo type="min"/>
        <cfvo type="percentile" val="50"/>
        <cfvo type="max"/>
        <color rgb="FFF4FFE5"/>
        <color theme="9" tint="0.59999389629810485"/>
        <color theme="9" tint="-0.249977111117893"/>
      </colorScale>
    </cfRule>
    <cfRule type="colorScale" priority="2">
      <colorScale>
        <cfvo type="min"/>
        <cfvo type="percentile" val="50"/>
        <cfvo type="max"/>
        <color theme="9" tint="0.79998168889431442"/>
        <color theme="9" tint="0.59999389629810485"/>
        <color rgb="FF63BE7B"/>
      </colorScale>
    </cfRule>
    <cfRule type="colorScale" priority="3">
      <colorScale>
        <cfvo type="min"/>
        <cfvo type="percentile" val="50"/>
        <cfvo type="max"/>
        <color theme="9" tint="0.79998168889431442"/>
        <color theme="9" tint="0.39997558519241921"/>
        <color rgb="FF63BE7B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C131:AA131">
    <cfRule type="colorScale" priority="26">
      <colorScale>
        <cfvo type="min"/>
        <cfvo type="percentile" val="50"/>
        <cfvo type="max"/>
        <color theme="9" tint="0.79998168889431442"/>
        <color theme="9" tint="0.39997558519241921"/>
        <color rgb="FF63BE7B"/>
      </colorScale>
    </cfRule>
    <cfRule type="colorScale" priority="24">
      <colorScale>
        <cfvo type="min"/>
        <cfvo type="percentile" val="50"/>
        <cfvo type="max"/>
        <color rgb="FFF4FFE5"/>
        <color theme="9" tint="0.59999389629810485"/>
        <color theme="9" tint="-0.249977111117893"/>
      </colorScale>
    </cfRule>
    <cfRule type="colorScale" priority="27">
      <colorScale>
        <cfvo type="min"/>
        <cfvo type="max"/>
        <color rgb="FFFCFCFF"/>
        <color rgb="FF63BE7B"/>
      </colorScale>
    </cfRule>
    <cfRule type="colorScale" priority="25">
      <colorScale>
        <cfvo type="min"/>
        <cfvo type="percentile" val="50"/>
        <cfvo type="max"/>
        <color theme="9" tint="0.79998168889431442"/>
        <color theme="9" tint="0.59999389629810485"/>
        <color rgb="FF63BE7B"/>
      </colorScale>
    </cfRule>
  </conditionalFormatting>
  <conditionalFormatting sqref="T2:T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1:T95">
    <cfRule type="colorScale" priority="8">
      <colorScale>
        <cfvo type="min"/>
        <cfvo type="max"/>
        <color rgb="FFFCFCFF"/>
        <color rgb="FF63BE7B"/>
      </colorScale>
    </cfRule>
    <cfRule type="colorScale" priority="5">
      <colorScale>
        <cfvo type="min"/>
        <cfvo type="percentile" val="50"/>
        <cfvo type="max"/>
        <color rgb="FFF4FFE5"/>
        <color theme="9" tint="0.59999389629810485"/>
        <color theme="9" tint="-0.249977111117893"/>
      </colorScale>
    </cfRule>
    <cfRule type="colorScale" priority="7">
      <colorScale>
        <cfvo type="min"/>
        <cfvo type="percentile" val="50"/>
        <cfvo type="max"/>
        <color theme="9" tint="0.79998168889431442"/>
        <color theme="9" tint="0.39997558519241921"/>
        <color rgb="FF63BE7B"/>
      </colorScale>
    </cfRule>
    <cfRule type="colorScale" priority="6">
      <colorScale>
        <cfvo type="min"/>
        <cfvo type="percentile" val="50"/>
        <cfvo type="max"/>
        <color theme="9" tint="0.79998168889431442"/>
        <color theme="9" tint="0.59999389629810485"/>
        <color rgb="FF63BE7B"/>
      </colorScale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3"/>
  <sheetViews>
    <sheetView zoomScaleNormal="100" workbookViewId="0">
      <selection activeCell="D11" sqref="D11"/>
    </sheetView>
  </sheetViews>
  <sheetFormatPr baseColWidth="10" defaultColWidth="10.6640625" defaultRowHeight="15" customHeight="1" x14ac:dyDescent="0.15"/>
  <cols>
    <col min="1" max="1" width="30.1640625" style="12" customWidth="1"/>
    <col min="2" max="3" width="10.6640625" style="17"/>
    <col min="4" max="16384" width="10.6640625" style="12"/>
  </cols>
  <sheetData>
    <row r="1" spans="1:3" ht="15" customHeight="1" x14ac:dyDescent="0.15">
      <c r="A1" s="13" t="s">
        <v>40</v>
      </c>
      <c r="B1" s="16" t="s">
        <v>41</v>
      </c>
      <c r="C1" s="16" t="s">
        <v>53</v>
      </c>
    </row>
    <row r="2" spans="1:3" ht="15" customHeight="1" x14ac:dyDescent="0.2">
      <c r="A2" s="3" t="s">
        <v>19</v>
      </c>
      <c r="B2" s="1">
        <v>5</v>
      </c>
      <c r="C2" s="14">
        <f>(B2/B$32)*100</f>
        <v>0.27548209366391185</v>
      </c>
    </row>
    <row r="3" spans="1:3" ht="15" customHeight="1" x14ac:dyDescent="0.2">
      <c r="A3" s="3" t="s">
        <v>36</v>
      </c>
      <c r="B3" s="1">
        <v>5</v>
      </c>
      <c r="C3" s="14">
        <f>(B3/B$32)*100</f>
        <v>0.27548209366391185</v>
      </c>
    </row>
    <row r="4" spans="1:3" ht="15" customHeight="1" x14ac:dyDescent="0.2">
      <c r="A4" s="3" t="s">
        <v>5</v>
      </c>
      <c r="B4" s="1">
        <v>6</v>
      </c>
      <c r="C4" s="14">
        <f t="shared" ref="C4:C30" si="0">(B4/B$32)*100</f>
        <v>0.33057851239669422</v>
      </c>
    </row>
    <row r="5" spans="1:3" ht="15" customHeight="1" x14ac:dyDescent="0.2">
      <c r="A5" s="3" t="s">
        <v>46</v>
      </c>
      <c r="B5" s="1">
        <v>6</v>
      </c>
      <c r="C5" s="14">
        <f t="shared" si="0"/>
        <v>0.33057851239669422</v>
      </c>
    </row>
    <row r="6" spans="1:3" ht="15" customHeight="1" x14ac:dyDescent="0.2">
      <c r="A6" s="3" t="s">
        <v>45</v>
      </c>
      <c r="B6" s="1">
        <v>9</v>
      </c>
      <c r="C6" s="14">
        <f t="shared" si="0"/>
        <v>0.49586776859504134</v>
      </c>
    </row>
    <row r="7" spans="1:3" ht="15" customHeight="1" x14ac:dyDescent="0.2">
      <c r="A7" s="3" t="s">
        <v>48</v>
      </c>
      <c r="B7" s="1">
        <v>9</v>
      </c>
      <c r="C7" s="14">
        <f t="shared" si="0"/>
        <v>0.49586776859504134</v>
      </c>
    </row>
    <row r="8" spans="1:3" ht="15" customHeight="1" x14ac:dyDescent="0.2">
      <c r="A8" s="3" t="s">
        <v>6</v>
      </c>
      <c r="B8" s="1">
        <v>11</v>
      </c>
      <c r="C8" s="14">
        <f t="shared" si="0"/>
        <v>0.60606060606060608</v>
      </c>
    </row>
    <row r="9" spans="1:3" ht="15" customHeight="1" x14ac:dyDescent="0.2">
      <c r="A9" s="3" t="s">
        <v>28</v>
      </c>
      <c r="B9" s="1">
        <v>12</v>
      </c>
      <c r="C9" s="14">
        <f t="shared" si="0"/>
        <v>0.66115702479338845</v>
      </c>
    </row>
    <row r="10" spans="1:3" ht="15" customHeight="1" x14ac:dyDescent="0.2">
      <c r="A10" s="3" t="s">
        <v>44</v>
      </c>
      <c r="B10" s="1">
        <v>13</v>
      </c>
      <c r="C10" s="14">
        <f t="shared" si="0"/>
        <v>0.71625344352617082</v>
      </c>
    </row>
    <row r="11" spans="1:3" ht="15" customHeight="1" x14ac:dyDescent="0.2">
      <c r="A11" s="3" t="s">
        <v>37</v>
      </c>
      <c r="B11" s="1">
        <v>14</v>
      </c>
      <c r="C11" s="14">
        <f t="shared" si="0"/>
        <v>0.77134986225895319</v>
      </c>
    </row>
    <row r="12" spans="1:3" ht="15" customHeight="1" x14ac:dyDescent="0.2">
      <c r="A12" s="3" t="s">
        <v>24</v>
      </c>
      <c r="B12" s="1">
        <v>15</v>
      </c>
      <c r="C12" s="14">
        <f t="shared" si="0"/>
        <v>0.82644628099173556</v>
      </c>
    </row>
    <row r="13" spans="1:3" ht="15" customHeight="1" x14ac:dyDescent="0.2">
      <c r="A13" s="3" t="s">
        <v>47</v>
      </c>
      <c r="B13" s="1">
        <v>17</v>
      </c>
      <c r="C13" s="14">
        <f t="shared" si="0"/>
        <v>0.9366391184573003</v>
      </c>
    </row>
    <row r="14" spans="1:3" ht="15" customHeight="1" x14ac:dyDescent="0.2">
      <c r="A14" s="3" t="s">
        <v>23</v>
      </c>
      <c r="B14" s="1">
        <v>18</v>
      </c>
      <c r="C14" s="14">
        <f t="shared" si="0"/>
        <v>0.99173553719008267</v>
      </c>
    </row>
    <row r="15" spans="1:3" ht="15" customHeight="1" x14ac:dyDescent="0.2">
      <c r="A15" s="3" t="s">
        <v>1</v>
      </c>
      <c r="B15" s="1">
        <v>18</v>
      </c>
      <c r="C15" s="14">
        <f t="shared" si="0"/>
        <v>0.99173553719008267</v>
      </c>
    </row>
    <row r="16" spans="1:3" ht="15" customHeight="1" x14ac:dyDescent="0.2">
      <c r="A16" s="3" t="s">
        <v>20</v>
      </c>
      <c r="B16" s="1">
        <v>20</v>
      </c>
      <c r="C16" s="14">
        <f t="shared" si="0"/>
        <v>1.1019283746556474</v>
      </c>
    </row>
    <row r="17" spans="1:3" ht="15" customHeight="1" x14ac:dyDescent="0.2">
      <c r="A17" s="3" t="s">
        <v>8</v>
      </c>
      <c r="B17" s="1">
        <v>21</v>
      </c>
      <c r="C17" s="14">
        <f t="shared" si="0"/>
        <v>1.1570247933884297</v>
      </c>
    </row>
    <row r="18" spans="1:3" ht="15" customHeight="1" x14ac:dyDescent="0.2">
      <c r="A18" s="3" t="s">
        <v>25</v>
      </c>
      <c r="B18" s="1">
        <v>24</v>
      </c>
      <c r="C18" s="14">
        <f t="shared" si="0"/>
        <v>1.3223140495867769</v>
      </c>
    </row>
    <row r="19" spans="1:3" ht="15" customHeight="1" x14ac:dyDescent="0.2">
      <c r="A19" s="3" t="s">
        <v>27</v>
      </c>
      <c r="B19" s="1">
        <v>31</v>
      </c>
      <c r="C19" s="14">
        <f t="shared" si="0"/>
        <v>1.7079889807162536</v>
      </c>
    </row>
    <row r="20" spans="1:3" ht="15" customHeight="1" x14ac:dyDescent="0.2">
      <c r="A20" s="3" t="s">
        <v>3</v>
      </c>
      <c r="B20" s="1">
        <v>32</v>
      </c>
      <c r="C20" s="14">
        <f t="shared" si="0"/>
        <v>1.7630853994490356</v>
      </c>
    </row>
    <row r="21" spans="1:3" ht="15" customHeight="1" x14ac:dyDescent="0.2">
      <c r="A21" s="3" t="s">
        <v>18</v>
      </c>
      <c r="B21" s="1">
        <v>36</v>
      </c>
      <c r="C21" s="14">
        <f t="shared" si="0"/>
        <v>1.9834710743801653</v>
      </c>
    </row>
    <row r="22" spans="1:3" ht="15" customHeight="1" x14ac:dyDescent="0.2">
      <c r="A22" s="3" t="s">
        <v>7</v>
      </c>
      <c r="B22" s="1">
        <v>40</v>
      </c>
      <c r="C22" s="14">
        <f t="shared" si="0"/>
        <v>2.2038567493112948</v>
      </c>
    </row>
    <row r="23" spans="1:3" ht="15" customHeight="1" x14ac:dyDescent="0.2">
      <c r="A23" s="3" t="s">
        <v>54</v>
      </c>
      <c r="B23" s="1">
        <v>62</v>
      </c>
      <c r="C23" s="14">
        <f t="shared" si="0"/>
        <v>3.4159779614325072</v>
      </c>
    </row>
    <row r="24" spans="1:3" ht="15" customHeight="1" x14ac:dyDescent="0.2">
      <c r="A24" s="3" t="s">
        <v>21</v>
      </c>
      <c r="B24" s="1">
        <v>63</v>
      </c>
      <c r="C24" s="14">
        <f t="shared" si="0"/>
        <v>3.4710743801652892</v>
      </c>
    </row>
    <row r="25" spans="1:3" ht="15" customHeight="1" x14ac:dyDescent="0.2">
      <c r="A25" s="3" t="s">
        <v>17</v>
      </c>
      <c r="B25" s="1">
        <v>95</v>
      </c>
      <c r="C25" s="14">
        <f t="shared" si="0"/>
        <v>5.2341597796143251</v>
      </c>
    </row>
    <row r="26" spans="1:3" ht="15" customHeight="1" x14ac:dyDescent="0.2">
      <c r="A26" s="3" t="s">
        <v>4</v>
      </c>
      <c r="B26" s="1">
        <v>118</v>
      </c>
      <c r="C26" s="14">
        <f t="shared" si="0"/>
        <v>6.5013774104683186</v>
      </c>
    </row>
    <row r="27" spans="1:3" ht="15" customHeight="1" x14ac:dyDescent="0.2">
      <c r="A27" s="3" t="s">
        <v>0</v>
      </c>
      <c r="B27" s="1">
        <v>185</v>
      </c>
      <c r="C27" s="14">
        <f t="shared" si="0"/>
        <v>10.192837465564738</v>
      </c>
    </row>
    <row r="28" spans="1:3" ht="15" customHeight="1" x14ac:dyDescent="0.2">
      <c r="A28" s="3" t="s">
        <v>26</v>
      </c>
      <c r="B28" s="1">
        <v>212</v>
      </c>
      <c r="C28" s="14">
        <f t="shared" si="0"/>
        <v>11.680440771349861</v>
      </c>
    </row>
    <row r="29" spans="1:3" ht="15" customHeight="1" x14ac:dyDescent="0.2">
      <c r="A29" s="3" t="s">
        <v>2</v>
      </c>
      <c r="B29" s="1">
        <v>215</v>
      </c>
      <c r="C29" s="14">
        <f t="shared" si="0"/>
        <v>11.84573002754821</v>
      </c>
    </row>
    <row r="30" spans="1:3" ht="15" customHeight="1" x14ac:dyDescent="0.2">
      <c r="A30" s="3" t="s">
        <v>11</v>
      </c>
      <c r="B30" s="1">
        <v>503</v>
      </c>
      <c r="C30" s="14">
        <f t="shared" si="0"/>
        <v>27.713498622589533</v>
      </c>
    </row>
    <row r="31" spans="1:3" ht="15" customHeight="1" x14ac:dyDescent="0.15">
      <c r="B31" s="12"/>
    </row>
    <row r="32" spans="1:3" ht="15" customHeight="1" x14ac:dyDescent="0.15">
      <c r="B32" s="17">
        <f>SUM(B2:B30)</f>
        <v>1815</v>
      </c>
    </row>
    <row r="35" spans="1:3" ht="15" customHeight="1" x14ac:dyDescent="0.2">
      <c r="A35" s="15" t="s">
        <v>49</v>
      </c>
      <c r="B35"/>
      <c r="C35"/>
    </row>
    <row r="36" spans="1:3" ht="15" customHeight="1" x14ac:dyDescent="0.2">
      <c r="A36" s="4"/>
      <c r="B36" s="1" t="s">
        <v>50</v>
      </c>
      <c r="C36"/>
    </row>
    <row r="37" spans="1:3" ht="15" customHeight="1" x14ac:dyDescent="0.2">
      <c r="A37" s="1" t="s">
        <v>51</v>
      </c>
      <c r="B37" s="1"/>
      <c r="C37"/>
    </row>
    <row r="38" spans="1:3" ht="15" customHeight="1" x14ac:dyDescent="0.2">
      <c r="A38" s="6" t="s">
        <v>29</v>
      </c>
      <c r="B38" s="1">
        <v>2</v>
      </c>
      <c r="C38"/>
    </row>
    <row r="39" spans="1:3" ht="15" customHeight="1" x14ac:dyDescent="0.2">
      <c r="A39" s="7" t="s">
        <v>30</v>
      </c>
      <c r="B39" s="1">
        <v>9</v>
      </c>
      <c r="C39"/>
    </row>
    <row r="40" spans="1:3" ht="15" customHeight="1" x14ac:dyDescent="0.2">
      <c r="A40" s="1"/>
      <c r="B40" s="1"/>
      <c r="C40"/>
    </row>
    <row r="41" spans="1:3" ht="15" customHeight="1" x14ac:dyDescent="0.2">
      <c r="A41" s="1" t="s">
        <v>5</v>
      </c>
      <c r="B41" s="1"/>
      <c r="C41"/>
    </row>
    <row r="42" spans="1:3" ht="15" customHeight="1" x14ac:dyDescent="0.2">
      <c r="A42" s="8" t="s">
        <v>31</v>
      </c>
      <c r="B42" s="1">
        <v>2</v>
      </c>
      <c r="C42"/>
    </row>
    <row r="43" spans="1:3" ht="15" customHeight="1" x14ac:dyDescent="0.2">
      <c r="A43" s="8" t="s">
        <v>33</v>
      </c>
      <c r="B43" s="1">
        <v>2</v>
      </c>
      <c r="C43"/>
    </row>
    <row r="44" spans="1:3" ht="15" customHeight="1" x14ac:dyDescent="0.2">
      <c r="A44" s="8" t="s">
        <v>32</v>
      </c>
      <c r="B44" s="1">
        <v>2</v>
      </c>
      <c r="C44"/>
    </row>
    <row r="45" spans="1:3" ht="15" customHeight="1" x14ac:dyDescent="0.2">
      <c r="A45" s="1"/>
      <c r="B45" s="1"/>
      <c r="C45"/>
    </row>
    <row r="46" spans="1:3" ht="15" customHeight="1" x14ac:dyDescent="0.2">
      <c r="A46" s="1" t="s">
        <v>36</v>
      </c>
      <c r="B46" s="1"/>
      <c r="C46"/>
    </row>
    <row r="47" spans="1:3" ht="15" customHeight="1" x14ac:dyDescent="0.2">
      <c r="A47" s="9" t="s">
        <v>34</v>
      </c>
      <c r="B47" s="1">
        <v>3</v>
      </c>
      <c r="C47"/>
    </row>
    <row r="48" spans="1:3" ht="15" customHeight="1" x14ac:dyDescent="0.2">
      <c r="A48" s="9" t="s">
        <v>35</v>
      </c>
      <c r="B48" s="1">
        <v>2</v>
      </c>
      <c r="C48"/>
    </row>
    <row r="49" spans="1:3" ht="15" customHeight="1" x14ac:dyDescent="0.2">
      <c r="A49" s="1"/>
      <c r="B49" s="1"/>
      <c r="C49"/>
    </row>
    <row r="50" spans="1:3" ht="15" customHeight="1" x14ac:dyDescent="0.2">
      <c r="A50" s="1" t="s">
        <v>52</v>
      </c>
      <c r="B50" s="1"/>
      <c r="C50"/>
    </row>
    <row r="51" spans="1:3" ht="15" customHeight="1" x14ac:dyDescent="0.2">
      <c r="A51" s="10" t="s">
        <v>37</v>
      </c>
      <c r="B51" s="1">
        <v>4</v>
      </c>
      <c r="C51"/>
    </row>
    <row r="52" spans="1:3" ht="15" customHeight="1" x14ac:dyDescent="0.2">
      <c r="A52" s="10" t="s">
        <v>38</v>
      </c>
      <c r="B52" s="1">
        <v>8</v>
      </c>
      <c r="C52"/>
    </row>
    <row r="53" spans="1:3" ht="15" customHeight="1" x14ac:dyDescent="0.2">
      <c r="A53" s="10" t="s">
        <v>39</v>
      </c>
      <c r="B53" s="1">
        <v>2</v>
      </c>
      <c r="C53"/>
    </row>
  </sheetData>
  <autoFilter ref="A1:B29" xr:uid="{00000000-0009-0000-0000-000004000000}">
    <sortState xmlns:xlrd2="http://schemas.microsoft.com/office/spreadsheetml/2017/richdata2" ref="A2:B30">
      <sortCondition ref="B1:B29"/>
    </sortState>
  </autoFilter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species_all</vt:lpstr>
      <vt:lpstr>species_resolved</vt:lpstr>
      <vt:lpstr>Heat Map</vt:lpstr>
      <vt:lpstr>Resistenz</vt:lpstr>
      <vt:lpstr>Anzahl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Elisabetta Cacace</cp:lastModifiedBy>
  <dcterms:created xsi:type="dcterms:W3CDTF">2022-09-23T13:17:56Z</dcterms:created>
  <dcterms:modified xsi:type="dcterms:W3CDTF">2024-02-20T12:55:35Z</dcterms:modified>
</cp:coreProperties>
</file>