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13_ncr:1_{3FAD24F3-3A89-4587-9444-7B7ABD6415E1}" xr6:coauthVersionLast="47" xr6:coauthVersionMax="47" xr10:uidLastSave="{00000000-0000-0000-0000-000000000000}"/>
  <bookViews>
    <workbookView xWindow="-108" yWindow="-108" windowWidth="23256" windowHeight="12252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<sst xmlns="http://schemas.openxmlformats.org/spreadsheetml/2006/main" count="67" uniqueCount="43">
  <si>
    <t>Amministrazione</t>
  </si>
  <si>
    <t>Direzione</t>
  </si>
  <si>
    <t>Produzione</t>
  </si>
  <si>
    <t>Cognome</t>
  </si>
  <si>
    <t>Settore</t>
  </si>
  <si>
    <t>Stipendio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</si>
  <si>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</si>
  <si>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</si>
  <si>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</si>
  <si>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</si>
  <si>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</si>
  <si>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</si>
  <si>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</si>
  <si>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</si>
  <si>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</si>
  <si>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</si>
  <si>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</si>
  <si>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</si>
  <si>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</si>
  <si>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</si>
  <si>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</si>
  <si>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</si>
  <si>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</si>
  <si>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</si>
  <si>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</si>
  <si>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</si>
  <si>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</si>
  <si>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</si>
  <si>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</si>
  <si>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</si>
  <si>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</si>
  <si>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</si>
  <si>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</si>
  <si>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</si>
  <si>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</si>
  <si>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</si>
  <si>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</si>
  <si>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Età con frazione.anno</t>
  </si>
  <si>
    <t>Anz_lavoro con data.diff</t>
  </si>
  <si>
    <t>Età con data.diff</t>
  </si>
  <si>
    <t>Anz_lavoro con frazione.anno</t>
  </si>
  <si>
    <t>Età con formula</t>
  </si>
  <si>
    <t>Anz_lavoro con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</si>
</sst>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Border="1"/>
    <xf numFmtId="1" fontId="0" fillId="0" borderId="2" xfId="0" applyNumberFormat="1" applyBorder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1" fontId="0" fillId="0" borderId="1" xfId="0" applyNumberFormat="1" applyBorder="1"/>
  </cellXfs>
  <cellStyles count="2">
    <cellStyle name="Euro" xfId="1" xr:uid="{05E7F11F-6F36-4D5E-B619-68835A6DDD65}"/>
    <cellStyle name="Normal" xfId="0" builtinId="0"/>
  </cellStyles>
  <dxfs count="6"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</dxfs>
  <tableStyles count="1" defaultTableStyle="TableStyleMedium2" defaultPivotStyle="PivotStyleLight16">
    <tableStyle name="Invisible" pivot="0" table="0" count="0" xr9:uid="{3A45E396-550D-497A-B407-2CC1CE0019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0</xdr:rowOff>
    </xdr:from>
    <xdr:to>
      <xdr:col>16</xdr:col>
      <xdr:colOff>243840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8869680" y="548640"/>
          <a:ext cx="2499360" cy="9144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CALCOLARE</a:t>
          </a:r>
          <a:r>
            <a:rPr lang="it-IT" sz="1100" baseline="0">
              <a:solidFill>
                <a:sysClr val="windowText" lastClr="000000"/>
              </a:solidFill>
            </a:rPr>
            <a:t> L'ETA' APPLICANDO FORMULE E FUNZIONI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K29"/>
  <sheetViews>
    <sheetView tabSelected="1" zoomScaleNormal="100" workbookViewId="0">
      <pane ySplit="1" topLeftCell="A2" activePane="bottomLeft" state="frozen"/>
      <selection pane="bottomLeft" activeCell="K2" sqref="K2:K29"/>
    </sheetView>
  </sheetViews>
  <sheetFormatPr defaultColWidth="9.109375" defaultRowHeight="14.4" x14ac:dyDescent="0.3"/>
  <cols>
    <col min="1" max="1" width="14.5546875" bestFit="1" customWidth="1"/>
    <col min="2" max="2" width="10.77734375" bestFit="1" customWidth="1"/>
    <col min="3" max="3" width="14" bestFit="1" customWidth="1"/>
    <col min="4" max="4" width="16.77734375" bestFit="1" customWidth="1"/>
    <col min="5" max="5" width="14" customWidth="1"/>
    <col min="6" max="6" width="8" bestFit="1" customWidth="1"/>
    <col min="7" max="8" width="8" customWidth="1"/>
    <col min="9" max="9" width="10.88671875" bestFit="1" customWidth="1"/>
    <col min="10" max="10" width="12.77734375" customWidth="1"/>
    <col min="11" max="11" width="8" customWidth="1"/>
  </cols>
  <sheetData>
    <row r="1" spans="1:11" ht="43.2" x14ac:dyDescent="0.3">
      <c r="A1" s="11" t="s">
        <v>3</v>
      </c>
      <c r="B1" s="11" t="s">
        <v>7</v>
      </c>
      <c r="C1" s="11" t="s">
        <v>6</v>
      </c>
      <c r="D1" s="11" t="s">
        <v>4</v>
      </c>
      <c r="E1" s="11" t="s">
        <v>5</v>
      </c>
      <c r="F1" s="12" t="s">
        <v>39</v>
      </c>
      <c r="G1" s="12" t="s">
        <v>37</v>
      </c>
      <c r="H1" s="12" t="s">
        <v>41</v>
      </c>
      <c r="I1" s="11" t="s">
        <v>38</v>
      </c>
      <c r="J1" s="11" t="s">
        <v>40</v>
      </c>
      <c r="K1" s="12" t="s">
        <v>42</v>
      </c>
    </row>
    <row r="2" spans="1:11" x14ac:dyDescent="0.3">
      <c r="A2" s="6" t="s">
        <v>9</v>
      </c>
      <c r="B2" s="7">
        <v>31171</v>
      </c>
      <c r="C2" s="7">
        <v>41796</v>
      </c>
      <c r="D2" s="6" t="s">
        <v>2</v>
      </c>
      <c r="E2" s="8">
        <v>1676</v>
      </c>
      <c r="F2" s="9">
        <f ca="1">DATEDIF(B2,TODAY(),"Y")</f>
        <v>37</v>
      </c>
      <c r="G2" s="10">
        <f ca="1">YEARFRAC(B2, TODAY())</f>
        <v>37.883333333333333</v>
      </c>
      <c r="H2" s="10">
        <f ca="1">(TODAY()-B2)/365.2</f>
        <v>37.886089813800659</v>
      </c>
      <c r="I2" s="9">
        <f ca="1">DATEDIF(C2, TODAY(), "Y")</f>
        <v>8</v>
      </c>
      <c r="J2" s="13">
        <f ca="1">YEARFRAC(C2, TODAY())</f>
        <v>8.7944444444444443</v>
      </c>
      <c r="K2" s="13">
        <f ca="1">(TODAY()-C2)/365.2</f>
        <v>8.7924424972617743</v>
      </c>
    </row>
    <row r="3" spans="1:11" x14ac:dyDescent="0.3">
      <c r="A3" s="1" t="s">
        <v>10</v>
      </c>
      <c r="B3" s="4">
        <v>35776</v>
      </c>
      <c r="C3" s="4">
        <v>43466</v>
      </c>
      <c r="D3" s="1" t="s">
        <v>2</v>
      </c>
      <c r="E3" s="5">
        <v>1252</v>
      </c>
      <c r="F3" s="9">
        <f t="shared" ref="F3:F29" ca="1" si="0">DATEDIF(B3,TODAY(),"Y")</f>
        <v>25</v>
      </c>
      <c r="G3" s="10">
        <f t="shared" ref="G3:G29" ca="1" si="1">YEARFRAC(B3, TODAY())</f>
        <v>25.277777777777779</v>
      </c>
      <c r="H3" s="10">
        <f t="shared" ref="H3:H29" ca="1" si="2">(TODAY()-B3)/365.2</f>
        <v>25.276560788608982</v>
      </c>
      <c r="I3" s="9">
        <f t="shared" ref="I3:I29" ca="1" si="3">DATEDIF(C3, TODAY(), "Y")</f>
        <v>4</v>
      </c>
      <c r="J3" s="13">
        <f t="shared" ref="J3:J29" ca="1" si="4">YEARFRAC(C3, TODAY())</f>
        <v>4.2249999999999996</v>
      </c>
      <c r="K3" s="13">
        <f t="shared" ref="K3:K29" ca="1" si="5">(TODAY()-C3)/365.2</f>
        <v>4.2196056955093102</v>
      </c>
    </row>
    <row r="4" spans="1:11" x14ac:dyDescent="0.3">
      <c r="A4" s="1" t="s">
        <v>11</v>
      </c>
      <c r="B4" s="2">
        <v>30674</v>
      </c>
      <c r="C4" s="2">
        <v>39453</v>
      </c>
      <c r="D4" s="1" t="s">
        <v>0</v>
      </c>
      <c r="E4" s="3">
        <v>1650</v>
      </c>
      <c r="F4" s="9">
        <f t="shared" ca="1" si="0"/>
        <v>39</v>
      </c>
      <c r="G4" s="10">
        <f t="shared" ca="1" si="1"/>
        <v>39.244444444444447</v>
      </c>
      <c r="H4" s="10">
        <f t="shared" ca="1" si="2"/>
        <v>39.246987951807228</v>
      </c>
      <c r="I4" s="9">
        <f t="shared" ca="1" si="3"/>
        <v>15</v>
      </c>
      <c r="J4" s="13">
        <f t="shared" ca="1" si="4"/>
        <v>15.21111111111111</v>
      </c>
      <c r="K4" s="13">
        <f t="shared" ca="1" si="5"/>
        <v>15.208105147864185</v>
      </c>
    </row>
    <row r="5" spans="1:11" x14ac:dyDescent="0.3">
      <c r="A5" s="1" t="s">
        <v>12</v>
      </c>
      <c r="B5" s="4">
        <v>32906</v>
      </c>
      <c r="C5" s="4">
        <v>43831</v>
      </c>
      <c r="D5" s="1" t="s">
        <v>2</v>
      </c>
      <c r="E5" s="5">
        <v>1250</v>
      </c>
      <c r="F5" s="9">
        <f t="shared" ca="1" si="0"/>
        <v>33</v>
      </c>
      <c r="G5" s="10">
        <f t="shared" ca="1" si="1"/>
        <v>33.138888888888886</v>
      </c>
      <c r="H5" s="10">
        <f t="shared" ca="1" si="2"/>
        <v>33.135268346111722</v>
      </c>
      <c r="I5" s="9">
        <f t="shared" ca="1" si="3"/>
        <v>3</v>
      </c>
      <c r="J5" s="13">
        <f t="shared" ca="1" si="4"/>
        <v>3.2250000000000001</v>
      </c>
      <c r="K5" s="13">
        <f t="shared" ca="1" si="5"/>
        <v>3.2201533406352683</v>
      </c>
    </row>
    <row r="6" spans="1:11" x14ac:dyDescent="0.3">
      <c r="A6" s="1" t="s">
        <v>13</v>
      </c>
      <c r="B6" s="2">
        <v>20611</v>
      </c>
      <c r="C6" s="2">
        <v>31872</v>
      </c>
      <c r="D6" s="1" t="s">
        <v>1</v>
      </c>
      <c r="E6" s="3">
        <v>3680</v>
      </c>
      <c r="F6" s="9">
        <f t="shared" ca="1" si="0"/>
        <v>66</v>
      </c>
      <c r="G6" s="10">
        <f t="shared" ca="1" si="1"/>
        <v>66.797222222222217</v>
      </c>
      <c r="H6" s="10">
        <f t="shared" ca="1" si="2"/>
        <v>66.801752464403066</v>
      </c>
      <c r="I6" s="9">
        <f t="shared" ca="1" si="3"/>
        <v>35</v>
      </c>
      <c r="J6" s="13">
        <f t="shared" ca="1" si="4"/>
        <v>35.963888888888889</v>
      </c>
      <c r="K6" s="13">
        <f t="shared" ca="1" si="5"/>
        <v>35.966593647316543</v>
      </c>
    </row>
    <row r="7" spans="1:11" x14ac:dyDescent="0.3">
      <c r="A7" s="1" t="s">
        <v>14</v>
      </c>
      <c r="B7" s="2">
        <v>31053</v>
      </c>
      <c r="C7" s="2">
        <v>40303</v>
      </c>
      <c r="D7" s="1" t="s">
        <v>2</v>
      </c>
      <c r="E7" s="3">
        <v>1623</v>
      </c>
      <c r="F7" s="9">
        <f t="shared" ca="1" si="0"/>
        <v>38</v>
      </c>
      <c r="G7" s="10">
        <f t="shared" ca="1" si="1"/>
        <v>38.211111111111109</v>
      </c>
      <c r="H7" s="10">
        <f t="shared" ca="1" si="2"/>
        <v>38.209200438116099</v>
      </c>
      <c r="I7" s="9">
        <f t="shared" ca="1" si="3"/>
        <v>12</v>
      </c>
      <c r="J7" s="13">
        <f t="shared" ca="1" si="4"/>
        <v>12.880555555555556</v>
      </c>
      <c r="K7" s="13">
        <f t="shared" ca="1" si="5"/>
        <v>12.880613362541073</v>
      </c>
    </row>
    <row r="8" spans="1:11" x14ac:dyDescent="0.3">
      <c r="A8" s="1" t="s">
        <v>15</v>
      </c>
      <c r="B8" s="2">
        <v>33657</v>
      </c>
      <c r="C8" s="2">
        <v>40548</v>
      </c>
      <c r="D8" s="1" t="s">
        <v>8</v>
      </c>
      <c r="E8" s="3">
        <v>2584</v>
      </c>
      <c r="F8" s="9">
        <f t="shared" ca="1" si="0"/>
        <v>31</v>
      </c>
      <c r="G8" s="10">
        <f t="shared" ca="1" si="1"/>
        <v>31.080555555555556</v>
      </c>
      <c r="H8" s="10">
        <f t="shared" ca="1" si="2"/>
        <v>31.078860898138007</v>
      </c>
      <c r="I8" s="9">
        <f t="shared" ca="1" si="3"/>
        <v>12</v>
      </c>
      <c r="J8" s="13">
        <f t="shared" ca="1" si="4"/>
        <v>12.213888888888889</v>
      </c>
      <c r="K8" s="13">
        <f t="shared" ca="1" si="5"/>
        <v>12.20974808324206</v>
      </c>
    </row>
    <row r="9" spans="1:11" x14ac:dyDescent="0.3">
      <c r="A9" s="1" t="s">
        <v>16</v>
      </c>
      <c r="B9" s="2">
        <v>34399</v>
      </c>
      <c r="C9" s="2">
        <v>43022</v>
      </c>
      <c r="D9" s="1" t="s">
        <v>0</v>
      </c>
      <c r="E9" s="3">
        <v>1280</v>
      </c>
      <c r="F9" s="9">
        <f t="shared" ca="1" si="0"/>
        <v>29</v>
      </c>
      <c r="G9" s="10">
        <f t="shared" ca="1" si="1"/>
        <v>29.044444444444444</v>
      </c>
      <c r="H9" s="10">
        <f t="shared" ca="1" si="2"/>
        <v>29.04709748083242</v>
      </c>
      <c r="I9" s="9">
        <f t="shared" ca="1" si="3"/>
        <v>5</v>
      </c>
      <c r="J9" s="13">
        <f t="shared" ca="1" si="4"/>
        <v>5.4388888888888891</v>
      </c>
      <c r="K9" s="13">
        <f t="shared" ca="1" si="5"/>
        <v>5.4353778751369113</v>
      </c>
    </row>
    <row r="10" spans="1:11" x14ac:dyDescent="0.3">
      <c r="A10" s="1" t="s">
        <v>17</v>
      </c>
      <c r="B10" s="2">
        <v>22207</v>
      </c>
      <c r="C10" s="2">
        <v>35313</v>
      </c>
      <c r="D10" s="1" t="s">
        <v>2</v>
      </c>
      <c r="E10" s="3">
        <v>1750</v>
      </c>
      <c r="F10" s="9">
        <f t="shared" ca="1" si="0"/>
        <v>62</v>
      </c>
      <c r="G10" s="10">
        <f t="shared" ca="1" si="1"/>
        <v>62.427777777777777</v>
      </c>
      <c r="H10" s="10">
        <f t="shared" ca="1" si="2"/>
        <v>62.431544359255206</v>
      </c>
      <c r="I10" s="9">
        <f t="shared" ca="1" si="3"/>
        <v>26</v>
      </c>
      <c r="J10" s="13">
        <f t="shared" ca="1" si="4"/>
        <v>26.547222222222221</v>
      </c>
      <c r="K10" s="13">
        <f t="shared" ca="1" si="5"/>
        <v>26.544359255202629</v>
      </c>
    </row>
    <row r="11" spans="1:11" x14ac:dyDescent="0.3">
      <c r="A11" s="1" t="s">
        <v>18</v>
      </c>
      <c r="B11" s="2">
        <v>32868</v>
      </c>
      <c r="C11" s="2">
        <v>41279</v>
      </c>
      <c r="D11" s="1" t="s">
        <v>2</v>
      </c>
      <c r="E11" s="3">
        <v>1476</v>
      </c>
      <c r="F11" s="9">
        <f t="shared" ca="1" si="0"/>
        <v>33</v>
      </c>
      <c r="G11" s="10">
        <f t="shared" ca="1" si="1"/>
        <v>33.238888888888887</v>
      </c>
      <c r="H11" s="10">
        <f t="shared" ca="1" si="2"/>
        <v>33.239320920043809</v>
      </c>
      <c r="I11" s="9">
        <f t="shared" ca="1" si="3"/>
        <v>10</v>
      </c>
      <c r="J11" s="13">
        <f t="shared" ca="1" si="4"/>
        <v>10.213888888888889</v>
      </c>
      <c r="K11" s="13">
        <f t="shared" ca="1" si="5"/>
        <v>10.208105147864185</v>
      </c>
    </row>
    <row r="12" spans="1:11" x14ac:dyDescent="0.3">
      <c r="A12" s="1" t="s">
        <v>19</v>
      </c>
      <c r="B12" s="2">
        <v>25264</v>
      </c>
      <c r="C12" s="2">
        <v>32999</v>
      </c>
      <c r="D12" s="1" t="s">
        <v>1</v>
      </c>
      <c r="E12" s="3">
        <v>3277</v>
      </c>
      <c r="F12" s="9">
        <f t="shared" ca="1" si="0"/>
        <v>54</v>
      </c>
      <c r="G12" s="10">
        <f t="shared" ca="1" si="1"/>
        <v>54.055555555555557</v>
      </c>
      <c r="H12" s="10">
        <f t="shared" ca="1" si="2"/>
        <v>54.060788608981383</v>
      </c>
      <c r="I12" s="9">
        <f t="shared" ca="1" si="3"/>
        <v>32</v>
      </c>
      <c r="J12" s="13">
        <f t="shared" ca="1" si="4"/>
        <v>32.87777777777778</v>
      </c>
      <c r="K12" s="13">
        <f t="shared" ca="1" si="5"/>
        <v>32.880613362541077</v>
      </c>
    </row>
    <row r="13" spans="1:11" x14ac:dyDescent="0.3">
      <c r="A13" s="1" t="s">
        <v>20</v>
      </c>
      <c r="B13" s="2">
        <v>24583</v>
      </c>
      <c r="C13" s="2">
        <v>36165</v>
      </c>
      <c r="D13" s="1" t="s">
        <v>2</v>
      </c>
      <c r="E13" s="3">
        <v>1670</v>
      </c>
      <c r="F13" s="9">
        <f t="shared" ca="1" si="0"/>
        <v>55</v>
      </c>
      <c r="G13" s="10">
        <f t="shared" ca="1" si="1"/>
        <v>55.919444444444444</v>
      </c>
      <c r="H13" s="10">
        <f t="shared" ca="1" si="2"/>
        <v>55.925520262869661</v>
      </c>
      <c r="I13" s="9">
        <f t="shared" ca="1" si="3"/>
        <v>24</v>
      </c>
      <c r="J13" s="13">
        <f t="shared" ca="1" si="4"/>
        <v>24.213888888888889</v>
      </c>
      <c r="K13" s="13">
        <f t="shared" ca="1" si="5"/>
        <v>24.211391018619935</v>
      </c>
    </row>
    <row r="14" spans="1:11" x14ac:dyDescent="0.3">
      <c r="A14" s="1" t="s">
        <v>21</v>
      </c>
      <c r="B14" s="4">
        <v>32894</v>
      </c>
      <c r="C14" s="4">
        <v>42856</v>
      </c>
      <c r="D14" s="1" t="s">
        <v>2</v>
      </c>
      <c r="E14" s="5">
        <v>1340</v>
      </c>
      <c r="F14" s="9">
        <f t="shared" ca="1" si="0"/>
        <v>33</v>
      </c>
      <c r="G14" s="10">
        <f t="shared" ca="1" si="1"/>
        <v>33.169444444444444</v>
      </c>
      <c r="H14" s="10">
        <f t="shared" ca="1" si="2"/>
        <v>33.168127053669224</v>
      </c>
      <c r="I14" s="9">
        <f t="shared" ca="1" si="3"/>
        <v>5</v>
      </c>
      <c r="J14" s="13">
        <f t="shared" ca="1" si="4"/>
        <v>5.8916666666666666</v>
      </c>
      <c r="K14" s="13">
        <f t="shared" ca="1" si="5"/>
        <v>5.8899233296823663</v>
      </c>
    </row>
    <row r="15" spans="1:11" x14ac:dyDescent="0.3">
      <c r="A15" s="1" t="s">
        <v>22</v>
      </c>
      <c r="B15" s="2">
        <v>28089</v>
      </c>
      <c r="C15" s="2">
        <v>36531</v>
      </c>
      <c r="D15" s="1" t="s">
        <v>0</v>
      </c>
      <c r="E15" s="3">
        <v>1599</v>
      </c>
      <c r="F15" s="9">
        <f t="shared" ca="1" si="0"/>
        <v>46</v>
      </c>
      <c r="G15" s="10">
        <f t="shared" ca="1" si="1"/>
        <v>46.325000000000003</v>
      </c>
      <c r="H15" s="10">
        <f t="shared" ca="1" si="2"/>
        <v>46.325301204819276</v>
      </c>
      <c r="I15" s="9">
        <f t="shared" ca="1" si="3"/>
        <v>23</v>
      </c>
      <c r="J15" s="13">
        <f t="shared" ca="1" si="4"/>
        <v>23.211111111111112</v>
      </c>
      <c r="K15" s="13">
        <f t="shared" ca="1" si="5"/>
        <v>23.209200438116103</v>
      </c>
    </row>
    <row r="16" spans="1:11" x14ac:dyDescent="0.3">
      <c r="A16" s="1" t="s">
        <v>23</v>
      </c>
      <c r="B16" s="2">
        <v>34930</v>
      </c>
      <c r="C16" s="2">
        <v>42374</v>
      </c>
      <c r="D16" s="1" t="s">
        <v>2</v>
      </c>
      <c r="E16" s="3">
        <v>1414</v>
      </c>
      <c r="F16" s="9">
        <f t="shared" ca="1" si="0"/>
        <v>27</v>
      </c>
      <c r="G16" s="10">
        <f t="shared" ca="1" si="1"/>
        <v>27.591666666666665</v>
      </c>
      <c r="H16" s="10">
        <f t="shared" ca="1" si="2"/>
        <v>27.593099671412926</v>
      </c>
      <c r="I16" s="9">
        <f t="shared" ca="1" si="3"/>
        <v>7</v>
      </c>
      <c r="J16" s="13">
        <f t="shared" ca="1" si="4"/>
        <v>7.2138888888888886</v>
      </c>
      <c r="K16" s="13">
        <f t="shared" ca="1" si="5"/>
        <v>7.2097480832420597</v>
      </c>
    </row>
    <row r="17" spans="1:11" x14ac:dyDescent="0.3">
      <c r="A17" s="1" t="s">
        <v>24</v>
      </c>
      <c r="B17" s="2">
        <v>31736</v>
      </c>
      <c r="C17" s="2">
        <v>40548</v>
      </c>
      <c r="D17" s="1" t="s">
        <v>0</v>
      </c>
      <c r="E17" s="3">
        <v>1537</v>
      </c>
      <c r="F17" s="9">
        <f t="shared" ca="1" si="0"/>
        <v>36</v>
      </c>
      <c r="G17" s="10">
        <f t="shared" ca="1" si="1"/>
        <v>36.338888888888889</v>
      </c>
      <c r="H17" s="10">
        <f t="shared" ca="1" si="2"/>
        <v>36.338992332968239</v>
      </c>
      <c r="I17" s="9">
        <f t="shared" ca="1" si="3"/>
        <v>12</v>
      </c>
      <c r="J17" s="13">
        <f t="shared" ca="1" si="4"/>
        <v>12.213888888888889</v>
      </c>
      <c r="K17" s="13">
        <f t="shared" ca="1" si="5"/>
        <v>12.20974808324206</v>
      </c>
    </row>
    <row r="18" spans="1:11" x14ac:dyDescent="0.3">
      <c r="A18" s="1" t="s">
        <v>25</v>
      </c>
      <c r="B18" s="2">
        <v>29106</v>
      </c>
      <c r="C18" s="2">
        <v>37261</v>
      </c>
      <c r="D18" s="1" t="s">
        <v>2</v>
      </c>
      <c r="E18" s="3">
        <v>2152</v>
      </c>
      <c r="F18" s="9">
        <f t="shared" ca="1" si="0"/>
        <v>43</v>
      </c>
      <c r="G18" s="10">
        <f t="shared" ca="1" si="1"/>
        <v>43.538888888888891</v>
      </c>
      <c r="H18" s="10">
        <f t="shared" ca="1" si="2"/>
        <v>43.54052573932092</v>
      </c>
      <c r="I18" s="9">
        <f t="shared" ca="1" si="3"/>
        <v>21</v>
      </c>
      <c r="J18" s="13">
        <f t="shared" ca="1" si="4"/>
        <v>21.213888888888889</v>
      </c>
      <c r="K18" s="13">
        <f t="shared" ca="1" si="5"/>
        <v>21.210295728368017</v>
      </c>
    </row>
    <row r="19" spans="1:11" x14ac:dyDescent="0.3">
      <c r="A19" s="1" t="s">
        <v>26</v>
      </c>
      <c r="B19" s="4">
        <v>34431</v>
      </c>
      <c r="C19" s="4">
        <v>43831</v>
      </c>
      <c r="D19" s="1" t="s">
        <v>2</v>
      </c>
      <c r="E19" s="5">
        <v>1250</v>
      </c>
      <c r="F19" s="9">
        <f t="shared" ca="1" si="0"/>
        <v>28</v>
      </c>
      <c r="G19" s="10">
        <f t="shared" ca="1" si="1"/>
        <v>28.958333333333332</v>
      </c>
      <c r="H19" s="10">
        <f t="shared" ca="1" si="2"/>
        <v>28.95947426067908</v>
      </c>
      <c r="I19" s="9">
        <f t="shared" ca="1" si="3"/>
        <v>3</v>
      </c>
      <c r="J19" s="13">
        <f t="shared" ca="1" si="4"/>
        <v>3.2250000000000001</v>
      </c>
      <c r="K19" s="13">
        <f t="shared" ca="1" si="5"/>
        <v>3.2201533406352683</v>
      </c>
    </row>
    <row r="20" spans="1:11" x14ac:dyDescent="0.3">
      <c r="A20" s="1" t="s">
        <v>27</v>
      </c>
      <c r="B20" s="4">
        <v>33654</v>
      </c>
      <c r="C20" s="4">
        <v>42826</v>
      </c>
      <c r="D20" s="1" t="s">
        <v>2</v>
      </c>
      <c r="E20" s="5">
        <v>1370</v>
      </c>
      <c r="F20" s="9">
        <f t="shared" ca="1" si="0"/>
        <v>31</v>
      </c>
      <c r="G20" s="10">
        <f t="shared" ca="1" si="1"/>
        <v>31.088888888888889</v>
      </c>
      <c r="H20" s="10">
        <f t="shared" ca="1" si="2"/>
        <v>31.087075575027384</v>
      </c>
      <c r="I20" s="9">
        <f t="shared" ca="1" si="3"/>
        <v>5</v>
      </c>
      <c r="J20" s="13">
        <f t="shared" ca="1" si="4"/>
        <v>5.9749999999999996</v>
      </c>
      <c r="K20" s="13">
        <f t="shared" ca="1" si="5"/>
        <v>5.9720700985761228</v>
      </c>
    </row>
    <row r="21" spans="1:11" x14ac:dyDescent="0.3">
      <c r="A21" s="1" t="s">
        <v>28</v>
      </c>
      <c r="B21" s="4">
        <v>32996</v>
      </c>
      <c r="C21" s="4">
        <v>43252</v>
      </c>
      <c r="D21" s="1" t="s">
        <v>2</v>
      </c>
      <c r="E21" s="5">
        <v>1310</v>
      </c>
      <c r="F21" s="9">
        <f t="shared" ca="1" si="0"/>
        <v>32</v>
      </c>
      <c r="G21" s="10">
        <f t="shared" ca="1" si="1"/>
        <v>32.886111111111113</v>
      </c>
      <c r="H21" s="10">
        <f t="shared" ca="1" si="2"/>
        <v>32.88882803943045</v>
      </c>
      <c r="I21" s="9">
        <f t="shared" ca="1" si="3"/>
        <v>4</v>
      </c>
      <c r="J21" s="13">
        <f t="shared" ca="1" si="4"/>
        <v>4.8083333333333336</v>
      </c>
      <c r="K21" s="13">
        <f t="shared" ca="1" si="5"/>
        <v>4.8055859802847758</v>
      </c>
    </row>
    <row r="22" spans="1:11" x14ac:dyDescent="0.3">
      <c r="A22" s="1" t="s">
        <v>29</v>
      </c>
      <c r="B22" s="4">
        <v>36540</v>
      </c>
      <c r="C22" s="4">
        <v>44086</v>
      </c>
      <c r="D22" s="1" t="s">
        <v>2</v>
      </c>
      <c r="E22" s="5">
        <v>1230</v>
      </c>
      <c r="F22" s="9">
        <f t="shared" ca="1" si="0"/>
        <v>23</v>
      </c>
      <c r="G22" s="10">
        <f t="shared" ca="1" si="1"/>
        <v>23.18611111111111</v>
      </c>
      <c r="H22" s="10">
        <f t="shared" ca="1" si="2"/>
        <v>23.184556407447975</v>
      </c>
      <c r="I22" s="9">
        <f t="shared" ca="1" si="3"/>
        <v>2</v>
      </c>
      <c r="J22" s="13">
        <f t="shared" ca="1" si="4"/>
        <v>2.5277777777777777</v>
      </c>
      <c r="K22" s="13">
        <f t="shared" ca="1" si="5"/>
        <v>2.5219058050383354</v>
      </c>
    </row>
    <row r="23" spans="1:11" x14ac:dyDescent="0.3">
      <c r="A23" s="1" t="s">
        <v>30</v>
      </c>
      <c r="B23" s="2">
        <v>30415</v>
      </c>
      <c r="C23" s="2">
        <v>39453</v>
      </c>
      <c r="D23" s="1" t="s">
        <v>8</v>
      </c>
      <c r="E23" s="3">
        <v>2768</v>
      </c>
      <c r="F23" s="9">
        <f t="shared" ca="1" si="0"/>
        <v>39</v>
      </c>
      <c r="G23" s="10">
        <f t="shared" ca="1" si="1"/>
        <v>39.952777777777776</v>
      </c>
      <c r="H23" s="10">
        <f t="shared" ca="1" si="2"/>
        <v>39.956188389923334</v>
      </c>
      <c r="I23" s="9">
        <f t="shared" ca="1" si="3"/>
        <v>15</v>
      </c>
      <c r="J23" s="13">
        <f t="shared" ca="1" si="4"/>
        <v>15.21111111111111</v>
      </c>
      <c r="K23" s="13">
        <f t="shared" ca="1" si="5"/>
        <v>15.208105147864185</v>
      </c>
    </row>
    <row r="24" spans="1:11" x14ac:dyDescent="0.3">
      <c r="A24" s="1" t="s">
        <v>31</v>
      </c>
      <c r="B24" s="2">
        <v>30862</v>
      </c>
      <c r="C24" s="2">
        <v>39087</v>
      </c>
      <c r="D24" s="1" t="s">
        <v>8</v>
      </c>
      <c r="E24" s="3">
        <v>2275</v>
      </c>
      <c r="F24" s="9">
        <f t="shared" ca="1" si="0"/>
        <v>38</v>
      </c>
      <c r="G24" s="10">
        <f t="shared" ca="1" si="1"/>
        <v>38.730555555555554</v>
      </c>
      <c r="H24" s="10">
        <f t="shared" ca="1" si="2"/>
        <v>38.732201533406354</v>
      </c>
      <c r="I24" s="9">
        <f t="shared" ca="1" si="3"/>
        <v>16</v>
      </c>
      <c r="J24" s="13">
        <f t="shared" ca="1" si="4"/>
        <v>16.213888888888889</v>
      </c>
      <c r="K24" s="13">
        <f t="shared" ca="1" si="5"/>
        <v>16.210295728368017</v>
      </c>
    </row>
    <row r="25" spans="1:11" x14ac:dyDescent="0.3">
      <c r="A25" s="1" t="s">
        <v>32</v>
      </c>
      <c r="B25" s="2">
        <v>34362</v>
      </c>
      <c r="C25" s="2">
        <v>42740</v>
      </c>
      <c r="D25" s="1" t="s">
        <v>0</v>
      </c>
      <c r="E25" s="3">
        <v>1365</v>
      </c>
      <c r="F25" s="9">
        <f t="shared" ca="1" si="0"/>
        <v>29</v>
      </c>
      <c r="G25" s="10">
        <f t="shared" ca="1" si="1"/>
        <v>29.15</v>
      </c>
      <c r="H25" s="10">
        <f t="shared" ca="1" si="2"/>
        <v>29.148411829134723</v>
      </c>
      <c r="I25" s="9">
        <f t="shared" ca="1" si="3"/>
        <v>6</v>
      </c>
      <c r="J25" s="13">
        <f t="shared" ca="1" si="4"/>
        <v>6.2138888888888886</v>
      </c>
      <c r="K25" s="13">
        <f t="shared" ca="1" si="5"/>
        <v>6.2075575027382257</v>
      </c>
    </row>
    <row r="26" spans="1:11" x14ac:dyDescent="0.3">
      <c r="A26" s="1" t="s">
        <v>33</v>
      </c>
      <c r="B26" s="2">
        <v>31418</v>
      </c>
      <c r="C26" s="2">
        <v>41279</v>
      </c>
      <c r="D26" s="1" t="s">
        <v>2</v>
      </c>
      <c r="E26" s="3">
        <v>1414</v>
      </c>
      <c r="F26" s="9">
        <f t="shared" ca="1" si="0"/>
        <v>37</v>
      </c>
      <c r="G26" s="10">
        <f t="shared" ca="1" si="1"/>
        <v>37.211111111111109</v>
      </c>
      <c r="H26" s="10">
        <f t="shared" ca="1" si="2"/>
        <v>37.209748083242062</v>
      </c>
      <c r="I26" s="9">
        <f t="shared" ca="1" si="3"/>
        <v>10</v>
      </c>
      <c r="J26" s="13">
        <f t="shared" ca="1" si="4"/>
        <v>10.213888888888889</v>
      </c>
      <c r="K26" s="13">
        <f t="shared" ca="1" si="5"/>
        <v>10.208105147864185</v>
      </c>
    </row>
    <row r="27" spans="1:11" x14ac:dyDescent="0.3">
      <c r="A27" s="1" t="s">
        <v>34</v>
      </c>
      <c r="B27" s="2">
        <v>34033</v>
      </c>
      <c r="C27" s="2">
        <v>41795</v>
      </c>
      <c r="D27" s="1" t="s">
        <v>2</v>
      </c>
      <c r="E27" s="3">
        <v>1414</v>
      </c>
      <c r="F27" s="9">
        <f t="shared" ca="1" si="0"/>
        <v>30</v>
      </c>
      <c r="G27" s="10">
        <f t="shared" ca="1" si="1"/>
        <v>30.047222222222221</v>
      </c>
      <c r="H27" s="10">
        <f t="shared" ca="1" si="2"/>
        <v>30.049288061336256</v>
      </c>
      <c r="I27" s="9">
        <f t="shared" ca="1" si="3"/>
        <v>8</v>
      </c>
      <c r="J27" s="13">
        <f t="shared" ca="1" si="4"/>
        <v>8.7972222222222225</v>
      </c>
      <c r="K27" s="13">
        <f t="shared" ca="1" si="5"/>
        <v>8.7951807228915673</v>
      </c>
    </row>
    <row r="28" spans="1:11" x14ac:dyDescent="0.3">
      <c r="A28" s="1" t="s">
        <v>35</v>
      </c>
      <c r="B28" s="2">
        <v>32359</v>
      </c>
      <c r="C28" s="2">
        <v>40792</v>
      </c>
      <c r="D28" s="1" t="s">
        <v>2</v>
      </c>
      <c r="E28" s="3">
        <v>1476</v>
      </c>
      <c r="F28" s="9">
        <f t="shared" ca="1" si="0"/>
        <v>34</v>
      </c>
      <c r="G28" s="10">
        <f t="shared" ca="1" si="1"/>
        <v>34.633333333333333</v>
      </c>
      <c r="H28" s="10">
        <f t="shared" ca="1" si="2"/>
        <v>34.633077765607887</v>
      </c>
      <c r="I28" s="9">
        <f t="shared" ca="1" si="3"/>
        <v>11</v>
      </c>
      <c r="J28" s="13">
        <f t="shared" ca="1" si="4"/>
        <v>11.544444444444444</v>
      </c>
      <c r="K28" s="13">
        <f t="shared" ca="1" si="5"/>
        <v>11.541621029572838</v>
      </c>
    </row>
    <row r="29" spans="1:11" x14ac:dyDescent="0.3">
      <c r="A29" s="1" t="s">
        <v>36</v>
      </c>
      <c r="B29" s="4">
        <v>34935</v>
      </c>
      <c r="C29" s="4">
        <v>43132</v>
      </c>
      <c r="D29" s="1" t="s">
        <v>2</v>
      </c>
      <c r="E29" s="5">
        <v>1270</v>
      </c>
      <c r="F29" s="9">
        <f t="shared" ca="1" si="0"/>
        <v>27</v>
      </c>
      <c r="G29" s="10">
        <f t="shared" ca="1" si="1"/>
        <v>27.577777777777779</v>
      </c>
      <c r="H29" s="10">
        <f t="shared" ca="1" si="2"/>
        <v>27.579408543263966</v>
      </c>
      <c r="I29" s="9">
        <f t="shared" ca="1" si="3"/>
        <v>5</v>
      </c>
      <c r="J29" s="13">
        <f t="shared" ca="1" si="4"/>
        <v>5.1416666666666666</v>
      </c>
      <c r="K29" s="13">
        <f t="shared" ca="1" si="5"/>
        <v>5.1341730558598027</v>
      </c>
    </row>
  </sheetData>
  <sortState xmlns:xlrd2="http://schemas.microsoft.com/office/spreadsheetml/2017/richdata2" ref="A2:I29">
    <sortCondition ref="A5:A29"/>
  </sortState>
  <phoneticPr fontId="4" type="noConversion"/>
  <conditionalFormatting sqref="I2:I29">
    <cfRule type="cellIs" dxfId="4" priority="3" operator="lessThan">
      <formula>5</formula>
    </cfRule>
  </conditionalFormatting>
  <conditionalFormatting sqref="J2:J29">
    <cfRule type="cellIs" dxfId="2" priority="2" operator="lessThan">
      <formula>5</formula>
    </cfRule>
  </conditionalFormatting>
  <conditionalFormatting sqref="K2:K29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2022-08-31T13:59:48Z</dcterms:created>
  <dcterms:modified xsi:type="dcterms:W3CDTF">2023-03-22T18:50:56Z</dcterms:modified>
</cp:coreProperties>
</file>