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ise\Downloads\"/>
    </mc:Choice>
  </mc:AlternateContent>
  <bookViews>
    <workbookView xWindow="0" yWindow="0" windowWidth="17256" windowHeight="5640" activeTab="1" xr2:uid="{00000000-000D-0000-FFFF-FFFF00000000}"/>
  </bookViews>
  <sheets>
    <sheet name="Product List" sheetId="1" r:id="rId1"/>
    <sheet name="Sheet1" sheetId="3" r:id="rId2"/>
    <sheet name="Orders" sheetId="2" r:id="rId3"/>
  </sheets>
  <definedNames>
    <definedName name="PriceTable">'Product List'!$A$1:$C$18</definedName>
    <definedName name="ShippingPrice">'Product List'!$E$1:$F$5</definedName>
  </definedNames>
  <calcPr calcId="162913"/>
  <pivotCaches>
    <pivotCache cacheId="6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9" i="2" l="1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D2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A14" i="1" l="1"/>
  <c r="A15" i="1" s="1"/>
  <c r="A16" i="1" s="1"/>
  <c r="A17" i="1" s="1"/>
  <c r="A18" i="1" s="1"/>
  <c r="A13" i="1"/>
  <c r="A4" i="1"/>
  <c r="A5" i="1"/>
  <c r="A6" i="1"/>
  <c r="A7" i="1"/>
  <c r="A8" i="1"/>
  <c r="A9" i="1"/>
  <c r="A10" i="1"/>
  <c r="A11" i="1"/>
  <c r="A3" i="1"/>
</calcChain>
</file>

<file path=xl/sharedStrings.xml><?xml version="1.0" encoding="utf-8"?>
<sst xmlns="http://schemas.openxmlformats.org/spreadsheetml/2006/main" count="61" uniqueCount="32">
  <si>
    <t>ID</t>
  </si>
  <si>
    <t>Price Per Unit</t>
  </si>
  <si>
    <t>Product Name</t>
  </si>
  <si>
    <t>Priority</t>
  </si>
  <si>
    <t>Blue Ray DVD</t>
  </si>
  <si>
    <t>Standard Edition DVD</t>
  </si>
  <si>
    <t>VHS Tape</t>
  </si>
  <si>
    <t>2 Foot USB Cable</t>
  </si>
  <si>
    <t>5 Foot USB Cable</t>
  </si>
  <si>
    <t>10 Foot USB Cable</t>
  </si>
  <si>
    <t>5 Foot HDMI Cable</t>
  </si>
  <si>
    <t>10 Foot HDMI Cable</t>
  </si>
  <si>
    <t>16GB Flash Drive</t>
  </si>
  <si>
    <t>32GB Flash Drive</t>
  </si>
  <si>
    <t>64GB Flash Drive</t>
  </si>
  <si>
    <t>128GB Flash Drive</t>
  </si>
  <si>
    <t>Wired Mouse</t>
  </si>
  <si>
    <t>Bluetooth Mouse</t>
  </si>
  <si>
    <t>Wired Keyboard</t>
  </si>
  <si>
    <t>Bluetooth Keyboard</t>
  </si>
  <si>
    <t>Wireless Router</t>
  </si>
  <si>
    <t>Price</t>
  </si>
  <si>
    <t>Low</t>
  </si>
  <si>
    <t>Medium</t>
  </si>
  <si>
    <t>High</t>
  </si>
  <si>
    <t>VIP</t>
  </si>
  <si>
    <t>Order Number</t>
  </si>
  <si>
    <t>Product ID</t>
  </si>
  <si>
    <t>Shipping Priority</t>
  </si>
  <si>
    <t>Shipping Price</t>
  </si>
  <si>
    <t>Sum of Price</t>
  </si>
  <si>
    <t>Sum of Shipping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</si>
</sst>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0" fontId="2" fillId="0" borderId="0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0" xfId="0" applyFont="1"/>
    <xf numFmtId="0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ise Linker" refreshedDate="43125.895861458332" createdVersion="6" refreshedVersion="6" minRefreshableVersion="3" recordCount="28" xr:uid="{BAFCCFF8-AF2E-40C6-AF9C-E7D0B6126D00}">
  <cacheSource type="worksheet">
    <worksheetSource ref="A1:E29" sheet="Orders"/>
  </cacheSource>
  <cacheFields count="5">
    <cacheField name="Order Number" numFmtId="0">
      <sharedItems containsSemiMixedTypes="0" containsString="0" containsNumber="1" containsInteger="1" minValue="10029367401" maxValue="10029367406"/>
    </cacheField>
    <cacheField name="Product ID" numFmtId="0">
      <sharedItems containsSemiMixedTypes="0" containsString="0" containsNumber="1" containsInteger="1" minValue="100" maxValue="206"/>
    </cacheField>
    <cacheField name="Shipping Priority" numFmtId="0">
      <sharedItems/>
    </cacheField>
    <cacheField name="Price" numFmtId="44">
      <sharedItems containsSemiMixedTypes="0" containsString="0" containsNumber="1" minValue="3.99" maxValue="109.99"/>
    </cacheField>
    <cacheField name="Shipping Price" numFmtId="44">
      <sharedItems containsSemiMixedTypes="0" containsString="0" containsNumber="1" minValue="0.5" maxValue="7.2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n v="10029367401"/>
    <n v="105"/>
    <s v="Low"/>
    <n v="10.95"/>
    <n v="0.5"/>
  </r>
  <r>
    <n v="10029367401"/>
    <n v="200"/>
    <s v="High"/>
    <n v="15.99"/>
    <n v="5"/>
  </r>
  <r>
    <n v="10029367401"/>
    <n v="105"/>
    <s v="VIP"/>
    <n v="10.95"/>
    <n v="7.25"/>
  </r>
  <r>
    <n v="10029367401"/>
    <n v="106"/>
    <s v="Medium"/>
    <n v="3.99"/>
    <n v="2.75"/>
  </r>
  <r>
    <n v="10029367402"/>
    <n v="108"/>
    <s v="VIP"/>
    <n v="7.95"/>
    <n v="7.25"/>
  </r>
  <r>
    <n v="10029367402"/>
    <n v="107"/>
    <s v="Medium"/>
    <n v="7.75"/>
    <n v="2.75"/>
  </r>
  <r>
    <n v="10029367402"/>
    <n v="100"/>
    <s v="High"/>
    <n v="19.96"/>
    <n v="5"/>
  </r>
  <r>
    <n v="10029367403"/>
    <n v="202"/>
    <s v="High"/>
    <n v="6.76"/>
    <n v="5"/>
  </r>
  <r>
    <n v="10029367403"/>
    <n v="105"/>
    <s v="VIP"/>
    <n v="10.95"/>
    <n v="7.25"/>
  </r>
  <r>
    <n v="10029367403"/>
    <n v="106"/>
    <s v="High"/>
    <n v="3.99"/>
    <n v="5"/>
  </r>
  <r>
    <n v="10029367403"/>
    <n v="106"/>
    <s v="High"/>
    <n v="3.99"/>
    <n v="5"/>
  </r>
  <r>
    <n v="10029367403"/>
    <n v="201"/>
    <s v="Low"/>
    <n v="31.99"/>
    <n v="0.5"/>
  </r>
  <r>
    <n v="10029367403"/>
    <n v="100"/>
    <s v="Medium"/>
    <n v="19.96"/>
    <n v="2.75"/>
  </r>
  <r>
    <n v="10029367403"/>
    <n v="201"/>
    <s v="Low"/>
    <n v="31.99"/>
    <n v="0.5"/>
  </r>
  <r>
    <n v="10029367403"/>
    <n v="101"/>
    <s v="VIP"/>
    <n v="14.96"/>
    <n v="7.25"/>
  </r>
  <r>
    <n v="10029367404"/>
    <n v="106"/>
    <s v="Medium"/>
    <n v="3.99"/>
    <n v="2.75"/>
  </r>
  <r>
    <n v="10029367404"/>
    <n v="202"/>
    <s v="Medium"/>
    <n v="6.76"/>
    <n v="2.75"/>
  </r>
  <r>
    <n v="10029367404"/>
    <n v="105"/>
    <s v="High"/>
    <n v="10.95"/>
    <n v="5"/>
  </r>
  <r>
    <n v="10029367404"/>
    <n v="200"/>
    <s v="High"/>
    <n v="15.99"/>
    <n v="5"/>
  </r>
  <r>
    <n v="10029367405"/>
    <n v="106"/>
    <s v="High"/>
    <n v="3.99"/>
    <n v="5"/>
  </r>
  <r>
    <n v="10029367406"/>
    <n v="103"/>
    <s v="Medium"/>
    <n v="4.42"/>
    <n v="2.75"/>
  </r>
  <r>
    <n v="10029367406"/>
    <n v="206"/>
    <s v="High"/>
    <n v="109.99"/>
    <n v="5"/>
  </r>
  <r>
    <n v="10029367406"/>
    <n v="206"/>
    <s v="VIP"/>
    <n v="109.99"/>
    <n v="7.25"/>
  </r>
  <r>
    <n v="10029367406"/>
    <n v="103"/>
    <s v="High"/>
    <n v="4.42"/>
    <n v="5"/>
  </r>
  <r>
    <n v="10029367406"/>
    <n v="100"/>
    <s v="Medium"/>
    <n v="19.96"/>
    <n v="2.75"/>
  </r>
  <r>
    <n v="10029367406"/>
    <n v="102"/>
    <s v="VIP"/>
    <n v="3.99"/>
    <n v="7.25"/>
  </r>
  <r>
    <n v="10029367406"/>
    <n v="100"/>
    <s v="Low"/>
    <n v="19.96"/>
    <n v="0.5"/>
  </r>
  <r>
    <n v="10029367406"/>
    <n v="109"/>
    <s v="VIP"/>
    <n v="9.99"/>
    <n v="7.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09FA66-E66D-4500-A352-65E6C2DAF612}" name="PivotTable2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4" firstHeaderRow="0" firstDataRow="1" firstDataCol="0"/>
  <pivotFields count="5">
    <pivotField showAll="0"/>
    <pivotField showAll="0"/>
    <pivotField showAll="0"/>
    <pivotField dataField="1" numFmtId="44" showAll="0"/>
    <pivotField dataField="1" numFmtId="44" showAll="0"/>
  </pivotFields>
  <rowItems count="1">
    <i/>
  </rowItems>
  <colFields count="1">
    <field x="-2"/>
  </colFields>
  <colItems count="2">
    <i>
      <x/>
    </i>
    <i i="1">
      <x v="1"/>
    </i>
  </colItems>
  <dataFields count="2">
    <dataField name="Sum of Price" fld="3" baseField="0" baseItem="0"/>
    <dataField name="Sum of Shipping Pric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"/>
  <sheetViews>
    <sheetView workbookViewId="0">
      <selection activeCell="E4" sqref="E4"/>
    </sheetView>
  </sheetViews>
  <sheetFormatPr defaultRowHeight="14.4" x14ac:dyDescent="0.3"/>
  <cols>
    <col min="2" max="2" width="25.6640625" customWidth="1"/>
    <col min="3" max="3" width="15.33203125" customWidth="1"/>
    <col min="4" max="4" width="10.6640625" customWidth="1"/>
    <col min="5" max="5" width="11.6640625" customWidth="1"/>
  </cols>
  <sheetData>
    <row r="1" spans="1:6" ht="15" thickBot="1" x14ac:dyDescent="0.35">
      <c r="A1" s="2" t="s">
        <v>0</v>
      </c>
      <c r="B1" s="2" t="s">
        <v>2</v>
      </c>
      <c r="C1" s="2" t="s">
        <v>1</v>
      </c>
      <c r="D1" s="5"/>
      <c r="E1" s="2" t="s">
        <v>3</v>
      </c>
      <c r="F1" s="6" t="s">
        <v>21</v>
      </c>
    </row>
    <row r="2" spans="1:6" ht="15" thickTop="1" x14ac:dyDescent="0.3">
      <c r="A2">
        <v>100</v>
      </c>
      <c r="B2" s="3" t="s">
        <v>4</v>
      </c>
      <c r="C2" s="4">
        <v>19.96</v>
      </c>
      <c r="E2" t="s">
        <v>22</v>
      </c>
      <c r="F2" s="4">
        <v>0.5</v>
      </c>
    </row>
    <row r="3" spans="1:6" x14ac:dyDescent="0.3">
      <c r="A3">
        <f>100+ROW()-2</f>
        <v>101</v>
      </c>
      <c r="B3" s="3" t="s">
        <v>5</v>
      </c>
      <c r="C3" s="4">
        <v>14.96</v>
      </c>
      <c r="E3" t="s">
        <v>23</v>
      </c>
      <c r="F3" s="4">
        <v>2.75</v>
      </c>
    </row>
    <row r="4" spans="1:6" x14ac:dyDescent="0.3">
      <c r="A4">
        <f t="shared" ref="A4:A11" si="0">100+ROW()-2</f>
        <v>102</v>
      </c>
      <c r="B4" s="3" t="s">
        <v>6</v>
      </c>
      <c r="C4" s="4">
        <v>3.99</v>
      </c>
      <c r="E4" t="s">
        <v>24</v>
      </c>
      <c r="F4" s="4">
        <v>5</v>
      </c>
    </row>
    <row r="5" spans="1:6" x14ac:dyDescent="0.3">
      <c r="A5">
        <f t="shared" si="0"/>
        <v>103</v>
      </c>
      <c r="B5" s="3" t="s">
        <v>7</v>
      </c>
      <c r="C5" s="4">
        <v>4.42</v>
      </c>
      <c r="E5" t="s">
        <v>25</v>
      </c>
      <c r="F5" s="4">
        <v>7.25</v>
      </c>
    </row>
    <row r="6" spans="1:6" x14ac:dyDescent="0.3">
      <c r="A6">
        <f t="shared" si="0"/>
        <v>104</v>
      </c>
      <c r="B6" s="3" t="s">
        <v>8</v>
      </c>
      <c r="C6" s="4">
        <v>7.99</v>
      </c>
    </row>
    <row r="7" spans="1:6" x14ac:dyDescent="0.3">
      <c r="A7">
        <f t="shared" si="0"/>
        <v>105</v>
      </c>
      <c r="B7" s="3" t="s">
        <v>9</v>
      </c>
      <c r="C7" s="4">
        <v>10.95</v>
      </c>
    </row>
    <row r="8" spans="1:6" x14ac:dyDescent="0.3">
      <c r="A8">
        <f t="shared" si="0"/>
        <v>106</v>
      </c>
      <c r="B8" s="3" t="s">
        <v>10</v>
      </c>
      <c r="C8" s="4">
        <v>3.99</v>
      </c>
    </row>
    <row r="9" spans="1:6" x14ac:dyDescent="0.3">
      <c r="A9">
        <f t="shared" si="0"/>
        <v>107</v>
      </c>
      <c r="B9" s="3" t="s">
        <v>11</v>
      </c>
      <c r="C9" s="4">
        <v>7.75</v>
      </c>
    </row>
    <row r="10" spans="1:6" x14ac:dyDescent="0.3">
      <c r="A10">
        <f t="shared" si="0"/>
        <v>108</v>
      </c>
      <c r="B10" s="3" t="s">
        <v>12</v>
      </c>
      <c r="C10" s="4">
        <v>7.95</v>
      </c>
    </row>
    <row r="11" spans="1:6" x14ac:dyDescent="0.3">
      <c r="A11">
        <f t="shared" si="0"/>
        <v>109</v>
      </c>
      <c r="B11" s="3" t="s">
        <v>13</v>
      </c>
      <c r="C11" s="4">
        <v>9.99</v>
      </c>
    </row>
    <row r="12" spans="1:6" x14ac:dyDescent="0.3">
      <c r="A12">
        <v>200</v>
      </c>
      <c r="B12" s="3" t="s">
        <v>14</v>
      </c>
      <c r="C12" s="4">
        <v>15.99</v>
      </c>
    </row>
    <row r="13" spans="1:6" x14ac:dyDescent="0.3">
      <c r="A13">
        <f>A12+1</f>
        <v>201</v>
      </c>
      <c r="B13" s="3" t="s">
        <v>15</v>
      </c>
      <c r="C13" s="4">
        <v>31.99</v>
      </c>
    </row>
    <row r="14" spans="1:6" x14ac:dyDescent="0.3">
      <c r="A14">
        <f t="shared" ref="A14:A18" si="1">A13+1</f>
        <v>202</v>
      </c>
      <c r="B14" s="3" t="s">
        <v>16</v>
      </c>
      <c r="C14" s="4">
        <v>6.76</v>
      </c>
    </row>
    <row r="15" spans="1:6" x14ac:dyDescent="0.3">
      <c r="A15">
        <f t="shared" si="1"/>
        <v>203</v>
      </c>
      <c r="B15" s="3" t="s">
        <v>17</v>
      </c>
      <c r="C15" s="4">
        <v>19.989999999999998</v>
      </c>
    </row>
    <row r="16" spans="1:6" x14ac:dyDescent="0.3">
      <c r="A16">
        <f t="shared" si="1"/>
        <v>204</v>
      </c>
      <c r="B16" s="3" t="s">
        <v>18</v>
      </c>
      <c r="C16" s="4">
        <v>13.28</v>
      </c>
    </row>
    <row r="17" spans="1:3" x14ac:dyDescent="0.3">
      <c r="A17">
        <f t="shared" si="1"/>
        <v>205</v>
      </c>
      <c r="B17" s="3" t="s">
        <v>19</v>
      </c>
      <c r="C17" s="4">
        <v>21.99</v>
      </c>
    </row>
    <row r="18" spans="1:3" x14ac:dyDescent="0.3">
      <c r="A18">
        <f t="shared" si="1"/>
        <v>206</v>
      </c>
      <c r="B18" s="3" t="s">
        <v>20</v>
      </c>
      <c r="C18" s="4">
        <v>109.99</v>
      </c>
    </row>
    <row r="19" spans="1:3" x14ac:dyDescent="0.3">
      <c r="B19" s="3"/>
    </row>
    <row r="20" spans="1:3" x14ac:dyDescent="0.3">
      <c r="B20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E07128-71DE-48BE-AC5E-BB5A0A65C8EF}">
  <dimension ref="A3:B4"/>
  <sheetViews>
    <sheetView tabSelected="1" workbookViewId="0">
      <selection activeCell="A3" sqref="A3"/>
    </sheetView>
  </sheetViews>
  <sheetFormatPr defaultRowHeight="14.4" x14ac:dyDescent="0.3"/>
  <cols>
    <col min="1" max="1" width="11.5546875" bestFit="1" customWidth="1"/>
    <col min="2" max="2" width="19.5546875" bestFit="1" customWidth="1"/>
  </cols>
  <sheetData>
    <row r="3" spans="1:2" x14ac:dyDescent="0.3">
      <c r="A3" t="s">
        <v>30</v>
      </c>
      <c r="B3" t="s">
        <v>31</v>
      </c>
    </row>
    <row r="4" spans="1:2" x14ac:dyDescent="0.3">
      <c r="A4" s="8">
        <v>526.53000000000009</v>
      </c>
      <c r="B4" s="8">
        <v>122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9"/>
  <sheetViews>
    <sheetView workbookViewId="0">
      <selection sqref="A1:E29"/>
    </sheetView>
  </sheetViews>
  <sheetFormatPr defaultRowHeight="14.4" x14ac:dyDescent="0.3"/>
  <cols>
    <col min="1" max="2" width="15.6640625" customWidth="1"/>
    <col min="3" max="3" width="17.6640625" customWidth="1"/>
    <col min="4" max="8" width="15.6640625" customWidth="1"/>
  </cols>
  <sheetData>
    <row r="1" spans="1:5" x14ac:dyDescent="0.3">
      <c r="A1" s="1" t="s">
        <v>26</v>
      </c>
      <c r="B1" s="1" t="s">
        <v>27</v>
      </c>
      <c r="C1" s="1" t="s">
        <v>28</v>
      </c>
      <c r="D1" s="1" t="s">
        <v>21</v>
      </c>
      <c r="E1" s="1" t="s">
        <v>29</v>
      </c>
    </row>
    <row r="2" spans="1:5" x14ac:dyDescent="0.3">
      <c r="A2">
        <v>10029367401</v>
      </c>
      <c r="B2">
        <v>105</v>
      </c>
      <c r="C2" s="8" t="s">
        <v>22</v>
      </c>
      <c r="D2" s="4">
        <f>VLOOKUP(B2,[0]!PriceTable,3)</f>
        <v>10.95</v>
      </c>
      <c r="E2" s="4">
        <f>VLOOKUP(C2,'Product List'!E$2:F$5,2,)</f>
        <v>0.5</v>
      </c>
    </row>
    <row r="3" spans="1:5" x14ac:dyDescent="0.3">
      <c r="A3" s="7">
        <v>10029367401</v>
      </c>
      <c r="B3">
        <v>200</v>
      </c>
      <c r="C3" s="8" t="s">
        <v>24</v>
      </c>
      <c r="D3" s="4">
        <f>VLOOKUP(B3,[0]!PriceTable,3)</f>
        <v>15.99</v>
      </c>
      <c r="E3" s="4">
        <f>VLOOKUP(C3,'Product List'!E$2:F$5,2,)</f>
        <v>5</v>
      </c>
    </row>
    <row r="4" spans="1:5" x14ac:dyDescent="0.3">
      <c r="A4">
        <v>10029367401</v>
      </c>
      <c r="B4">
        <v>105</v>
      </c>
      <c r="C4" s="8" t="s">
        <v>25</v>
      </c>
      <c r="D4" s="4">
        <f>VLOOKUP(B4,[0]!PriceTable,3)</f>
        <v>10.95</v>
      </c>
      <c r="E4" s="4">
        <f>VLOOKUP(C4,'Product List'!E$2:F$5,2,)</f>
        <v>7.25</v>
      </c>
    </row>
    <row r="5" spans="1:5" x14ac:dyDescent="0.3">
      <c r="A5">
        <v>10029367401</v>
      </c>
      <c r="B5">
        <v>106</v>
      </c>
      <c r="C5" s="8" t="s">
        <v>23</v>
      </c>
      <c r="D5" s="4">
        <f>VLOOKUP(B5,[0]!PriceTable,3)</f>
        <v>3.99</v>
      </c>
      <c r="E5" s="4">
        <f>VLOOKUP(C5,'Product List'!E$2:F$5,2,)</f>
        <v>2.75</v>
      </c>
    </row>
    <row r="6" spans="1:5" x14ac:dyDescent="0.3">
      <c r="A6" s="7">
        <v>10029367402</v>
      </c>
      <c r="B6">
        <v>108</v>
      </c>
      <c r="C6" s="8" t="s">
        <v>25</v>
      </c>
      <c r="D6" s="4">
        <f>VLOOKUP(B6,[0]!PriceTable,3)</f>
        <v>7.95</v>
      </c>
      <c r="E6" s="4">
        <f>VLOOKUP(C6,'Product List'!E$2:F$5,2,)</f>
        <v>7.25</v>
      </c>
    </row>
    <row r="7" spans="1:5" x14ac:dyDescent="0.3">
      <c r="A7" s="7">
        <v>10029367402</v>
      </c>
      <c r="B7">
        <v>107</v>
      </c>
      <c r="C7" s="8" t="s">
        <v>23</v>
      </c>
      <c r="D7" s="4">
        <f>VLOOKUP(B7,[0]!PriceTable,3)</f>
        <v>7.75</v>
      </c>
      <c r="E7" s="4">
        <f>VLOOKUP(C7,'Product List'!E$2:F$5,2,)</f>
        <v>2.75</v>
      </c>
    </row>
    <row r="8" spans="1:5" x14ac:dyDescent="0.3">
      <c r="A8" s="7">
        <v>10029367402</v>
      </c>
      <c r="B8">
        <v>100</v>
      </c>
      <c r="C8" s="8" t="s">
        <v>24</v>
      </c>
      <c r="D8" s="4">
        <f>VLOOKUP(B8,[0]!PriceTable,3)</f>
        <v>19.96</v>
      </c>
      <c r="E8" s="4">
        <f>VLOOKUP(C8,'Product List'!E$2:F$5,2,)</f>
        <v>5</v>
      </c>
    </row>
    <row r="9" spans="1:5" x14ac:dyDescent="0.3">
      <c r="A9" s="7">
        <v>10029367403</v>
      </c>
      <c r="B9">
        <v>202</v>
      </c>
      <c r="C9" s="8" t="s">
        <v>24</v>
      </c>
      <c r="D9" s="4">
        <f>VLOOKUP(B9,[0]!PriceTable,3)</f>
        <v>6.76</v>
      </c>
      <c r="E9" s="4">
        <f>VLOOKUP(C9,'Product List'!E$2:F$5,2,)</f>
        <v>5</v>
      </c>
    </row>
    <row r="10" spans="1:5" x14ac:dyDescent="0.3">
      <c r="A10" s="7">
        <v>10029367403</v>
      </c>
      <c r="B10">
        <v>105</v>
      </c>
      <c r="C10" s="8" t="s">
        <v>25</v>
      </c>
      <c r="D10" s="4">
        <f>VLOOKUP(B10,[0]!PriceTable,3)</f>
        <v>10.95</v>
      </c>
      <c r="E10" s="4">
        <f>VLOOKUP(C10,'Product List'!E$2:F$5,2,)</f>
        <v>7.25</v>
      </c>
    </row>
    <row r="11" spans="1:5" x14ac:dyDescent="0.3">
      <c r="A11" s="7">
        <v>10029367403</v>
      </c>
      <c r="B11">
        <v>106</v>
      </c>
      <c r="C11" s="8" t="s">
        <v>24</v>
      </c>
      <c r="D11" s="4">
        <f>VLOOKUP(B11,[0]!PriceTable,3)</f>
        <v>3.99</v>
      </c>
      <c r="E11" s="4">
        <f>VLOOKUP(C11,'Product List'!E$2:F$5,2,)</f>
        <v>5</v>
      </c>
    </row>
    <row r="12" spans="1:5" x14ac:dyDescent="0.3">
      <c r="A12" s="7">
        <v>10029367403</v>
      </c>
      <c r="B12">
        <v>106</v>
      </c>
      <c r="C12" s="8" t="s">
        <v>24</v>
      </c>
      <c r="D12" s="4">
        <f>VLOOKUP(B12,[0]!PriceTable,3)</f>
        <v>3.99</v>
      </c>
      <c r="E12" s="4">
        <f>VLOOKUP(C12,'Product List'!E$2:F$5,2,)</f>
        <v>5</v>
      </c>
    </row>
    <row r="13" spans="1:5" x14ac:dyDescent="0.3">
      <c r="A13" s="7">
        <v>10029367403</v>
      </c>
      <c r="B13">
        <v>201</v>
      </c>
      <c r="C13" s="8" t="s">
        <v>22</v>
      </c>
      <c r="D13" s="4">
        <f>VLOOKUP(B13,[0]!PriceTable,3)</f>
        <v>31.99</v>
      </c>
      <c r="E13" s="4">
        <f>VLOOKUP(C13,'Product List'!E$2:F$5,2,)</f>
        <v>0.5</v>
      </c>
    </row>
    <row r="14" spans="1:5" x14ac:dyDescent="0.3">
      <c r="A14" s="7">
        <v>10029367403</v>
      </c>
      <c r="B14">
        <v>100</v>
      </c>
      <c r="C14" s="8" t="s">
        <v>23</v>
      </c>
      <c r="D14" s="4">
        <f>VLOOKUP(B14,[0]!PriceTable,3)</f>
        <v>19.96</v>
      </c>
      <c r="E14" s="4">
        <f>VLOOKUP(C14,'Product List'!E$2:F$5,2,)</f>
        <v>2.75</v>
      </c>
    </row>
    <row r="15" spans="1:5" x14ac:dyDescent="0.3">
      <c r="A15" s="7">
        <v>10029367403</v>
      </c>
      <c r="B15">
        <v>201</v>
      </c>
      <c r="C15" s="8" t="s">
        <v>22</v>
      </c>
      <c r="D15" s="4">
        <f>VLOOKUP(B15,[0]!PriceTable,3)</f>
        <v>31.99</v>
      </c>
      <c r="E15" s="4">
        <f>VLOOKUP(C15,'Product List'!E$2:F$5,2,)</f>
        <v>0.5</v>
      </c>
    </row>
    <row r="16" spans="1:5" x14ac:dyDescent="0.3">
      <c r="A16" s="7">
        <v>10029367403</v>
      </c>
      <c r="B16">
        <v>101</v>
      </c>
      <c r="C16" s="8" t="s">
        <v>25</v>
      </c>
      <c r="D16" s="4">
        <f>VLOOKUP(B16,[0]!PriceTable,3)</f>
        <v>14.96</v>
      </c>
      <c r="E16" s="4">
        <f>VLOOKUP(C16,'Product List'!E$2:F$5,2,)</f>
        <v>7.25</v>
      </c>
    </row>
    <row r="17" spans="1:5" x14ac:dyDescent="0.3">
      <c r="A17" s="7">
        <v>10029367404</v>
      </c>
      <c r="B17">
        <v>106</v>
      </c>
      <c r="C17" s="8" t="s">
        <v>23</v>
      </c>
      <c r="D17" s="4">
        <f>VLOOKUP(B17,[0]!PriceTable,3)</f>
        <v>3.99</v>
      </c>
      <c r="E17" s="4">
        <f>VLOOKUP(C17,'Product List'!E$2:F$5,2,)</f>
        <v>2.75</v>
      </c>
    </row>
    <row r="18" spans="1:5" x14ac:dyDescent="0.3">
      <c r="A18" s="7">
        <v>10029367404</v>
      </c>
      <c r="B18">
        <v>202</v>
      </c>
      <c r="C18" s="8" t="s">
        <v>23</v>
      </c>
      <c r="D18" s="4">
        <f>VLOOKUP(B18,[0]!PriceTable,3)</f>
        <v>6.76</v>
      </c>
      <c r="E18" s="4">
        <f>VLOOKUP(C18,'Product List'!E$2:F$5,2,)</f>
        <v>2.75</v>
      </c>
    </row>
    <row r="19" spans="1:5" x14ac:dyDescent="0.3">
      <c r="A19" s="7">
        <v>10029367404</v>
      </c>
      <c r="B19">
        <v>105</v>
      </c>
      <c r="C19" s="8" t="s">
        <v>24</v>
      </c>
      <c r="D19" s="4">
        <f>VLOOKUP(B19,[0]!PriceTable,3)</f>
        <v>10.95</v>
      </c>
      <c r="E19" s="4">
        <f>VLOOKUP(C19,'Product List'!E$2:F$5,2,)</f>
        <v>5</v>
      </c>
    </row>
    <row r="20" spans="1:5" x14ac:dyDescent="0.3">
      <c r="A20" s="7">
        <v>10029367404</v>
      </c>
      <c r="B20">
        <v>200</v>
      </c>
      <c r="C20" s="8" t="s">
        <v>24</v>
      </c>
      <c r="D20" s="4">
        <f>VLOOKUP(B20,[0]!PriceTable,3)</f>
        <v>15.99</v>
      </c>
      <c r="E20" s="4">
        <f>VLOOKUP(C20,'Product List'!E$2:F$5,2,)</f>
        <v>5</v>
      </c>
    </row>
    <row r="21" spans="1:5" x14ac:dyDescent="0.3">
      <c r="A21" s="7">
        <v>10029367405</v>
      </c>
      <c r="B21">
        <v>106</v>
      </c>
      <c r="C21" s="8" t="s">
        <v>24</v>
      </c>
      <c r="D21" s="4">
        <f>VLOOKUP(B21,[0]!PriceTable,3)</f>
        <v>3.99</v>
      </c>
      <c r="E21" s="4">
        <f>VLOOKUP(C21,'Product List'!E$2:F$5,2,)</f>
        <v>5</v>
      </c>
    </row>
    <row r="22" spans="1:5" x14ac:dyDescent="0.3">
      <c r="A22" s="7">
        <v>10029367406</v>
      </c>
      <c r="B22">
        <v>103</v>
      </c>
      <c r="C22" s="8" t="s">
        <v>23</v>
      </c>
      <c r="D22" s="4">
        <f>VLOOKUP(B22,[0]!PriceTable,3)</f>
        <v>4.42</v>
      </c>
      <c r="E22" s="4">
        <f>VLOOKUP(C22,'Product List'!E$2:F$5,2,)</f>
        <v>2.75</v>
      </c>
    </row>
    <row r="23" spans="1:5" x14ac:dyDescent="0.3">
      <c r="A23" s="7">
        <v>10029367406</v>
      </c>
      <c r="B23">
        <v>206</v>
      </c>
      <c r="C23" s="8" t="s">
        <v>24</v>
      </c>
      <c r="D23" s="4">
        <f>VLOOKUP(B23,[0]!PriceTable,3)</f>
        <v>109.99</v>
      </c>
      <c r="E23" s="4">
        <f>VLOOKUP(C23,'Product List'!E$2:F$5,2,)</f>
        <v>5</v>
      </c>
    </row>
    <row r="24" spans="1:5" x14ac:dyDescent="0.3">
      <c r="A24" s="7">
        <v>10029367406</v>
      </c>
      <c r="B24">
        <v>206</v>
      </c>
      <c r="C24" s="8" t="s">
        <v>25</v>
      </c>
      <c r="D24" s="4">
        <f>VLOOKUP(B24,[0]!PriceTable,3)</f>
        <v>109.99</v>
      </c>
      <c r="E24" s="4">
        <f>VLOOKUP(C24,'Product List'!E$2:F$5,2,)</f>
        <v>7.25</v>
      </c>
    </row>
    <row r="25" spans="1:5" x14ac:dyDescent="0.3">
      <c r="A25" s="7">
        <v>10029367406</v>
      </c>
      <c r="B25">
        <v>103</v>
      </c>
      <c r="C25" s="8" t="s">
        <v>24</v>
      </c>
      <c r="D25" s="4">
        <f>VLOOKUP(B25,[0]!PriceTable,3)</f>
        <v>4.42</v>
      </c>
      <c r="E25" s="4">
        <f>VLOOKUP(C25,'Product List'!E$2:F$5,2,)</f>
        <v>5</v>
      </c>
    </row>
    <row r="26" spans="1:5" x14ac:dyDescent="0.3">
      <c r="A26" s="7">
        <v>10029367406</v>
      </c>
      <c r="B26">
        <v>100</v>
      </c>
      <c r="C26" s="8" t="s">
        <v>23</v>
      </c>
      <c r="D26" s="4">
        <f>VLOOKUP(B26,[0]!PriceTable,3)</f>
        <v>19.96</v>
      </c>
      <c r="E26" s="4">
        <f>VLOOKUP(C26,'Product List'!E$2:F$5,2,)</f>
        <v>2.75</v>
      </c>
    </row>
    <row r="27" spans="1:5" x14ac:dyDescent="0.3">
      <c r="A27" s="7">
        <v>10029367406</v>
      </c>
      <c r="B27">
        <v>102</v>
      </c>
      <c r="C27" s="8" t="s">
        <v>25</v>
      </c>
      <c r="D27" s="4">
        <f>VLOOKUP(B27,[0]!PriceTable,3)</f>
        <v>3.99</v>
      </c>
      <c r="E27" s="4">
        <f>VLOOKUP(C27,'Product List'!E$2:F$5,2,)</f>
        <v>7.25</v>
      </c>
    </row>
    <row r="28" spans="1:5" x14ac:dyDescent="0.3">
      <c r="A28" s="7">
        <v>10029367406</v>
      </c>
      <c r="B28">
        <v>100</v>
      </c>
      <c r="C28" s="8" t="s">
        <v>22</v>
      </c>
      <c r="D28" s="4">
        <f>VLOOKUP(B28,[0]!PriceTable,3)</f>
        <v>19.96</v>
      </c>
      <c r="E28" s="4">
        <f>VLOOKUP(C28,'Product List'!E$2:F$5,2,)</f>
        <v>0.5</v>
      </c>
    </row>
    <row r="29" spans="1:5" x14ac:dyDescent="0.3">
      <c r="A29" s="7">
        <v>10029367406</v>
      </c>
      <c r="B29">
        <v>109</v>
      </c>
      <c r="C29" s="8" t="s">
        <v>25</v>
      </c>
      <c r="D29" s="4">
        <f>VLOOKUP(B29,[0]!PriceTable,3)</f>
        <v>9.99</v>
      </c>
      <c r="E29" s="4">
        <f>VLOOKUP(C29,'Product List'!E$2:F$5,2,)</f>
        <v>7.25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Product List</vt:lpstr>
      <vt:lpstr>Sheet1</vt:lpstr>
      <vt:lpstr>Orders</vt:lpstr>
      <vt:lpstr>PriceTable</vt:lpstr>
      <vt:lpstr>ShippingPrice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Elise Linker</cp:lastModifiedBy>
  <dcterms:created xsi:type="dcterms:W3CDTF">2017-06-08T18:33:19Z</dcterms:created>
  <dcterms:modified xsi:type="dcterms:W3CDTF">2018-01-27T00:23:02Z</dcterms:modified>
</cp:coreProperties>
</file>