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4\lab 4.4.3\"/>
    </mc:Choice>
  </mc:AlternateContent>
  <bookViews>
    <workbookView xWindow="0" yWindow="0" windowWidth="23016" windowHeight="93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R6" i="1"/>
  <c r="R7" i="1"/>
  <c r="R8" i="1"/>
  <c r="R9" i="1"/>
  <c r="R10" i="1"/>
  <c r="R11" i="1"/>
  <c r="S5" i="1"/>
  <c r="R5" i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5" i="1"/>
  <c r="P5" i="1" s="1"/>
  <c r="L5" i="1"/>
  <c r="K5" i="1"/>
  <c r="L7" i="1"/>
  <c r="L8" i="1"/>
  <c r="L9" i="1"/>
  <c r="L10" i="1"/>
  <c r="L11" i="1"/>
  <c r="K7" i="1"/>
  <c r="K8" i="1"/>
  <c r="K9" i="1"/>
  <c r="K10" i="1"/>
  <c r="K11" i="1"/>
  <c r="L6" i="1"/>
  <c r="K6" i="1"/>
</calcChain>
</file>

<file path=xl/sharedStrings.xml><?xml version="1.0" encoding="utf-8"?>
<sst xmlns="http://schemas.openxmlformats.org/spreadsheetml/2006/main" count="4" uniqueCount="4">
  <si>
    <t>линия</t>
  </si>
  <si>
    <t>К1</t>
  </si>
  <si>
    <t>длина 74мм</t>
  </si>
  <si>
    <t>к1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</si>
</sst>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n(л)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Лист1!$O$5:$O$11</c:f>
              <c:numCache>
                <c:formatCode>General</c:formatCode>
                <c:ptCount val="7"/>
                <c:pt idx="0">
                  <c:v>623.4</c:v>
                </c:pt>
                <c:pt idx="1">
                  <c:v>579.1</c:v>
                </c:pt>
                <c:pt idx="2">
                  <c:v>577</c:v>
                </c:pt>
                <c:pt idx="3">
                  <c:v>546.1</c:v>
                </c:pt>
                <c:pt idx="4">
                  <c:v>491.6</c:v>
                </c:pt>
                <c:pt idx="5">
                  <c:v>435.8</c:v>
                </c:pt>
                <c:pt idx="6">
                  <c:v>404.7</c:v>
                </c:pt>
              </c:numCache>
            </c:numRef>
          </c:xVal>
          <c:yVal>
            <c:numRef>
              <c:f>Лист1!$P$5:$P$11</c:f>
              <c:numCache>
                <c:formatCode>General</c:formatCode>
                <c:ptCount val="7"/>
                <c:pt idx="0">
                  <c:v>1.6053631237792079</c:v>
                </c:pt>
                <c:pt idx="1">
                  <c:v>1.6088599268472039</c:v>
                </c:pt>
                <c:pt idx="2">
                  <c:v>1.6090508688743561</c:v>
                </c:pt>
                <c:pt idx="3">
                  <c:v>1.6120935086249117</c:v>
                </c:pt>
                <c:pt idx="4">
                  <c:v>1.6190900128400991</c:v>
                </c:pt>
                <c:pt idx="5">
                  <c:v>1.6296004575842558</c:v>
                </c:pt>
                <c:pt idx="6">
                  <c:v>1.6380450369782331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3104"/>
        <c:axId val="474788984"/>
      </c:scatterChart>
      <c:valAx>
        <c:axId val="474783104"/>
        <c:scaling>
          <c:orientation val="minMax"/>
          <c:min val="37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Л,</a:t>
                </a:r>
                <a:r>
                  <a:rPr lang="ru-RU" baseline="0"/>
                  <a:t> нм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88984"/>
        <c:crosses val="autoZero"/>
        <c:crossBetween val="midCat"/>
      </c:valAx>
      <c:valAx>
        <c:axId val="4747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8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12</xdr:row>
      <xdr:rowOff>121920</xdr:rowOff>
    </xdr:from>
    <xdr:to>
      <xdr:col>20</xdr:col>
      <xdr:colOff>212034</xdr:colOff>
      <xdr:row>33</xdr:row>
      <xdr:rowOff>159027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S20"/>
  <sheetViews>
    <sheetView tabSelected="1" topLeftCell="C1" zoomScale="123" zoomScaleNormal="115" workbookViewId="0">
      <selection activeCell="H16" sqref="H16"/>
    </sheetView>
  </sheetViews>
  <sheetFormatPr defaultRowHeight="14.4" x14ac:dyDescent="0.3"/>
  <sheetData>
    <row r="5" spans="5:19" ht="15" x14ac:dyDescent="0.35">
      <c r="E5" t="s">
        <v>3</v>
      </c>
      <c r="F5" t="s">
        <v>0</v>
      </c>
      <c r="G5">
        <v>310</v>
      </c>
      <c r="H5">
        <v>18</v>
      </c>
      <c r="I5">
        <v>22</v>
      </c>
      <c r="K5">
        <f>1+2/6-(G5+H5/60+I5/3600)</f>
        <v>-308.97277777777782</v>
      </c>
      <c r="L5">
        <f>360+K5</f>
        <v>51.027222222222179</v>
      </c>
      <c r="M5">
        <f>SIN((L5 + (63))/2/(180/PI()))/SIN((63)/2/(180/PI()))</f>
        <v>1.6053631237792079</v>
      </c>
      <c r="O5" s="1">
        <v>623.4</v>
      </c>
      <c r="P5">
        <f>M5</f>
        <v>1.6053631237792079</v>
      </c>
      <c r="R5">
        <f>O5</f>
        <v>623.4</v>
      </c>
      <c r="S5">
        <f>L5</f>
        <v>51.027222222222179</v>
      </c>
    </row>
    <row r="6" spans="5:19" x14ac:dyDescent="0.3">
      <c r="F6">
        <v>1</v>
      </c>
      <c r="G6">
        <v>309</v>
      </c>
      <c r="H6">
        <v>55</v>
      </c>
      <c r="I6">
        <v>14</v>
      </c>
      <c r="K6">
        <f>1+2/6-(G6+H6/60+I6/3600)</f>
        <v>-308.58722222222224</v>
      </c>
      <c r="L6">
        <f>360+K6</f>
        <v>51.412777777777762</v>
      </c>
      <c r="M6">
        <f t="shared" ref="M6:M12" si="0">SIN((L6 + (63))/2/(180/PI()))/SIN((63)/2/(180/PI()))</f>
        <v>1.6088599268472039</v>
      </c>
      <c r="O6">
        <v>579.1</v>
      </c>
      <c r="P6">
        <f t="shared" ref="P6:P11" si="1">M6</f>
        <v>1.6088599268472039</v>
      </c>
      <c r="R6">
        <f t="shared" ref="R6:R11" si="2">O6</f>
        <v>579.1</v>
      </c>
      <c r="S6">
        <f t="shared" ref="S6:S11" si="3">L6</f>
        <v>51.412777777777762</v>
      </c>
    </row>
    <row r="7" spans="5:19" x14ac:dyDescent="0.3">
      <c r="F7">
        <v>2</v>
      </c>
      <c r="G7">
        <v>309</v>
      </c>
      <c r="H7">
        <v>53</v>
      </c>
      <c r="I7">
        <v>58</v>
      </c>
      <c r="K7">
        <f t="shared" ref="K7:K12" si="4">1+2/6-(G7+H7/60+I7/3600)</f>
        <v>-308.56611111111113</v>
      </c>
      <c r="L7">
        <f t="shared" ref="L7:L12" si="5">360+K7</f>
        <v>51.433888888888873</v>
      </c>
      <c r="M7">
        <f t="shared" si="0"/>
        <v>1.6090508688743561</v>
      </c>
      <c r="O7">
        <v>577</v>
      </c>
      <c r="P7">
        <f t="shared" si="1"/>
        <v>1.6090508688743561</v>
      </c>
      <c r="R7">
        <f t="shared" si="2"/>
        <v>577</v>
      </c>
      <c r="S7">
        <f t="shared" si="3"/>
        <v>51.433888888888873</v>
      </c>
    </row>
    <row r="8" spans="5:19" x14ac:dyDescent="0.3">
      <c r="F8">
        <v>3</v>
      </c>
      <c r="G8">
        <v>309</v>
      </c>
      <c r="H8">
        <v>33</v>
      </c>
      <c r="I8">
        <v>44</v>
      </c>
      <c r="K8">
        <f t="shared" si="4"/>
        <v>-308.22888888888895</v>
      </c>
      <c r="L8">
        <f t="shared" si="5"/>
        <v>51.771111111111054</v>
      </c>
      <c r="M8">
        <f t="shared" si="0"/>
        <v>1.6120935086249117</v>
      </c>
      <c r="O8">
        <v>546.1</v>
      </c>
      <c r="P8">
        <f t="shared" si="1"/>
        <v>1.6120935086249117</v>
      </c>
      <c r="R8">
        <f t="shared" si="2"/>
        <v>546.1</v>
      </c>
      <c r="S8">
        <f t="shared" si="3"/>
        <v>51.771111111111054</v>
      </c>
    </row>
    <row r="9" spans="5:19" x14ac:dyDescent="0.3">
      <c r="F9">
        <v>4</v>
      </c>
      <c r="G9">
        <v>308</v>
      </c>
      <c r="H9">
        <v>46</v>
      </c>
      <c r="I9">
        <v>51</v>
      </c>
      <c r="K9">
        <f t="shared" si="4"/>
        <v>-307.44749999999999</v>
      </c>
      <c r="L9">
        <f t="shared" si="5"/>
        <v>52.552500000000009</v>
      </c>
      <c r="M9">
        <f t="shared" si="0"/>
        <v>1.6190900128400991</v>
      </c>
      <c r="O9">
        <v>491.6</v>
      </c>
      <c r="P9">
        <f t="shared" si="1"/>
        <v>1.6190900128400991</v>
      </c>
      <c r="R9">
        <f t="shared" si="2"/>
        <v>491.6</v>
      </c>
      <c r="S9">
        <f t="shared" si="3"/>
        <v>52.552500000000009</v>
      </c>
    </row>
    <row r="10" spans="5:19" x14ac:dyDescent="0.3">
      <c r="F10">
        <v>5</v>
      </c>
      <c r="G10">
        <v>307</v>
      </c>
      <c r="H10">
        <v>35</v>
      </c>
      <c r="I10">
        <v>27</v>
      </c>
      <c r="K10">
        <f t="shared" si="4"/>
        <v>-306.25749999999999</v>
      </c>
      <c r="L10">
        <f t="shared" si="5"/>
        <v>53.742500000000007</v>
      </c>
      <c r="M10">
        <f t="shared" si="0"/>
        <v>1.6296004575842558</v>
      </c>
      <c r="O10">
        <v>435.8</v>
      </c>
      <c r="P10">
        <f t="shared" si="1"/>
        <v>1.6296004575842558</v>
      </c>
      <c r="R10">
        <f t="shared" si="2"/>
        <v>435.8</v>
      </c>
      <c r="S10">
        <f t="shared" si="3"/>
        <v>53.742500000000007</v>
      </c>
    </row>
    <row r="11" spans="5:19" x14ac:dyDescent="0.3">
      <c r="F11">
        <v>6</v>
      </c>
      <c r="G11">
        <v>306</v>
      </c>
      <c r="H11">
        <v>37</v>
      </c>
      <c r="I11">
        <v>12</v>
      </c>
      <c r="K11">
        <f t="shared" si="4"/>
        <v>-305.28666666666669</v>
      </c>
      <c r="L11">
        <f t="shared" si="5"/>
        <v>54.71333333333331</v>
      </c>
      <c r="M11">
        <f t="shared" si="0"/>
        <v>1.6380450369782331</v>
      </c>
      <c r="O11">
        <v>404.7</v>
      </c>
      <c r="P11">
        <f t="shared" si="1"/>
        <v>1.6380450369782331</v>
      </c>
      <c r="R11">
        <f t="shared" si="2"/>
        <v>404.7</v>
      </c>
      <c r="S11">
        <f t="shared" si="3"/>
        <v>54.71333333333331</v>
      </c>
    </row>
    <row r="12" spans="5:19" x14ac:dyDescent="0.3">
      <c r="F12" t="s">
        <v>1</v>
      </c>
      <c r="G12">
        <v>310</v>
      </c>
      <c r="H12">
        <v>18</v>
      </c>
      <c r="I12">
        <v>22</v>
      </c>
    </row>
    <row r="16" spans="5:19" x14ac:dyDescent="0.3">
      <c r="H16">
        <v>3</v>
      </c>
      <c r="I16">
        <v>47</v>
      </c>
    </row>
    <row r="17" spans="8:9" x14ac:dyDescent="0.3">
      <c r="H17">
        <v>3</v>
      </c>
      <c r="I17">
        <v>30</v>
      </c>
    </row>
    <row r="20" spans="8:9" x14ac:dyDescent="0.3">
      <c r="H20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2024-03-16T05:07:55Z</dcterms:created>
  <dcterms:modified xsi:type="dcterms:W3CDTF">2024-03-22T23:01:23Z</dcterms:modified>
</cp:coreProperties>
</file>