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esktop\Phystech\LABS\5\lab 5.2.1\"/>
    </mc:Choice>
  </mc:AlternateContent>
  <xr:revisionPtr revIDLastSave="0" documentId="13_ncr:1_{7F804083-B1E8-41D3-9E36-F63EC9661E81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Лист1" sheetId="1" r:id="rId1"/>
  </sheets>
  <definedNames>
    <definedName name="_xlchart.v1.0" hidden="1">Лист1!$N$14:$N$41</definedName>
    <definedName name="_xlchart.v1.1" hidden="1">Лист1!$O$14:$O$41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14" i="1"/>
  <c r="L15" i="1"/>
  <c r="L16" i="1"/>
  <c r="L17" i="1"/>
  <c r="L19" i="1"/>
  <c r="L18" i="1"/>
  <c r="L20" i="1"/>
  <c r="L21" i="1"/>
</calcChain>
</file>

<file path=xl/sharedStrings.xml><?xml version="1.0" encoding="utf-8"?>
<sst xmlns="http://schemas.openxmlformats.org/spreadsheetml/2006/main" count="17" uniqueCount="11">
  <si>
    <t>II</t>
  </si>
  <si>
    <t>расст м.у пиками</t>
  </si>
  <si>
    <t>Вольт</t>
  </si>
  <si>
    <t>напря</t>
  </si>
  <si>
    <t>4 вольт</t>
  </si>
  <si>
    <t>6 вольт</t>
  </si>
  <si>
    <t>8 вольт</t>
  </si>
  <si>
    <t>III</t>
  </si>
  <si>
    <t>U, В</t>
  </si>
  <si>
    <t>I, мкА</t>
  </si>
  <si>
    <t>4 вольта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</si>
</sst>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</a:t>
            </a:r>
            <a:r>
              <a:rPr lang="en-US"/>
              <a:t>I(U), U</a:t>
            </a:r>
            <a:r>
              <a:rPr lang="ru-RU" baseline="0"/>
              <a:t> задерж: 4 Вольта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I(U)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8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D6E-45CB-810E-C47C7D9B8B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Лист1!$H$14:$H$42</c:f>
              <c:numCache>
                <c:formatCode>General</c:formatCode>
                <c:ptCount val="29"/>
                <c:pt idx="0">
                  <c:v>0.04</c:v>
                </c:pt>
                <c:pt idx="1">
                  <c:v>5.19</c:v>
                </c:pt>
                <c:pt idx="2">
                  <c:v>9.8800000000000008</c:v>
                </c:pt>
                <c:pt idx="3">
                  <c:v>15.03</c:v>
                </c:pt>
                <c:pt idx="4">
                  <c:v>20.04</c:v>
                </c:pt>
                <c:pt idx="5">
                  <c:v>23.5</c:v>
                </c:pt>
                <c:pt idx="6">
                  <c:v>24.5</c:v>
                </c:pt>
                <c:pt idx="7">
                  <c:v>24.9</c:v>
                </c:pt>
                <c:pt idx="8">
                  <c:v>30.21</c:v>
                </c:pt>
                <c:pt idx="9">
                  <c:v>35.07</c:v>
                </c:pt>
                <c:pt idx="10">
                  <c:v>36.119999999999997</c:v>
                </c:pt>
                <c:pt idx="11">
                  <c:v>37.11</c:v>
                </c:pt>
                <c:pt idx="12">
                  <c:v>38.049999999999997</c:v>
                </c:pt>
                <c:pt idx="13">
                  <c:v>39.03</c:v>
                </c:pt>
                <c:pt idx="14">
                  <c:v>39.99</c:v>
                </c:pt>
                <c:pt idx="15">
                  <c:v>40.9</c:v>
                </c:pt>
                <c:pt idx="16">
                  <c:v>42.12</c:v>
                </c:pt>
                <c:pt idx="17">
                  <c:v>43.35</c:v>
                </c:pt>
                <c:pt idx="18">
                  <c:v>44.97</c:v>
                </c:pt>
                <c:pt idx="19">
                  <c:v>50.18</c:v>
                </c:pt>
                <c:pt idx="20">
                  <c:v>51.2</c:v>
                </c:pt>
                <c:pt idx="21">
                  <c:v>52.2</c:v>
                </c:pt>
                <c:pt idx="22">
                  <c:v>53.4</c:v>
                </c:pt>
                <c:pt idx="23">
                  <c:v>55.2</c:v>
                </c:pt>
                <c:pt idx="24">
                  <c:v>60.3</c:v>
                </c:pt>
                <c:pt idx="25">
                  <c:v>65.2</c:v>
                </c:pt>
                <c:pt idx="26">
                  <c:v>69.86</c:v>
                </c:pt>
                <c:pt idx="27">
                  <c:v>72.16</c:v>
                </c:pt>
              </c:numCache>
            </c:numRef>
          </c:xVal>
          <c:yVal>
            <c:numRef>
              <c:f>Лист1!$I$14:$I$42</c:f>
              <c:numCache>
                <c:formatCode>General</c:formatCode>
                <c:ptCount val="29"/>
                <c:pt idx="0">
                  <c:v>7.3</c:v>
                </c:pt>
                <c:pt idx="1">
                  <c:v>87.8</c:v>
                </c:pt>
                <c:pt idx="2">
                  <c:v>198</c:v>
                </c:pt>
                <c:pt idx="3">
                  <c:v>324</c:v>
                </c:pt>
                <c:pt idx="4">
                  <c:v>428</c:v>
                </c:pt>
                <c:pt idx="5">
                  <c:v>502.8</c:v>
                </c:pt>
                <c:pt idx="6">
                  <c:v>411</c:v>
                </c:pt>
                <c:pt idx="7">
                  <c:v>382.5</c:v>
                </c:pt>
                <c:pt idx="8">
                  <c:v>527.69999999999993</c:v>
                </c:pt>
                <c:pt idx="9">
                  <c:v>648.59999999999991</c:v>
                </c:pt>
                <c:pt idx="10">
                  <c:v>665.69999999999993</c:v>
                </c:pt>
                <c:pt idx="11">
                  <c:v>673</c:v>
                </c:pt>
                <c:pt idx="12">
                  <c:v>675.5</c:v>
                </c:pt>
                <c:pt idx="13">
                  <c:v>674</c:v>
                </c:pt>
                <c:pt idx="14">
                  <c:v>655</c:v>
                </c:pt>
                <c:pt idx="15">
                  <c:v>647.5</c:v>
                </c:pt>
                <c:pt idx="16">
                  <c:v>637.80000000000007</c:v>
                </c:pt>
                <c:pt idx="17">
                  <c:v>633.1</c:v>
                </c:pt>
                <c:pt idx="18">
                  <c:v>630</c:v>
                </c:pt>
                <c:pt idx="19">
                  <c:v>662</c:v>
                </c:pt>
                <c:pt idx="20">
                  <c:v>678.8</c:v>
                </c:pt>
                <c:pt idx="21">
                  <c:v>694</c:v>
                </c:pt>
                <c:pt idx="22">
                  <c:v>704.09999999999991</c:v>
                </c:pt>
                <c:pt idx="23">
                  <c:v>720</c:v>
                </c:pt>
                <c:pt idx="24">
                  <c:v>765</c:v>
                </c:pt>
                <c:pt idx="25">
                  <c:v>777.2</c:v>
                </c:pt>
                <c:pt idx="26">
                  <c:v>782.5</c:v>
                </c:pt>
                <c:pt idx="27">
                  <c:v>797.1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6E-45CB-810E-C47C7D9B8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841264"/>
        <c:axId val="377842832"/>
      </c:scatterChart>
      <c:valAx>
        <c:axId val="37784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Напряжение </a:t>
                </a:r>
                <a:r>
                  <a:rPr lang="en-US"/>
                  <a:t>U, B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842832"/>
        <c:crosses val="autoZero"/>
        <c:crossBetween val="midCat"/>
      </c:valAx>
      <c:valAx>
        <c:axId val="3778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Ток</a:t>
                </a:r>
                <a:r>
                  <a:rPr lang="ru-RU" baseline="0"/>
                  <a:t> </a:t>
                </a:r>
                <a:r>
                  <a:rPr lang="en-US" baseline="0"/>
                  <a:t>I, </a:t>
                </a:r>
                <a:r>
                  <a:rPr lang="ru-RU" baseline="0"/>
                  <a:t>мкА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84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Лист1!$K$14:$K$35</c:f>
              <c:numCache>
                <c:formatCode>General</c:formatCode>
                <c:ptCount val="22"/>
                <c:pt idx="0">
                  <c:v>0</c:v>
                </c:pt>
                <c:pt idx="1">
                  <c:v>10.050000000000001</c:v>
                </c:pt>
                <c:pt idx="2">
                  <c:v>20.440000000000001</c:v>
                </c:pt>
                <c:pt idx="3">
                  <c:v>24.11</c:v>
                </c:pt>
                <c:pt idx="4">
                  <c:v>25.12</c:v>
                </c:pt>
                <c:pt idx="5">
                  <c:v>26.04</c:v>
                </c:pt>
                <c:pt idx="6">
                  <c:v>30.02</c:v>
                </c:pt>
                <c:pt idx="7">
                  <c:v>35.119999999999997</c:v>
                </c:pt>
                <c:pt idx="8">
                  <c:v>36.020000000000003</c:v>
                </c:pt>
                <c:pt idx="9">
                  <c:v>37.15</c:v>
                </c:pt>
                <c:pt idx="10">
                  <c:v>38.200000000000003</c:v>
                </c:pt>
                <c:pt idx="11">
                  <c:v>39</c:v>
                </c:pt>
                <c:pt idx="12">
                  <c:v>40</c:v>
                </c:pt>
                <c:pt idx="13">
                  <c:v>41.33</c:v>
                </c:pt>
                <c:pt idx="14">
                  <c:v>45.1</c:v>
                </c:pt>
                <c:pt idx="15">
                  <c:v>47.2</c:v>
                </c:pt>
                <c:pt idx="16">
                  <c:v>48.1</c:v>
                </c:pt>
                <c:pt idx="17">
                  <c:v>50.18</c:v>
                </c:pt>
                <c:pt idx="18">
                  <c:v>55.16</c:v>
                </c:pt>
                <c:pt idx="19">
                  <c:v>60.45</c:v>
                </c:pt>
                <c:pt idx="20">
                  <c:v>66.3</c:v>
                </c:pt>
                <c:pt idx="21">
                  <c:v>72.5</c:v>
                </c:pt>
              </c:numCache>
            </c:numRef>
          </c:xVal>
          <c:yVal>
            <c:numRef>
              <c:f>Лист1!$L$14:$L$35</c:f>
              <c:numCache>
                <c:formatCode>General</c:formatCode>
                <c:ptCount val="22"/>
                <c:pt idx="0">
                  <c:v>0</c:v>
                </c:pt>
                <c:pt idx="1">
                  <c:v>1650</c:v>
                </c:pt>
                <c:pt idx="2">
                  <c:v>4155</c:v>
                </c:pt>
                <c:pt idx="3">
                  <c:v>4477</c:v>
                </c:pt>
                <c:pt idx="4">
                  <c:v>2777</c:v>
                </c:pt>
                <c:pt idx="5">
                  <c:v>2725</c:v>
                </c:pt>
                <c:pt idx="6">
                  <c:v>3935</c:v>
                </c:pt>
                <c:pt idx="7">
                  <c:v>5430</c:v>
                </c:pt>
                <c:pt idx="8">
                  <c:v>5555</c:v>
                </c:pt>
                <c:pt idx="9">
                  <c:v>5665</c:v>
                </c:pt>
                <c:pt idx="10">
                  <c:v>5732</c:v>
                </c:pt>
                <c:pt idx="11">
                  <c:v>5727</c:v>
                </c:pt>
                <c:pt idx="12">
                  <c:v>5620</c:v>
                </c:pt>
                <c:pt idx="13">
                  <c:v>5440</c:v>
                </c:pt>
                <c:pt idx="14">
                  <c:v>5012</c:v>
                </c:pt>
                <c:pt idx="15">
                  <c:v>4911</c:v>
                </c:pt>
                <c:pt idx="16">
                  <c:v>4911</c:v>
                </c:pt>
                <c:pt idx="17">
                  <c:v>5013</c:v>
                </c:pt>
                <c:pt idx="18">
                  <c:v>5486</c:v>
                </c:pt>
                <c:pt idx="19">
                  <c:v>5900</c:v>
                </c:pt>
                <c:pt idx="20">
                  <c:v>5970</c:v>
                </c:pt>
                <c:pt idx="21">
                  <c:v>5980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E1-4212-8AF1-B442B44CB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54344"/>
        <c:axId val="445957088"/>
      </c:scatterChart>
      <c:valAx>
        <c:axId val="44595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957088"/>
        <c:crosses val="autoZero"/>
        <c:crossBetween val="midCat"/>
      </c:valAx>
      <c:valAx>
        <c:axId val="4459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95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Лист1!$N$14:$N$41</c:f>
              <c:numCache>
                <c:formatCode>General</c:formatCode>
                <c:ptCount val="28"/>
                <c:pt idx="0">
                  <c:v>0</c:v>
                </c:pt>
                <c:pt idx="1">
                  <c:v>9.91</c:v>
                </c:pt>
                <c:pt idx="2">
                  <c:v>20.239999999999998</c:v>
                </c:pt>
                <c:pt idx="3">
                  <c:v>22.32</c:v>
                </c:pt>
                <c:pt idx="4">
                  <c:v>24.17</c:v>
                </c:pt>
                <c:pt idx="5">
                  <c:v>25.02</c:v>
                </c:pt>
                <c:pt idx="6">
                  <c:v>26.37</c:v>
                </c:pt>
                <c:pt idx="7">
                  <c:v>29.3</c:v>
                </c:pt>
                <c:pt idx="8">
                  <c:v>35</c:v>
                </c:pt>
                <c:pt idx="9">
                  <c:v>37.1</c:v>
                </c:pt>
                <c:pt idx="10">
                  <c:v>38</c:v>
                </c:pt>
                <c:pt idx="11">
                  <c:v>39</c:v>
                </c:pt>
                <c:pt idx="12">
                  <c:v>40.299999999999997</c:v>
                </c:pt>
                <c:pt idx="13">
                  <c:v>41.4</c:v>
                </c:pt>
                <c:pt idx="14">
                  <c:v>42.99</c:v>
                </c:pt>
                <c:pt idx="15">
                  <c:v>45.1</c:v>
                </c:pt>
                <c:pt idx="16">
                  <c:v>47</c:v>
                </c:pt>
                <c:pt idx="17">
                  <c:v>48.3</c:v>
                </c:pt>
                <c:pt idx="18">
                  <c:v>49.9</c:v>
                </c:pt>
                <c:pt idx="19">
                  <c:v>51.26</c:v>
                </c:pt>
                <c:pt idx="20">
                  <c:v>53.2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66.900000000000006</c:v>
                </c:pt>
                <c:pt idx="25">
                  <c:v>69</c:v>
                </c:pt>
                <c:pt idx="26">
                  <c:v>70.400000000000006</c:v>
                </c:pt>
                <c:pt idx="27">
                  <c:v>72.5</c:v>
                </c:pt>
              </c:numCache>
            </c:numRef>
          </c:xVal>
          <c:yVal>
            <c:numRef>
              <c:f>Лист1!$O$14:$O$41</c:f>
              <c:numCache>
                <c:formatCode>General</c:formatCode>
                <c:ptCount val="28"/>
                <c:pt idx="0">
                  <c:v>0</c:v>
                </c:pt>
                <c:pt idx="1">
                  <c:v>1136</c:v>
                </c:pt>
                <c:pt idx="2">
                  <c:v>3745</c:v>
                </c:pt>
                <c:pt idx="3">
                  <c:v>4092</c:v>
                </c:pt>
                <c:pt idx="4">
                  <c:v>4259</c:v>
                </c:pt>
                <c:pt idx="5">
                  <c:v>4240</c:v>
                </c:pt>
                <c:pt idx="6">
                  <c:v>1800</c:v>
                </c:pt>
                <c:pt idx="7">
                  <c:v>2258</c:v>
                </c:pt>
                <c:pt idx="8">
                  <c:v>4179</c:v>
                </c:pt>
                <c:pt idx="9">
                  <c:v>4461</c:v>
                </c:pt>
                <c:pt idx="10">
                  <c:v>4546</c:v>
                </c:pt>
                <c:pt idx="11">
                  <c:v>4567</c:v>
                </c:pt>
                <c:pt idx="12">
                  <c:v>4450</c:v>
                </c:pt>
                <c:pt idx="13">
                  <c:v>4335</c:v>
                </c:pt>
                <c:pt idx="14">
                  <c:v>4161</c:v>
                </c:pt>
                <c:pt idx="15">
                  <c:v>3877</c:v>
                </c:pt>
                <c:pt idx="16">
                  <c:v>3660</c:v>
                </c:pt>
                <c:pt idx="17">
                  <c:v>3560</c:v>
                </c:pt>
                <c:pt idx="18">
                  <c:v>3506</c:v>
                </c:pt>
                <c:pt idx="19">
                  <c:v>3542</c:v>
                </c:pt>
                <c:pt idx="20">
                  <c:v>3650</c:v>
                </c:pt>
                <c:pt idx="21">
                  <c:v>3790</c:v>
                </c:pt>
                <c:pt idx="22">
                  <c:v>4170</c:v>
                </c:pt>
                <c:pt idx="23">
                  <c:v>4250</c:v>
                </c:pt>
                <c:pt idx="24">
                  <c:v>4213</c:v>
                </c:pt>
                <c:pt idx="25">
                  <c:v>4160</c:v>
                </c:pt>
                <c:pt idx="26">
                  <c:v>4130</c:v>
                </c:pt>
                <c:pt idx="27">
                  <c:v>4100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B7-4F94-B143-3F36DF4F8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016848"/>
        <c:axId val="314015280"/>
      </c:scatterChart>
      <c:valAx>
        <c:axId val="31401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015280"/>
        <c:crosses val="autoZero"/>
        <c:crossBetween val="midCat"/>
      </c:valAx>
      <c:valAx>
        <c:axId val="3140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01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82867</xdr:rowOff>
    </xdr:from>
    <xdr:to>
      <xdr:col>8</xdr:col>
      <xdr:colOff>470535</xdr:colOff>
      <xdr:row>68</xdr:row>
      <xdr:rowOff>100012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240982</xdr:colOff>
      <xdr:row>72</xdr:row>
      <xdr:rowOff>48578</xdr:rowOff>
    </xdr:from>
    <xdr:to>
      <xdr:col>10</xdr:col>
      <xdr:colOff>446722</xdr:colOff>
      <xdr:row>87</xdr:row>
      <xdr:rowOff>48578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571500</xdr:colOff>
      <xdr:row>46</xdr:row>
      <xdr:rowOff>129540</xdr:rowOff>
    </xdr:from>
    <xdr:to>
      <xdr:col>20</xdr:col>
      <xdr:colOff>266700</xdr:colOff>
      <xdr:row>61</xdr:row>
      <xdr:rowOff>129540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7:O41"/>
  <sheetViews>
    <sheetView tabSelected="1" topLeftCell="B46" zoomScale="142" zoomScaleNormal="77" workbookViewId="0">
      <selection activeCell="M79" sqref="M79"/>
    </sheetView>
  </sheetViews>
  <sheetFormatPr defaultRowHeight="14.25" x14ac:dyDescent="0.45"/>
  <cols>
    <col min="7" max="7" width="28.6640625" customWidth="1"/>
  </cols>
  <sheetData>
    <row r="7" spans="7:15" x14ac:dyDescent="0.45">
      <c r="H7" t="s">
        <v>0</v>
      </c>
      <c r="K7" t="s">
        <v>3</v>
      </c>
    </row>
    <row r="8" spans="7:15" x14ac:dyDescent="0.45">
      <c r="G8" t="s">
        <v>1</v>
      </c>
      <c r="H8">
        <v>12</v>
      </c>
      <c r="I8">
        <v>10</v>
      </c>
      <c r="J8" t="s">
        <v>2</v>
      </c>
      <c r="K8" t="s">
        <v>4</v>
      </c>
    </row>
    <row r="9" spans="7:15" x14ac:dyDescent="0.45">
      <c r="H9">
        <v>9.5</v>
      </c>
      <c r="I9">
        <v>8</v>
      </c>
      <c r="K9" t="s">
        <v>5</v>
      </c>
    </row>
    <row r="10" spans="7:15" x14ac:dyDescent="0.45">
      <c r="H10">
        <v>9</v>
      </c>
      <c r="I10">
        <v>7</v>
      </c>
      <c r="K10" t="s">
        <v>6</v>
      </c>
    </row>
    <row r="12" spans="7:15" x14ac:dyDescent="0.45">
      <c r="H12" t="s">
        <v>7</v>
      </c>
      <c r="I12" t="s">
        <v>10</v>
      </c>
      <c r="K12" t="s">
        <v>5</v>
      </c>
      <c r="N12" t="s">
        <v>6</v>
      </c>
    </row>
    <row r="13" spans="7:15" x14ac:dyDescent="0.45">
      <c r="H13" t="s">
        <v>8</v>
      </c>
      <c r="I13" t="s">
        <v>9</v>
      </c>
      <c r="K13" t="s">
        <v>8</v>
      </c>
      <c r="L13" t="s">
        <v>9</v>
      </c>
      <c r="N13" t="s">
        <v>8</v>
      </c>
      <c r="O13" t="s">
        <v>9</v>
      </c>
    </row>
    <row r="14" spans="7:15" x14ac:dyDescent="0.45">
      <c r="H14">
        <v>0.04</v>
      </c>
      <c r="I14">
        <f>J14*1000</f>
        <v>7.3</v>
      </c>
      <c r="J14">
        <v>7.3000000000000001E-3</v>
      </c>
      <c r="K14">
        <v>0</v>
      </c>
      <c r="L14">
        <v>0</v>
      </c>
      <c r="N14">
        <v>0</v>
      </c>
      <c r="O14">
        <v>0</v>
      </c>
    </row>
    <row r="15" spans="7:15" x14ac:dyDescent="0.45">
      <c r="H15">
        <v>5.19</v>
      </c>
      <c r="I15">
        <f t="shared" ref="I15:I41" si="0">J15*1000</f>
        <v>87.8</v>
      </c>
      <c r="J15">
        <v>8.7800000000000003E-2</v>
      </c>
      <c r="K15">
        <v>10.050000000000001</v>
      </c>
      <c r="L15">
        <f>M15*10000</f>
        <v>1650</v>
      </c>
      <c r="M15">
        <v>0.16500000000000001</v>
      </c>
      <c r="N15">
        <v>9.91</v>
      </c>
      <c r="O15">
        <v>1136</v>
      </c>
    </row>
    <row r="16" spans="7:15" x14ac:dyDescent="0.45">
      <c r="H16">
        <v>9.8800000000000008</v>
      </c>
      <c r="I16">
        <f t="shared" si="0"/>
        <v>198</v>
      </c>
      <c r="J16">
        <v>0.19800000000000001</v>
      </c>
      <c r="K16">
        <v>20.440000000000001</v>
      </c>
      <c r="L16">
        <f>M16*10000</f>
        <v>4155</v>
      </c>
      <c r="M16">
        <v>0.41549999999999998</v>
      </c>
      <c r="N16">
        <v>20.239999999999998</v>
      </c>
      <c r="O16">
        <v>3745</v>
      </c>
    </row>
    <row r="17" spans="8:15" x14ac:dyDescent="0.45">
      <c r="H17">
        <v>15.03</v>
      </c>
      <c r="I17">
        <f t="shared" si="0"/>
        <v>324</v>
      </c>
      <c r="J17">
        <v>0.32400000000000001</v>
      </c>
      <c r="K17">
        <v>24.11</v>
      </c>
      <c r="L17">
        <f>M17*10000</f>
        <v>4477</v>
      </c>
      <c r="M17">
        <v>0.44769999999999999</v>
      </c>
      <c r="N17">
        <v>22.32</v>
      </c>
      <c r="O17">
        <v>4092</v>
      </c>
    </row>
    <row r="18" spans="8:15" x14ac:dyDescent="0.45">
      <c r="H18">
        <v>20.04</v>
      </c>
      <c r="I18">
        <f t="shared" si="0"/>
        <v>428</v>
      </c>
      <c r="J18">
        <v>0.42799999999999999</v>
      </c>
      <c r="K18">
        <v>25.12</v>
      </c>
      <c r="L18">
        <f>M18*10000</f>
        <v>2777</v>
      </c>
      <c r="M18">
        <v>0.2777</v>
      </c>
      <c r="N18">
        <v>24.17</v>
      </c>
      <c r="O18">
        <v>4259</v>
      </c>
    </row>
    <row r="19" spans="8:15" x14ac:dyDescent="0.45">
      <c r="H19">
        <v>23.5</v>
      </c>
      <c r="I19">
        <f t="shared" si="0"/>
        <v>502.8</v>
      </c>
      <c r="J19">
        <v>0.50280000000000002</v>
      </c>
      <c r="K19">
        <v>26.04</v>
      </c>
      <c r="L19">
        <f>M19*10000</f>
        <v>2725</v>
      </c>
      <c r="M19">
        <v>0.27250000000000002</v>
      </c>
      <c r="N19">
        <v>25.02</v>
      </c>
      <c r="O19">
        <v>4240</v>
      </c>
    </row>
    <row r="20" spans="8:15" x14ac:dyDescent="0.45">
      <c r="H20">
        <v>24.5</v>
      </c>
      <c r="I20">
        <f t="shared" si="0"/>
        <v>411</v>
      </c>
      <c r="J20">
        <v>0.41099999999999998</v>
      </c>
      <c r="K20">
        <v>30.02</v>
      </c>
      <c r="L20">
        <f>M20*10000</f>
        <v>3935</v>
      </c>
      <c r="M20">
        <v>0.39350000000000002</v>
      </c>
      <c r="N20">
        <v>26.37</v>
      </c>
      <c r="O20">
        <v>1800</v>
      </c>
    </row>
    <row r="21" spans="8:15" x14ac:dyDescent="0.45">
      <c r="H21">
        <v>24.9</v>
      </c>
      <c r="I21">
        <f t="shared" si="0"/>
        <v>382.5</v>
      </c>
      <c r="J21">
        <v>0.38250000000000001</v>
      </c>
      <c r="K21">
        <v>35.119999999999997</v>
      </c>
      <c r="L21">
        <f>M21*10000</f>
        <v>5430</v>
      </c>
      <c r="M21">
        <v>0.54300000000000004</v>
      </c>
      <c r="N21">
        <v>29.3</v>
      </c>
      <c r="O21">
        <v>2258</v>
      </c>
    </row>
    <row r="22" spans="8:15" x14ac:dyDescent="0.45">
      <c r="H22">
        <v>30.21</v>
      </c>
      <c r="I22">
        <f t="shared" si="0"/>
        <v>527.69999999999993</v>
      </c>
      <c r="J22">
        <v>0.52769999999999995</v>
      </c>
      <c r="K22">
        <v>36.020000000000003</v>
      </c>
      <c r="L22">
        <v>5555</v>
      </c>
      <c r="N22">
        <v>35</v>
      </c>
      <c r="O22">
        <v>4179</v>
      </c>
    </row>
    <row r="23" spans="8:15" x14ac:dyDescent="0.45">
      <c r="H23">
        <v>35.07</v>
      </c>
      <c r="I23">
        <f t="shared" si="0"/>
        <v>648.59999999999991</v>
      </c>
      <c r="J23">
        <v>0.64859999999999995</v>
      </c>
      <c r="K23">
        <v>37.15</v>
      </c>
      <c r="L23">
        <v>5665</v>
      </c>
      <c r="N23">
        <v>37.1</v>
      </c>
      <c r="O23">
        <v>4461</v>
      </c>
    </row>
    <row r="24" spans="8:15" x14ac:dyDescent="0.45">
      <c r="H24">
        <v>36.119999999999997</v>
      </c>
      <c r="I24">
        <f t="shared" si="0"/>
        <v>665.69999999999993</v>
      </c>
      <c r="J24">
        <v>0.66569999999999996</v>
      </c>
      <c r="K24">
        <v>38.200000000000003</v>
      </c>
      <c r="L24">
        <v>5732</v>
      </c>
      <c r="N24">
        <v>38</v>
      </c>
      <c r="O24">
        <v>4546</v>
      </c>
    </row>
    <row r="25" spans="8:15" x14ac:dyDescent="0.45">
      <c r="H25">
        <v>37.11</v>
      </c>
      <c r="I25">
        <f t="shared" si="0"/>
        <v>673</v>
      </c>
      <c r="J25">
        <v>0.67300000000000004</v>
      </c>
      <c r="K25">
        <v>39</v>
      </c>
      <c r="L25">
        <v>5727</v>
      </c>
      <c r="N25">
        <v>39</v>
      </c>
      <c r="O25">
        <v>4567</v>
      </c>
    </row>
    <row r="26" spans="8:15" x14ac:dyDescent="0.45">
      <c r="H26">
        <v>38.049999999999997</v>
      </c>
      <c r="I26">
        <f t="shared" si="0"/>
        <v>675.5</v>
      </c>
      <c r="J26">
        <v>0.67549999999999999</v>
      </c>
      <c r="K26">
        <v>40</v>
      </c>
      <c r="L26">
        <v>5620</v>
      </c>
      <c r="N26">
        <v>40.299999999999997</v>
      </c>
      <c r="O26">
        <v>4450</v>
      </c>
    </row>
    <row r="27" spans="8:15" x14ac:dyDescent="0.45">
      <c r="H27">
        <v>39.03</v>
      </c>
      <c r="I27">
        <f t="shared" si="0"/>
        <v>674</v>
      </c>
      <c r="J27">
        <v>0.67400000000000004</v>
      </c>
      <c r="K27">
        <v>41.33</v>
      </c>
      <c r="L27">
        <v>5440</v>
      </c>
      <c r="N27">
        <v>41.4</v>
      </c>
      <c r="O27">
        <v>4335</v>
      </c>
    </row>
    <row r="28" spans="8:15" x14ac:dyDescent="0.45">
      <c r="H28">
        <v>39.99</v>
      </c>
      <c r="I28">
        <f t="shared" si="0"/>
        <v>655</v>
      </c>
      <c r="J28">
        <v>0.65500000000000003</v>
      </c>
      <c r="K28">
        <v>45.1</v>
      </c>
      <c r="L28">
        <v>5012</v>
      </c>
      <c r="N28">
        <v>42.99</v>
      </c>
      <c r="O28">
        <v>4161</v>
      </c>
    </row>
    <row r="29" spans="8:15" x14ac:dyDescent="0.45">
      <c r="H29">
        <v>40.9</v>
      </c>
      <c r="I29">
        <f t="shared" si="0"/>
        <v>647.5</v>
      </c>
      <c r="J29">
        <v>0.64749999999999996</v>
      </c>
      <c r="K29">
        <v>47.2</v>
      </c>
      <c r="L29">
        <v>4911</v>
      </c>
      <c r="N29">
        <v>45.1</v>
      </c>
      <c r="O29">
        <v>3877</v>
      </c>
    </row>
    <row r="30" spans="8:15" x14ac:dyDescent="0.45">
      <c r="H30">
        <v>42.12</v>
      </c>
      <c r="I30">
        <f t="shared" si="0"/>
        <v>637.80000000000007</v>
      </c>
      <c r="J30">
        <v>0.63780000000000003</v>
      </c>
      <c r="K30">
        <v>48.1</v>
      </c>
      <c r="L30">
        <v>4911</v>
      </c>
      <c r="N30">
        <v>47</v>
      </c>
      <c r="O30">
        <v>3660</v>
      </c>
    </row>
    <row r="31" spans="8:15" x14ac:dyDescent="0.45">
      <c r="H31">
        <v>43.35</v>
      </c>
      <c r="I31">
        <f t="shared" si="0"/>
        <v>633.1</v>
      </c>
      <c r="J31">
        <v>0.6331</v>
      </c>
      <c r="K31">
        <v>50.18</v>
      </c>
      <c r="L31">
        <v>5013</v>
      </c>
      <c r="N31">
        <v>48.3</v>
      </c>
      <c r="O31">
        <v>3560</v>
      </c>
    </row>
    <row r="32" spans="8:15" x14ac:dyDescent="0.45">
      <c r="H32">
        <v>44.97</v>
      </c>
      <c r="I32">
        <f t="shared" si="0"/>
        <v>630</v>
      </c>
      <c r="J32">
        <v>0.63</v>
      </c>
      <c r="K32">
        <v>55.16</v>
      </c>
      <c r="L32">
        <v>5486</v>
      </c>
      <c r="N32">
        <v>49.9</v>
      </c>
      <c r="O32">
        <v>3506</v>
      </c>
    </row>
    <row r="33" spans="8:15" x14ac:dyDescent="0.45">
      <c r="H33">
        <v>50.18</v>
      </c>
      <c r="I33">
        <f t="shared" si="0"/>
        <v>662</v>
      </c>
      <c r="J33">
        <v>0.66200000000000003</v>
      </c>
      <c r="K33">
        <v>60.45</v>
      </c>
      <c r="L33">
        <v>5900</v>
      </c>
      <c r="N33">
        <v>51.26</v>
      </c>
      <c r="O33">
        <v>3542</v>
      </c>
    </row>
    <row r="34" spans="8:15" x14ac:dyDescent="0.45">
      <c r="H34">
        <v>51.2</v>
      </c>
      <c r="I34">
        <f t="shared" si="0"/>
        <v>678.8</v>
      </c>
      <c r="J34">
        <v>0.67879999999999996</v>
      </c>
      <c r="K34">
        <v>66.3</v>
      </c>
      <c r="L34">
        <v>5970</v>
      </c>
      <c r="N34">
        <v>53.2</v>
      </c>
      <c r="O34">
        <v>3650</v>
      </c>
    </row>
    <row r="35" spans="8:15" x14ac:dyDescent="0.45">
      <c r="H35">
        <v>52.2</v>
      </c>
      <c r="I35">
        <f t="shared" si="0"/>
        <v>694</v>
      </c>
      <c r="J35">
        <v>0.69399999999999995</v>
      </c>
      <c r="K35">
        <v>72.5</v>
      </c>
      <c r="L35">
        <v>5980</v>
      </c>
      <c r="N35">
        <v>55</v>
      </c>
      <c r="O35">
        <v>3790</v>
      </c>
    </row>
    <row r="36" spans="8:15" x14ac:dyDescent="0.45">
      <c r="H36">
        <v>53.4</v>
      </c>
      <c r="I36">
        <f t="shared" si="0"/>
        <v>704.09999999999991</v>
      </c>
      <c r="J36">
        <v>0.70409999999999995</v>
      </c>
      <c r="N36">
        <v>60</v>
      </c>
      <c r="O36">
        <v>4170</v>
      </c>
    </row>
    <row r="37" spans="8:15" x14ac:dyDescent="0.45">
      <c r="H37">
        <v>55.2</v>
      </c>
      <c r="I37">
        <f t="shared" si="0"/>
        <v>720</v>
      </c>
      <c r="J37">
        <v>0.72</v>
      </c>
      <c r="N37">
        <v>65</v>
      </c>
      <c r="O37">
        <v>4250</v>
      </c>
    </row>
    <row r="38" spans="8:15" x14ac:dyDescent="0.45">
      <c r="H38">
        <v>60.3</v>
      </c>
      <c r="I38">
        <f t="shared" si="0"/>
        <v>765</v>
      </c>
      <c r="J38">
        <v>0.76500000000000001</v>
      </c>
      <c r="N38">
        <v>66.900000000000006</v>
      </c>
      <c r="O38">
        <v>4213</v>
      </c>
    </row>
    <row r="39" spans="8:15" x14ac:dyDescent="0.45">
      <c r="H39">
        <v>65.2</v>
      </c>
      <c r="I39">
        <f t="shared" si="0"/>
        <v>777.2</v>
      </c>
      <c r="J39">
        <v>0.7772</v>
      </c>
      <c r="N39">
        <v>69</v>
      </c>
      <c r="O39">
        <v>4160</v>
      </c>
    </row>
    <row r="40" spans="8:15" x14ac:dyDescent="0.45">
      <c r="H40">
        <v>69.86</v>
      </c>
      <c r="I40">
        <f t="shared" si="0"/>
        <v>782.5</v>
      </c>
      <c r="J40">
        <v>0.78249999999999997</v>
      </c>
      <c r="N40">
        <v>70.400000000000006</v>
      </c>
      <c r="O40">
        <v>4130</v>
      </c>
    </row>
    <row r="41" spans="8:15" x14ac:dyDescent="0.45">
      <c r="H41">
        <v>72.16</v>
      </c>
      <c r="I41">
        <f t="shared" si="0"/>
        <v>797.1</v>
      </c>
      <c r="J41">
        <v>0.79710000000000003</v>
      </c>
      <c r="N41">
        <v>72.5</v>
      </c>
      <c r="O41">
        <v>4100</v>
      </c>
    </row>
  </sheetData>
  <sortState xmlns:xlrd2="http://schemas.microsoft.com/office/spreadsheetml/2017/richdata2" ref="H14:I42">
    <sortCondition ref="H14:H4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User12345</dc:creator>
  <cp:lastModifiedBy>Admin</cp:lastModifiedBy>
  <dcterms:created xsi:type="dcterms:W3CDTF">2024-10-11T11:06:06Z</dcterms:created>
  <dcterms:modified xsi:type="dcterms:W3CDTF">2024-10-18T21:18:32Z</dcterms:modified>
</cp:coreProperties>
</file>