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4\lab 4.2.3\"/>
    </mc:Choice>
  </mc:AlternateContent>
  <bookViews>
    <workbookView xWindow="0" yWindow="0" windowWidth="23016" windowHeight="9312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5" i="1"/>
  <c r="L19" i="1"/>
  <c r="L20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AB25" i="1"/>
  <c r="AB26" i="1"/>
  <c r="AB27" i="1"/>
  <c r="AB28" i="1"/>
  <c r="AB29" i="1"/>
  <c r="AB30" i="1"/>
  <c r="AB31" i="1"/>
  <c r="AB32" i="1"/>
  <c r="AB16" i="1"/>
  <c r="E19" i="1"/>
  <c r="E20" i="1"/>
  <c r="E21" i="1"/>
  <c r="F19" i="1"/>
  <c r="F20" i="1"/>
  <c r="F21" i="1"/>
  <c r="E14" i="1"/>
  <c r="E15" i="1"/>
  <c r="E16" i="1"/>
  <c r="E17" i="1"/>
  <c r="E18" i="1"/>
  <c r="E12" i="1"/>
  <c r="AB19" i="1" l="1"/>
  <c r="AB18" i="1"/>
  <c r="AB17" i="1"/>
  <c r="AB10" i="1"/>
  <c r="AB11" i="1"/>
  <c r="AB12" i="1"/>
  <c r="AB13" i="1"/>
  <c r="AB14" i="1"/>
  <c r="AB15" i="1"/>
  <c r="AB9" i="1"/>
  <c r="F18" i="1"/>
  <c r="F17" i="1"/>
  <c r="F16" i="1"/>
  <c r="F15" i="1"/>
  <c r="F14" i="1"/>
  <c r="F13" i="1"/>
  <c r="E13" i="1"/>
  <c r="F12" i="1"/>
  <c r="F11" i="1"/>
  <c r="E11" i="1"/>
  <c r="E4" i="1"/>
  <c r="E5" i="1"/>
  <c r="E6" i="1"/>
  <c r="E7" i="1"/>
  <c r="E8" i="1"/>
  <c r="E9" i="1"/>
  <c r="E10" i="1"/>
  <c r="F4" i="1"/>
  <c r="F5" i="1"/>
  <c r="F6" i="1"/>
  <c r="F7" i="1"/>
  <c r="F8" i="1"/>
  <c r="F9" i="1"/>
  <c r="F10" i="1"/>
  <c r="F3" i="1"/>
  <c r="E3" i="1"/>
</calcChain>
</file>

<file path=xl/sharedStrings.xml><?xml version="1.0" encoding="utf-8"?>
<sst xmlns="http://schemas.openxmlformats.org/spreadsheetml/2006/main" count="5" uniqueCount="5">
  <si>
    <t>мм рт ст</t>
  </si>
  <si>
    <t>температура 22.5</t>
  </si>
  <si>
    <t>в итоге значение со2 установилось на 5.25</t>
  </si>
  <si>
    <t>дельта n</t>
  </si>
  <si>
    <t>дельта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</si>
</sst>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Замер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Лист1!$AA$9:$AA$19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Лист1!$AB$9:$AB$19</c:f>
              <c:numCache>
                <c:formatCode>General</c:formatCode>
                <c:ptCount val="11"/>
                <c:pt idx="0">
                  <c:v>18.82</c:v>
                </c:pt>
                <c:pt idx="1">
                  <c:v>16.809999999999999</c:v>
                </c:pt>
                <c:pt idx="2">
                  <c:v>16.41</c:v>
                </c:pt>
                <c:pt idx="3">
                  <c:v>15.96</c:v>
                </c:pt>
                <c:pt idx="4">
                  <c:v>15.04</c:v>
                </c:pt>
                <c:pt idx="5">
                  <c:v>14.4</c:v>
                </c:pt>
                <c:pt idx="6">
                  <c:v>14</c:v>
                </c:pt>
                <c:pt idx="7">
                  <c:v>12.65</c:v>
                </c:pt>
                <c:pt idx="8">
                  <c:v>11.9</c:v>
                </c:pt>
                <c:pt idx="9">
                  <c:v>11.48</c:v>
                </c:pt>
                <c:pt idx="10">
                  <c:v>10.35</c:v>
                </c:pt>
              </c:numCache>
            </c:numRef>
          </c:yVal>
          <c:smooth val="0"/>
        </c:ser>
        <c:ser>
          <c:idx val="1"/>
          <c:order val="1"/>
          <c:tx>
            <c:v>Замер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Лист1!$AA$25:$AA$32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Лист1!$AB$25:$AB$32</c:f>
              <c:numCache>
                <c:formatCode>General</c:formatCode>
                <c:ptCount val="8"/>
                <c:pt idx="0">
                  <c:v>21.65</c:v>
                </c:pt>
                <c:pt idx="1">
                  <c:v>19.489999999999998</c:v>
                </c:pt>
                <c:pt idx="2">
                  <c:v>17.89</c:v>
                </c:pt>
                <c:pt idx="3">
                  <c:v>16.97</c:v>
                </c:pt>
                <c:pt idx="4">
                  <c:v>16.25</c:v>
                </c:pt>
                <c:pt idx="5">
                  <c:v>15.84</c:v>
                </c:pt>
                <c:pt idx="6">
                  <c:v>14.74</c:v>
                </c:pt>
                <c:pt idx="7">
                  <c:v>13.86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96136"/>
        <c:axId val="366196920"/>
      </c:scatterChart>
      <c:valAx>
        <c:axId val="36619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t-t_0,</a:t>
                </a:r>
                <a:r>
                  <a:rPr lang="en-US" baseline="0"/>
                  <a:t> </a:t>
                </a:r>
                <a:r>
                  <a:rPr lang="ru-RU" baseline="0"/>
                  <a:t>мин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96920"/>
        <c:crosses val="autoZero"/>
        <c:crossBetween val="midCat"/>
      </c:valAx>
      <c:valAx>
        <c:axId val="3661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</a:t>
                </a:r>
                <a:r>
                  <a:rPr lang="ru-RU"/>
                  <a:t>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9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Лист1!$E$3:$E$21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-1</c:v>
                </c:pt>
                <c:pt idx="9">
                  <c:v>-2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-7</c:v>
                </c:pt>
                <c:pt idx="15">
                  <c:v>-8</c:v>
                </c:pt>
                <c:pt idx="16">
                  <c:v>-9</c:v>
                </c:pt>
                <c:pt idx="17">
                  <c:v>-10</c:v>
                </c:pt>
                <c:pt idx="18">
                  <c:v>-11</c:v>
                </c:pt>
              </c:numCache>
            </c:numRef>
          </c:xVal>
          <c:yVal>
            <c:numRef>
              <c:f>Лист1!$F$3:$F$21</c:f>
              <c:numCache>
                <c:formatCode>General</c:formatCode>
                <c:ptCount val="19"/>
                <c:pt idx="0">
                  <c:v>3.67</c:v>
                </c:pt>
                <c:pt idx="1">
                  <c:v>3.99</c:v>
                </c:pt>
                <c:pt idx="2">
                  <c:v>4.3899999999999997</c:v>
                </c:pt>
                <c:pt idx="3">
                  <c:v>4.74</c:v>
                </c:pt>
                <c:pt idx="4">
                  <c:v>5.08</c:v>
                </c:pt>
                <c:pt idx="5">
                  <c:v>5.42</c:v>
                </c:pt>
                <c:pt idx="6">
                  <c:v>5.79</c:v>
                </c:pt>
                <c:pt idx="7">
                  <c:v>6.05</c:v>
                </c:pt>
                <c:pt idx="8">
                  <c:v>3.32</c:v>
                </c:pt>
                <c:pt idx="9">
                  <c:v>2.98</c:v>
                </c:pt>
                <c:pt idx="10">
                  <c:v>2.63</c:v>
                </c:pt>
                <c:pt idx="11">
                  <c:v>2.27</c:v>
                </c:pt>
                <c:pt idx="12">
                  <c:v>1.9300000000000002</c:v>
                </c:pt>
                <c:pt idx="13">
                  <c:v>1.5699999999999998</c:v>
                </c:pt>
                <c:pt idx="14">
                  <c:v>1.24</c:v>
                </c:pt>
                <c:pt idx="15">
                  <c:v>0.87</c:v>
                </c:pt>
                <c:pt idx="16">
                  <c:v>0.51</c:v>
                </c:pt>
                <c:pt idx="17">
                  <c:v>0.2</c:v>
                </c:pt>
                <c:pt idx="18">
                  <c:v>-0.15000000000000002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94568"/>
        <c:axId val="366196528"/>
      </c:scatterChart>
      <c:valAx>
        <c:axId val="36619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96528"/>
        <c:crosses val="autoZero"/>
        <c:crossBetween val="midCat"/>
      </c:valAx>
      <c:valAx>
        <c:axId val="3661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</a:t>
                </a:r>
                <a:r>
                  <a:rPr lang="ru-RU"/>
                  <a:t>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9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бn(DP)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Лист1!$L$5:$L$20</c:f>
              <c:numCache>
                <c:formatCode>General</c:formatCode>
                <c:ptCount val="16"/>
                <c:pt idx="0">
                  <c:v>0</c:v>
                </c:pt>
                <c:pt idx="1">
                  <c:v>220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270</c:v>
                </c:pt>
                <c:pt idx="6">
                  <c:v>100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-300</c:v>
                </c:pt>
                <c:pt idx="13">
                  <c:v>-200</c:v>
                </c:pt>
                <c:pt idx="14">
                  <c:v>-100</c:v>
                </c:pt>
                <c:pt idx="15">
                  <c:v>-400</c:v>
                </c:pt>
              </c:numCache>
            </c:numRef>
          </c:xVal>
          <c:yVal>
            <c:numRef>
              <c:f>Лист1!$M$5:$M$20</c:f>
              <c:numCache>
                <c:formatCode>General</c:formatCode>
                <c:ptCount val="16"/>
                <c:pt idx="0">
                  <c:v>2.2593421732391941E-5</c:v>
                </c:pt>
                <c:pt idx="1">
                  <c:v>2.6735549049997128E-5</c:v>
                </c:pt>
                <c:pt idx="2">
                  <c:v>3.65260318007003E-5</c:v>
                </c:pt>
                <c:pt idx="3">
                  <c:v>3.5019803685207514E-5</c:v>
                </c:pt>
                <c:pt idx="4">
                  <c:v>3.1856724642672637E-5</c:v>
                </c:pt>
                <c:pt idx="5">
                  <c:v>3.1555479019574087E-5</c:v>
                </c:pt>
                <c:pt idx="6">
                  <c:v>2.7187417484644971E-5</c:v>
                </c:pt>
                <c:pt idx="7">
                  <c:v>4.0216290683657655E-5</c:v>
                </c:pt>
                <c:pt idx="8">
                  <c:v>4.2776878479995404E-5</c:v>
                </c:pt>
                <c:pt idx="9">
                  <c:v>4.6015268928304924E-5</c:v>
                </c:pt>
                <c:pt idx="10">
                  <c:v>4.8651168130417323E-5</c:v>
                </c:pt>
                <c:pt idx="11">
                  <c:v>5.1588312955628265E-5</c:v>
                </c:pt>
                <c:pt idx="12">
                  <c:v>1.7095689110843236E-5</c:v>
                </c:pt>
                <c:pt idx="13">
                  <c:v>1.9355031284082431E-5</c:v>
                </c:pt>
                <c:pt idx="14">
                  <c:v>2.1840307674645541E-5</c:v>
                </c:pt>
                <c:pt idx="15">
                  <c:v>1.506228115492796E-5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99848"/>
        <c:axId val="364900240"/>
      </c:scatterChart>
      <c:valAx>
        <c:axId val="36489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DP,</a:t>
                </a:r>
                <a:r>
                  <a:rPr lang="en-US" baseline="0"/>
                  <a:t> </a:t>
                </a:r>
                <a:r>
                  <a:rPr lang="ru-RU" baseline="0"/>
                  <a:t>мм в. столба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00240"/>
        <c:crosses val="autoZero"/>
        <c:crossBetween val="midCat"/>
      </c:valAx>
      <c:valAx>
        <c:axId val="3649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9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144960</xdr:colOff>
      <xdr:row>3</xdr:row>
      <xdr:rowOff>137338</xdr:rowOff>
    </xdr:from>
    <xdr:to>
      <xdr:col>47</xdr:col>
      <xdr:colOff>267676</xdr:colOff>
      <xdr:row>27</xdr:row>
      <xdr:rowOff>13282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19501</xdr:colOff>
      <xdr:row>27</xdr:row>
      <xdr:rowOff>14338</xdr:rowOff>
    </xdr:from>
    <xdr:to>
      <xdr:col>16</xdr:col>
      <xdr:colOff>174113</xdr:colOff>
      <xdr:row>45</xdr:row>
      <xdr:rowOff>85058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324320</xdr:colOff>
      <xdr:row>20</xdr:row>
      <xdr:rowOff>133508</xdr:rowOff>
    </xdr:from>
    <xdr:to>
      <xdr:col>16</xdr:col>
      <xdr:colOff>340066</xdr:colOff>
      <xdr:row>44</xdr:row>
      <xdr:rowOff>151142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4"/>
  <sheetViews>
    <sheetView tabSelected="1" topLeftCell="F11" zoomScale="122" zoomScaleNormal="96" workbookViewId="0">
      <selection activeCell="J17" sqref="J17"/>
    </sheetView>
  </sheetViews>
  <sheetFormatPr defaultRowHeight="14.4" x14ac:dyDescent="0.3"/>
  <cols>
    <col min="13" max="13" width="12" bestFit="1" customWidth="1"/>
  </cols>
  <sheetData>
    <row r="3" spans="1:28" x14ac:dyDescent="0.3">
      <c r="A3">
        <v>0</v>
      </c>
      <c r="B3">
        <v>3</v>
      </c>
      <c r="C3">
        <v>67</v>
      </c>
      <c r="E3">
        <f>A3</f>
        <v>0</v>
      </c>
      <c r="F3">
        <f>B3+C3/100</f>
        <v>3.67</v>
      </c>
    </row>
    <row r="4" spans="1:28" x14ac:dyDescent="0.3">
      <c r="A4">
        <v>1</v>
      </c>
      <c r="B4">
        <v>3</v>
      </c>
      <c r="C4">
        <v>99</v>
      </c>
      <c r="E4">
        <f t="shared" ref="E4:E21" si="0">A4</f>
        <v>1</v>
      </c>
      <c r="F4">
        <f t="shared" ref="F4:F21" si="1">B4+C4/100</f>
        <v>3.99</v>
      </c>
      <c r="L4" t="s">
        <v>4</v>
      </c>
      <c r="M4" t="s">
        <v>3</v>
      </c>
      <c r="R4" t="s">
        <v>0</v>
      </c>
    </row>
    <row r="5" spans="1:28" x14ac:dyDescent="0.3">
      <c r="A5">
        <v>2</v>
      </c>
      <c r="B5">
        <v>4</v>
      </c>
      <c r="C5">
        <v>39</v>
      </c>
      <c r="E5">
        <f t="shared" si="0"/>
        <v>2</v>
      </c>
      <c r="F5">
        <f t="shared" si="1"/>
        <v>4.3899999999999997</v>
      </c>
      <c r="L5">
        <f>R5</f>
        <v>0</v>
      </c>
      <c r="M5">
        <f>(P5/0.34842)*656*10^(-9)/0.25</f>
        <v>2.2593421732391941E-5</v>
      </c>
      <c r="P5">
        <f>(S5+T5/100)</f>
        <v>3</v>
      </c>
      <c r="R5">
        <v>0</v>
      </c>
      <c r="S5">
        <v>3</v>
      </c>
      <c r="T5">
        <v>0</v>
      </c>
      <c r="W5" t="s">
        <v>1</v>
      </c>
    </row>
    <row r="6" spans="1:28" x14ac:dyDescent="0.3">
      <c r="A6">
        <v>3</v>
      </c>
      <c r="B6">
        <v>4</v>
      </c>
      <c r="C6">
        <v>74</v>
      </c>
      <c r="E6">
        <f t="shared" si="0"/>
        <v>3</v>
      </c>
      <c r="F6">
        <f t="shared" si="1"/>
        <v>4.74</v>
      </c>
      <c r="L6">
        <f>R6</f>
        <v>220</v>
      </c>
      <c r="M6">
        <f t="shared" ref="M6:M19" si="2">(P6/0.34842)*656*10^(-9)/0.25</f>
        <v>2.6735549049997128E-5</v>
      </c>
      <c r="P6">
        <f t="shared" ref="P6:P20" si="3">(S6+T6/100)</f>
        <v>3.55</v>
      </c>
      <c r="R6">
        <v>220</v>
      </c>
      <c r="S6">
        <v>3</v>
      </c>
      <c r="T6">
        <v>55</v>
      </c>
    </row>
    <row r="7" spans="1:28" x14ac:dyDescent="0.3">
      <c r="A7">
        <v>4</v>
      </c>
      <c r="B7">
        <v>5</v>
      </c>
      <c r="C7">
        <v>8</v>
      </c>
      <c r="E7">
        <f t="shared" si="0"/>
        <v>4</v>
      </c>
      <c r="F7">
        <f t="shared" si="1"/>
        <v>5.08</v>
      </c>
      <c r="L7">
        <f t="shared" ref="L7:L20" si="4">R7</f>
        <v>500</v>
      </c>
      <c r="M7">
        <f t="shared" si="2"/>
        <v>3.65260318007003E-5</v>
      </c>
      <c r="P7">
        <f t="shared" si="3"/>
        <v>4.8499999999999996</v>
      </c>
      <c r="R7">
        <v>500</v>
      </c>
      <c r="S7">
        <v>4</v>
      </c>
      <c r="T7">
        <v>85</v>
      </c>
    </row>
    <row r="8" spans="1:28" x14ac:dyDescent="0.3">
      <c r="A8">
        <v>5</v>
      </c>
      <c r="B8">
        <v>5</v>
      </c>
      <c r="C8">
        <v>42</v>
      </c>
      <c r="E8">
        <f t="shared" si="0"/>
        <v>5</v>
      </c>
      <c r="F8">
        <f t="shared" si="1"/>
        <v>5.42</v>
      </c>
      <c r="L8">
        <f t="shared" si="4"/>
        <v>400</v>
      </c>
      <c r="M8">
        <f t="shared" si="2"/>
        <v>3.5019803685207514E-5</v>
      </c>
      <c r="P8">
        <f t="shared" si="3"/>
        <v>4.6500000000000004</v>
      </c>
      <c r="R8">
        <v>400</v>
      </c>
      <c r="S8">
        <v>4</v>
      </c>
      <c r="T8">
        <v>65</v>
      </c>
    </row>
    <row r="9" spans="1:28" x14ac:dyDescent="0.3">
      <c r="A9">
        <v>6</v>
      </c>
      <c r="B9">
        <v>5</v>
      </c>
      <c r="C9">
        <v>79</v>
      </c>
      <c r="E9">
        <f t="shared" si="0"/>
        <v>6</v>
      </c>
      <c r="F9">
        <f t="shared" si="1"/>
        <v>5.79</v>
      </c>
      <c r="L9">
        <f t="shared" si="4"/>
        <v>300</v>
      </c>
      <c r="M9">
        <f t="shared" si="2"/>
        <v>3.1856724642672637E-5</v>
      </c>
      <c r="P9">
        <f t="shared" si="3"/>
        <v>4.2300000000000004</v>
      </c>
      <c r="R9">
        <v>300</v>
      </c>
      <c r="S9">
        <v>4</v>
      </c>
      <c r="T9">
        <v>23</v>
      </c>
      <c r="W9">
        <v>2</v>
      </c>
      <c r="X9">
        <v>18</v>
      </c>
      <c r="Y9">
        <v>82</v>
      </c>
      <c r="AA9">
        <v>2</v>
      </c>
      <c r="AB9">
        <f>Y9/100+X9</f>
        <v>18.82</v>
      </c>
    </row>
    <row r="10" spans="1:28" x14ac:dyDescent="0.3">
      <c r="A10">
        <v>7</v>
      </c>
      <c r="B10">
        <v>6</v>
      </c>
      <c r="C10">
        <v>5</v>
      </c>
      <c r="E10">
        <f t="shared" si="0"/>
        <v>7</v>
      </c>
      <c r="F10">
        <f t="shared" si="1"/>
        <v>6.05</v>
      </c>
      <c r="L10">
        <f t="shared" si="4"/>
        <v>270</v>
      </c>
      <c r="M10">
        <f t="shared" si="2"/>
        <v>3.1555479019574087E-5</v>
      </c>
      <c r="P10">
        <f t="shared" si="3"/>
        <v>4.1900000000000004</v>
      </c>
      <c r="R10">
        <v>270</v>
      </c>
      <c r="S10">
        <v>4</v>
      </c>
      <c r="T10">
        <v>19</v>
      </c>
      <c r="W10">
        <v>3</v>
      </c>
      <c r="X10">
        <v>16</v>
      </c>
      <c r="Y10">
        <v>81</v>
      </c>
      <c r="AA10">
        <v>3</v>
      </c>
      <c r="AB10">
        <f t="shared" ref="AB10:AB32" si="5">Y10/100+X10</f>
        <v>16.809999999999999</v>
      </c>
    </row>
    <row r="11" spans="1:28" x14ac:dyDescent="0.3">
      <c r="A11">
        <v>-1</v>
      </c>
      <c r="B11">
        <v>3</v>
      </c>
      <c r="C11">
        <v>32</v>
      </c>
      <c r="E11">
        <f t="shared" si="0"/>
        <v>-1</v>
      </c>
      <c r="F11">
        <f t="shared" si="1"/>
        <v>3.32</v>
      </c>
      <c r="L11">
        <f t="shared" si="4"/>
        <v>100</v>
      </c>
      <c r="M11">
        <f t="shared" si="2"/>
        <v>2.7187417484644971E-5</v>
      </c>
      <c r="P11">
        <f t="shared" si="3"/>
        <v>3.61</v>
      </c>
      <c r="R11">
        <v>100</v>
      </c>
      <c r="S11">
        <v>3</v>
      </c>
      <c r="T11">
        <v>61</v>
      </c>
      <c r="W11">
        <v>4</v>
      </c>
      <c r="X11">
        <v>16</v>
      </c>
      <c r="Y11">
        <v>41</v>
      </c>
      <c r="AA11">
        <v>4</v>
      </c>
      <c r="AB11">
        <f t="shared" si="5"/>
        <v>16.41</v>
      </c>
    </row>
    <row r="12" spans="1:28" x14ac:dyDescent="0.3">
      <c r="A12">
        <v>-2</v>
      </c>
      <c r="B12">
        <v>2</v>
      </c>
      <c r="C12">
        <v>98</v>
      </c>
      <c r="E12">
        <f>A12</f>
        <v>-2</v>
      </c>
      <c r="F12">
        <f t="shared" si="1"/>
        <v>2.98</v>
      </c>
      <c r="L12">
        <f t="shared" si="4"/>
        <v>600</v>
      </c>
      <c r="M12">
        <f t="shared" si="2"/>
        <v>4.0216290683657655E-5</v>
      </c>
      <c r="P12">
        <f t="shared" si="3"/>
        <v>5.34</v>
      </c>
      <c r="R12">
        <v>600</v>
      </c>
      <c r="S12">
        <v>5</v>
      </c>
      <c r="T12">
        <v>34</v>
      </c>
      <c r="W12">
        <v>5</v>
      </c>
      <c r="X12">
        <v>15</v>
      </c>
      <c r="Y12">
        <v>96</v>
      </c>
      <c r="AA12">
        <v>5</v>
      </c>
      <c r="AB12">
        <f t="shared" si="5"/>
        <v>15.96</v>
      </c>
    </row>
    <row r="13" spans="1:28" x14ac:dyDescent="0.3">
      <c r="A13">
        <v>-3</v>
      </c>
      <c r="B13">
        <v>2</v>
      </c>
      <c r="C13">
        <v>63</v>
      </c>
      <c r="E13">
        <f t="shared" si="0"/>
        <v>-3</v>
      </c>
      <c r="F13">
        <f t="shared" si="1"/>
        <v>2.63</v>
      </c>
      <c r="L13">
        <f t="shared" si="4"/>
        <v>700</v>
      </c>
      <c r="M13">
        <f t="shared" si="2"/>
        <v>4.2776878479995404E-5</v>
      </c>
      <c r="P13">
        <f t="shared" si="3"/>
        <v>5.68</v>
      </c>
      <c r="R13">
        <v>700</v>
      </c>
      <c r="S13">
        <v>5</v>
      </c>
      <c r="T13">
        <v>68</v>
      </c>
      <c r="W13">
        <v>6</v>
      </c>
      <c r="X13">
        <v>15</v>
      </c>
      <c r="Y13">
        <v>4</v>
      </c>
      <c r="AA13">
        <v>6</v>
      </c>
      <c r="AB13">
        <f t="shared" si="5"/>
        <v>15.04</v>
      </c>
    </row>
    <row r="14" spans="1:28" x14ac:dyDescent="0.3">
      <c r="A14">
        <v>-4</v>
      </c>
      <c r="B14">
        <v>2</v>
      </c>
      <c r="C14">
        <v>27</v>
      </c>
      <c r="E14">
        <f t="shared" si="0"/>
        <v>-4</v>
      </c>
      <c r="F14">
        <f t="shared" si="1"/>
        <v>2.27</v>
      </c>
      <c r="L14">
        <f t="shared" si="4"/>
        <v>800</v>
      </c>
      <c r="M14">
        <f t="shared" si="2"/>
        <v>4.6015268928304924E-5</v>
      </c>
      <c r="P14">
        <f t="shared" si="3"/>
        <v>6.11</v>
      </c>
      <c r="R14">
        <v>800</v>
      </c>
      <c r="S14">
        <v>6</v>
      </c>
      <c r="T14">
        <v>11</v>
      </c>
      <c r="W14">
        <v>7</v>
      </c>
      <c r="X14">
        <v>14</v>
      </c>
      <c r="Y14">
        <v>40</v>
      </c>
      <c r="AA14">
        <v>7</v>
      </c>
      <c r="AB14">
        <f t="shared" si="5"/>
        <v>14.4</v>
      </c>
    </row>
    <row r="15" spans="1:28" x14ac:dyDescent="0.3">
      <c r="A15">
        <v>-5</v>
      </c>
      <c r="B15">
        <v>1</v>
      </c>
      <c r="C15">
        <v>93</v>
      </c>
      <c r="E15">
        <f t="shared" si="0"/>
        <v>-5</v>
      </c>
      <c r="F15">
        <f t="shared" si="1"/>
        <v>1.9300000000000002</v>
      </c>
      <c r="L15">
        <f t="shared" si="4"/>
        <v>900</v>
      </c>
      <c r="M15">
        <f t="shared" si="2"/>
        <v>4.8651168130417323E-5</v>
      </c>
      <c r="P15">
        <f t="shared" si="3"/>
        <v>6.46</v>
      </c>
      <c r="R15">
        <v>900</v>
      </c>
      <c r="S15">
        <v>6</v>
      </c>
      <c r="T15">
        <v>46</v>
      </c>
      <c r="W15">
        <v>8</v>
      </c>
      <c r="X15">
        <v>14</v>
      </c>
      <c r="Y15">
        <v>0</v>
      </c>
      <c r="AA15">
        <v>8</v>
      </c>
      <c r="AB15">
        <f t="shared" si="5"/>
        <v>14</v>
      </c>
    </row>
    <row r="16" spans="1:28" x14ac:dyDescent="0.3">
      <c r="A16">
        <v>-6</v>
      </c>
      <c r="B16">
        <v>1</v>
      </c>
      <c r="C16">
        <v>57</v>
      </c>
      <c r="E16">
        <f t="shared" si="0"/>
        <v>-6</v>
      </c>
      <c r="F16">
        <f t="shared" si="1"/>
        <v>1.5699999999999998</v>
      </c>
      <c r="L16">
        <f t="shared" si="4"/>
        <v>1000</v>
      </c>
      <c r="M16">
        <f t="shared" si="2"/>
        <v>5.1588312955628265E-5</v>
      </c>
      <c r="P16">
        <f t="shared" si="3"/>
        <v>6.85</v>
      </c>
      <c r="R16">
        <v>1000</v>
      </c>
      <c r="S16">
        <v>6</v>
      </c>
      <c r="T16">
        <v>85</v>
      </c>
      <c r="W16">
        <v>9</v>
      </c>
      <c r="X16">
        <v>12</v>
      </c>
      <c r="Y16">
        <v>65</v>
      </c>
      <c r="AA16">
        <v>9</v>
      </c>
      <c r="AB16">
        <f>Y16/100+X16</f>
        <v>12.65</v>
      </c>
    </row>
    <row r="17" spans="1:35" x14ac:dyDescent="0.3">
      <c r="A17">
        <v>-7</v>
      </c>
      <c r="B17">
        <v>1</v>
      </c>
      <c r="C17">
        <v>24</v>
      </c>
      <c r="E17">
        <f t="shared" si="0"/>
        <v>-7</v>
      </c>
      <c r="F17">
        <f t="shared" si="1"/>
        <v>1.24</v>
      </c>
      <c r="L17">
        <f t="shared" si="4"/>
        <v>-300</v>
      </c>
      <c r="M17">
        <f t="shared" si="2"/>
        <v>1.7095689110843236E-5</v>
      </c>
      <c r="P17">
        <f t="shared" si="3"/>
        <v>2.27</v>
      </c>
      <c r="R17">
        <v>-300</v>
      </c>
      <c r="S17">
        <v>2</v>
      </c>
      <c r="T17">
        <v>27</v>
      </c>
      <c r="W17">
        <v>10</v>
      </c>
      <c r="X17">
        <v>11</v>
      </c>
      <c r="Y17">
        <v>90</v>
      </c>
      <c r="AA17">
        <v>10</v>
      </c>
      <c r="AB17">
        <f t="shared" si="5"/>
        <v>11.9</v>
      </c>
    </row>
    <row r="18" spans="1:35" x14ac:dyDescent="0.3">
      <c r="A18">
        <v>-8</v>
      </c>
      <c r="B18">
        <v>0</v>
      </c>
      <c r="C18">
        <v>87</v>
      </c>
      <c r="E18">
        <f t="shared" si="0"/>
        <v>-8</v>
      </c>
      <c r="F18">
        <f t="shared" si="1"/>
        <v>0.87</v>
      </c>
      <c r="L18">
        <f t="shared" si="4"/>
        <v>-200</v>
      </c>
      <c r="M18">
        <f t="shared" si="2"/>
        <v>1.9355031284082431E-5</v>
      </c>
      <c r="P18">
        <f t="shared" si="3"/>
        <v>2.57</v>
      </c>
      <c r="R18">
        <v>-200</v>
      </c>
      <c r="S18">
        <v>2</v>
      </c>
      <c r="T18">
        <v>57</v>
      </c>
      <c r="W18">
        <v>11</v>
      </c>
      <c r="X18">
        <v>11</v>
      </c>
      <c r="Y18">
        <v>48</v>
      </c>
      <c r="AA18">
        <v>11</v>
      </c>
      <c r="AB18">
        <f t="shared" si="5"/>
        <v>11.48</v>
      </c>
    </row>
    <row r="19" spans="1:35" x14ac:dyDescent="0.3">
      <c r="A19">
        <v>-9</v>
      </c>
      <c r="B19">
        <v>0</v>
      </c>
      <c r="C19">
        <v>51</v>
      </c>
      <c r="E19">
        <f t="shared" si="0"/>
        <v>-9</v>
      </c>
      <c r="F19">
        <f t="shared" si="1"/>
        <v>0.51</v>
      </c>
      <c r="L19">
        <f>R19</f>
        <v>-100</v>
      </c>
      <c r="M19">
        <f t="shared" si="2"/>
        <v>2.1840307674645541E-5</v>
      </c>
      <c r="P19">
        <f t="shared" si="3"/>
        <v>2.9</v>
      </c>
      <c r="R19">
        <v>-100</v>
      </c>
      <c r="S19">
        <v>2</v>
      </c>
      <c r="T19">
        <v>90</v>
      </c>
      <c r="W19">
        <v>12</v>
      </c>
      <c r="X19">
        <v>10</v>
      </c>
      <c r="Y19">
        <v>35</v>
      </c>
      <c r="AA19">
        <v>12</v>
      </c>
      <c r="AB19">
        <f t="shared" si="5"/>
        <v>10.35</v>
      </c>
    </row>
    <row r="20" spans="1:35" x14ac:dyDescent="0.3">
      <c r="A20">
        <v>-10</v>
      </c>
      <c r="B20">
        <v>0</v>
      </c>
      <c r="C20">
        <v>20</v>
      </c>
      <c r="E20">
        <f t="shared" si="0"/>
        <v>-10</v>
      </c>
      <c r="F20">
        <f t="shared" si="1"/>
        <v>0.2</v>
      </c>
      <c r="L20">
        <f t="shared" si="4"/>
        <v>-400</v>
      </c>
      <c r="M20">
        <f>(P20/0.34842)*656*10^(-9)/0.25</f>
        <v>1.506228115492796E-5</v>
      </c>
      <c r="P20">
        <f t="shared" si="3"/>
        <v>2</v>
      </c>
      <c r="R20">
        <v>-400</v>
      </c>
      <c r="S20">
        <v>2</v>
      </c>
      <c r="T20">
        <v>0</v>
      </c>
    </row>
    <row r="21" spans="1:35" x14ac:dyDescent="0.3">
      <c r="A21">
        <v>-11</v>
      </c>
      <c r="B21">
        <v>-1</v>
      </c>
      <c r="C21">
        <v>85</v>
      </c>
      <c r="E21">
        <f t="shared" si="0"/>
        <v>-11</v>
      </c>
      <c r="F21">
        <f t="shared" si="1"/>
        <v>-0.15000000000000002</v>
      </c>
    </row>
    <row r="25" spans="1:35" x14ac:dyDescent="0.3">
      <c r="W25">
        <v>0</v>
      </c>
      <c r="X25">
        <v>21</v>
      </c>
      <c r="Y25">
        <v>65</v>
      </c>
      <c r="AA25">
        <v>0</v>
      </c>
      <c r="AB25">
        <f t="shared" si="5"/>
        <v>21.65</v>
      </c>
    </row>
    <row r="26" spans="1:35" x14ac:dyDescent="0.3">
      <c r="T26" t="s">
        <v>2</v>
      </c>
      <c r="W26">
        <v>1</v>
      </c>
      <c r="X26">
        <v>19</v>
      </c>
      <c r="Y26">
        <v>49</v>
      </c>
      <c r="AA26">
        <v>1</v>
      </c>
      <c r="AB26">
        <f t="shared" si="5"/>
        <v>19.489999999999998</v>
      </c>
    </row>
    <row r="27" spans="1:35" x14ac:dyDescent="0.3">
      <c r="W27">
        <v>2</v>
      </c>
      <c r="X27">
        <v>17</v>
      </c>
      <c r="Y27">
        <v>89</v>
      </c>
      <c r="AA27">
        <v>2</v>
      </c>
      <c r="AB27">
        <f t="shared" si="5"/>
        <v>17.89</v>
      </c>
      <c r="AG27">
        <v>0</v>
      </c>
      <c r="AH27">
        <v>21</v>
      </c>
      <c r="AI27">
        <v>65</v>
      </c>
    </row>
    <row r="28" spans="1:35" x14ac:dyDescent="0.3">
      <c r="W28">
        <v>3</v>
      </c>
      <c r="X28">
        <v>16</v>
      </c>
      <c r="Y28">
        <v>97</v>
      </c>
      <c r="AA28">
        <v>3</v>
      </c>
      <c r="AB28">
        <f t="shared" si="5"/>
        <v>16.97</v>
      </c>
      <c r="AG28">
        <v>1</v>
      </c>
      <c r="AH28">
        <v>19</v>
      </c>
      <c r="AI28">
        <v>49</v>
      </c>
    </row>
    <row r="29" spans="1:35" x14ac:dyDescent="0.3">
      <c r="W29">
        <v>4</v>
      </c>
      <c r="X29">
        <v>16</v>
      </c>
      <c r="Y29">
        <v>25</v>
      </c>
      <c r="AA29">
        <v>4</v>
      </c>
      <c r="AB29">
        <f t="shared" si="5"/>
        <v>16.25</v>
      </c>
      <c r="AG29">
        <v>2</v>
      </c>
      <c r="AH29">
        <v>17</v>
      </c>
      <c r="AI29">
        <v>89</v>
      </c>
    </row>
    <row r="30" spans="1:35" x14ac:dyDescent="0.3">
      <c r="W30">
        <v>5</v>
      </c>
      <c r="X30">
        <v>15</v>
      </c>
      <c r="Y30">
        <v>84</v>
      </c>
      <c r="AA30">
        <v>5</v>
      </c>
      <c r="AB30">
        <f t="shared" si="5"/>
        <v>15.84</v>
      </c>
      <c r="AG30">
        <v>3</v>
      </c>
      <c r="AH30">
        <v>16</v>
      </c>
      <c r="AI30">
        <v>97</v>
      </c>
    </row>
    <row r="31" spans="1:35" x14ac:dyDescent="0.3">
      <c r="W31">
        <v>6</v>
      </c>
      <c r="X31">
        <v>14</v>
      </c>
      <c r="Y31">
        <v>74</v>
      </c>
      <c r="AA31">
        <v>6</v>
      </c>
      <c r="AB31">
        <f t="shared" si="5"/>
        <v>14.74</v>
      </c>
      <c r="AG31">
        <v>4</v>
      </c>
      <c r="AH31">
        <v>16</v>
      </c>
      <c r="AI31">
        <v>25</v>
      </c>
    </row>
    <row r="32" spans="1:35" x14ac:dyDescent="0.3">
      <c r="W32">
        <v>7</v>
      </c>
      <c r="X32">
        <v>13</v>
      </c>
      <c r="Y32">
        <v>86</v>
      </c>
      <c r="AA32">
        <v>7</v>
      </c>
      <c r="AB32">
        <f t="shared" si="5"/>
        <v>13.86</v>
      </c>
      <c r="AG32">
        <v>5</v>
      </c>
      <c r="AH32">
        <v>15</v>
      </c>
      <c r="AI32">
        <v>84</v>
      </c>
    </row>
    <row r="33" spans="33:35" x14ac:dyDescent="0.3">
      <c r="AG33">
        <v>6</v>
      </c>
      <c r="AH33">
        <v>14</v>
      </c>
      <c r="AI33">
        <v>74</v>
      </c>
    </row>
    <row r="34" spans="33:35" x14ac:dyDescent="0.3">
      <c r="AG34">
        <v>7</v>
      </c>
      <c r="AH34">
        <v>13</v>
      </c>
      <c r="AI34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2024-03-02T06:30:25Z</dcterms:created>
  <dcterms:modified xsi:type="dcterms:W3CDTF">2024-03-03T21:22:00Z</dcterms:modified>
</cp:coreProperties>
</file>