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rtlabs\3 semestr\lab 18\"/>
    </mc:Choice>
  </mc:AlternateContent>
  <bookViews>
    <workbookView xWindow="0" yWindow="0" windowWidth="23016" windowHeight="93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1" l="1"/>
  <c r="T32" i="1"/>
  <c r="T34" i="1"/>
  <c r="R34" i="1" s="1"/>
  <c r="T35" i="1"/>
  <c r="R35" i="1" s="1"/>
  <c r="T36" i="1"/>
  <c r="R36" i="1" s="1"/>
  <c r="T37" i="1"/>
  <c r="R37" i="1" s="1"/>
  <c r="T38" i="1"/>
  <c r="R38" i="1" s="1"/>
  <c r="T33" i="1"/>
  <c r="R33" i="1" s="1"/>
  <c r="P34" i="1"/>
  <c r="P35" i="1" s="1"/>
  <c r="P36" i="1" s="1"/>
  <c r="P37" i="1" s="1"/>
  <c r="P38" i="1" s="1"/>
  <c r="E4" i="1" l="1"/>
  <c r="H8" i="1"/>
  <c r="E8" i="1" s="1"/>
  <c r="H9" i="1"/>
  <c r="E9" i="1" s="1"/>
  <c r="H10" i="1"/>
  <c r="E10" i="1" s="1"/>
  <c r="F5" i="1"/>
  <c r="H5" i="1" s="1"/>
  <c r="E5" i="1" s="1"/>
  <c r="F6" i="1"/>
  <c r="H6" i="1" s="1"/>
  <c r="E6" i="1" s="1"/>
  <c r="F7" i="1"/>
  <c r="H7" i="1" s="1"/>
  <c r="E7" i="1" s="1"/>
  <c r="F8" i="1"/>
  <c r="F9" i="1"/>
  <c r="F10" i="1"/>
  <c r="F4" i="1"/>
  <c r="H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</a:t>
            </a:r>
            <a:r>
              <a:rPr lang="ru-RU" baseline="0"/>
              <a:t> Боде интегрирующей цепи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lg(K)/lg(f)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Лист1!$Q$32:$Q$38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Лист1!$R$32:$R$38</c:f>
              <c:numCache>
                <c:formatCode>General</c:formatCode>
                <c:ptCount val="7"/>
                <c:pt idx="0">
                  <c:v>-17.861070444551224</c:v>
                </c:pt>
                <c:pt idx="1">
                  <c:v>-12.365177548435602</c:v>
                </c:pt>
                <c:pt idx="2">
                  <c:v>-8.2688693420840824</c:v>
                </c:pt>
                <c:pt idx="3">
                  <c:v>-6.047461532861953</c:v>
                </c:pt>
                <c:pt idx="4">
                  <c:v>-5.219607829697452</c:v>
                </c:pt>
                <c:pt idx="5">
                  <c:v>-5.0124623294572404</c:v>
                </c:pt>
                <c:pt idx="6">
                  <c:v>-5.0124623294572404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50912"/>
        <c:axId val="302958264"/>
      </c:scatterChart>
      <c:valAx>
        <c:axId val="30215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log2(f/f0)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958264"/>
        <c:crosses val="autoZero"/>
        <c:crossBetween val="midCat"/>
      </c:valAx>
      <c:valAx>
        <c:axId val="3029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 log(K)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1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Лист1!$D$15:$D$22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Лист1!$E$15:$E$22</c:f>
              <c:numCache>
                <c:formatCode>General</c:formatCode>
                <c:ptCount val="8"/>
                <c:pt idx="0">
                  <c:v>0.58333333333333337</c:v>
                </c:pt>
                <c:pt idx="1">
                  <c:v>0.56533333333333335</c:v>
                </c:pt>
                <c:pt idx="2">
                  <c:v>0.43333333333333335</c:v>
                </c:pt>
                <c:pt idx="3">
                  <c:v>0.25466666666666665</c:v>
                </c:pt>
                <c:pt idx="4">
                  <c:v>0.13666666666666666</c:v>
                </c:pt>
                <c:pt idx="5">
                  <c:v>6.8333333333333343E-2</c:v>
                </c:pt>
                <c:pt idx="6">
                  <c:v>3.6999999999999998E-2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5856"/>
        <c:axId val="302140240"/>
      </c:scatterChart>
      <c:valAx>
        <c:axId val="1885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140240"/>
        <c:crosses val="autoZero"/>
        <c:crossBetween val="midCat"/>
      </c:valAx>
      <c:valAx>
        <c:axId val="3021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3</xdr:row>
      <xdr:rowOff>57150</xdr:rowOff>
    </xdr:from>
    <xdr:to>
      <xdr:col>19</xdr:col>
      <xdr:colOff>15240</xdr:colOff>
      <xdr:row>24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152400</xdr:colOff>
      <xdr:row>7</xdr:row>
      <xdr:rowOff>41910</xdr:rowOff>
    </xdr:from>
    <xdr:to>
      <xdr:col>27</xdr:col>
      <xdr:colOff>457200</xdr:colOff>
      <xdr:row>22</xdr:row>
      <xdr:rowOff>41910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38"/>
  <sheetViews>
    <sheetView tabSelected="1" topLeftCell="D16" zoomScale="135" zoomScaleNormal="136" workbookViewId="0">
      <selection activeCell="T18" sqref="T18"/>
    </sheetView>
  </sheetViews>
  <sheetFormatPr defaultRowHeight="14.4" x14ac:dyDescent="0.3"/>
  <sheetData>
    <row r="4" spans="4:8" x14ac:dyDescent="0.3">
      <c r="D4">
        <v>-2</v>
      </c>
      <c r="E4">
        <f>20 *LOG10(H4)</f>
        <v>-4.6816641206673593</v>
      </c>
      <c r="F4">
        <f>G4-0.9</f>
        <v>17.5</v>
      </c>
      <c r="G4">
        <v>18.399999999999999</v>
      </c>
      <c r="H4">
        <f>F4/30</f>
        <v>0.58333333333333337</v>
      </c>
    </row>
    <row r="5" spans="4:8" x14ac:dyDescent="0.3">
      <c r="D5">
        <v>-1</v>
      </c>
      <c r="E5">
        <f t="shared" ref="E5:E10" si="0">20 *LOG10(H5)</f>
        <v>-4.953908135979348</v>
      </c>
      <c r="F5">
        <f t="shared" ref="F5:F10" si="1">G5-0.9</f>
        <v>16.96</v>
      </c>
      <c r="G5">
        <v>17.86</v>
      </c>
      <c r="H5">
        <f t="shared" ref="H5:H10" si="2">F5/30</f>
        <v>0.56533333333333335</v>
      </c>
    </row>
    <row r="6" spans="4:8" x14ac:dyDescent="0.3">
      <c r="D6">
        <v>0</v>
      </c>
      <c r="E6">
        <f t="shared" si="0"/>
        <v>-7.2635580482565132</v>
      </c>
      <c r="F6">
        <f t="shared" si="1"/>
        <v>13</v>
      </c>
      <c r="G6">
        <v>13.9</v>
      </c>
      <c r="H6">
        <f t="shared" si="2"/>
        <v>0.43333333333333335</v>
      </c>
    </row>
    <row r="7" spans="4:8" x14ac:dyDescent="0.3">
      <c r="D7">
        <v>1</v>
      </c>
      <c r="E7">
        <f t="shared" si="0"/>
        <v>-11.880557922879451</v>
      </c>
      <c r="F7">
        <f t="shared" si="1"/>
        <v>7.6399999999999988</v>
      </c>
      <c r="G7">
        <v>8.5399999999999991</v>
      </c>
      <c r="H7">
        <f t="shared" si="2"/>
        <v>0.25466666666666665</v>
      </c>
    </row>
    <row r="8" spans="4:8" x14ac:dyDescent="0.3">
      <c r="D8">
        <v>2</v>
      </c>
      <c r="E8">
        <f t="shared" si="0"/>
        <v>-17.286747959998539</v>
      </c>
      <c r="F8">
        <f t="shared" si="1"/>
        <v>4.0999999999999996</v>
      </c>
      <c r="G8">
        <v>5</v>
      </c>
      <c r="H8">
        <f t="shared" si="2"/>
        <v>0.13666666666666666</v>
      </c>
    </row>
    <row r="9" spans="4:8" x14ac:dyDescent="0.3">
      <c r="D9">
        <v>3</v>
      </c>
      <c r="E9">
        <f t="shared" si="0"/>
        <v>-23.307347873278164</v>
      </c>
      <c r="F9">
        <f t="shared" si="1"/>
        <v>2.0500000000000003</v>
      </c>
      <c r="G9">
        <v>2.95</v>
      </c>
      <c r="H9">
        <f t="shared" si="2"/>
        <v>6.8333333333333343E-2</v>
      </c>
    </row>
    <row r="10" spans="4:8" x14ac:dyDescent="0.3">
      <c r="D10">
        <v>4</v>
      </c>
      <c r="E10">
        <f t="shared" si="0"/>
        <v>-28.6359655186601</v>
      </c>
      <c r="F10">
        <f t="shared" si="1"/>
        <v>1.1099999999999999</v>
      </c>
      <c r="G10">
        <v>2.0099999999999998</v>
      </c>
      <c r="H10">
        <f t="shared" si="2"/>
        <v>3.6999999999999998E-2</v>
      </c>
    </row>
    <row r="15" spans="4:8" x14ac:dyDescent="0.3">
      <c r="D15">
        <v>-2</v>
      </c>
      <c r="E15">
        <v>0.58333333333333337</v>
      </c>
    </row>
    <row r="16" spans="4:8" x14ac:dyDescent="0.3">
      <c r="D16">
        <v>-1</v>
      </c>
      <c r="E16">
        <v>0.56533333333333335</v>
      </c>
    </row>
    <row r="17" spans="4:20" x14ac:dyDescent="0.3">
      <c r="D17">
        <v>0</v>
      </c>
      <c r="E17">
        <v>0.43333333333333335</v>
      </c>
    </row>
    <row r="18" spans="4:20" x14ac:dyDescent="0.3">
      <c r="D18">
        <v>1</v>
      </c>
      <c r="E18">
        <v>0.25466666666666665</v>
      </c>
    </row>
    <row r="19" spans="4:20" x14ac:dyDescent="0.3">
      <c r="D19">
        <v>2</v>
      </c>
      <c r="E19">
        <v>0.13666666666666666</v>
      </c>
    </row>
    <row r="20" spans="4:20" x14ac:dyDescent="0.3">
      <c r="D20">
        <v>3</v>
      </c>
      <c r="E20">
        <v>6.8333333333333343E-2</v>
      </c>
    </row>
    <row r="21" spans="4:20" x14ac:dyDescent="0.3">
      <c r="D21">
        <v>4</v>
      </c>
      <c r="E21">
        <v>3.6999999999999998E-2</v>
      </c>
    </row>
    <row r="26" spans="4:20" x14ac:dyDescent="0.3">
      <c r="G26" s="1">
        <v>0.58333333333333337</v>
      </c>
    </row>
    <row r="27" spans="4:20" x14ac:dyDescent="0.3">
      <c r="G27" s="1">
        <v>0.56533333333333335</v>
      </c>
    </row>
    <row r="28" spans="4:20" x14ac:dyDescent="0.3">
      <c r="G28" s="1">
        <v>0.43333333333333335</v>
      </c>
    </row>
    <row r="29" spans="4:20" x14ac:dyDescent="0.3">
      <c r="G29" s="1">
        <v>0.25466666666666665</v>
      </c>
    </row>
    <row r="30" spans="4:20" x14ac:dyDescent="0.3">
      <c r="G30" s="1">
        <v>0.13666666666666666</v>
      </c>
    </row>
    <row r="31" spans="4:20" x14ac:dyDescent="0.3">
      <c r="G31" s="1">
        <v>6.8333333333333343E-2</v>
      </c>
    </row>
    <row r="32" spans="4:20" x14ac:dyDescent="0.3">
      <c r="G32" s="1">
        <v>3.6999999999999998E-2</v>
      </c>
      <c r="P32">
        <v>0.26</v>
      </c>
      <c r="Q32">
        <v>-4</v>
      </c>
      <c r="R32">
        <f>20 *LOG10(T32)</f>
        <v>-17.861070444551224</v>
      </c>
      <c r="S32">
        <v>29</v>
      </c>
      <c r="T32">
        <f>S32/226.7</f>
        <v>0.12792236435818263</v>
      </c>
    </row>
    <row r="33" spans="16:20" x14ac:dyDescent="0.3">
      <c r="P33">
        <v>0.53</v>
      </c>
      <c r="Q33">
        <v>-3</v>
      </c>
      <c r="R33">
        <f>20 *LOG10(T33)</f>
        <v>-12.365177548435602</v>
      </c>
      <c r="S33">
        <v>54.6</v>
      </c>
      <c r="T33">
        <f>S33/226.7</f>
        <v>0.24084693427437143</v>
      </c>
    </row>
    <row r="34" spans="16:20" x14ac:dyDescent="0.3">
      <c r="P34">
        <f>P33*2</f>
        <v>1.06</v>
      </c>
      <c r="Q34">
        <v>-2</v>
      </c>
      <c r="R34">
        <f t="shared" ref="R34:R38" si="3">20 *LOG10(T34)</f>
        <v>-8.2688693420840824</v>
      </c>
      <c r="S34">
        <v>87.5</v>
      </c>
      <c r="T34">
        <f t="shared" ref="T34:T38" si="4">S34/226.7</f>
        <v>0.38597265108072343</v>
      </c>
    </row>
    <row r="35" spans="16:20" x14ac:dyDescent="0.3">
      <c r="P35">
        <f t="shared" ref="P35:P37" si="5">P34*2</f>
        <v>2.12</v>
      </c>
      <c r="Q35">
        <v>-1</v>
      </c>
      <c r="R35">
        <f t="shared" si="3"/>
        <v>-6.047461532861953</v>
      </c>
      <c r="S35">
        <v>113</v>
      </c>
      <c r="T35">
        <f t="shared" si="4"/>
        <v>0.49845610939567714</v>
      </c>
    </row>
    <row r="36" spans="16:20" x14ac:dyDescent="0.3">
      <c r="P36">
        <f t="shared" si="5"/>
        <v>4.24</v>
      </c>
      <c r="Q36">
        <v>0</v>
      </c>
      <c r="R36">
        <f t="shared" si="3"/>
        <v>-5.219607829697452</v>
      </c>
      <c r="S36">
        <v>124.3</v>
      </c>
      <c r="T36">
        <f t="shared" si="4"/>
        <v>0.54830172033524482</v>
      </c>
    </row>
    <row r="37" spans="16:20" x14ac:dyDescent="0.3">
      <c r="P37">
        <f t="shared" si="5"/>
        <v>8.48</v>
      </c>
      <c r="Q37">
        <v>1</v>
      </c>
      <c r="R37">
        <f t="shared" si="3"/>
        <v>-5.0124623294572404</v>
      </c>
      <c r="S37">
        <v>127.3</v>
      </c>
      <c r="T37">
        <f t="shared" si="4"/>
        <v>0.56153506837229816</v>
      </c>
    </row>
    <row r="38" spans="16:20" x14ac:dyDescent="0.3">
      <c r="P38">
        <f>P37*2</f>
        <v>16.96</v>
      </c>
      <c r="Q38">
        <v>2</v>
      </c>
      <c r="R38">
        <f t="shared" si="3"/>
        <v>-5.0124623294572404</v>
      </c>
      <c r="S38">
        <v>127.3</v>
      </c>
      <c r="T38">
        <f t="shared" si="4"/>
        <v>0.56153506837229816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2023-09-28T13:47:25Z</dcterms:created>
  <dcterms:modified xsi:type="dcterms:W3CDTF">2023-10-05T21:31:19Z</dcterms:modified>
</cp:coreProperties>
</file>