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 A 514\Downloads\"/>
    </mc:Choice>
  </mc:AlternateContent>
  <bookViews>
    <workbookView xWindow="0" yWindow="0" windowWidth="19200" windowHeight="6930" activeTab="1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62913"/>
</workbook>
</file>

<file path=xl/calcChain.xml><?xml version="1.0" encoding="utf-8"?>
<calcChain xmlns="http://schemas.openxmlformats.org/spreadsheetml/2006/main">
  <c r="H45" i="1" l="1"/>
  <c r="L45" i="1" s="1"/>
  <c r="M45" i="1" s="1"/>
  <c r="H46" i="1"/>
  <c r="L46" i="1" s="1"/>
  <c r="M46" i="1" s="1"/>
  <c r="H47" i="1"/>
  <c r="L47" i="1"/>
  <c r="M47" i="1" s="1"/>
  <c r="F24" i="4" l="1"/>
  <c r="F30" i="4"/>
  <c r="F36" i="4"/>
  <c r="F42" i="4"/>
  <c r="F46" i="4"/>
  <c r="K14" i="4"/>
  <c r="D42" i="4" s="1"/>
  <c r="H14" i="4"/>
  <c r="H15" i="4"/>
  <c r="K15" i="4" s="1"/>
  <c r="G15" i="4"/>
  <c r="J15" i="4" s="1"/>
  <c r="G14" i="4"/>
  <c r="J14" i="4" s="1"/>
  <c r="I9" i="4"/>
  <c r="F45" i="4"/>
  <c r="F43" i="4"/>
  <c r="F40" i="4"/>
  <c r="F39" i="4"/>
  <c r="F37" i="4"/>
  <c r="F34" i="4"/>
  <c r="F33" i="4"/>
  <c r="F31" i="4"/>
  <c r="F28" i="4"/>
  <c r="F27" i="4"/>
  <c r="F25" i="4"/>
  <c r="F41" i="3"/>
  <c r="F40" i="3"/>
  <c r="F38" i="3"/>
  <c r="F37" i="3"/>
  <c r="F35" i="3"/>
  <c r="F34" i="3"/>
  <c r="F32" i="3"/>
  <c r="F31" i="3"/>
  <c r="H31" i="3" s="1"/>
  <c r="J31" i="3" s="1"/>
  <c r="L31" i="3" s="1"/>
  <c r="F29" i="3"/>
  <c r="F28" i="3"/>
  <c r="F26" i="3"/>
  <c r="F25" i="3"/>
  <c r="F23" i="3"/>
  <c r="F22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H19" i="3" s="1"/>
  <c r="J19" i="3" s="1"/>
  <c r="L19" i="3" s="1"/>
  <c r="J71" i="2"/>
  <c r="J70" i="2"/>
  <c r="J66" i="2"/>
  <c r="J65" i="2"/>
  <c r="J61" i="2"/>
  <c r="J59" i="2"/>
  <c r="J54" i="2"/>
  <c r="J49" i="2"/>
  <c r="H42" i="1"/>
  <c r="H43" i="1"/>
  <c r="H41" i="1"/>
  <c r="H38" i="1"/>
  <c r="H39" i="1"/>
  <c r="H37" i="1"/>
  <c r="H34" i="1"/>
  <c r="H35" i="1"/>
  <c r="H33" i="1"/>
  <c r="H31" i="1"/>
  <c r="H30" i="1"/>
  <c r="H29" i="1"/>
  <c r="H26" i="1"/>
  <c r="H27" i="1"/>
  <c r="H25" i="1"/>
  <c r="J62" i="2"/>
  <c r="J63" i="2"/>
  <c r="J67" i="2"/>
  <c r="J69" i="2"/>
  <c r="L25" i="1"/>
  <c r="J58" i="2"/>
  <c r="J57" i="2"/>
  <c r="J55" i="2"/>
  <c r="J53" i="2"/>
  <c r="J50" i="2"/>
  <c r="J51" i="2"/>
  <c r="B42" i="2"/>
  <c r="F32" i="2"/>
  <c r="D46" i="4" l="1"/>
  <c r="D43" i="4"/>
  <c r="D40" i="4"/>
  <c r="H40" i="4" s="1"/>
  <c r="J40" i="4" s="1"/>
  <c r="L40" i="4" s="1"/>
  <c r="D37" i="4"/>
  <c r="D34" i="4"/>
  <c r="D31" i="4"/>
  <c r="D28" i="4"/>
  <c r="H28" i="4" s="1"/>
  <c r="J28" i="4" s="1"/>
  <c r="L28" i="4" s="1"/>
  <c r="D25" i="4"/>
  <c r="C42" i="4"/>
  <c r="C45" i="4"/>
  <c r="H45" i="4" s="1"/>
  <c r="J45" i="4" s="1"/>
  <c r="L45" i="4" s="1"/>
  <c r="C39" i="4"/>
  <c r="H39" i="4" s="1"/>
  <c r="J39" i="4" s="1"/>
  <c r="L39" i="4" s="1"/>
  <c r="C36" i="4"/>
  <c r="C33" i="4"/>
  <c r="C30" i="4"/>
  <c r="C27" i="4"/>
  <c r="C24" i="4"/>
  <c r="C25" i="4"/>
  <c r="C46" i="4"/>
  <c r="H46" i="4" s="1"/>
  <c r="J46" i="4" s="1"/>
  <c r="L46" i="4" s="1"/>
  <c r="C43" i="4"/>
  <c r="H43" i="4" s="1"/>
  <c r="J43" i="4" s="1"/>
  <c r="L43" i="4" s="1"/>
  <c r="C40" i="4"/>
  <c r="C37" i="4"/>
  <c r="C34" i="4"/>
  <c r="C31" i="4"/>
  <c r="H31" i="4" s="1"/>
  <c r="J31" i="4" s="1"/>
  <c r="L31" i="4" s="1"/>
  <c r="C28" i="4"/>
  <c r="D24" i="4"/>
  <c r="D27" i="4"/>
  <c r="D30" i="4"/>
  <c r="D33" i="4"/>
  <c r="D36" i="4"/>
  <c r="H36" i="4" s="1"/>
  <c r="J36" i="4" s="1"/>
  <c r="L36" i="4" s="1"/>
  <c r="D39" i="4"/>
  <c r="D45" i="4"/>
  <c r="H41" i="3"/>
  <c r="J41" i="3" s="1"/>
  <c r="L41" i="3" s="1"/>
  <c r="H40" i="3"/>
  <c r="J40" i="3" s="1"/>
  <c r="L40" i="3" s="1"/>
  <c r="H37" i="3"/>
  <c r="J37" i="3" s="1"/>
  <c r="L37" i="3" s="1"/>
  <c r="H38" i="3"/>
  <c r="J38" i="3" s="1"/>
  <c r="L38" i="3" s="1"/>
  <c r="H35" i="3"/>
  <c r="J35" i="3" s="1"/>
  <c r="L35" i="3" s="1"/>
  <c r="H34" i="3"/>
  <c r="J34" i="3" s="1"/>
  <c r="L34" i="3" s="1"/>
  <c r="H32" i="3"/>
  <c r="J32" i="3" s="1"/>
  <c r="L32" i="3" s="1"/>
  <c r="H29" i="3"/>
  <c r="J29" i="3" s="1"/>
  <c r="L29" i="3" s="1"/>
  <c r="H28" i="3"/>
  <c r="J28" i="3" s="1"/>
  <c r="L28" i="3" s="1"/>
  <c r="H25" i="3"/>
  <c r="J25" i="3" s="1"/>
  <c r="L25" i="3" s="1"/>
  <c r="H26" i="3"/>
  <c r="J26" i="3" s="1"/>
  <c r="L26" i="3" s="1"/>
  <c r="H23" i="3"/>
  <c r="J23" i="3" s="1"/>
  <c r="L23" i="3" s="1"/>
  <c r="H22" i="3"/>
  <c r="J22" i="3" s="1"/>
  <c r="L22" i="3" s="1"/>
  <c r="H20" i="3"/>
  <c r="J20" i="3" s="1"/>
  <c r="L20" i="3" s="1"/>
  <c r="H34" i="4"/>
  <c r="J34" i="4" s="1"/>
  <c r="L34" i="4" s="1"/>
  <c r="H25" i="4"/>
  <c r="J25" i="4" s="1"/>
  <c r="L25" i="4" s="1"/>
  <c r="H37" i="4"/>
  <c r="J37" i="4" s="1"/>
  <c r="L37" i="4" s="1"/>
  <c r="H33" i="4"/>
  <c r="J33" i="4" s="1"/>
  <c r="L33" i="4" s="1"/>
  <c r="H27" i="4"/>
  <c r="J27" i="4" s="1"/>
  <c r="L27" i="4" s="1"/>
  <c r="H24" i="4"/>
  <c r="J24" i="4" s="1"/>
  <c r="L24" i="4" s="1"/>
  <c r="H30" i="4"/>
  <c r="J30" i="4" s="1"/>
  <c r="L30" i="4" s="1"/>
  <c r="H42" i="4"/>
  <c r="J42" i="4" s="1"/>
  <c r="L42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27" i="1"/>
  <c r="M27" i="1" s="1"/>
  <c r="L41" i="1"/>
  <c r="M41" i="1" s="1"/>
  <c r="L43" i="1"/>
  <c r="M43" i="1" s="1"/>
  <c r="L42" i="1"/>
  <c r="M42" i="1" s="1"/>
  <c r="L39" i="1"/>
  <c r="M39" i="1" s="1"/>
  <c r="L38" i="1"/>
  <c r="M38" i="1" s="1"/>
  <c r="L37" i="1"/>
  <c r="M37" i="1" s="1"/>
  <c r="L35" i="1"/>
  <c r="M35" i="1" s="1"/>
  <c r="L34" i="1"/>
  <c r="M34" i="1" s="1"/>
  <c r="L33" i="1"/>
  <c r="M33" i="1" s="1"/>
  <c r="L31" i="1"/>
  <c r="M31" i="1" s="1"/>
  <c r="L30" i="1"/>
  <c r="M30" i="1" s="1"/>
  <c r="L29" i="1"/>
  <c r="M29" i="1" s="1"/>
  <c r="L26" i="1"/>
  <c r="M26" i="1" s="1"/>
  <c r="M25" i="1"/>
  <c r="I15" i="2" l="1"/>
  <c r="B26" i="2" s="1"/>
  <c r="H25" i="2" s="1"/>
  <c r="D41" i="2" s="1"/>
  <c r="I41" i="2" s="1"/>
  <c r="F69" i="2" s="1"/>
  <c r="F61" i="2"/>
  <c r="D21" i="2"/>
  <c r="D25" i="2" s="1"/>
  <c r="G27" i="2" s="1"/>
  <c r="C43" i="2" s="1"/>
  <c r="H43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2" i="1"/>
  <c r="Q21" i="1"/>
  <c r="F53" i="2" l="1"/>
  <c r="F49" i="2"/>
  <c r="F57" i="2"/>
  <c r="F65" i="2"/>
  <c r="G58" i="2"/>
  <c r="G70" i="2"/>
  <c r="G54" i="2"/>
  <c r="G62" i="2"/>
  <c r="G66" i="2"/>
  <c r="G50" i="2"/>
  <c r="E66" i="2"/>
  <c r="E50" i="2"/>
  <c r="E62" i="2"/>
  <c r="E70" i="2"/>
  <c r="E58" i="2"/>
  <c r="E54" i="2"/>
  <c r="G69" i="2"/>
  <c r="G53" i="2"/>
  <c r="G65" i="2"/>
  <c r="G49" i="2"/>
  <c r="G61" i="2"/>
  <c r="G57" i="2"/>
  <c r="G63" i="2"/>
  <c r="G59" i="2"/>
  <c r="G51" i="2"/>
  <c r="G71" i="2"/>
  <c r="G55" i="2"/>
  <c r="G67" i="2"/>
  <c r="F62" i="2"/>
  <c r="F58" i="2"/>
  <c r="F66" i="2"/>
  <c r="F70" i="2"/>
  <c r="F54" i="2"/>
  <c r="F50" i="2"/>
  <c r="E61" i="2"/>
  <c r="E57" i="2"/>
  <c r="E49" i="2"/>
  <c r="L49" i="2" s="1"/>
  <c r="P49" i="2" s="1"/>
  <c r="Q49" i="2" s="1"/>
  <c r="E69" i="2"/>
  <c r="L69" i="2" s="1"/>
  <c r="P69" i="2" s="1"/>
  <c r="Q69" i="2" s="1"/>
  <c r="E53" i="2"/>
  <c r="E65" i="2"/>
  <c r="F67" i="2"/>
  <c r="F51" i="2"/>
  <c r="F63" i="2"/>
  <c r="F55" i="2"/>
  <c r="F59" i="2"/>
  <c r="F71" i="2"/>
  <c r="E71" i="2"/>
  <c r="E55" i="2"/>
  <c r="L55" i="2" s="1"/>
  <c r="P55" i="2" s="1"/>
  <c r="Q55" i="2" s="1"/>
  <c r="E67" i="2"/>
  <c r="E59" i="2"/>
  <c r="L59" i="2" s="1"/>
  <c r="P59" i="2" s="1"/>
  <c r="Q59" i="2" s="1"/>
  <c r="E51" i="2"/>
  <c r="E63" i="2"/>
  <c r="L53" i="2" l="1"/>
  <c r="P53" i="2" s="1"/>
  <c r="Q53" i="2" s="1"/>
  <c r="L61" i="2"/>
  <c r="P61" i="2" s="1"/>
  <c r="Q61" i="2" s="1"/>
  <c r="L67" i="2"/>
  <c r="P67" i="2" s="1"/>
  <c r="Q67" i="2" s="1"/>
  <c r="L63" i="2"/>
  <c r="P63" i="2" s="1"/>
  <c r="Q63" i="2" s="1"/>
  <c r="L51" i="2"/>
  <c r="P51" i="2" s="1"/>
  <c r="Q51" i="2" s="1"/>
  <c r="L71" i="2"/>
  <c r="P71" i="2" s="1"/>
  <c r="Q71" i="2" s="1"/>
  <c r="L65" i="2"/>
  <c r="P65" i="2" s="1"/>
  <c r="Q65" i="2" s="1"/>
  <c r="L57" i="2"/>
  <c r="P57" i="2" s="1"/>
  <c r="Q57" i="2" s="1"/>
  <c r="L54" i="2"/>
  <c r="P54" i="2" s="1"/>
  <c r="Q54" i="2" s="1"/>
  <c r="L62" i="2"/>
  <c r="P62" i="2" s="1"/>
  <c r="Q62" i="2" s="1"/>
  <c r="L50" i="2"/>
  <c r="P50" i="2" s="1"/>
  <c r="Q50" i="2" s="1"/>
  <c r="L66" i="2"/>
  <c r="P66" i="2" s="1"/>
  <c r="Q66" i="2" s="1"/>
  <c r="L58" i="2"/>
  <c r="P58" i="2" s="1"/>
  <c r="Q58" i="2" s="1"/>
  <c r="L70" i="2"/>
  <c r="P70" i="2" s="1"/>
  <c r="Q70" i="2" s="1"/>
</calcChain>
</file>

<file path=xl/sharedStrings.xml><?xml version="1.0" encoding="utf-8"?>
<sst xmlns="http://schemas.openxmlformats.org/spreadsheetml/2006/main" count="353" uniqueCount="111">
  <si>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</si>
  <si>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</si>
  <si>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</si>
  <si>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</si>
  <si>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</si>
  <si>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</si>
  <si>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</si>
  <si>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</si>
  <si>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</si>
  <si>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</si>
  <si>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</si>
  <si>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</si>
  <si>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</si>
  <si>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</si>
  <si>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</si>
  <si>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</si>
  <si>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</si>
  <si>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</si>
  <si>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</si>
  <si>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</si>
  <si>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</si>
  <si>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</si>
  <si>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</si>
  <si>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</si>
  <si>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</si>
  <si>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</si>
  <si>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</si>
  <si>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</si>
  <si>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</si>
  <si>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</si>
  <si>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</si>
  <si>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</si>
  <si>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</si>
  <si>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</si>
  <si>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</si>
  <si>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</si>
  <si>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</si>
  <si>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</si>
  <si>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</si>
  <si>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</si>
  <si>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</si>
  <si>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</si>
  <si>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</si>
  <si>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</si>
  <si>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</si>
  <si>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</si>
  <si>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</si>
  <si>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</si>
  <si>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</si>
  <si>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</si>
  <si>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</si>
  <si>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</si>
  <si>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</si>
  <si>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</si>
  <si>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</si>
  <si>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</si>
  <si>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</si>
  <si>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</si>
  <si>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</si>
  <si>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</si>
  <si>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</si>
  <si>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</si>
  <si>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</si>
  <si>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</si>
  <si>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</si>
  <si>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</si>
  <si>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</si>
  <si>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</si>
  <si>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</si>
  <si>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</si>
  <si>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</si>
  <si>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</si>
  <si>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</si>
  <si>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</si>
  <si>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</si>
  <si>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</si>
  <si>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</si>
  <si>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</si>
  <si>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</si>
  <si>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</si>
  <si>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</si>
  <si>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</si>
  <si>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</si>
  <si>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</si>
  <si>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</si>
  <si>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</si>
  <si>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</si>
  <si>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</si>
  <si>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</si>
  <si>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</si>
  <si>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</si>
  <si>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</si>
  <si>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</si>
  <si>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</si>
  <si>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</si>
  <si>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</si>
  <si>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</si>
  <si>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</si>
  <si>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</si>
  <si>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</si>
  <si>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</si>
  <si>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</si>
  <si>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</si>
  <si>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</si>
  <si>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</si>
  <si>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</si>
  <si>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</si>
  <si>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</si>
  <si>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</si>
  <si>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</si>
  <si>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ELIYA DWI MAULIDDA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</si>
</sst>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topLeftCell="A22" zoomScale="70" workbookViewId="0">
      <selection activeCell="N25" sqref="N25:N47"/>
    </sheetView>
  </sheetViews>
  <sheetFormatPr defaultRowHeight="14.5" x14ac:dyDescent="0.35"/>
  <cols>
    <col min="1" max="12" width="9.1796875" customWidth="1"/>
    <col min="13" max="13" width="10.81640625" customWidth="1"/>
    <col min="14" max="14" width="10.7265625" customWidth="1"/>
    <col min="15" max="32" width="9.1796875" customWidth="1"/>
  </cols>
  <sheetData>
    <row r="1" spans="1:26" ht="26" x14ac:dyDescent="0.6">
      <c r="J1" s="21" t="s">
        <v>34</v>
      </c>
      <c r="K1" s="21"/>
      <c r="L1" s="21"/>
      <c r="M1" s="2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26</v>
      </c>
    </row>
    <row r="10" spans="1:26" x14ac:dyDescent="0.35">
      <c r="B10">
        <v>4</v>
      </c>
      <c r="C10">
        <v>2</v>
      </c>
      <c r="D10">
        <v>3</v>
      </c>
    </row>
    <row r="11" spans="1:26" x14ac:dyDescent="0.35">
      <c r="B11">
        <v>6</v>
      </c>
      <c r="C11">
        <v>3</v>
      </c>
      <c r="D11">
        <v>3</v>
      </c>
      <c r="F11" t="s">
        <v>47</v>
      </c>
    </row>
    <row r="12" spans="1:26" x14ac:dyDescent="0.35">
      <c r="B12">
        <v>3</v>
      </c>
      <c r="C12">
        <v>2</v>
      </c>
      <c r="D12">
        <v>1</v>
      </c>
    </row>
    <row r="14" spans="1:26" x14ac:dyDescent="0.35">
      <c r="A14" t="s">
        <v>110</v>
      </c>
    </row>
    <row r="16" spans="1:26" x14ac:dyDescent="0.35">
      <c r="A16" t="s">
        <v>27</v>
      </c>
    </row>
    <row r="18" spans="1:25" x14ac:dyDescent="0.35">
      <c r="A18" s="5" t="s">
        <v>4</v>
      </c>
      <c r="B18" s="2">
        <v>4</v>
      </c>
      <c r="C18" s="5" t="s">
        <v>24</v>
      </c>
      <c r="D18" s="2">
        <v>24</v>
      </c>
      <c r="E18" s="5" t="s">
        <v>22</v>
      </c>
      <c r="F18" s="2">
        <v>22</v>
      </c>
      <c r="G18" s="5" t="s">
        <v>0</v>
      </c>
      <c r="H18" s="2">
        <v>0</v>
      </c>
      <c r="I18" s="5" t="s">
        <v>8</v>
      </c>
      <c r="J18" s="2">
        <v>8</v>
      </c>
      <c r="K18" s="5" t="s">
        <v>0</v>
      </c>
      <c r="L18" s="2">
        <v>0</v>
      </c>
    </row>
    <row r="19" spans="1:25" x14ac:dyDescent="0.35">
      <c r="A19" s="5" t="s">
        <v>11</v>
      </c>
      <c r="B19" s="2">
        <v>11</v>
      </c>
      <c r="C19" s="5" t="s">
        <v>0</v>
      </c>
      <c r="D19" s="2">
        <v>0</v>
      </c>
      <c r="E19" s="5" t="s">
        <v>8</v>
      </c>
      <c r="F19" s="2">
        <v>8</v>
      </c>
      <c r="G19" s="5" t="s">
        <v>20</v>
      </c>
      <c r="H19" s="2">
        <v>20</v>
      </c>
      <c r="I19" s="5" t="s">
        <v>3</v>
      </c>
      <c r="J19" s="2">
        <v>3</v>
      </c>
      <c r="K19" s="5" t="s">
        <v>81</v>
      </c>
      <c r="L19" s="2">
        <v>23</v>
      </c>
    </row>
    <row r="20" spans="1:25" x14ac:dyDescent="0.35">
      <c r="A20" s="5" t="s">
        <v>8</v>
      </c>
      <c r="B20" s="2">
        <v>8</v>
      </c>
      <c r="C20" s="5" t="s">
        <v>3</v>
      </c>
      <c r="D20" s="2">
        <v>3</v>
      </c>
      <c r="E20" s="5" t="s">
        <v>12</v>
      </c>
      <c r="F20" s="2">
        <v>12</v>
      </c>
      <c r="G20" s="5" t="s">
        <v>11</v>
      </c>
      <c r="H20" s="2">
        <v>11</v>
      </c>
      <c r="I20" s="5" t="s">
        <v>3</v>
      </c>
      <c r="J20" s="2">
        <v>3</v>
      </c>
      <c r="K20" s="5" t="s">
        <v>81</v>
      </c>
      <c r="L20" s="2">
        <v>23</v>
      </c>
    </row>
    <row r="21" spans="1:25" x14ac:dyDescent="0.35">
      <c r="P21" t="s">
        <v>49</v>
      </c>
      <c r="Q21">
        <f>MOD(5,26)</f>
        <v>5</v>
      </c>
      <c r="R21" t="s">
        <v>51</v>
      </c>
    </row>
    <row r="22" spans="1:25" x14ac:dyDescent="0.35">
      <c r="P22" t="s">
        <v>50</v>
      </c>
      <c r="Q22">
        <f>MOD(26,5)</f>
        <v>1</v>
      </c>
    </row>
    <row r="23" spans="1:25" x14ac:dyDescent="0.35">
      <c r="A23" s="10" t="s">
        <v>40</v>
      </c>
      <c r="B23" s="22" t="s">
        <v>35</v>
      </c>
      <c r="C23" s="22"/>
      <c r="D23" s="22"/>
      <c r="E23" s="10"/>
      <c r="F23" s="10" t="s">
        <v>36</v>
      </c>
      <c r="G23" s="10"/>
      <c r="H23" s="22" t="s">
        <v>37</v>
      </c>
      <c r="I23" s="22"/>
      <c r="J23" s="10"/>
      <c r="K23" s="10" t="s">
        <v>29</v>
      </c>
      <c r="L23" s="10" t="s">
        <v>38</v>
      </c>
      <c r="M23" s="10" t="s">
        <v>39</v>
      </c>
    </row>
    <row r="24" spans="1: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1"/>
      <c r="M24" s="11"/>
    </row>
    <row r="25" spans="1:25" x14ac:dyDescent="0.35">
      <c r="A25" s="1"/>
      <c r="B25">
        <v>4</v>
      </c>
      <c r="C25">
        <v>2</v>
      </c>
      <c r="D25">
        <v>3</v>
      </c>
      <c r="E25" s="1"/>
      <c r="F25" s="2">
        <v>4</v>
      </c>
      <c r="G25" s="1"/>
      <c r="H25" s="23">
        <f>B25*$F$25+C25*$F$26+D25*$F$27</f>
        <v>62</v>
      </c>
      <c r="I25" s="23"/>
      <c r="K25" s="1"/>
      <c r="L25" s="11">
        <f>MOD(H25,26)</f>
        <v>10</v>
      </c>
      <c r="M25" s="11" t="str">
        <f>CHAR(L25+65)</f>
        <v>K</v>
      </c>
      <c r="N25" t="s">
        <v>10</v>
      </c>
      <c r="P25" t="s">
        <v>52</v>
      </c>
      <c r="R25" t="s">
        <v>53</v>
      </c>
      <c r="S25">
        <v>0</v>
      </c>
    </row>
    <row r="26" spans="1:25" x14ac:dyDescent="0.35">
      <c r="A26" s="1">
        <v>1</v>
      </c>
      <c r="B26">
        <v>6</v>
      </c>
      <c r="C26">
        <v>3</v>
      </c>
      <c r="D26">
        <v>3</v>
      </c>
      <c r="E26" s="1" t="s">
        <v>33</v>
      </c>
      <c r="F26" s="2">
        <v>11</v>
      </c>
      <c r="G26" s="1" t="s">
        <v>28</v>
      </c>
      <c r="H26" s="23">
        <f>B26*$F$25+C26*$F$26+D26*$F$27</f>
        <v>81</v>
      </c>
      <c r="I26" s="23"/>
      <c r="K26" s="1" t="s">
        <v>29</v>
      </c>
      <c r="L26" s="11">
        <f>MOD(H26,26)</f>
        <v>3</v>
      </c>
      <c r="M26" s="11" t="str">
        <f>CHAR(L26+65)</f>
        <v>D</v>
      </c>
      <c r="N26" t="s">
        <v>3</v>
      </c>
    </row>
    <row r="27" spans="1:25" x14ac:dyDescent="0.35">
      <c r="A27" s="1"/>
      <c r="B27">
        <v>3</v>
      </c>
      <c r="C27">
        <v>2</v>
      </c>
      <c r="D27">
        <v>1</v>
      </c>
      <c r="E27" s="1"/>
      <c r="F27" s="2">
        <v>8</v>
      </c>
      <c r="G27" s="1"/>
      <c r="H27" s="23">
        <f>B27*$F$25+C27*$F$26+D27*$F$27</f>
        <v>42</v>
      </c>
      <c r="I27" s="23"/>
      <c r="K27" s="1"/>
      <c r="L27" s="11">
        <f>MOD(H27,26)</f>
        <v>16</v>
      </c>
      <c r="M27" s="11" t="str">
        <f>CHAR(L27+65)</f>
        <v>Q</v>
      </c>
      <c r="N27" t="s">
        <v>16</v>
      </c>
    </row>
    <row r="28" spans="1:25" ht="15" customHeight="1" x14ac:dyDescent="0.35">
      <c r="A28" s="1"/>
      <c r="B28" s="1"/>
      <c r="C28" s="1"/>
      <c r="D28" s="1"/>
      <c r="E28" s="1"/>
      <c r="F28" s="1"/>
      <c r="G28" s="1"/>
      <c r="H28" s="15"/>
      <c r="I28" s="15"/>
      <c r="K28" s="1"/>
      <c r="L28" s="11"/>
      <c r="M28" s="11"/>
    </row>
    <row r="29" spans="1:25" x14ac:dyDescent="0.35">
      <c r="A29" s="1"/>
      <c r="B29">
        <v>4</v>
      </c>
      <c r="C29">
        <v>2</v>
      </c>
      <c r="D29">
        <v>3</v>
      </c>
      <c r="E29" s="1"/>
      <c r="F29" s="2">
        <v>24</v>
      </c>
      <c r="G29" s="1"/>
      <c r="H29" s="23">
        <f>B29*$F$29+C29*$F$30+D29*$F$31</f>
        <v>105</v>
      </c>
      <c r="I29" s="23"/>
      <c r="K29" s="1"/>
      <c r="L29" s="11">
        <f>MOD(H29,26)</f>
        <v>1</v>
      </c>
      <c r="M29" s="11" t="str">
        <f>CHAR(L29+65)</f>
        <v>B</v>
      </c>
      <c r="N29" t="s">
        <v>1</v>
      </c>
    </row>
    <row r="30" spans="1:25" x14ac:dyDescent="0.35">
      <c r="A30" s="1">
        <v>2</v>
      </c>
      <c r="B30">
        <v>6</v>
      </c>
      <c r="C30">
        <v>3</v>
      </c>
      <c r="D30">
        <v>3</v>
      </c>
      <c r="E30" s="1"/>
      <c r="F30" s="2">
        <v>0</v>
      </c>
      <c r="G30" s="1" t="s">
        <v>28</v>
      </c>
      <c r="H30" s="23">
        <f>B30*$F$29+C30*$F$30+D30*$F$31</f>
        <v>153</v>
      </c>
      <c r="I30" s="23"/>
      <c r="K30" s="1" t="s">
        <v>29</v>
      </c>
      <c r="L30" s="11">
        <f>MOD(H30,26)</f>
        <v>23</v>
      </c>
      <c r="M30" s="11" t="str">
        <f>CHAR(L30+65)</f>
        <v>X</v>
      </c>
      <c r="N30" t="s">
        <v>81</v>
      </c>
      <c r="R30" s="12" t="s">
        <v>43</v>
      </c>
    </row>
    <row r="31" spans="1:25" x14ac:dyDescent="0.35">
      <c r="A31" s="1"/>
      <c r="B31">
        <v>3</v>
      </c>
      <c r="C31">
        <v>2</v>
      </c>
      <c r="D31">
        <v>1</v>
      </c>
      <c r="E31" s="1"/>
      <c r="F31" s="2">
        <v>3</v>
      </c>
      <c r="G31" s="1"/>
      <c r="H31" s="23">
        <f>B31*$F$29+C31*$F$30+D31*$F$31</f>
        <v>75</v>
      </c>
      <c r="I31" s="23"/>
      <c r="K31" s="1"/>
      <c r="L31" s="11">
        <f>MOD(H31,26)</f>
        <v>23</v>
      </c>
      <c r="M31" s="11" t="str">
        <f>CHAR(L31+65)</f>
        <v>X</v>
      </c>
      <c r="N31" t="s">
        <v>81</v>
      </c>
      <c r="R31" s="10">
        <v>42</v>
      </c>
      <c r="S31" s="10">
        <v>23</v>
      </c>
      <c r="T31" s="10">
        <v>7</v>
      </c>
      <c r="U31" s="1"/>
      <c r="V31" s="10">
        <v>7</v>
      </c>
      <c r="X31" s="23" t="s">
        <v>30</v>
      </c>
      <c r="Y31" s="23"/>
    </row>
    <row r="32" spans="1:25" ht="15" customHeight="1" x14ac:dyDescent="0.35">
      <c r="A32" s="1"/>
      <c r="B32" s="1"/>
      <c r="C32" s="1"/>
      <c r="D32" s="1"/>
      <c r="E32" s="1"/>
      <c r="F32" s="1"/>
      <c r="G32" s="1"/>
      <c r="H32" s="15"/>
      <c r="I32" s="15"/>
      <c r="K32" s="1"/>
      <c r="L32" s="11"/>
      <c r="M32" s="11"/>
      <c r="R32" s="1">
        <v>11</v>
      </c>
      <c r="S32" s="1">
        <v>49</v>
      </c>
      <c r="T32" s="1">
        <v>21</v>
      </c>
      <c r="U32" s="1" t="s">
        <v>33</v>
      </c>
      <c r="V32" s="10">
        <v>8</v>
      </c>
      <c r="X32" s="23" t="s">
        <v>31</v>
      </c>
      <c r="Y32" s="23"/>
    </row>
    <row r="33" spans="1:25" x14ac:dyDescent="0.35">
      <c r="A33" s="1"/>
      <c r="B33">
        <v>4</v>
      </c>
      <c r="C33">
        <v>2</v>
      </c>
      <c r="D33">
        <v>3</v>
      </c>
      <c r="E33" s="1"/>
      <c r="F33" s="2">
        <v>22</v>
      </c>
      <c r="G33" s="1"/>
      <c r="H33" s="23">
        <f>B33*$F$33+C33*$F$34+D33*$F$35</f>
        <v>140</v>
      </c>
      <c r="I33" s="23"/>
      <c r="K33" s="1"/>
      <c r="L33" s="11">
        <f>MOD(H33,26)</f>
        <v>10</v>
      </c>
      <c r="M33" s="11" t="str">
        <f>CHAR(L33+65)</f>
        <v>K</v>
      </c>
      <c r="N33" t="s">
        <v>10</v>
      </c>
      <c r="R33" s="1">
        <v>53</v>
      </c>
      <c r="S33" s="1">
        <v>21</v>
      </c>
      <c r="T33" s="1">
        <v>4</v>
      </c>
      <c r="U33" s="1"/>
      <c r="V33" s="10">
        <v>3</v>
      </c>
      <c r="X33" s="23" t="s">
        <v>32</v>
      </c>
      <c r="Y33" s="23"/>
    </row>
    <row r="34" spans="1:25" x14ac:dyDescent="0.35">
      <c r="A34" s="1">
        <v>3</v>
      </c>
      <c r="B34">
        <v>6</v>
      </c>
      <c r="C34">
        <v>3</v>
      </c>
      <c r="D34">
        <v>3</v>
      </c>
      <c r="E34" s="1"/>
      <c r="F34" s="2">
        <v>8</v>
      </c>
      <c r="G34" s="1" t="s">
        <v>28</v>
      </c>
      <c r="H34" s="23">
        <f>B34*$F$33+C34*$F$34+D34*$F$35</f>
        <v>192</v>
      </c>
      <c r="I34" s="23"/>
      <c r="K34" s="1" t="s">
        <v>29</v>
      </c>
      <c r="L34" s="11">
        <f>MOD(H34,26)</f>
        <v>10</v>
      </c>
      <c r="M34" s="11" t="str">
        <f>CHAR(L34+65)</f>
        <v>K</v>
      </c>
      <c r="N34" t="s">
        <v>10</v>
      </c>
    </row>
    <row r="35" spans="1:25" x14ac:dyDescent="0.35">
      <c r="A35" s="1"/>
      <c r="B35">
        <v>3</v>
      </c>
      <c r="C35">
        <v>2</v>
      </c>
      <c r="D35">
        <v>1</v>
      </c>
      <c r="E35" s="1"/>
      <c r="F35" s="2">
        <v>12</v>
      </c>
      <c r="G35" s="1"/>
      <c r="H35" s="23">
        <f>B35*$F$33+C35*$F$34+D35*$F$35</f>
        <v>94</v>
      </c>
      <c r="I35" s="23"/>
      <c r="K35" s="1"/>
      <c r="L35" s="11">
        <f>MOD(H35,26)</f>
        <v>16</v>
      </c>
      <c r="M35" s="11" t="str">
        <f>CHAR(L35+65)</f>
        <v>Q</v>
      </c>
      <c r="N35" t="s">
        <v>16</v>
      </c>
      <c r="R35" s="12" t="s">
        <v>44</v>
      </c>
      <c r="S35" s="7"/>
      <c r="T35" s="7"/>
      <c r="U35" s="7"/>
      <c r="V35" s="7"/>
      <c r="W35" s="7"/>
      <c r="X35" s="7"/>
    </row>
    <row r="36" spans="1:25" ht="15" customHeight="1" x14ac:dyDescent="0.35">
      <c r="A36" s="1"/>
      <c r="B36" s="1"/>
      <c r="C36" s="1"/>
      <c r="D36" s="1"/>
      <c r="E36" s="1"/>
      <c r="F36" s="1"/>
      <c r="G36" s="1"/>
      <c r="H36" s="15"/>
      <c r="I36" s="15"/>
      <c r="K36" s="1"/>
      <c r="L36" s="11"/>
      <c r="M36" s="11"/>
      <c r="R36" s="6">
        <v>42</v>
      </c>
      <c r="S36" s="6">
        <v>23</v>
      </c>
      <c r="T36" s="6">
        <v>7</v>
      </c>
      <c r="U36" s="6"/>
      <c r="V36" s="6">
        <v>7</v>
      </c>
      <c r="W36" s="7"/>
      <c r="X36" s="7"/>
    </row>
    <row r="37" spans="1:25" x14ac:dyDescent="0.35">
      <c r="A37" s="1"/>
      <c r="B37">
        <v>4</v>
      </c>
      <c r="C37">
        <v>2</v>
      </c>
      <c r="D37">
        <v>3</v>
      </c>
      <c r="E37" s="1"/>
      <c r="F37" s="2">
        <v>0</v>
      </c>
      <c r="G37" s="1"/>
      <c r="H37" s="23">
        <f>B37*$F$37+C37*$F$38+D37*$F$39</f>
        <v>73</v>
      </c>
      <c r="I37" s="23"/>
      <c r="K37" s="1"/>
      <c r="L37" s="11">
        <f>MOD(H37,26)</f>
        <v>21</v>
      </c>
      <c r="M37" s="11" t="str">
        <f>CHAR(L37+65)</f>
        <v>V</v>
      </c>
      <c r="N37" t="s">
        <v>21</v>
      </c>
      <c r="R37" s="6">
        <v>11</v>
      </c>
      <c r="S37" s="6">
        <v>49</v>
      </c>
      <c r="T37" s="6">
        <v>21</v>
      </c>
      <c r="U37" s="6" t="s">
        <v>33</v>
      </c>
      <c r="V37" s="6">
        <v>8</v>
      </c>
      <c r="W37" s="7"/>
      <c r="X37" s="7"/>
    </row>
    <row r="38" spans="1:25" x14ac:dyDescent="0.35">
      <c r="A38" s="1">
        <v>4</v>
      </c>
      <c r="B38">
        <v>6</v>
      </c>
      <c r="C38">
        <v>3</v>
      </c>
      <c r="D38">
        <v>3</v>
      </c>
      <c r="E38" s="1"/>
      <c r="F38" s="2">
        <v>20</v>
      </c>
      <c r="G38" s="1" t="s">
        <v>28</v>
      </c>
      <c r="H38" s="23">
        <f>B38*$F$37+C38*$F$38+D38*$F$39</f>
        <v>93</v>
      </c>
      <c r="I38" s="23"/>
      <c r="K38" s="1" t="s">
        <v>29</v>
      </c>
      <c r="L38" s="11">
        <f>MOD(H38,26)</f>
        <v>15</v>
      </c>
      <c r="M38" s="11" t="str">
        <f>CHAR(L38+65)</f>
        <v>P</v>
      </c>
      <c r="N38" t="s">
        <v>15</v>
      </c>
      <c r="R38" s="6">
        <v>53</v>
      </c>
      <c r="S38" s="6">
        <v>21</v>
      </c>
      <c r="T38" s="6">
        <v>4</v>
      </c>
      <c r="U38" s="6"/>
      <c r="V38" s="6">
        <v>3</v>
      </c>
      <c r="W38" s="7"/>
      <c r="X38" s="7"/>
    </row>
    <row r="39" spans="1:25" x14ac:dyDescent="0.35">
      <c r="A39" s="1"/>
      <c r="B39">
        <v>3</v>
      </c>
      <c r="C39">
        <v>2</v>
      </c>
      <c r="D39">
        <v>1</v>
      </c>
      <c r="E39" s="1"/>
      <c r="F39" s="2">
        <v>11</v>
      </c>
      <c r="G39" s="1"/>
      <c r="H39" s="23">
        <f>B39*$F$37+C39*$F$38+D39*$F$39</f>
        <v>51</v>
      </c>
      <c r="I39" s="23"/>
      <c r="K39" s="1"/>
      <c r="L39" s="11">
        <f>MOD(H39,26)</f>
        <v>25</v>
      </c>
      <c r="M39" s="11" t="str">
        <f>CHAR(L39+65)</f>
        <v>Z</v>
      </c>
      <c r="N39" t="s">
        <v>25</v>
      </c>
    </row>
    <row r="40" spans="1:25" ht="15" customHeight="1" x14ac:dyDescent="0.35">
      <c r="A40" s="1"/>
      <c r="B40" s="1"/>
      <c r="C40" s="1"/>
      <c r="D40" s="1"/>
      <c r="E40" s="1"/>
      <c r="F40" s="1"/>
      <c r="G40" s="1"/>
      <c r="H40" s="15"/>
      <c r="I40" s="15"/>
      <c r="K40" s="1"/>
      <c r="L40" s="11"/>
      <c r="M40" s="11"/>
      <c r="R40" s="12" t="s">
        <v>45</v>
      </c>
    </row>
    <row r="41" spans="1:25" x14ac:dyDescent="0.35">
      <c r="A41" s="1"/>
      <c r="B41">
        <v>4</v>
      </c>
      <c r="C41">
        <v>2</v>
      </c>
      <c r="D41">
        <v>3</v>
      </c>
      <c r="E41" s="1"/>
      <c r="F41" s="2">
        <v>8</v>
      </c>
      <c r="G41" s="1"/>
      <c r="H41" s="23">
        <f>B41*$F$41+C41*$F$42+D41*$F$43</f>
        <v>47</v>
      </c>
      <c r="I41" s="23"/>
      <c r="K41" s="1"/>
      <c r="L41" s="11">
        <f>MOD(H41,26)</f>
        <v>21</v>
      </c>
      <c r="M41" s="11" t="str">
        <f>CHAR(L41+65)</f>
        <v>V</v>
      </c>
      <c r="N41" t="s">
        <v>21</v>
      </c>
      <c r="R41" s="6">
        <v>42</v>
      </c>
      <c r="S41" s="6">
        <v>23</v>
      </c>
      <c r="T41" s="6">
        <v>7</v>
      </c>
      <c r="U41" s="6"/>
      <c r="V41" s="6">
        <v>7</v>
      </c>
    </row>
    <row r="42" spans="1:25" x14ac:dyDescent="0.35">
      <c r="A42" s="1">
        <v>5</v>
      </c>
      <c r="B42">
        <v>6</v>
      </c>
      <c r="C42">
        <v>3</v>
      </c>
      <c r="D42">
        <v>3</v>
      </c>
      <c r="E42" s="1"/>
      <c r="F42" s="2">
        <v>3</v>
      </c>
      <c r="G42" s="1" t="s">
        <v>28</v>
      </c>
      <c r="H42" s="23">
        <f>B42*$F$41+C42*$F$42+D42*$F$43</f>
        <v>66</v>
      </c>
      <c r="I42" s="23"/>
      <c r="K42" s="1" t="s">
        <v>29</v>
      </c>
      <c r="L42" s="11">
        <f>MOD(H42,26)</f>
        <v>14</v>
      </c>
      <c r="M42" s="11" t="str">
        <f>CHAR(L42+65)</f>
        <v>O</v>
      </c>
      <c r="N42" t="s">
        <v>14</v>
      </c>
      <c r="R42" s="6">
        <v>11</v>
      </c>
      <c r="S42" s="6">
        <v>49</v>
      </c>
      <c r="T42" s="6">
        <v>21</v>
      </c>
      <c r="U42" s="6" t="s">
        <v>33</v>
      </c>
      <c r="V42" s="6">
        <v>8</v>
      </c>
    </row>
    <row r="43" spans="1:25" x14ac:dyDescent="0.35">
      <c r="A43" s="1"/>
      <c r="B43">
        <v>3</v>
      </c>
      <c r="C43">
        <v>2</v>
      </c>
      <c r="D43">
        <v>1</v>
      </c>
      <c r="E43" s="1"/>
      <c r="F43" s="2">
        <v>3</v>
      </c>
      <c r="G43" s="1"/>
      <c r="H43" s="23">
        <f>B43*$F$41+C43*$F$42+D43*$F$43</f>
        <v>33</v>
      </c>
      <c r="I43" s="23"/>
      <c r="K43" s="1"/>
      <c r="L43" s="11">
        <f>MOD(H43,26)</f>
        <v>7</v>
      </c>
      <c r="M43" s="11" t="str">
        <f>CHAR(L43+65)</f>
        <v>H</v>
      </c>
      <c r="N43" t="s">
        <v>7</v>
      </c>
      <c r="R43" s="6">
        <v>53</v>
      </c>
      <c r="S43" s="6">
        <v>21</v>
      </c>
      <c r="T43" s="6">
        <v>4</v>
      </c>
      <c r="U43" s="6"/>
      <c r="V43" s="6">
        <v>3</v>
      </c>
    </row>
    <row r="44" spans="1:25" ht="15" customHeight="1" x14ac:dyDescent="0.35">
      <c r="A44" s="1"/>
      <c r="B44" s="1"/>
      <c r="C44" s="1"/>
      <c r="D44" s="1"/>
      <c r="E44" s="1"/>
      <c r="F44" s="1"/>
      <c r="G44" s="1"/>
      <c r="H44" s="15"/>
      <c r="I44" s="15"/>
      <c r="K44" s="1"/>
      <c r="L44" s="11"/>
      <c r="M44" s="11"/>
    </row>
    <row r="45" spans="1:25" x14ac:dyDescent="0.35">
      <c r="A45" s="1"/>
      <c r="B45">
        <v>4</v>
      </c>
      <c r="C45">
        <v>2</v>
      </c>
      <c r="D45">
        <v>3</v>
      </c>
      <c r="E45" s="1"/>
      <c r="F45" s="2">
        <v>0</v>
      </c>
      <c r="G45" s="1"/>
      <c r="H45" s="23">
        <f>B45*$F$45+C45*$F$46+D45*$F$47</f>
        <v>115</v>
      </c>
      <c r="I45" s="23"/>
      <c r="K45" s="1"/>
      <c r="L45" s="11">
        <f>MOD(H45,26)</f>
        <v>11</v>
      </c>
      <c r="M45" s="11" t="str">
        <f>CHAR(L45+65)</f>
        <v>L</v>
      </c>
      <c r="N45" t="s">
        <v>11</v>
      </c>
      <c r="R45" s="12" t="s">
        <v>46</v>
      </c>
    </row>
    <row r="46" spans="1:25" x14ac:dyDescent="0.35">
      <c r="A46" s="1">
        <v>6</v>
      </c>
      <c r="B46">
        <v>6</v>
      </c>
      <c r="C46">
        <v>3</v>
      </c>
      <c r="D46">
        <v>3</v>
      </c>
      <c r="E46" s="1"/>
      <c r="F46" s="2">
        <v>23</v>
      </c>
      <c r="G46" s="1" t="s">
        <v>28</v>
      </c>
      <c r="H46" s="23">
        <f>B46*$F$45+C46*$F$46+D46*$F$47</f>
        <v>138</v>
      </c>
      <c r="I46" s="23"/>
      <c r="K46" s="1" t="s">
        <v>29</v>
      </c>
      <c r="L46" s="11">
        <f>MOD(H46,26)</f>
        <v>8</v>
      </c>
      <c r="M46" s="11" t="str">
        <f>CHAR(L46+65)</f>
        <v>I</v>
      </c>
      <c r="N46" t="s">
        <v>8</v>
      </c>
      <c r="R46" s="6">
        <v>42</v>
      </c>
      <c r="S46" s="6">
        <v>23</v>
      </c>
      <c r="T46" s="6">
        <v>7</v>
      </c>
      <c r="U46" s="6"/>
      <c r="V46" s="6">
        <v>7</v>
      </c>
    </row>
    <row r="47" spans="1:25" x14ac:dyDescent="0.35">
      <c r="A47" s="1"/>
      <c r="B47">
        <v>3</v>
      </c>
      <c r="C47">
        <v>2</v>
      </c>
      <c r="D47">
        <v>1</v>
      </c>
      <c r="E47" s="1"/>
      <c r="F47" s="2">
        <v>23</v>
      </c>
      <c r="G47" s="1"/>
      <c r="H47" s="23">
        <f>B47*$F$45+C47*$F$46+D47*$F$47</f>
        <v>69</v>
      </c>
      <c r="I47" s="23"/>
      <c r="K47" s="1"/>
      <c r="L47" s="11">
        <f>MOD(H47,26)</f>
        <v>17</v>
      </c>
      <c r="M47" s="11" t="str">
        <f>CHAR(L47+65)</f>
        <v>R</v>
      </c>
      <c r="N47" t="s">
        <v>17</v>
      </c>
      <c r="R47" s="6">
        <v>11</v>
      </c>
      <c r="S47" s="6">
        <v>49</v>
      </c>
      <c r="T47" s="6">
        <v>21</v>
      </c>
      <c r="U47" s="6" t="s">
        <v>33</v>
      </c>
      <c r="V47" s="6">
        <v>8</v>
      </c>
    </row>
    <row r="48" spans="1:25" ht="15" customHeight="1" x14ac:dyDescent="0.35">
      <c r="A48" s="1"/>
      <c r="B48" s="1"/>
      <c r="C48" s="1"/>
      <c r="D48" s="1"/>
      <c r="E48" s="1"/>
      <c r="F48" s="1"/>
      <c r="G48" s="1"/>
      <c r="H48" s="15"/>
      <c r="I48" s="15"/>
      <c r="K48" s="1"/>
      <c r="L48" s="11"/>
      <c r="M48" s="11"/>
      <c r="R48" s="6">
        <v>53</v>
      </c>
      <c r="S48" s="6">
        <v>21</v>
      </c>
      <c r="T48" s="6">
        <v>4</v>
      </c>
      <c r="U48" s="6"/>
      <c r="V48" s="6">
        <v>3</v>
      </c>
    </row>
    <row r="49" spans="1:32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32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32" x14ac:dyDescent="0.35">
      <c r="A51" t="s">
        <v>41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O51" t="s">
        <v>48</v>
      </c>
    </row>
    <row r="52" spans="1:32" ht="15" customHeight="1" x14ac:dyDescent="0.35">
      <c r="A52" t="s">
        <v>42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32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32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R54" s="7"/>
      <c r="S54" s="7"/>
      <c r="T54" s="7"/>
      <c r="U54" s="7"/>
      <c r="V54" s="7"/>
      <c r="W54" s="7"/>
    </row>
    <row r="55" spans="1:32" x14ac:dyDescent="0.35"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ht="15" customHeight="1" x14ac:dyDescent="0.35"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35"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35">
      <c r="P58" s="7"/>
      <c r="Q58" s="7"/>
      <c r="R58" s="6"/>
      <c r="S58" s="6"/>
      <c r="T58" s="6"/>
      <c r="U58" s="6"/>
      <c r="V58" s="6"/>
      <c r="W58" s="6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35">
      <c r="P59" s="6"/>
      <c r="Q59" s="6"/>
      <c r="R59" s="8"/>
      <c r="S59" s="9"/>
      <c r="T59" s="9"/>
      <c r="U59" s="9"/>
      <c r="V59" s="9"/>
      <c r="W59" s="9"/>
      <c r="X59" s="6"/>
      <c r="Y59" s="6"/>
      <c r="Z59" s="6"/>
      <c r="AA59" s="6"/>
      <c r="AB59" s="6"/>
      <c r="AC59" s="6"/>
      <c r="AD59" s="7"/>
      <c r="AE59" s="7"/>
      <c r="AF59" s="7"/>
    </row>
    <row r="60" spans="1:32" ht="15" customHeight="1" x14ac:dyDescent="0.35">
      <c r="P60" s="8"/>
      <c r="Q60" s="8"/>
      <c r="R60" s="6"/>
      <c r="S60" s="6"/>
      <c r="T60" s="6"/>
      <c r="U60" s="6"/>
      <c r="V60" s="6"/>
      <c r="W60" s="6"/>
      <c r="X60" s="8"/>
      <c r="Y60" s="8"/>
      <c r="Z60" s="8"/>
      <c r="AA60" s="8"/>
      <c r="AB60" s="8"/>
      <c r="AC60" s="8"/>
      <c r="AD60" s="7"/>
      <c r="AE60" s="7"/>
      <c r="AF60" s="7"/>
    </row>
    <row r="61" spans="1:32" x14ac:dyDescent="0.35">
      <c r="P61" s="6"/>
      <c r="Q61" s="6"/>
      <c r="R61" s="8"/>
      <c r="S61" s="8"/>
      <c r="T61" s="8"/>
      <c r="U61" s="8"/>
      <c r="V61" s="8"/>
      <c r="W61" s="8"/>
      <c r="X61" s="6"/>
      <c r="Y61" s="6"/>
      <c r="Z61" s="6"/>
      <c r="AA61" s="6"/>
      <c r="AB61" s="7"/>
      <c r="AC61" s="7"/>
      <c r="AD61" s="7"/>
      <c r="AE61" s="7"/>
      <c r="AF61" s="7"/>
    </row>
    <row r="62" spans="1:32" x14ac:dyDescent="0.35">
      <c r="P62" s="8"/>
      <c r="Q62" s="8"/>
      <c r="R62" s="7"/>
      <c r="S62" s="7"/>
      <c r="T62" s="7"/>
      <c r="U62" s="7"/>
      <c r="V62" s="7"/>
      <c r="W62" s="7"/>
      <c r="X62" s="8"/>
      <c r="Y62" s="8"/>
      <c r="Z62" s="8"/>
      <c r="AA62" s="9"/>
      <c r="AB62" s="7"/>
      <c r="AC62" s="7"/>
      <c r="AD62" s="7"/>
      <c r="AE62" s="7"/>
      <c r="AF62" s="7"/>
    </row>
    <row r="63" spans="1:32" x14ac:dyDescent="0.3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ht="15" customHeight="1" x14ac:dyDescent="0.3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6:32" x14ac:dyDescent="0.3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6:32" x14ac:dyDescent="0.3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6:32" x14ac:dyDescent="0.3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6:32" ht="15" customHeight="1" x14ac:dyDescent="0.35">
      <c r="P68" s="7"/>
      <c r="Q68" s="7"/>
      <c r="X68" s="7"/>
      <c r="Y68" s="7"/>
      <c r="Z68" s="7"/>
      <c r="AA68" s="7"/>
      <c r="AB68" s="7"/>
      <c r="AC68" s="7"/>
      <c r="AD68" s="7"/>
      <c r="AE68" s="7"/>
      <c r="AF68" s="7"/>
    </row>
    <row r="72" spans="16:32" ht="15" customHeight="1" x14ac:dyDescent="0.35"/>
    <row r="76" spans="16:32" ht="15" customHeight="1" x14ac:dyDescent="0.35"/>
    <row r="80" spans="16:32" ht="15" customHeight="1" x14ac:dyDescent="0.35"/>
    <row r="81" spans="14:14" x14ac:dyDescent="0.35">
      <c r="N81" s="1"/>
    </row>
    <row r="82" spans="14:14" x14ac:dyDescent="0.35">
      <c r="N82" s="1"/>
    </row>
    <row r="83" spans="14:14" x14ac:dyDescent="0.35">
      <c r="N83" s="1"/>
    </row>
    <row r="84" spans="14:14" ht="15" customHeight="1" x14ac:dyDescent="0.35">
      <c r="N84" s="1"/>
    </row>
    <row r="85" spans="14:14" x14ac:dyDescent="0.35">
      <c r="N85" s="1"/>
    </row>
    <row r="86" spans="14:14" x14ac:dyDescent="0.35">
      <c r="N86" s="1"/>
    </row>
  </sheetData>
  <mergeCells count="24">
    <mergeCell ref="H47:I47"/>
    <mergeCell ref="H33:I33"/>
    <mergeCell ref="H34:I34"/>
    <mergeCell ref="H35:I35"/>
    <mergeCell ref="H37:I37"/>
    <mergeCell ref="H38:I38"/>
    <mergeCell ref="H39:I39"/>
    <mergeCell ref="H41:I41"/>
    <mergeCell ref="H42:I42"/>
    <mergeCell ref="H43:I43"/>
    <mergeCell ref="H45:I45"/>
    <mergeCell ref="H46:I46"/>
    <mergeCell ref="J1:M1"/>
    <mergeCell ref="B23:D23"/>
    <mergeCell ref="H23:I23"/>
    <mergeCell ref="X32:Y32"/>
    <mergeCell ref="X33:Y33"/>
    <mergeCell ref="H30:I30"/>
    <mergeCell ref="H31:I31"/>
    <mergeCell ref="H25:I25"/>
    <mergeCell ref="H26:I26"/>
    <mergeCell ref="H27:I27"/>
    <mergeCell ref="H29:I29"/>
    <mergeCell ref="X31:Y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zoomScale="65" zoomScaleNormal="100" workbookViewId="0">
      <selection activeCell="S71" sqref="S71"/>
    </sheetView>
  </sheetViews>
  <sheetFormatPr defaultRowHeight="14.5" x14ac:dyDescent="0.35"/>
  <cols>
    <col min="10" max="10" width="8.7265625" customWidth="1"/>
    <col min="17" max="17" width="11.54296875" customWidth="1"/>
  </cols>
  <sheetData>
    <row r="1" spans="1:26" ht="26" x14ac:dyDescent="0.6">
      <c r="J1" s="21" t="s">
        <v>34</v>
      </c>
      <c r="K1" s="21"/>
      <c r="L1" s="21"/>
      <c r="M1" s="2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54</v>
      </c>
      <c r="G8" t="s">
        <v>56</v>
      </c>
    </row>
    <row r="10" spans="1:26" x14ac:dyDescent="0.35">
      <c r="A10" t="s">
        <v>55</v>
      </c>
      <c r="H10" t="s">
        <v>57</v>
      </c>
      <c r="I10" t="s">
        <v>60</v>
      </c>
      <c r="J10" t="s">
        <v>63</v>
      </c>
      <c r="L10" t="s">
        <v>66</v>
      </c>
    </row>
    <row r="11" spans="1:26" x14ac:dyDescent="0.35">
      <c r="B11">
        <v>4</v>
      </c>
      <c r="C11">
        <v>2</v>
      </c>
      <c r="D11">
        <v>3</v>
      </c>
      <c r="E11" s="7"/>
      <c r="F11" s="7"/>
      <c r="H11" t="s">
        <v>58</v>
      </c>
      <c r="I11" t="s">
        <v>61</v>
      </c>
      <c r="J11" t="s">
        <v>65</v>
      </c>
    </row>
    <row r="12" spans="1:26" x14ac:dyDescent="0.35">
      <c r="B12">
        <v>6</v>
      </c>
      <c r="C12">
        <v>3</v>
      </c>
      <c r="D12">
        <v>3</v>
      </c>
      <c r="E12" s="7"/>
      <c r="F12" s="7"/>
      <c r="H12" t="s">
        <v>59</v>
      </c>
      <c r="I12" t="s">
        <v>62</v>
      </c>
      <c r="J12" t="s">
        <v>64</v>
      </c>
    </row>
    <row r="13" spans="1:26" x14ac:dyDescent="0.35">
      <c r="B13">
        <v>3</v>
      </c>
      <c r="C13">
        <v>2</v>
      </c>
      <c r="D13">
        <v>1</v>
      </c>
      <c r="E13" s="7"/>
      <c r="F13" s="7"/>
      <c r="G13" s="7"/>
    </row>
    <row r="15" spans="1:26" x14ac:dyDescent="0.35">
      <c r="A15" t="s">
        <v>57</v>
      </c>
      <c r="B15" s="7">
        <f>C12</f>
        <v>3</v>
      </c>
      <c r="C15" s="7">
        <f>D12</f>
        <v>3</v>
      </c>
      <c r="D15">
        <f>(C16*B15)-(B16*C15)</f>
        <v>-3</v>
      </c>
      <c r="F15" t="s">
        <v>60</v>
      </c>
      <c r="G15">
        <f>C11</f>
        <v>2</v>
      </c>
      <c r="H15">
        <f>D11</f>
        <v>3</v>
      </c>
      <c r="I15">
        <f>(H16*G15)-(G16*H15)</f>
        <v>-4</v>
      </c>
      <c r="K15" t="s">
        <v>63</v>
      </c>
      <c r="L15">
        <v>2</v>
      </c>
      <c r="M15">
        <v>3</v>
      </c>
      <c r="N15">
        <f>(M16*L15)-(L16*M15)</f>
        <v>-3</v>
      </c>
    </row>
    <row r="16" spans="1:26" x14ac:dyDescent="0.35">
      <c r="B16" s="7">
        <f>C13</f>
        <v>2</v>
      </c>
      <c r="C16" s="7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5">
      <c r="A18" t="s">
        <v>58</v>
      </c>
      <c r="B18">
        <f>B12</f>
        <v>6</v>
      </c>
      <c r="C18">
        <f>D12</f>
        <v>3</v>
      </c>
      <c r="D18">
        <f>(C19*B18)-(B19*C18)</f>
        <v>-3</v>
      </c>
      <c r="F18" t="s">
        <v>61</v>
      </c>
      <c r="G18">
        <f>B11</f>
        <v>4</v>
      </c>
      <c r="H18">
        <f>D11</f>
        <v>3</v>
      </c>
      <c r="I18">
        <f>(H19*G18)-(G19*H18)</f>
        <v>-5</v>
      </c>
      <c r="K18" t="s">
        <v>65</v>
      </c>
      <c r="L18">
        <f>B11</f>
        <v>4</v>
      </c>
      <c r="M18">
        <v>3</v>
      </c>
      <c r="N18">
        <f>(M19*L18)-(L19*M18)</f>
        <v>-6</v>
      </c>
    </row>
    <row r="19" spans="1:14" x14ac:dyDescent="0.3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5">
      <c r="A21" t="s">
        <v>59</v>
      </c>
      <c r="B21">
        <f>B12</f>
        <v>6</v>
      </c>
      <c r="C21">
        <f>C12</f>
        <v>3</v>
      </c>
      <c r="D21">
        <f>(C22*B21)-(B22*C21)</f>
        <v>3</v>
      </c>
      <c r="F21" t="s">
        <v>62</v>
      </c>
      <c r="G21">
        <f>B11</f>
        <v>4</v>
      </c>
      <c r="H21">
        <f>C11</f>
        <v>2</v>
      </c>
      <c r="I21">
        <f>(H22*G21)-(G22*H21)</f>
        <v>2</v>
      </c>
      <c r="K21" t="s">
        <v>64</v>
      </c>
      <c r="L21">
        <v>4</v>
      </c>
      <c r="M21">
        <v>2</v>
      </c>
      <c r="N21">
        <f>(M22*L21)-(L22*M21)</f>
        <v>0</v>
      </c>
    </row>
    <row r="22" spans="1:14" x14ac:dyDescent="0.3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5">
      <c r="A24" t="s">
        <v>67</v>
      </c>
      <c r="F24" t="s">
        <v>68</v>
      </c>
    </row>
    <row r="25" spans="1:14" x14ac:dyDescent="0.3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5">
      <c r="A30" t="s">
        <v>69</v>
      </c>
    </row>
    <row r="31" spans="1:14" x14ac:dyDescent="0.35">
      <c r="F31" t="s">
        <v>70</v>
      </c>
      <c r="H31" t="s">
        <v>71</v>
      </c>
      <c r="N31" s="17"/>
    </row>
    <row r="32" spans="1:14" x14ac:dyDescent="0.35">
      <c r="B32">
        <v>4</v>
      </c>
      <c r="C32">
        <v>2</v>
      </c>
      <c r="D32">
        <v>3</v>
      </c>
      <c r="F32">
        <f>MDETERM(B32:D34)</f>
        <v>3</v>
      </c>
      <c r="H32" t="s">
        <v>72</v>
      </c>
    </row>
    <row r="33" spans="1:17" x14ac:dyDescent="0.35">
      <c r="B33">
        <v>6</v>
      </c>
      <c r="C33">
        <v>3</v>
      </c>
      <c r="D33">
        <v>3</v>
      </c>
      <c r="H33" t="s">
        <v>73</v>
      </c>
    </row>
    <row r="34" spans="1:17" x14ac:dyDescent="0.35">
      <c r="B34">
        <v>3</v>
      </c>
      <c r="C34">
        <v>2</v>
      </c>
      <c r="D34">
        <v>1</v>
      </c>
      <c r="H34" t="s">
        <v>74</v>
      </c>
    </row>
    <row r="36" spans="1:17" x14ac:dyDescent="0.35">
      <c r="H36" t="s">
        <v>79</v>
      </c>
      <c r="I36">
        <v>9</v>
      </c>
    </row>
    <row r="38" spans="1:17" x14ac:dyDescent="0.35">
      <c r="A38" t="s">
        <v>75</v>
      </c>
    </row>
    <row r="39" spans="1:17" x14ac:dyDescent="0.35">
      <c r="A39" t="s">
        <v>76</v>
      </c>
      <c r="H39" t="s">
        <v>80</v>
      </c>
    </row>
    <row r="41" spans="1:17" x14ac:dyDescent="0.35">
      <c r="A41" t="s">
        <v>78</v>
      </c>
      <c r="C41">
        <f>G25</f>
        <v>-3</v>
      </c>
      <c r="D41">
        <f t="shared" ref="D41:E41" si="0">H25</f>
        <v>4</v>
      </c>
      <c r="E41">
        <f t="shared" si="0"/>
        <v>-3</v>
      </c>
      <c r="H41" s="20">
        <f>MOD(($B$42*C41),26)</f>
        <v>25</v>
      </c>
      <c r="I41" s="20">
        <f t="shared" ref="I41:J43" si="1">MOD(($B$42*D41),26)</f>
        <v>10</v>
      </c>
      <c r="J41" s="20">
        <f t="shared" si="1"/>
        <v>25</v>
      </c>
    </row>
    <row r="42" spans="1:17" x14ac:dyDescent="0.3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77</v>
      </c>
      <c r="G42" s="18" t="s">
        <v>28</v>
      </c>
      <c r="H42" s="20">
        <f t="shared" ref="H42:H43" si="5">MOD(($B$42*C42),26)</f>
        <v>1</v>
      </c>
      <c r="I42" s="20">
        <f t="shared" si="1"/>
        <v>7</v>
      </c>
      <c r="J42" s="20">
        <f t="shared" si="1"/>
        <v>2</v>
      </c>
    </row>
    <row r="43" spans="1:17" x14ac:dyDescent="0.35">
      <c r="C43">
        <f t="shared" si="2"/>
        <v>3</v>
      </c>
      <c r="D43">
        <f t="shared" si="3"/>
        <v>-2</v>
      </c>
      <c r="E43">
        <f t="shared" si="4"/>
        <v>0</v>
      </c>
      <c r="H43" s="20">
        <f t="shared" si="5"/>
        <v>1</v>
      </c>
      <c r="I43" s="20">
        <f t="shared" si="1"/>
        <v>8</v>
      </c>
      <c r="J43" s="20">
        <f t="shared" si="1"/>
        <v>0</v>
      </c>
    </row>
    <row r="48" spans="1:17" x14ac:dyDescent="0.35">
      <c r="A48" s="14" t="s">
        <v>40</v>
      </c>
      <c r="B48" t="s">
        <v>82</v>
      </c>
      <c r="E48" s="22" t="s">
        <v>35</v>
      </c>
      <c r="F48" s="22"/>
      <c r="G48" s="22"/>
      <c r="H48" s="14"/>
      <c r="J48" s="14" t="s">
        <v>36</v>
      </c>
      <c r="K48" s="14"/>
      <c r="L48" s="22" t="s">
        <v>37</v>
      </c>
      <c r="M48" s="22"/>
      <c r="N48" s="14"/>
      <c r="O48" s="14" t="s">
        <v>29</v>
      </c>
      <c r="P48" s="14" t="s">
        <v>38</v>
      </c>
      <c r="Q48" s="14" t="s">
        <v>83</v>
      </c>
    </row>
    <row r="49" spans="1:17" x14ac:dyDescent="0.35">
      <c r="B49" t="s">
        <v>10</v>
      </c>
      <c r="E49">
        <f>$H$41</f>
        <v>25</v>
      </c>
      <c r="F49">
        <f>$I$41</f>
        <v>10</v>
      </c>
      <c r="G49">
        <f>$J$41</f>
        <v>25</v>
      </c>
      <c r="H49" s="13"/>
      <c r="J49" s="6">
        <f>CODE(B49)-65</f>
        <v>10</v>
      </c>
      <c r="K49" s="13"/>
      <c r="L49" s="23">
        <f>E49*$J$49+F49*$J$50+G49*$J$51</f>
        <v>680</v>
      </c>
      <c r="M49" s="23"/>
      <c r="N49" s="13"/>
      <c r="O49" s="13"/>
      <c r="P49" s="13">
        <f>MOD(L49,26)</f>
        <v>4</v>
      </c>
      <c r="Q49" s="13" t="str">
        <f>CHAR(P49+65)</f>
        <v>E</v>
      </c>
    </row>
    <row r="50" spans="1:17" x14ac:dyDescent="0.35">
      <c r="A50" s="13">
        <v>1</v>
      </c>
      <c r="B50" t="s">
        <v>3</v>
      </c>
      <c r="E50">
        <f>$H$42</f>
        <v>1</v>
      </c>
      <c r="F50">
        <f>$I$42</f>
        <v>7</v>
      </c>
      <c r="G50">
        <f>$J$42</f>
        <v>2</v>
      </c>
      <c r="H50" s="13" t="s">
        <v>33</v>
      </c>
      <c r="J50" s="6">
        <f>CODE(B50)-65</f>
        <v>3</v>
      </c>
      <c r="K50" s="13" t="s">
        <v>28</v>
      </c>
      <c r="L50" s="23">
        <f t="shared" ref="L50:L51" si="6">E50*$J$49+F50*$J$50+G50*$J$51</f>
        <v>63</v>
      </c>
      <c r="M50" s="23"/>
      <c r="N50" s="13" t="s">
        <v>28</v>
      </c>
      <c r="O50" s="13" t="s">
        <v>29</v>
      </c>
      <c r="P50" s="13">
        <f t="shared" ref="P50:P71" si="7">MOD(L50,26)</f>
        <v>11</v>
      </c>
      <c r="Q50" s="13" t="str">
        <f t="shared" ref="Q50:Q71" si="8">CHAR(P50+65)</f>
        <v>L</v>
      </c>
    </row>
    <row r="51" spans="1:17" x14ac:dyDescent="0.35">
      <c r="A51" s="13"/>
      <c r="B51" t="s">
        <v>16</v>
      </c>
      <c r="E51">
        <f>$H$43</f>
        <v>1</v>
      </c>
      <c r="F51">
        <f>$I$43</f>
        <v>8</v>
      </c>
      <c r="G51">
        <f>$J$43</f>
        <v>0</v>
      </c>
      <c r="H51" s="13"/>
      <c r="J51" s="6">
        <f>CODE(B51)-65</f>
        <v>16</v>
      </c>
      <c r="K51" s="13"/>
      <c r="L51" s="23">
        <f t="shared" si="6"/>
        <v>34</v>
      </c>
      <c r="M51" s="23"/>
      <c r="N51" s="13"/>
      <c r="O51" s="13"/>
      <c r="P51" s="13">
        <f>MOD(L51,26)</f>
        <v>8</v>
      </c>
      <c r="Q51" s="13" t="str">
        <f t="shared" si="8"/>
        <v>I</v>
      </c>
    </row>
    <row r="52" spans="1:17" x14ac:dyDescent="0.35">
      <c r="A52" s="13"/>
      <c r="E52" s="13"/>
      <c r="F52" s="13"/>
      <c r="G52" s="13"/>
      <c r="H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35">
      <c r="A53" s="13"/>
      <c r="B53" t="s">
        <v>1</v>
      </c>
      <c r="E53">
        <f>$H$41</f>
        <v>25</v>
      </c>
      <c r="F53">
        <f>$I$41</f>
        <v>10</v>
      </c>
      <c r="G53">
        <f>$J$41</f>
        <v>25</v>
      </c>
      <c r="H53" s="13"/>
      <c r="J53" s="6">
        <f>CODE(B53)-65</f>
        <v>1</v>
      </c>
      <c r="K53" s="13"/>
      <c r="L53" s="23">
        <f>E53*J53+F53*J54+G53*J55</f>
        <v>830</v>
      </c>
      <c r="M53" s="23"/>
      <c r="O53" s="13"/>
      <c r="P53" s="13">
        <f t="shared" si="7"/>
        <v>24</v>
      </c>
      <c r="Q53" s="13" t="str">
        <f t="shared" si="8"/>
        <v>Y</v>
      </c>
    </row>
    <row r="54" spans="1:17" x14ac:dyDescent="0.35">
      <c r="A54" s="13">
        <v>2</v>
      </c>
      <c r="B54" t="s">
        <v>81</v>
      </c>
      <c r="E54">
        <f>$H$42</f>
        <v>1</v>
      </c>
      <c r="F54">
        <f>$I$42</f>
        <v>7</v>
      </c>
      <c r="G54">
        <f>$J$42</f>
        <v>2</v>
      </c>
      <c r="H54" s="13" t="s">
        <v>33</v>
      </c>
      <c r="J54" s="6">
        <f>CODE(B54)-65</f>
        <v>23</v>
      </c>
      <c r="K54" s="13" t="s">
        <v>28</v>
      </c>
      <c r="L54" s="23">
        <f>E54*J53+F54*J54+G54*J55</f>
        <v>208</v>
      </c>
      <c r="M54" s="23"/>
      <c r="O54" s="13" t="s">
        <v>29</v>
      </c>
      <c r="P54" s="13">
        <f>MOD(L54,26)</f>
        <v>0</v>
      </c>
      <c r="Q54" s="13" t="str">
        <f t="shared" si="8"/>
        <v>A</v>
      </c>
    </row>
    <row r="55" spans="1:17" x14ac:dyDescent="0.35">
      <c r="A55" s="13"/>
      <c r="B55" t="s">
        <v>81</v>
      </c>
      <c r="E55">
        <f>$H$43</f>
        <v>1</v>
      </c>
      <c r="F55">
        <f>$I$43</f>
        <v>8</v>
      </c>
      <c r="G55">
        <f>$J$43</f>
        <v>0</v>
      </c>
      <c r="H55" s="13"/>
      <c r="J55" s="6">
        <f>CODE(B55)-65</f>
        <v>23</v>
      </c>
      <c r="K55" s="13"/>
      <c r="L55" s="23">
        <f>E55*J53+F55*J54+G55*J55</f>
        <v>185</v>
      </c>
      <c r="M55" s="23"/>
      <c r="O55" s="13"/>
      <c r="P55" s="13">
        <f t="shared" si="7"/>
        <v>3</v>
      </c>
      <c r="Q55" s="13" t="str">
        <f t="shared" si="8"/>
        <v>D</v>
      </c>
    </row>
    <row r="56" spans="1:17" x14ac:dyDescent="0.35">
      <c r="A56" s="13"/>
      <c r="E56" s="13"/>
      <c r="F56" s="13"/>
      <c r="G56" s="13"/>
      <c r="H56" s="13"/>
      <c r="J56" s="13"/>
      <c r="K56" s="13"/>
      <c r="L56" s="15"/>
      <c r="M56" s="15"/>
      <c r="O56" s="13"/>
      <c r="P56" s="13"/>
      <c r="Q56" s="13"/>
    </row>
    <row r="57" spans="1:17" x14ac:dyDescent="0.35">
      <c r="A57" s="13"/>
      <c r="B57" t="s">
        <v>10</v>
      </c>
      <c r="E57">
        <f>$H$41</f>
        <v>25</v>
      </c>
      <c r="F57">
        <f>$I$41</f>
        <v>10</v>
      </c>
      <c r="G57">
        <f>$J$41</f>
        <v>25</v>
      </c>
      <c r="H57" s="13"/>
      <c r="J57" s="6">
        <f>CODE(B57)-65</f>
        <v>10</v>
      </c>
      <c r="K57" s="13"/>
      <c r="L57" s="23">
        <f>E57*J$57+F57*J$58+G57*J$59</f>
        <v>750</v>
      </c>
      <c r="M57" s="23"/>
      <c r="O57" s="13"/>
      <c r="P57" s="13">
        <f t="shared" si="7"/>
        <v>22</v>
      </c>
      <c r="Q57" s="13" t="str">
        <f t="shared" si="8"/>
        <v>W</v>
      </c>
    </row>
    <row r="58" spans="1:17" x14ac:dyDescent="0.35">
      <c r="A58" s="13">
        <v>3</v>
      </c>
      <c r="B58" t="s">
        <v>10</v>
      </c>
      <c r="E58">
        <f>$H$42</f>
        <v>1</v>
      </c>
      <c r="F58">
        <f>$I$42</f>
        <v>7</v>
      </c>
      <c r="G58">
        <f>$J$42</f>
        <v>2</v>
      </c>
      <c r="H58" s="13"/>
      <c r="J58" s="6">
        <f>CODE(B58)-65</f>
        <v>10</v>
      </c>
      <c r="K58" s="13" t="s">
        <v>28</v>
      </c>
      <c r="L58" s="23">
        <f>E58*J$57+F58*J$58+G58*J$59</f>
        <v>112</v>
      </c>
      <c r="M58" s="23"/>
      <c r="O58" s="13" t="s">
        <v>29</v>
      </c>
      <c r="P58" s="13">
        <f t="shared" si="7"/>
        <v>8</v>
      </c>
      <c r="Q58" s="13" t="str">
        <f t="shared" si="8"/>
        <v>I</v>
      </c>
    </row>
    <row r="59" spans="1:17" x14ac:dyDescent="0.35">
      <c r="A59" s="13"/>
      <c r="B59" t="s">
        <v>16</v>
      </c>
      <c r="E59">
        <f>$H$43</f>
        <v>1</v>
      </c>
      <c r="F59">
        <f>$I$43</f>
        <v>8</v>
      </c>
      <c r="G59">
        <f>$J$43</f>
        <v>0</v>
      </c>
      <c r="H59" s="13"/>
      <c r="J59" s="6">
        <f>CODE(B59)-65</f>
        <v>16</v>
      </c>
      <c r="K59" s="13"/>
      <c r="L59" s="23">
        <f>E59*J$57+F59*J$58+G59*J$59</f>
        <v>90</v>
      </c>
      <c r="M59" s="23"/>
      <c r="O59" s="13"/>
      <c r="P59" s="13">
        <f t="shared" si="7"/>
        <v>12</v>
      </c>
      <c r="Q59" s="13" t="str">
        <f t="shared" si="8"/>
        <v>M</v>
      </c>
    </row>
    <row r="60" spans="1:17" x14ac:dyDescent="0.35">
      <c r="A60" s="13"/>
      <c r="E60" s="13"/>
      <c r="F60" s="13"/>
      <c r="G60" s="13"/>
      <c r="H60" s="13"/>
      <c r="J60" s="6"/>
      <c r="K60" s="13"/>
      <c r="L60" s="15"/>
      <c r="M60" s="15"/>
      <c r="O60" s="13"/>
      <c r="P60" s="13"/>
      <c r="Q60" s="13"/>
    </row>
    <row r="61" spans="1:17" x14ac:dyDescent="0.35">
      <c r="A61" s="13"/>
      <c r="B61" t="s">
        <v>21</v>
      </c>
      <c r="E61">
        <f>$H$41</f>
        <v>25</v>
      </c>
      <c r="F61">
        <f>$I$41</f>
        <v>10</v>
      </c>
      <c r="G61">
        <f>$J$41</f>
        <v>25</v>
      </c>
      <c r="H61" s="13"/>
      <c r="J61" s="6">
        <f>CODE(B61)-65</f>
        <v>21</v>
      </c>
      <c r="K61" s="13"/>
      <c r="L61" s="23">
        <f>E61*J$61+F61*J$62+G61*J$63</f>
        <v>1300</v>
      </c>
      <c r="M61" s="23"/>
      <c r="O61" s="13"/>
      <c r="P61" s="13">
        <f t="shared" si="7"/>
        <v>0</v>
      </c>
      <c r="Q61" s="13" t="str">
        <f t="shared" si="8"/>
        <v>A</v>
      </c>
    </row>
    <row r="62" spans="1:17" x14ac:dyDescent="0.35">
      <c r="A62" s="13">
        <v>4</v>
      </c>
      <c r="B62" t="s">
        <v>15</v>
      </c>
      <c r="E62">
        <f>$H$42</f>
        <v>1</v>
      </c>
      <c r="F62">
        <f>$I$42</f>
        <v>7</v>
      </c>
      <c r="G62">
        <f>$J$42</f>
        <v>2</v>
      </c>
      <c r="H62" s="13"/>
      <c r="J62" s="6">
        <f>CODE(B62)-65</f>
        <v>15</v>
      </c>
      <c r="K62" s="13" t="s">
        <v>28</v>
      </c>
      <c r="L62" s="23">
        <f t="shared" ref="L62:L63" si="9">E62*J$61+F62*J$62+G62*J$63</f>
        <v>176</v>
      </c>
      <c r="M62" s="23"/>
      <c r="O62" s="13" t="s">
        <v>29</v>
      </c>
      <c r="P62" s="13">
        <f t="shared" si="7"/>
        <v>20</v>
      </c>
      <c r="Q62" s="13" t="str">
        <f t="shared" si="8"/>
        <v>U</v>
      </c>
    </row>
    <row r="63" spans="1:17" x14ac:dyDescent="0.35">
      <c r="A63" s="13"/>
      <c r="B63" t="s">
        <v>25</v>
      </c>
      <c r="E63">
        <f>$H$43</f>
        <v>1</v>
      </c>
      <c r="F63">
        <f>$I$43</f>
        <v>8</v>
      </c>
      <c r="G63">
        <f>$J$43</f>
        <v>0</v>
      </c>
      <c r="H63" s="13"/>
      <c r="J63" s="6">
        <f>CODE(B63)-65</f>
        <v>25</v>
      </c>
      <c r="K63" s="13"/>
      <c r="L63" s="23">
        <f t="shared" si="9"/>
        <v>141</v>
      </c>
      <c r="M63" s="23"/>
      <c r="O63" s="13"/>
      <c r="P63" s="13">
        <f t="shared" si="7"/>
        <v>11</v>
      </c>
      <c r="Q63" s="13" t="str">
        <f t="shared" si="8"/>
        <v>L</v>
      </c>
    </row>
    <row r="64" spans="1:17" x14ac:dyDescent="0.35">
      <c r="A64" s="13"/>
      <c r="E64" s="13"/>
      <c r="F64" s="13"/>
      <c r="G64" s="13"/>
      <c r="H64" s="13"/>
      <c r="J64" s="6"/>
      <c r="K64" s="13"/>
      <c r="L64" s="15"/>
      <c r="M64" s="15"/>
      <c r="O64" s="13"/>
      <c r="P64" s="13"/>
      <c r="Q64" s="13"/>
    </row>
    <row r="65" spans="1:17" x14ac:dyDescent="0.35">
      <c r="A65" s="13"/>
      <c r="B65" t="s">
        <v>21</v>
      </c>
      <c r="E65">
        <f>$H$41</f>
        <v>25</v>
      </c>
      <c r="F65">
        <f>$I$41</f>
        <v>10</v>
      </c>
      <c r="G65">
        <f>$J$41</f>
        <v>25</v>
      </c>
      <c r="H65" s="13"/>
      <c r="J65" s="6">
        <f>CODE(B65)-65</f>
        <v>21</v>
      </c>
      <c r="K65" s="13"/>
      <c r="L65" s="23">
        <f>E65*J$65+F65*J$66+G65*J$67</f>
        <v>840</v>
      </c>
      <c r="M65" s="23"/>
      <c r="O65" s="13"/>
      <c r="P65" s="13">
        <f t="shared" si="7"/>
        <v>8</v>
      </c>
      <c r="Q65" s="13" t="str">
        <f t="shared" si="8"/>
        <v>I</v>
      </c>
    </row>
    <row r="66" spans="1:17" x14ac:dyDescent="0.35">
      <c r="A66" s="13">
        <v>5</v>
      </c>
      <c r="B66" t="s">
        <v>14</v>
      </c>
      <c r="E66">
        <f>$H$42</f>
        <v>1</v>
      </c>
      <c r="F66">
        <f>$I$42</f>
        <v>7</v>
      </c>
      <c r="G66">
        <f>$J$42</f>
        <v>2</v>
      </c>
      <c r="H66" s="13"/>
      <c r="J66" s="6">
        <f>CODE(B66)-65</f>
        <v>14</v>
      </c>
      <c r="K66" s="13" t="s">
        <v>28</v>
      </c>
      <c r="L66" s="23">
        <f t="shared" ref="L66:L67" si="10">E66*J$65+F66*J$66+G66*J$67</f>
        <v>133</v>
      </c>
      <c r="M66" s="23"/>
      <c r="O66" s="13" t="s">
        <v>29</v>
      </c>
      <c r="P66" s="13">
        <f t="shared" si="7"/>
        <v>3</v>
      </c>
      <c r="Q66" s="13" t="str">
        <f t="shared" si="8"/>
        <v>D</v>
      </c>
    </row>
    <row r="67" spans="1:17" x14ac:dyDescent="0.35">
      <c r="A67" s="13"/>
      <c r="B67" t="s">
        <v>7</v>
      </c>
      <c r="E67">
        <f>$H$43</f>
        <v>1</v>
      </c>
      <c r="F67">
        <f>$I$43</f>
        <v>8</v>
      </c>
      <c r="G67">
        <f>$J$43</f>
        <v>0</v>
      </c>
      <c r="H67" s="13"/>
      <c r="J67" s="6">
        <f>CODE(B67)-65</f>
        <v>7</v>
      </c>
      <c r="K67" s="13"/>
      <c r="L67" s="23">
        <f t="shared" si="10"/>
        <v>133</v>
      </c>
      <c r="M67" s="23"/>
      <c r="O67" s="13"/>
      <c r="P67" s="13">
        <f t="shared" si="7"/>
        <v>3</v>
      </c>
      <c r="Q67" s="13" t="str">
        <f t="shared" si="8"/>
        <v>D</v>
      </c>
    </row>
    <row r="68" spans="1:17" x14ac:dyDescent="0.35">
      <c r="A68" s="13"/>
      <c r="E68" s="13"/>
      <c r="F68" s="13"/>
      <c r="G68" s="13"/>
      <c r="H68" s="13"/>
      <c r="J68" s="6"/>
      <c r="K68" s="13"/>
      <c r="L68" s="15"/>
      <c r="M68" s="15"/>
      <c r="O68" s="13"/>
      <c r="P68" s="13"/>
      <c r="Q68" s="13"/>
    </row>
    <row r="69" spans="1:17" x14ac:dyDescent="0.35">
      <c r="A69" s="13"/>
      <c r="B69" t="s">
        <v>11</v>
      </c>
      <c r="E69">
        <f>$H$41</f>
        <v>25</v>
      </c>
      <c r="F69">
        <f>$I$41</f>
        <v>10</v>
      </c>
      <c r="G69">
        <f>$J$41</f>
        <v>25</v>
      </c>
      <c r="H69" s="13"/>
      <c r="J69" s="6">
        <f>CODE(B69)-65</f>
        <v>11</v>
      </c>
      <c r="K69" s="13"/>
      <c r="L69" s="23">
        <f>E69*J$69+F69*J$70+G69*J$71</f>
        <v>780</v>
      </c>
      <c r="M69" s="23"/>
      <c r="O69" s="13"/>
      <c r="P69" s="13">
        <f t="shared" si="7"/>
        <v>0</v>
      </c>
      <c r="Q69" s="13" t="str">
        <f t="shared" si="8"/>
        <v>A</v>
      </c>
    </row>
    <row r="70" spans="1:17" x14ac:dyDescent="0.35">
      <c r="A70" s="13">
        <v>6</v>
      </c>
      <c r="B70" t="s">
        <v>8</v>
      </c>
      <c r="E70">
        <f>$H$42</f>
        <v>1</v>
      </c>
      <c r="F70">
        <f>$I$42</f>
        <v>7</v>
      </c>
      <c r="G70">
        <f>$J$42</f>
        <v>2</v>
      </c>
      <c r="H70" s="13"/>
      <c r="J70" s="6">
        <f>CODE(B70)-65</f>
        <v>8</v>
      </c>
      <c r="K70" s="13" t="s">
        <v>28</v>
      </c>
      <c r="L70" s="23">
        <f t="shared" ref="L70:L71" si="11">E70*J$69+F70*J$70+G70*J$71</f>
        <v>101</v>
      </c>
      <c r="M70" s="23"/>
      <c r="O70" s="13" t="s">
        <v>29</v>
      </c>
      <c r="P70" s="13">
        <f t="shared" si="7"/>
        <v>23</v>
      </c>
      <c r="Q70" s="13" t="str">
        <f t="shared" si="8"/>
        <v>X</v>
      </c>
    </row>
    <row r="71" spans="1:17" x14ac:dyDescent="0.35">
      <c r="A71" s="13"/>
      <c r="B71" t="s">
        <v>17</v>
      </c>
      <c r="E71">
        <f>$H$43</f>
        <v>1</v>
      </c>
      <c r="F71">
        <f>$I$43</f>
        <v>8</v>
      </c>
      <c r="G71">
        <f>$J$43</f>
        <v>0</v>
      </c>
      <c r="H71" s="13"/>
      <c r="J71" s="6">
        <f>CODE(B71)-65</f>
        <v>17</v>
      </c>
      <c r="K71" s="13"/>
      <c r="L71" s="23">
        <f t="shared" si="11"/>
        <v>75</v>
      </c>
      <c r="M71" s="23"/>
      <c r="O71" s="13"/>
      <c r="P71" s="13">
        <f t="shared" si="7"/>
        <v>23</v>
      </c>
      <c r="Q71" s="13" t="str">
        <f t="shared" si="8"/>
        <v>X</v>
      </c>
    </row>
    <row r="72" spans="1:17" x14ac:dyDescent="0.35">
      <c r="A72" s="13"/>
      <c r="E72" s="13"/>
      <c r="F72" s="13"/>
      <c r="G72" s="13"/>
      <c r="H72" s="13"/>
      <c r="J72" s="6"/>
      <c r="K72" s="13"/>
      <c r="L72" s="15"/>
      <c r="M72" s="15"/>
      <c r="O72" s="13"/>
      <c r="P72" s="13"/>
      <c r="Q72" s="13"/>
    </row>
    <row r="73" spans="1:17" x14ac:dyDescent="0.35">
      <c r="A73" s="13"/>
      <c r="B73" s="19"/>
      <c r="E73" s="13"/>
      <c r="F73" s="13"/>
      <c r="G73" s="13"/>
      <c r="H73" s="13"/>
      <c r="J73" s="6"/>
      <c r="K73" s="13"/>
      <c r="L73" s="15"/>
      <c r="M73" s="15"/>
      <c r="O73" s="13"/>
      <c r="P73" s="13"/>
      <c r="Q73" s="13"/>
    </row>
  </sheetData>
  <mergeCells count="2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25" workbookViewId="0">
      <selection activeCell="N19" sqref="N19:N41"/>
    </sheetView>
  </sheetViews>
  <sheetFormatPr defaultRowHeight="14.5" x14ac:dyDescent="0.35"/>
  <sheetData>
    <row r="1" spans="1:26" ht="26" x14ac:dyDescent="0.6">
      <c r="J1" s="21" t="s">
        <v>34</v>
      </c>
      <c r="K1" s="21"/>
      <c r="L1" s="21"/>
      <c r="M1" s="2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85</v>
      </c>
    </row>
    <row r="10" spans="1:26" x14ac:dyDescent="0.35">
      <c r="B10">
        <v>5</v>
      </c>
      <c r="C10">
        <v>6</v>
      </c>
    </row>
    <row r="11" spans="1:26" x14ac:dyDescent="0.35">
      <c r="B11">
        <v>2</v>
      </c>
      <c r="C11">
        <v>3</v>
      </c>
      <c r="F11" t="s">
        <v>47</v>
      </c>
    </row>
    <row r="14" spans="1:26" x14ac:dyDescent="0.35">
      <c r="A14" t="s">
        <v>110</v>
      </c>
    </row>
    <row r="16" spans="1:26" x14ac:dyDescent="0.35">
      <c r="A16" t="s">
        <v>86</v>
      </c>
    </row>
    <row r="17" spans="1:14" x14ac:dyDescent="0.35">
      <c r="B17" t="s">
        <v>87</v>
      </c>
      <c r="C17" t="s">
        <v>88</v>
      </c>
      <c r="F17" t="s">
        <v>89</v>
      </c>
      <c r="H17" t="s">
        <v>90</v>
      </c>
      <c r="J17" t="s">
        <v>91</v>
      </c>
      <c r="L17" t="s">
        <v>92</v>
      </c>
    </row>
    <row r="19" spans="1:14" x14ac:dyDescent="0.35">
      <c r="A19" s="13">
        <v>1</v>
      </c>
      <c r="B19" s="13" t="s">
        <v>4</v>
      </c>
      <c r="C19" s="13">
        <f>$B$10</f>
        <v>5</v>
      </c>
      <c r="D19" s="13">
        <f>$C$10</f>
        <v>6</v>
      </c>
      <c r="E19" s="13"/>
      <c r="F19" s="13">
        <f>CODE(B19)-65</f>
        <v>4</v>
      </c>
      <c r="G19" s="13"/>
      <c r="H19" s="13">
        <f>C19*F$19+D19*F$20</f>
        <v>86</v>
      </c>
      <c r="I19" s="13"/>
      <c r="J19" s="13">
        <f>MOD(H19,26)</f>
        <v>8</v>
      </c>
      <c r="K19" s="13"/>
      <c r="L19" s="13" t="str">
        <f>CHAR(J19+65)</f>
        <v>I</v>
      </c>
      <c r="N19" t="s">
        <v>8</v>
      </c>
    </row>
    <row r="20" spans="1:14" x14ac:dyDescent="0.35">
      <c r="A20" s="13"/>
      <c r="B20" s="13" t="s">
        <v>11</v>
      </c>
      <c r="C20" s="13">
        <f>$B$11</f>
        <v>2</v>
      </c>
      <c r="D20" s="13">
        <f>$C$11</f>
        <v>3</v>
      </c>
      <c r="E20" s="13"/>
      <c r="F20" s="13">
        <f>CODE(B20)-65</f>
        <v>11</v>
      </c>
      <c r="G20" s="13"/>
      <c r="H20" s="13">
        <f>C20*F$19+D20*F$20</f>
        <v>41</v>
      </c>
      <c r="I20" s="13"/>
      <c r="J20" s="13">
        <f t="shared" ref="J20:J41" si="0">MOD(H20,26)</f>
        <v>15</v>
      </c>
      <c r="K20" s="13"/>
      <c r="L20" s="13" t="str">
        <f t="shared" ref="L20:L41" si="1">CHAR(J20+65)</f>
        <v>P</v>
      </c>
      <c r="N20" t="s">
        <v>15</v>
      </c>
    </row>
    <row r="21" spans="1:14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4" x14ac:dyDescent="0.35">
      <c r="A22" s="13">
        <v>2</v>
      </c>
      <c r="B22" s="13" t="s">
        <v>8</v>
      </c>
      <c r="C22" s="13">
        <f>$B$10</f>
        <v>5</v>
      </c>
      <c r="D22" s="13">
        <f>$C$10</f>
        <v>6</v>
      </c>
      <c r="E22" s="13"/>
      <c r="F22" s="13">
        <f>CODE(B22)-65</f>
        <v>8</v>
      </c>
      <c r="G22" s="13"/>
      <c r="H22" s="13">
        <f>C22*F$22+D22*F$23</f>
        <v>184</v>
      </c>
      <c r="I22" s="13"/>
      <c r="J22" s="13">
        <f t="shared" si="0"/>
        <v>2</v>
      </c>
      <c r="K22" s="13"/>
      <c r="L22" s="13" t="str">
        <f t="shared" si="1"/>
        <v>C</v>
      </c>
      <c r="N22" t="s">
        <v>2</v>
      </c>
    </row>
    <row r="23" spans="1:14" x14ac:dyDescent="0.35">
      <c r="A23" s="13"/>
      <c r="B23" s="13" t="s">
        <v>24</v>
      </c>
      <c r="C23" s="13">
        <f>$B$11</f>
        <v>2</v>
      </c>
      <c r="D23" s="13">
        <f>$C$11</f>
        <v>3</v>
      </c>
      <c r="E23" s="13"/>
      <c r="F23" s="13">
        <f>CODE(B23)-65</f>
        <v>24</v>
      </c>
      <c r="G23" s="13"/>
      <c r="H23" s="13">
        <f>C23*F$22+D23*F$23</f>
        <v>88</v>
      </c>
      <c r="I23" s="13"/>
      <c r="J23" s="13">
        <f t="shared" si="0"/>
        <v>10</v>
      </c>
      <c r="K23" s="13"/>
      <c r="L23" s="13" t="str">
        <f t="shared" si="1"/>
        <v>K</v>
      </c>
      <c r="N23" t="s">
        <v>10</v>
      </c>
    </row>
    <row r="24" spans="1:14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4" x14ac:dyDescent="0.35">
      <c r="A25" s="13">
        <v>3</v>
      </c>
      <c r="B25" s="13" t="s">
        <v>0</v>
      </c>
      <c r="C25" s="13">
        <f>$B$10</f>
        <v>5</v>
      </c>
      <c r="D25" s="13">
        <f>$C$10</f>
        <v>6</v>
      </c>
      <c r="E25" s="13"/>
      <c r="F25" s="13">
        <f>CODE(B25)-65</f>
        <v>0</v>
      </c>
      <c r="G25" s="13"/>
      <c r="H25" s="13">
        <f>C25*F$25+D25*F$26</f>
        <v>18</v>
      </c>
      <c r="I25" s="13"/>
      <c r="J25" s="13">
        <f t="shared" si="0"/>
        <v>18</v>
      </c>
      <c r="K25" s="13"/>
      <c r="L25" s="13" t="str">
        <f t="shared" si="1"/>
        <v>S</v>
      </c>
      <c r="N25" t="s">
        <v>18</v>
      </c>
    </row>
    <row r="26" spans="1:14" x14ac:dyDescent="0.35">
      <c r="A26" s="13"/>
      <c r="B26" s="13" t="s">
        <v>3</v>
      </c>
      <c r="C26" s="13">
        <f>$B$11</f>
        <v>2</v>
      </c>
      <c r="D26" s="13">
        <f>$C$11</f>
        <v>3</v>
      </c>
      <c r="E26" s="13"/>
      <c r="F26" s="13">
        <f>CODE(B26)-65</f>
        <v>3</v>
      </c>
      <c r="G26" s="13"/>
      <c r="H26" s="13">
        <f>C26*F$25+D26*F$26</f>
        <v>9</v>
      </c>
      <c r="I26" s="13"/>
      <c r="J26" s="13">
        <f t="shared" si="0"/>
        <v>9</v>
      </c>
      <c r="K26" s="13"/>
      <c r="L26" s="13" t="str">
        <f t="shared" si="1"/>
        <v>J</v>
      </c>
      <c r="N26" t="s">
        <v>9</v>
      </c>
    </row>
    <row r="27" spans="1:14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4" x14ac:dyDescent="0.35">
      <c r="A28" s="13">
        <v>4</v>
      </c>
      <c r="B28" s="13" t="s">
        <v>22</v>
      </c>
      <c r="C28" s="13">
        <f>$B$10</f>
        <v>5</v>
      </c>
      <c r="D28" s="13">
        <f>$C$10</f>
        <v>6</v>
      </c>
      <c r="E28" s="13"/>
      <c r="F28" s="13">
        <f>CODE(B28)-65</f>
        <v>22</v>
      </c>
      <c r="G28" s="13"/>
      <c r="H28" s="13">
        <f>C28*F$28+D28*F$29</f>
        <v>158</v>
      </c>
      <c r="I28" s="13"/>
      <c r="J28" s="13">
        <f t="shared" si="0"/>
        <v>2</v>
      </c>
      <c r="K28" s="13"/>
      <c r="L28" s="13" t="str">
        <f t="shared" si="1"/>
        <v>C</v>
      </c>
      <c r="N28" t="s">
        <v>2</v>
      </c>
    </row>
    <row r="29" spans="1:14" x14ac:dyDescent="0.35">
      <c r="A29" s="13"/>
      <c r="B29" s="13" t="s">
        <v>8</v>
      </c>
      <c r="C29" s="13">
        <f>$B$11</f>
        <v>2</v>
      </c>
      <c r="D29" s="13">
        <f>$C$11</f>
        <v>3</v>
      </c>
      <c r="E29" s="13"/>
      <c r="F29" s="13">
        <f>CODE(B29)-65</f>
        <v>8</v>
      </c>
      <c r="G29" s="13"/>
      <c r="H29" s="13">
        <f>C29*F$28+D29*F$29</f>
        <v>68</v>
      </c>
      <c r="I29" s="13"/>
      <c r="J29" s="13">
        <f t="shared" si="0"/>
        <v>16</v>
      </c>
      <c r="K29" s="13"/>
      <c r="L29" s="13" t="str">
        <f t="shared" si="1"/>
        <v>Q</v>
      </c>
      <c r="N29" t="s">
        <v>16</v>
      </c>
    </row>
    <row r="30" spans="1:14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4" x14ac:dyDescent="0.35">
      <c r="A31" s="13">
        <v>5</v>
      </c>
      <c r="B31" s="13" t="s">
        <v>12</v>
      </c>
      <c r="C31" s="13">
        <f>$B$10</f>
        <v>5</v>
      </c>
      <c r="D31" s="13">
        <f>$C$10</f>
        <v>6</v>
      </c>
      <c r="E31" s="13"/>
      <c r="F31" s="13">
        <f>CODE(B31)-65</f>
        <v>12</v>
      </c>
      <c r="G31" s="13"/>
      <c r="H31" s="13">
        <f>C31*F$31+D31*F$32</f>
        <v>60</v>
      </c>
      <c r="I31" s="13"/>
      <c r="J31" s="13">
        <f t="shared" si="0"/>
        <v>8</v>
      </c>
      <c r="K31" s="13"/>
      <c r="L31" s="13" t="str">
        <f t="shared" si="1"/>
        <v>I</v>
      </c>
      <c r="N31" t="s">
        <v>8</v>
      </c>
    </row>
    <row r="32" spans="1:14" x14ac:dyDescent="0.35">
      <c r="A32" s="13"/>
      <c r="B32" s="13" t="s">
        <v>0</v>
      </c>
      <c r="C32" s="13">
        <f>$B$11</f>
        <v>2</v>
      </c>
      <c r="D32" s="13">
        <f>$C$11</f>
        <v>3</v>
      </c>
      <c r="E32" s="13"/>
      <c r="F32" s="13">
        <f>CODE(B32)-65</f>
        <v>0</v>
      </c>
      <c r="G32" s="13"/>
      <c r="H32" s="13">
        <f t="shared" ref="H32" si="2">C32*F$31+D32*F$32</f>
        <v>24</v>
      </c>
      <c r="I32" s="13"/>
      <c r="J32" s="13">
        <f t="shared" si="0"/>
        <v>24</v>
      </c>
      <c r="K32" s="13"/>
      <c r="L32" s="13" t="str">
        <f t="shared" si="1"/>
        <v>Y</v>
      </c>
      <c r="N32" t="s">
        <v>24</v>
      </c>
    </row>
    <row r="33" spans="1:14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4" x14ac:dyDescent="0.35">
      <c r="A34" s="13">
        <v>6</v>
      </c>
      <c r="B34" s="13" t="s">
        <v>20</v>
      </c>
      <c r="C34" s="13">
        <f>$B$10</f>
        <v>5</v>
      </c>
      <c r="D34" s="13">
        <f>$C$10</f>
        <v>6</v>
      </c>
      <c r="E34" s="13"/>
      <c r="F34" s="13">
        <f>CODE(B34)-65</f>
        <v>20</v>
      </c>
      <c r="G34" s="13"/>
      <c r="H34" s="13">
        <f>C34*F$34+D34*F$35</f>
        <v>166</v>
      </c>
      <c r="I34" s="13"/>
      <c r="J34" s="13">
        <f t="shared" si="0"/>
        <v>10</v>
      </c>
      <c r="K34" s="13"/>
      <c r="L34" s="13" t="str">
        <f t="shared" si="1"/>
        <v>K</v>
      </c>
      <c r="N34" t="s">
        <v>10</v>
      </c>
    </row>
    <row r="35" spans="1:14" x14ac:dyDescent="0.35">
      <c r="A35" s="13"/>
      <c r="B35" s="13" t="s">
        <v>11</v>
      </c>
      <c r="C35" s="13">
        <f>$B$11</f>
        <v>2</v>
      </c>
      <c r="D35" s="13">
        <f>$C$11</f>
        <v>3</v>
      </c>
      <c r="E35" s="13"/>
      <c r="F35" s="13">
        <f>CODE(B35)-65</f>
        <v>11</v>
      </c>
      <c r="G35" s="13"/>
      <c r="H35" s="13">
        <f>C35*F$34+D35*F$35</f>
        <v>73</v>
      </c>
      <c r="I35" s="13"/>
      <c r="J35" s="13">
        <f t="shared" si="0"/>
        <v>21</v>
      </c>
      <c r="K35" s="13"/>
      <c r="L35" s="13" t="str">
        <f t="shared" si="1"/>
        <v>V</v>
      </c>
      <c r="N35" t="s">
        <v>21</v>
      </c>
    </row>
    <row r="36" spans="1:14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4" x14ac:dyDescent="0.35">
      <c r="A37" s="13">
        <v>7</v>
      </c>
      <c r="B37" s="13" t="s">
        <v>8</v>
      </c>
      <c r="C37" s="13">
        <f>$B$10</f>
        <v>5</v>
      </c>
      <c r="D37" s="13">
        <f>$C$10</f>
        <v>6</v>
      </c>
      <c r="E37" s="13"/>
      <c r="F37" s="13">
        <f>CODE(B37)-65</f>
        <v>8</v>
      </c>
      <c r="G37" s="13"/>
      <c r="H37" s="13">
        <f>C37*F$37+D37*F$38</f>
        <v>58</v>
      </c>
      <c r="I37" s="13"/>
      <c r="J37" s="13">
        <f t="shared" si="0"/>
        <v>6</v>
      </c>
      <c r="K37" s="13"/>
      <c r="L37" s="13" t="str">
        <f t="shared" si="1"/>
        <v>G</v>
      </c>
      <c r="N37" t="s">
        <v>6</v>
      </c>
    </row>
    <row r="38" spans="1:14" x14ac:dyDescent="0.35">
      <c r="A38" s="13"/>
      <c r="B38" s="13" t="s">
        <v>3</v>
      </c>
      <c r="C38" s="13">
        <f>$B$11</f>
        <v>2</v>
      </c>
      <c r="D38" s="13">
        <f>$C$11</f>
        <v>3</v>
      </c>
      <c r="E38" s="13"/>
      <c r="F38" s="13">
        <f>CODE(B38)-65</f>
        <v>3</v>
      </c>
      <c r="G38" s="13"/>
      <c r="H38" s="13">
        <f>C38*F$37+D38*F$38</f>
        <v>25</v>
      </c>
      <c r="I38" s="13"/>
      <c r="J38" s="13">
        <f t="shared" si="0"/>
        <v>25</v>
      </c>
      <c r="K38" s="13"/>
      <c r="L38" s="13" t="str">
        <f t="shared" si="1"/>
        <v>Z</v>
      </c>
      <c r="N38" t="s">
        <v>25</v>
      </c>
    </row>
    <row r="39" spans="1:14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4" x14ac:dyDescent="0.35">
      <c r="A40" s="13">
        <v>8</v>
      </c>
      <c r="B40" s="13" t="s">
        <v>3</v>
      </c>
      <c r="C40" s="13">
        <f>$B$10</f>
        <v>5</v>
      </c>
      <c r="D40" s="13">
        <f>$C$10</f>
        <v>6</v>
      </c>
      <c r="E40" s="13"/>
      <c r="F40" s="13">
        <f>CODE(B40)-65</f>
        <v>3</v>
      </c>
      <c r="G40" s="13"/>
      <c r="H40" s="13">
        <f>C40*F$40+D40*F$41</f>
        <v>15</v>
      </c>
      <c r="I40" s="13"/>
      <c r="J40" s="13">
        <f t="shared" si="0"/>
        <v>15</v>
      </c>
      <c r="K40" s="13"/>
      <c r="L40" s="13" t="str">
        <f t="shared" si="1"/>
        <v>P</v>
      </c>
      <c r="N40" t="s">
        <v>15</v>
      </c>
    </row>
    <row r="41" spans="1:14" x14ac:dyDescent="0.35">
      <c r="A41" s="13"/>
      <c r="B41" s="13" t="s">
        <v>0</v>
      </c>
      <c r="C41" s="13">
        <f>$B$11</f>
        <v>2</v>
      </c>
      <c r="D41" s="13">
        <f>$C$11</f>
        <v>3</v>
      </c>
      <c r="E41" s="13"/>
      <c r="F41" s="13">
        <f>CODE(B41)-65</f>
        <v>0</v>
      </c>
      <c r="G41" s="13"/>
      <c r="H41" s="13">
        <f>C41*F$40+D41*F$41</f>
        <v>6</v>
      </c>
      <c r="I41" s="13"/>
      <c r="J41" s="13">
        <f t="shared" si="0"/>
        <v>6</v>
      </c>
      <c r="K41" s="13"/>
      <c r="L41" s="13" t="str">
        <f t="shared" si="1"/>
        <v>G</v>
      </c>
      <c r="N41" t="s">
        <v>6</v>
      </c>
    </row>
    <row r="42" spans="1:14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</sheetData>
  <mergeCells count="1"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5" zoomScale="60" workbookViewId="0">
      <selection activeCell="N38" sqref="N38"/>
    </sheetView>
  </sheetViews>
  <sheetFormatPr defaultRowHeight="14.5" x14ac:dyDescent="0.35"/>
  <sheetData>
    <row r="1" spans="1:26" ht="26" x14ac:dyDescent="0.6">
      <c r="J1" s="21" t="s">
        <v>34</v>
      </c>
      <c r="K1" s="21"/>
      <c r="L1" s="21"/>
      <c r="M1" s="2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85</v>
      </c>
      <c r="I8" t="s">
        <v>94</v>
      </c>
      <c r="L8" t="s">
        <v>95</v>
      </c>
      <c r="P8" t="s">
        <v>99</v>
      </c>
    </row>
    <row r="9" spans="1:26" x14ac:dyDescent="0.35">
      <c r="I9">
        <f>((B10*C11)-(B11*C10))</f>
        <v>3</v>
      </c>
      <c r="K9" t="s">
        <v>96</v>
      </c>
      <c r="L9" t="s">
        <v>97</v>
      </c>
    </row>
    <row r="10" spans="1:26" x14ac:dyDescent="0.35">
      <c r="B10">
        <v>5</v>
      </c>
      <c r="C10">
        <v>6</v>
      </c>
      <c r="F10" t="s">
        <v>93</v>
      </c>
      <c r="L10" t="s">
        <v>98</v>
      </c>
      <c r="P10" t="s">
        <v>100</v>
      </c>
      <c r="Q10" t="s">
        <v>101</v>
      </c>
      <c r="R10" s="18" t="s">
        <v>104</v>
      </c>
      <c r="S10" t="s">
        <v>103</v>
      </c>
      <c r="T10" s="18" t="s">
        <v>106</v>
      </c>
    </row>
    <row r="11" spans="1:26" x14ac:dyDescent="0.35">
      <c r="B11">
        <v>2</v>
      </c>
      <c r="C11">
        <v>3</v>
      </c>
      <c r="P11" t="s">
        <v>102</v>
      </c>
      <c r="Q11" t="s">
        <v>103</v>
      </c>
      <c r="S11" s="18" t="s">
        <v>105</v>
      </c>
      <c r="T11" t="s">
        <v>100</v>
      </c>
    </row>
    <row r="13" spans="1:26" x14ac:dyDescent="0.35">
      <c r="A13" t="s">
        <v>107</v>
      </c>
    </row>
    <row r="14" spans="1:26" x14ac:dyDescent="0.35">
      <c r="B14">
        <v>3</v>
      </c>
      <c r="C14">
        <v>-6</v>
      </c>
      <c r="G14">
        <f>B14*$E$15</f>
        <v>27</v>
      </c>
      <c r="H14">
        <f>C14*$E$15</f>
        <v>-54</v>
      </c>
      <c r="J14" s="20">
        <f>MOD(G14,26)</f>
        <v>1</v>
      </c>
      <c r="K14" s="20">
        <f>MOD(H14,26)</f>
        <v>24</v>
      </c>
      <c r="L14" s="18" t="s">
        <v>109</v>
      </c>
    </row>
    <row r="15" spans="1:26" x14ac:dyDescent="0.35">
      <c r="B15">
        <v>-2</v>
      </c>
      <c r="C15">
        <v>5</v>
      </c>
      <c r="D15" t="s">
        <v>108</v>
      </c>
      <c r="E15">
        <v>9</v>
      </c>
      <c r="F15" s="18" t="s">
        <v>28</v>
      </c>
      <c r="G15">
        <f>B15*$E$15</f>
        <v>-18</v>
      </c>
      <c r="H15">
        <f>C15*$E$15</f>
        <v>45</v>
      </c>
      <c r="I15" t="s">
        <v>77</v>
      </c>
      <c r="J15" s="20">
        <f>MOD(G15,26)</f>
        <v>8</v>
      </c>
      <c r="K15" s="20">
        <f>MOD(H15,26)</f>
        <v>19</v>
      </c>
    </row>
    <row r="19" spans="1:12" x14ac:dyDescent="0.35">
      <c r="A19" t="s">
        <v>84</v>
      </c>
    </row>
    <row r="21" spans="1:12" x14ac:dyDescent="0.35">
      <c r="A21" t="s">
        <v>86</v>
      </c>
    </row>
    <row r="22" spans="1:12" x14ac:dyDescent="0.35">
      <c r="B22" t="s">
        <v>87</v>
      </c>
      <c r="C22" t="s">
        <v>88</v>
      </c>
      <c r="F22" t="s">
        <v>89</v>
      </c>
      <c r="H22" t="s">
        <v>90</v>
      </c>
      <c r="J22" t="s">
        <v>91</v>
      </c>
      <c r="L22" t="s">
        <v>92</v>
      </c>
    </row>
    <row r="24" spans="1:12" x14ac:dyDescent="0.35">
      <c r="A24" s="13">
        <v>1</v>
      </c>
      <c r="B24" s="16" t="s">
        <v>8</v>
      </c>
      <c r="C24" s="13">
        <f>$J$14</f>
        <v>1</v>
      </c>
      <c r="D24" s="13">
        <f>$K$14</f>
        <v>24</v>
      </c>
      <c r="E24" s="13"/>
      <c r="F24" s="13">
        <f>CODE(B24)-65</f>
        <v>8</v>
      </c>
      <c r="G24" s="13"/>
      <c r="H24" s="13">
        <f>C24*F$24+D24*F$25</f>
        <v>368</v>
      </c>
      <c r="I24" s="13"/>
      <c r="J24" s="13">
        <f>MOD(H24,26)</f>
        <v>4</v>
      </c>
      <c r="K24" s="13"/>
      <c r="L24" s="13" t="str">
        <f>CHAR(J24+65)</f>
        <v>E</v>
      </c>
    </row>
    <row r="25" spans="1:12" x14ac:dyDescent="0.35">
      <c r="A25" s="13"/>
      <c r="B25" s="16" t="s">
        <v>15</v>
      </c>
      <c r="C25" s="13">
        <f>$J$15</f>
        <v>8</v>
      </c>
      <c r="D25" s="13">
        <f>$K$15</f>
        <v>19</v>
      </c>
      <c r="E25" s="13"/>
      <c r="F25" s="13">
        <f>CODE(B25)-65</f>
        <v>15</v>
      </c>
      <c r="G25" s="13"/>
      <c r="H25" s="13">
        <f>C25*F$24+D25*F$25</f>
        <v>349</v>
      </c>
      <c r="I25" s="13"/>
      <c r="J25" s="13">
        <f t="shared" ref="J25:J46" si="0">MOD(H25,26)</f>
        <v>11</v>
      </c>
      <c r="K25" s="13"/>
      <c r="L25" s="13" t="str">
        <f t="shared" ref="L25:L46" si="1">CHAR(J25+65)</f>
        <v>L</v>
      </c>
    </row>
    <row r="26" spans="1:12" x14ac:dyDescent="0.35">
      <c r="A26" s="13"/>
      <c r="B26" s="16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13">
        <v>2</v>
      </c>
      <c r="B27" s="16" t="s">
        <v>2</v>
      </c>
      <c r="C27" s="13">
        <f>$J$14</f>
        <v>1</v>
      </c>
      <c r="D27" s="13">
        <f>$K$14</f>
        <v>24</v>
      </c>
      <c r="E27" s="13"/>
      <c r="F27" s="13">
        <f>CODE(B27)-65</f>
        <v>2</v>
      </c>
      <c r="G27" s="13"/>
      <c r="H27" s="13">
        <f>C27*F$27+D27*F$28</f>
        <v>242</v>
      </c>
      <c r="I27" s="13"/>
      <c r="J27" s="13">
        <f t="shared" si="0"/>
        <v>8</v>
      </c>
      <c r="K27" s="13"/>
      <c r="L27" s="13" t="str">
        <f t="shared" si="1"/>
        <v>I</v>
      </c>
    </row>
    <row r="28" spans="1:12" x14ac:dyDescent="0.35">
      <c r="A28" s="13"/>
      <c r="B28" s="16" t="s">
        <v>10</v>
      </c>
      <c r="C28" s="13">
        <f>$J$15</f>
        <v>8</v>
      </c>
      <c r="D28" s="13">
        <f>$K$15</f>
        <v>19</v>
      </c>
      <c r="E28" s="13"/>
      <c r="F28" s="13">
        <f>CODE(B28)-65</f>
        <v>10</v>
      </c>
      <c r="G28" s="13"/>
      <c r="H28" s="13">
        <f>C28*F$27+D28*F$28</f>
        <v>206</v>
      </c>
      <c r="I28" s="13"/>
      <c r="J28" s="13">
        <f t="shared" si="0"/>
        <v>24</v>
      </c>
      <c r="K28" s="13"/>
      <c r="L28" s="13" t="str">
        <f t="shared" si="1"/>
        <v>Y</v>
      </c>
    </row>
    <row r="29" spans="1:12" x14ac:dyDescent="0.35">
      <c r="A29" s="13"/>
      <c r="B29" s="16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3">
        <v>3</v>
      </c>
      <c r="B30" s="16" t="s">
        <v>18</v>
      </c>
      <c r="C30" s="13">
        <f>$J$14</f>
        <v>1</v>
      </c>
      <c r="D30" s="13">
        <f>$K$14</f>
        <v>24</v>
      </c>
      <c r="E30" s="13"/>
      <c r="F30" s="13">
        <f>CODE(B30)-65</f>
        <v>18</v>
      </c>
      <c r="G30" s="13"/>
      <c r="H30" s="13">
        <f>C30*F$30+D30*F$31</f>
        <v>234</v>
      </c>
      <c r="I30" s="13"/>
      <c r="J30" s="13">
        <f t="shared" si="0"/>
        <v>0</v>
      </c>
      <c r="K30" s="13"/>
      <c r="L30" s="13" t="str">
        <f t="shared" si="1"/>
        <v>A</v>
      </c>
    </row>
    <row r="31" spans="1:12" x14ac:dyDescent="0.35">
      <c r="A31" s="13"/>
      <c r="B31" s="16" t="s">
        <v>9</v>
      </c>
      <c r="C31" s="13">
        <f>$J$15</f>
        <v>8</v>
      </c>
      <c r="D31" s="13">
        <f>$K$15</f>
        <v>19</v>
      </c>
      <c r="E31" s="13"/>
      <c r="F31" s="13">
        <f>CODE(B31)-65</f>
        <v>9</v>
      </c>
      <c r="G31" s="13"/>
      <c r="H31" s="13">
        <f>C31*F$30+D31*F$31</f>
        <v>315</v>
      </c>
      <c r="I31" s="13"/>
      <c r="J31" s="13">
        <f t="shared" si="0"/>
        <v>3</v>
      </c>
      <c r="K31" s="13"/>
      <c r="L31" s="13" t="str">
        <f t="shared" si="1"/>
        <v>D</v>
      </c>
    </row>
    <row r="32" spans="1:12" x14ac:dyDescent="0.35">
      <c r="A32" s="13"/>
      <c r="B32" s="16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35">
      <c r="A33" s="13">
        <v>4</v>
      </c>
      <c r="B33" s="16" t="s">
        <v>2</v>
      </c>
      <c r="C33" s="13">
        <f>$J$14</f>
        <v>1</v>
      </c>
      <c r="D33" s="13">
        <f>$K$14</f>
        <v>24</v>
      </c>
      <c r="E33" s="13"/>
      <c r="F33" s="13">
        <f>CODE(B33)-65</f>
        <v>2</v>
      </c>
      <c r="G33" s="13"/>
      <c r="H33" s="13">
        <f>C33*F$33+D33*F$34</f>
        <v>386</v>
      </c>
      <c r="I33" s="13"/>
      <c r="J33" s="13">
        <f t="shared" si="0"/>
        <v>22</v>
      </c>
      <c r="K33" s="13"/>
      <c r="L33" s="13" t="str">
        <f t="shared" si="1"/>
        <v>W</v>
      </c>
    </row>
    <row r="34" spans="1:12" x14ac:dyDescent="0.35">
      <c r="A34" s="13"/>
      <c r="B34" s="16" t="s">
        <v>16</v>
      </c>
      <c r="C34" s="13">
        <f>$J$15</f>
        <v>8</v>
      </c>
      <c r="D34" s="13">
        <f>$K$15</f>
        <v>19</v>
      </c>
      <c r="E34" s="13"/>
      <c r="F34" s="13">
        <f>CODE(B34)-65</f>
        <v>16</v>
      </c>
      <c r="G34" s="13"/>
      <c r="H34" s="13">
        <f>C34*F$33+D34*F$34</f>
        <v>320</v>
      </c>
      <c r="I34" s="13"/>
      <c r="J34" s="13">
        <f t="shared" si="0"/>
        <v>8</v>
      </c>
      <c r="K34" s="13"/>
      <c r="L34" s="13" t="str">
        <f t="shared" si="1"/>
        <v>I</v>
      </c>
    </row>
    <row r="35" spans="1:12" x14ac:dyDescent="0.35">
      <c r="A35" s="13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5">
      <c r="A36" s="13">
        <v>5</v>
      </c>
      <c r="B36" s="16" t="s">
        <v>8</v>
      </c>
      <c r="C36" s="13">
        <f>$J$14</f>
        <v>1</v>
      </c>
      <c r="D36" s="13">
        <f>$K$14</f>
        <v>24</v>
      </c>
      <c r="E36" s="13"/>
      <c r="F36" s="13">
        <f>CODE(B36)-65</f>
        <v>8</v>
      </c>
      <c r="G36" s="13"/>
      <c r="H36" s="13">
        <f>C36*F$36+D36*F$37</f>
        <v>584</v>
      </c>
      <c r="I36" s="13"/>
      <c r="J36" s="13">
        <f t="shared" si="0"/>
        <v>12</v>
      </c>
      <c r="K36" s="13"/>
      <c r="L36" s="13" t="str">
        <f t="shared" si="1"/>
        <v>M</v>
      </c>
    </row>
    <row r="37" spans="1:12" x14ac:dyDescent="0.35">
      <c r="A37" s="13"/>
      <c r="B37" s="16" t="s">
        <v>24</v>
      </c>
      <c r="C37" s="13">
        <f>$J$15</f>
        <v>8</v>
      </c>
      <c r="D37" s="13">
        <f>$K$15</f>
        <v>19</v>
      </c>
      <c r="E37" s="13"/>
      <c r="F37" s="13">
        <f>CODE(B37)-65</f>
        <v>24</v>
      </c>
      <c r="G37" s="13"/>
      <c r="H37" s="13">
        <f t="shared" ref="H37" si="2">C37*F$36+D37*F$37</f>
        <v>520</v>
      </c>
      <c r="I37" s="13"/>
      <c r="J37" s="13">
        <f t="shared" si="0"/>
        <v>0</v>
      </c>
      <c r="K37" s="13"/>
      <c r="L37" s="13" t="str">
        <f t="shared" si="1"/>
        <v>A</v>
      </c>
    </row>
    <row r="38" spans="1:12" x14ac:dyDescent="0.35">
      <c r="A38" s="13"/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35">
      <c r="A39" s="13">
        <v>6</v>
      </c>
      <c r="B39" s="16" t="s">
        <v>10</v>
      </c>
      <c r="C39" s="13">
        <f>$J$14</f>
        <v>1</v>
      </c>
      <c r="D39" s="13">
        <f>$K$14</f>
        <v>24</v>
      </c>
      <c r="E39" s="13"/>
      <c r="F39" s="13">
        <f>CODE(B39)-65</f>
        <v>10</v>
      </c>
      <c r="G39" s="13"/>
      <c r="H39" s="13">
        <f>C39*F$39+D39*F$40</f>
        <v>514</v>
      </c>
      <c r="I39" s="13"/>
      <c r="J39" s="13">
        <f t="shared" si="0"/>
        <v>20</v>
      </c>
      <c r="K39" s="13"/>
      <c r="L39" s="13" t="str">
        <f t="shared" si="1"/>
        <v>U</v>
      </c>
    </row>
    <row r="40" spans="1:12" x14ac:dyDescent="0.35">
      <c r="A40" s="13"/>
      <c r="B40" s="16" t="s">
        <v>21</v>
      </c>
      <c r="C40" s="13">
        <f>$J$15</f>
        <v>8</v>
      </c>
      <c r="D40" s="13">
        <f>$K$15</f>
        <v>19</v>
      </c>
      <c r="E40" s="13"/>
      <c r="F40" s="13">
        <f>CODE(B40)-65</f>
        <v>21</v>
      </c>
      <c r="G40" s="13"/>
      <c r="H40" s="13">
        <f>C40*F$39+D40*F$40</f>
        <v>479</v>
      </c>
      <c r="I40" s="13"/>
      <c r="J40" s="13">
        <f t="shared" si="0"/>
        <v>11</v>
      </c>
      <c r="K40" s="13"/>
      <c r="L40" s="13" t="str">
        <f t="shared" si="1"/>
        <v>L</v>
      </c>
    </row>
    <row r="41" spans="1:12" x14ac:dyDescent="0.35">
      <c r="A41" s="13"/>
      <c r="B41" s="16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35">
      <c r="A42" s="13">
        <v>7</v>
      </c>
      <c r="B42" s="16" t="s">
        <v>6</v>
      </c>
      <c r="C42" s="13">
        <f>$J$14</f>
        <v>1</v>
      </c>
      <c r="D42" s="13">
        <f>$K$14</f>
        <v>24</v>
      </c>
      <c r="E42" s="13"/>
      <c r="F42" s="13">
        <f>CODE(B42)-65</f>
        <v>6</v>
      </c>
      <c r="G42" s="13"/>
      <c r="H42" s="13">
        <f>C42*F$42+D42*F$43</f>
        <v>606</v>
      </c>
      <c r="I42" s="13"/>
      <c r="J42" s="13">
        <f t="shared" si="0"/>
        <v>8</v>
      </c>
      <c r="K42" s="13"/>
      <c r="L42" s="13" t="str">
        <f t="shared" si="1"/>
        <v>I</v>
      </c>
    </row>
    <row r="43" spans="1:12" x14ac:dyDescent="0.35">
      <c r="A43" s="13"/>
      <c r="B43" s="16" t="s">
        <v>25</v>
      </c>
      <c r="C43" s="13">
        <f>$J$15</f>
        <v>8</v>
      </c>
      <c r="D43" s="13">
        <f>$K$15</f>
        <v>19</v>
      </c>
      <c r="E43" s="13"/>
      <c r="F43" s="13">
        <f>CODE(B43)-65</f>
        <v>25</v>
      </c>
      <c r="G43" s="13"/>
      <c r="H43" s="13">
        <f>C43*F$42+D43*F$43</f>
        <v>523</v>
      </c>
      <c r="I43" s="13"/>
      <c r="J43" s="13">
        <f t="shared" si="0"/>
        <v>3</v>
      </c>
      <c r="K43" s="13"/>
      <c r="L43" s="13" t="str">
        <f t="shared" si="1"/>
        <v>D</v>
      </c>
    </row>
    <row r="44" spans="1:12" x14ac:dyDescent="0.35">
      <c r="A44" s="13"/>
      <c r="B44" s="16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35">
      <c r="A45" s="13">
        <v>8</v>
      </c>
      <c r="B45" s="16" t="s">
        <v>15</v>
      </c>
      <c r="C45" s="13">
        <f>$J$14</f>
        <v>1</v>
      </c>
      <c r="D45" s="13">
        <f>$K$14</f>
        <v>24</v>
      </c>
      <c r="E45" s="13"/>
      <c r="F45" s="13">
        <f>CODE(B45)-65</f>
        <v>15</v>
      </c>
      <c r="G45" s="13"/>
      <c r="H45" s="13">
        <f>C45*F$45+D45*F$46</f>
        <v>159</v>
      </c>
      <c r="I45" s="13"/>
      <c r="J45" s="13">
        <f t="shared" si="0"/>
        <v>3</v>
      </c>
      <c r="K45" s="13"/>
      <c r="L45" s="13" t="str">
        <f t="shared" si="1"/>
        <v>D</v>
      </c>
    </row>
    <row r="46" spans="1:12" x14ac:dyDescent="0.35">
      <c r="A46" s="13"/>
      <c r="B46" s="16" t="s">
        <v>6</v>
      </c>
      <c r="C46" s="13">
        <f>$J$15</f>
        <v>8</v>
      </c>
      <c r="D46" s="13">
        <f>$K$15</f>
        <v>19</v>
      </c>
      <c r="E46" s="13"/>
      <c r="F46" s="13">
        <f>CODE(B46)-65</f>
        <v>6</v>
      </c>
      <c r="G46" s="13"/>
      <c r="H46" s="13">
        <f>C46*F$45+D46*F$46</f>
        <v>234</v>
      </c>
      <c r="I46" s="13"/>
      <c r="J46" s="13">
        <f t="shared" si="0"/>
        <v>0</v>
      </c>
      <c r="K46" s="13"/>
      <c r="L46" s="13" t="str">
        <f t="shared" si="1"/>
        <v>A</v>
      </c>
    </row>
    <row r="47" spans="1:12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ACER A 514</cp:lastModifiedBy>
  <dcterms:created xsi:type="dcterms:W3CDTF">2020-04-02T11:06:54Z</dcterms:created>
  <dcterms:modified xsi:type="dcterms:W3CDTF">2022-10-13T07:02:46Z</dcterms:modified>
</cp:coreProperties>
</file>