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mp_reports_01KP_26.05.2018-1.31.6.883_50_items\"/>
    </mc:Choice>
  </mc:AlternateContent>
  <bookViews>
    <workbookView xWindow="0" yWindow="0" windowWidth="28800" windowHeight="16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4" i="1"/>
  <c r="B44" i="1"/>
  <c r="A40" i="1"/>
  <c r="A39" i="1"/>
  <c r="A38" i="1"/>
  <c r="A37" i="1"/>
  <c r="A36" i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B39" i="1" l="1"/>
  <c r="B38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B33" i="1" l="1"/>
  <c r="B42" i="1" l="1"/>
  <c r="B36" i="1"/>
  <c r="B37" i="1"/>
  <c r="B40" i="1"/>
</calcChain>
</file>

<file path=xl/sharedStrings.xml><?xml version="1.0" encoding="utf-8"?>
<sst xmlns="http://schemas.openxmlformats.org/spreadsheetml/2006/main" count="54" uniqueCount="19">
  <si>
    <t>Elapsed Time (ms)</t>
  </si>
  <si>
    <t>DP Direct</t>
  </si>
  <si>
    <t>DP Recurrent</t>
  </si>
  <si>
    <t>BB DFS</t>
  </si>
  <si>
    <t>BB BFS</t>
  </si>
  <si>
    <t>GA</t>
  </si>
  <si>
    <t>DP Recurrent deviation %</t>
  </si>
  <si>
    <t>BB DFS deviation %</t>
  </si>
  <si>
    <t>BB BFS deviation %</t>
  </si>
  <si>
    <t>GA deviation %</t>
  </si>
  <si>
    <t>Min Elapsed Time</t>
  </si>
  <si>
    <t>Best Algorithms</t>
  </si>
  <si>
    <t>Instances</t>
  </si>
  <si>
    <t>Summary for 500 items</t>
  </si>
  <si>
    <t>best algorithm occurences from 30 instances</t>
  </si>
  <si>
    <t>occurences</t>
  </si>
  <si>
    <t>GA deviation</t>
  </si>
  <si>
    <t xml:space="preserve"> max deviation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</si>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</sst>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A16" workbookViewId="0">
      <selection activeCell="E34" sqref="E34"/>
    </sheetView>
  </sheetViews>
  <sheetFormatPr defaultColWidth="15.7109375" defaultRowHeight="15" x14ac:dyDescent="0.25"/>
  <sheetData>
    <row r="1" spans="1:17" x14ac:dyDescent="0.25">
      <c r="B1" t="s">
        <v>0</v>
      </c>
    </row>
    <row r="2" spans="1:1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10</v>
      </c>
      <c r="H2" t="s">
        <v>11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</row>
    <row r="3" spans="1:17" x14ac:dyDescent="0.25">
      <c r="A3">
        <v>0</v>
      </c>
      <c r="B3">
        <v>53.5</v>
      </c>
      <c r="C3">
        <v>121</v>
      </c>
      <c r="D3">
        <v>18</v>
      </c>
      <c r="E3" t="s">
        <v>18</v>
      </c>
      <c r="F3">
        <v>4158.5</v>
      </c>
      <c r="G3">
        <f>MIN(B3:F3)</f>
        <v>18</v>
      </c>
      <c r="H3" t="str">
        <f xml:space="preserve"> IF(ISNUMBER(MATCH($G3,B3,0)),($B$2 &amp; ";"), "") &amp; IF(ISNUMBER(MATCH($G3,C3,0)),($C$2 &amp;";"), "") &amp; IF(ISNUMBER(MATCH($G3,D3,0)),($D$2 &amp; ";"), "") &amp; IF(ISNUMBER(MATCH($G3,E3,0)),($E$2 &amp; ";"), "") &amp; IF(ISNUMBER(MATCH($G3,F3,0)),($F$2 &amp; ";"), "")</f>
        <v>BB DFS;</v>
      </c>
      <c r="I3">
        <v>89295</v>
      </c>
      <c r="J3">
        <v>89295</v>
      </c>
      <c r="K3">
        <v>89295</v>
      </c>
      <c r="L3">
        <v>89295</v>
      </c>
      <c r="M3">
        <v>89295</v>
      </c>
      <c r="N3">
        <v>0</v>
      </c>
      <c r="O3">
        <v>0</v>
      </c>
      <c r="P3">
        <v>0</v>
      </c>
      <c r="Q3">
        <v>0</v>
      </c>
    </row>
    <row r="4" spans="1:17" x14ac:dyDescent="0.25">
      <c r="A4">
        <f>A3+1</f>
        <v>1</v>
      </c>
      <c r="B4">
        <v>54</v>
      </c>
      <c r="C4">
        <v>126</v>
      </c>
      <c r="D4">
        <v>4</v>
      </c>
      <c r="E4" t="s">
        <v>18</v>
      </c>
      <c r="F4">
        <v>4166</v>
      </c>
      <c r="G4">
        <f t="shared" ref="G4:G32" si="0">MIN(B4:F4)</f>
        <v>4</v>
      </c>
      <c r="H4" t="str">
        <f xml:space="preserve"> IF(ISNUMBER(MATCH($G4,B4,0)),($B$2 &amp; ";"), "") &amp; IF(ISNUMBER(MATCH($G4,C4,0)),($C$2 &amp;";"), "") &amp; IF(ISNUMBER(MATCH($G4,D4,0)),($D$2 &amp; ";"), "") &amp; IF(ISNUMBER(MATCH($G4,E4,0)),($E$2 &amp; ";"), "") &amp; IF(ISNUMBER(MATCH($G4,F4,0)),($F$2 &amp; ";"), "")</f>
        <v>BB DFS;</v>
      </c>
      <c r="I4">
        <v>89295</v>
      </c>
      <c r="J4">
        <v>89295</v>
      </c>
      <c r="K4">
        <v>89295</v>
      </c>
      <c r="L4">
        <v>89295</v>
      </c>
      <c r="M4">
        <v>89294.78571428571</v>
      </c>
      <c r="N4">
        <v>0</v>
      </c>
      <c r="O4">
        <v>0</v>
      </c>
      <c r="P4">
        <v>0</v>
      </c>
      <c r="Q4">
        <v>2.3997504260022618E-6</v>
      </c>
    </row>
    <row r="5" spans="1:17" x14ac:dyDescent="0.25">
      <c r="A5">
        <f t="shared" ref="A5:A32" si="1">A4+1</f>
        <v>2</v>
      </c>
      <c r="B5">
        <v>54</v>
      </c>
      <c r="C5">
        <v>125</v>
      </c>
      <c r="D5">
        <v>3</v>
      </c>
      <c r="E5" t="s">
        <v>18</v>
      </c>
      <c r="F5">
        <v>4115.5</v>
      </c>
      <c r="G5">
        <f t="shared" si="0"/>
        <v>3</v>
      </c>
      <c r="H5" t="str">
        <f t="shared" ref="H5:H32" si="2" xml:space="preserve"> IF(ISNUMBER(MATCH($G5,B5,0)),($B$2 &amp; ";"), "") &amp; IF(ISNUMBER(MATCH($G5,C5,0)),($C$2 &amp;";"), "") &amp; IF(ISNUMBER(MATCH($G5,D5,0)),($D$2 &amp; ";"), "") &amp; IF(ISNUMBER(MATCH($G5,E5,0)),($E$2 &amp; ";"), "") &amp; IF(ISNUMBER(MATCH($G5,F5,0)),($F$2 &amp; ";"), "")</f>
        <v>BB DFS;</v>
      </c>
      <c r="I5">
        <v>89295</v>
      </c>
      <c r="J5">
        <v>89295</v>
      </c>
      <c r="K5">
        <v>89295</v>
      </c>
      <c r="L5">
        <v>89295</v>
      </c>
      <c r="M5">
        <v>89294.928571428565</v>
      </c>
      <c r="N5">
        <v>0</v>
      </c>
      <c r="O5">
        <v>0</v>
      </c>
      <c r="P5">
        <v>0</v>
      </c>
      <c r="Q5">
        <v>7.999168087217421E-7</v>
      </c>
    </row>
    <row r="6" spans="1:17" x14ac:dyDescent="0.25">
      <c r="A6">
        <f t="shared" si="1"/>
        <v>3</v>
      </c>
      <c r="B6">
        <v>54</v>
      </c>
      <c r="C6">
        <v>122.5</v>
      </c>
      <c r="D6">
        <v>3</v>
      </c>
      <c r="E6" t="s">
        <v>18</v>
      </c>
      <c r="F6">
        <v>4125.5</v>
      </c>
      <c r="G6">
        <f t="shared" si="0"/>
        <v>3</v>
      </c>
      <c r="H6" t="str">
        <f t="shared" si="2"/>
        <v>BB DFS;</v>
      </c>
      <c r="I6">
        <v>89295</v>
      </c>
      <c r="J6">
        <v>89295</v>
      </c>
      <c r="K6">
        <v>89295</v>
      </c>
      <c r="L6">
        <v>89295</v>
      </c>
      <c r="M6">
        <v>89294.71428571429</v>
      </c>
      <c r="N6">
        <v>0</v>
      </c>
      <c r="O6">
        <v>0</v>
      </c>
      <c r="P6">
        <v>0</v>
      </c>
      <c r="Q6">
        <v>3.1996672345610395E-6</v>
      </c>
    </row>
    <row r="7" spans="1:17" x14ac:dyDescent="0.25">
      <c r="A7">
        <f t="shared" si="1"/>
        <v>4</v>
      </c>
      <c r="B7">
        <v>53</v>
      </c>
      <c r="C7">
        <v>122</v>
      </c>
      <c r="D7">
        <v>8</v>
      </c>
      <c r="E7" t="s">
        <v>18</v>
      </c>
      <c r="F7">
        <v>4127</v>
      </c>
      <c r="G7">
        <f t="shared" si="0"/>
        <v>8</v>
      </c>
      <c r="H7" t="str">
        <f t="shared" si="2"/>
        <v>BB DFS;</v>
      </c>
      <c r="I7">
        <v>89295</v>
      </c>
      <c r="J7">
        <v>89295</v>
      </c>
      <c r="K7">
        <v>89295</v>
      </c>
      <c r="L7">
        <v>89295</v>
      </c>
      <c r="M7">
        <v>89294.928571428565</v>
      </c>
      <c r="N7">
        <v>0</v>
      </c>
      <c r="O7">
        <v>0</v>
      </c>
      <c r="P7">
        <v>0</v>
      </c>
      <c r="Q7">
        <v>7.999168087217421E-7</v>
      </c>
    </row>
    <row r="8" spans="1:17" x14ac:dyDescent="0.25">
      <c r="A8">
        <f t="shared" si="1"/>
        <v>5</v>
      </c>
      <c r="B8">
        <v>53</v>
      </c>
      <c r="C8">
        <v>120</v>
      </c>
      <c r="D8">
        <v>1</v>
      </c>
      <c r="E8" t="s">
        <v>18</v>
      </c>
      <c r="F8">
        <v>4127.5</v>
      </c>
      <c r="G8">
        <f t="shared" si="0"/>
        <v>1</v>
      </c>
      <c r="H8" t="str">
        <f t="shared" si="2"/>
        <v>BB DFS;</v>
      </c>
      <c r="I8">
        <v>89295</v>
      </c>
      <c r="J8">
        <v>89295</v>
      </c>
      <c r="K8">
        <v>89295</v>
      </c>
      <c r="L8">
        <v>89295</v>
      </c>
      <c r="M8">
        <v>89295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f t="shared" si="1"/>
        <v>6</v>
      </c>
      <c r="B9">
        <v>53.5</v>
      </c>
      <c r="C9">
        <v>120</v>
      </c>
      <c r="D9">
        <v>1</v>
      </c>
      <c r="E9" t="s">
        <v>18</v>
      </c>
      <c r="F9">
        <v>4126.5</v>
      </c>
      <c r="G9">
        <f t="shared" si="0"/>
        <v>1</v>
      </c>
      <c r="H9" t="str">
        <f t="shared" si="2"/>
        <v>BB DFS;</v>
      </c>
      <c r="I9">
        <v>89295</v>
      </c>
      <c r="J9">
        <v>89295</v>
      </c>
      <c r="K9">
        <v>89295</v>
      </c>
      <c r="L9">
        <v>89295</v>
      </c>
      <c r="M9">
        <v>89294.928571428565</v>
      </c>
      <c r="N9">
        <v>0</v>
      </c>
      <c r="O9">
        <v>0</v>
      </c>
      <c r="P9">
        <v>0</v>
      </c>
      <c r="Q9">
        <v>7.999168087217421E-7</v>
      </c>
    </row>
    <row r="10" spans="1:17" x14ac:dyDescent="0.25">
      <c r="A10">
        <f t="shared" si="1"/>
        <v>7</v>
      </c>
      <c r="B10">
        <v>53</v>
      </c>
      <c r="C10">
        <v>116.5</v>
      </c>
      <c r="D10">
        <v>1</v>
      </c>
      <c r="E10" t="s">
        <v>18</v>
      </c>
      <c r="F10">
        <v>4136.5</v>
      </c>
      <c r="G10">
        <f t="shared" si="0"/>
        <v>1</v>
      </c>
      <c r="H10" t="str">
        <f t="shared" si="2"/>
        <v>BB DFS;</v>
      </c>
      <c r="I10">
        <v>89295</v>
      </c>
      <c r="J10">
        <v>89295</v>
      </c>
      <c r="K10">
        <v>89295</v>
      </c>
      <c r="L10">
        <v>89295</v>
      </c>
      <c r="M10">
        <v>89294.857142857145</v>
      </c>
      <c r="N10">
        <v>0</v>
      </c>
      <c r="O10">
        <v>0</v>
      </c>
      <c r="P10">
        <v>0</v>
      </c>
      <c r="Q10">
        <v>1.5998336172805197E-6</v>
      </c>
    </row>
    <row r="11" spans="1:17" x14ac:dyDescent="0.25">
      <c r="A11">
        <f t="shared" si="1"/>
        <v>8</v>
      </c>
      <c r="B11">
        <v>53.5</v>
      </c>
      <c r="C11">
        <v>118.5</v>
      </c>
      <c r="D11">
        <v>6</v>
      </c>
      <c r="E11" t="s">
        <v>18</v>
      </c>
      <c r="F11">
        <v>4135</v>
      </c>
      <c r="G11">
        <f t="shared" si="0"/>
        <v>6</v>
      </c>
      <c r="H11" t="str">
        <f t="shared" si="2"/>
        <v>BB DFS;</v>
      </c>
      <c r="I11">
        <v>89295</v>
      </c>
      <c r="J11">
        <v>89295</v>
      </c>
      <c r="K11">
        <v>89295</v>
      </c>
      <c r="L11">
        <v>89295</v>
      </c>
      <c r="M11">
        <v>89294.78571428571</v>
      </c>
      <c r="N11">
        <v>0</v>
      </c>
      <c r="O11">
        <v>0</v>
      </c>
      <c r="P11">
        <v>0</v>
      </c>
      <c r="Q11">
        <v>2.3997504260022618E-6</v>
      </c>
    </row>
    <row r="12" spans="1:17" x14ac:dyDescent="0.25">
      <c r="A12">
        <f t="shared" si="1"/>
        <v>9</v>
      </c>
      <c r="B12">
        <v>53</v>
      </c>
      <c r="C12">
        <v>122.5</v>
      </c>
      <c r="D12">
        <v>8</v>
      </c>
      <c r="E12" t="s">
        <v>18</v>
      </c>
      <c r="F12">
        <v>4130</v>
      </c>
      <c r="G12">
        <f t="shared" si="0"/>
        <v>8</v>
      </c>
      <c r="H12" t="str">
        <f t="shared" si="2"/>
        <v>BB DFS;</v>
      </c>
      <c r="I12">
        <v>89295</v>
      </c>
      <c r="J12">
        <v>89295</v>
      </c>
      <c r="K12">
        <v>89295</v>
      </c>
      <c r="L12">
        <v>89295</v>
      </c>
      <c r="M12">
        <v>89294.857142857145</v>
      </c>
      <c r="N12">
        <v>0</v>
      </c>
      <c r="O12">
        <v>0</v>
      </c>
      <c r="P12">
        <v>0</v>
      </c>
      <c r="Q12">
        <v>1.5998336172805197E-6</v>
      </c>
    </row>
    <row r="13" spans="1:17" x14ac:dyDescent="0.25">
      <c r="A13">
        <f t="shared" si="1"/>
        <v>10</v>
      </c>
      <c r="B13">
        <v>53</v>
      </c>
      <c r="C13">
        <v>114</v>
      </c>
      <c r="D13">
        <v>28</v>
      </c>
      <c r="E13" t="s">
        <v>18</v>
      </c>
      <c r="F13">
        <v>4123.5</v>
      </c>
      <c r="G13">
        <f t="shared" si="0"/>
        <v>28</v>
      </c>
      <c r="H13" t="str">
        <f t="shared" si="2"/>
        <v>BB DFS;</v>
      </c>
      <c r="I13">
        <v>89295</v>
      </c>
      <c r="J13">
        <v>89295</v>
      </c>
      <c r="K13">
        <v>89295</v>
      </c>
      <c r="L13">
        <v>89295</v>
      </c>
      <c r="M13">
        <v>89294.928571428565</v>
      </c>
      <c r="N13">
        <v>0</v>
      </c>
      <c r="O13">
        <v>0</v>
      </c>
      <c r="P13">
        <v>0</v>
      </c>
      <c r="Q13">
        <v>7.999168087217421E-7</v>
      </c>
    </row>
    <row r="14" spans="1:17" x14ac:dyDescent="0.25">
      <c r="A14">
        <f t="shared" si="1"/>
        <v>11</v>
      </c>
      <c r="B14">
        <v>54</v>
      </c>
      <c r="C14">
        <v>121.5</v>
      </c>
      <c r="D14">
        <v>4</v>
      </c>
      <c r="E14" t="s">
        <v>18</v>
      </c>
      <c r="F14">
        <v>4128</v>
      </c>
      <c r="G14">
        <f t="shared" si="0"/>
        <v>4</v>
      </c>
      <c r="H14" t="str">
        <f t="shared" si="2"/>
        <v>BB DFS;</v>
      </c>
      <c r="I14">
        <v>89295</v>
      </c>
      <c r="J14">
        <v>89295</v>
      </c>
      <c r="K14">
        <v>89295</v>
      </c>
      <c r="L14">
        <v>89295</v>
      </c>
      <c r="M14">
        <v>89294.928571428565</v>
      </c>
      <c r="N14">
        <v>0</v>
      </c>
      <c r="O14">
        <v>0</v>
      </c>
      <c r="P14">
        <v>0</v>
      </c>
      <c r="Q14">
        <v>7.999168087217421E-7</v>
      </c>
    </row>
    <row r="15" spans="1:17" x14ac:dyDescent="0.25">
      <c r="A15">
        <f t="shared" si="1"/>
        <v>12</v>
      </c>
      <c r="B15">
        <v>54</v>
      </c>
      <c r="C15">
        <v>119</v>
      </c>
      <c r="D15">
        <v>18.5</v>
      </c>
      <c r="E15" t="s">
        <v>18</v>
      </c>
      <c r="F15">
        <v>4142</v>
      </c>
      <c r="G15">
        <f t="shared" si="0"/>
        <v>18.5</v>
      </c>
      <c r="H15" t="str">
        <f t="shared" si="2"/>
        <v>BB DFS;</v>
      </c>
      <c r="I15">
        <v>89295</v>
      </c>
      <c r="J15">
        <v>89295</v>
      </c>
      <c r="K15">
        <v>89295</v>
      </c>
      <c r="L15">
        <v>89295</v>
      </c>
      <c r="M15">
        <v>89294.642857142855</v>
      </c>
      <c r="N15">
        <v>0</v>
      </c>
      <c r="O15">
        <v>0</v>
      </c>
      <c r="P15">
        <v>0</v>
      </c>
      <c r="Q15">
        <v>3.9995840432827816E-6</v>
      </c>
    </row>
    <row r="16" spans="1:17" x14ac:dyDescent="0.25">
      <c r="A16">
        <f t="shared" si="1"/>
        <v>13</v>
      </c>
      <c r="B16">
        <v>54</v>
      </c>
      <c r="C16">
        <v>121</v>
      </c>
      <c r="D16">
        <v>15</v>
      </c>
      <c r="E16" t="s">
        <v>18</v>
      </c>
      <c r="F16">
        <v>4132</v>
      </c>
      <c r="G16">
        <f t="shared" si="0"/>
        <v>15</v>
      </c>
      <c r="H16" t="str">
        <f t="shared" si="2"/>
        <v>BB DFS;</v>
      </c>
      <c r="I16">
        <v>89295</v>
      </c>
      <c r="J16">
        <v>89295</v>
      </c>
      <c r="K16">
        <v>89295</v>
      </c>
      <c r="L16">
        <v>89295</v>
      </c>
      <c r="M16">
        <v>89294.857142857145</v>
      </c>
      <c r="N16">
        <v>0</v>
      </c>
      <c r="O16">
        <v>0</v>
      </c>
      <c r="P16">
        <v>0</v>
      </c>
      <c r="Q16">
        <v>1.5998336172805197E-6</v>
      </c>
    </row>
    <row r="17" spans="1:17" x14ac:dyDescent="0.25">
      <c r="A17">
        <f t="shared" si="1"/>
        <v>14</v>
      </c>
      <c r="B17">
        <v>53</v>
      </c>
      <c r="C17">
        <v>115</v>
      </c>
      <c r="D17">
        <v>7</v>
      </c>
      <c r="E17" t="s">
        <v>18</v>
      </c>
      <c r="F17">
        <v>4149.5</v>
      </c>
      <c r="G17">
        <f t="shared" si="0"/>
        <v>7</v>
      </c>
      <c r="H17" t="str">
        <f t="shared" si="2"/>
        <v>BB DFS;</v>
      </c>
      <c r="I17">
        <v>89295</v>
      </c>
      <c r="J17">
        <v>89295</v>
      </c>
      <c r="K17">
        <v>89295</v>
      </c>
      <c r="L17">
        <v>89295</v>
      </c>
      <c r="M17">
        <v>89295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>
        <f t="shared" si="1"/>
        <v>15</v>
      </c>
      <c r="B18">
        <v>54</v>
      </c>
      <c r="C18">
        <v>127</v>
      </c>
      <c r="D18">
        <v>1</v>
      </c>
      <c r="E18" t="s">
        <v>18</v>
      </c>
      <c r="F18">
        <v>4176.5</v>
      </c>
      <c r="G18">
        <f t="shared" si="0"/>
        <v>1</v>
      </c>
      <c r="H18" t="str">
        <f t="shared" si="2"/>
        <v>BB DFS;</v>
      </c>
      <c r="I18">
        <v>89295</v>
      </c>
      <c r="J18">
        <v>89295</v>
      </c>
      <c r="K18">
        <v>89295</v>
      </c>
      <c r="L18">
        <v>89295</v>
      </c>
      <c r="M18">
        <v>89294.857142857145</v>
      </c>
      <c r="N18">
        <v>0</v>
      </c>
      <c r="O18">
        <v>0</v>
      </c>
      <c r="P18">
        <v>0</v>
      </c>
      <c r="Q18">
        <v>1.5998336172805197E-6</v>
      </c>
    </row>
    <row r="19" spans="1:17" x14ac:dyDescent="0.25">
      <c r="A19">
        <f t="shared" si="1"/>
        <v>16</v>
      </c>
      <c r="B19">
        <v>53.5</v>
      </c>
      <c r="C19">
        <v>121</v>
      </c>
      <c r="D19">
        <v>3</v>
      </c>
      <c r="E19" t="s">
        <v>18</v>
      </c>
      <c r="F19">
        <v>4141</v>
      </c>
      <c r="G19">
        <f t="shared" si="0"/>
        <v>3</v>
      </c>
      <c r="H19" t="str">
        <f t="shared" si="2"/>
        <v>BB DFS;</v>
      </c>
      <c r="I19">
        <v>89295</v>
      </c>
      <c r="J19">
        <v>89295</v>
      </c>
      <c r="K19">
        <v>89295</v>
      </c>
      <c r="L19">
        <v>89295</v>
      </c>
      <c r="M19">
        <v>89294.78571428571</v>
      </c>
      <c r="N19">
        <v>0</v>
      </c>
      <c r="O19">
        <v>0</v>
      </c>
      <c r="P19">
        <v>0</v>
      </c>
      <c r="Q19">
        <v>2.3997504260022618E-6</v>
      </c>
    </row>
    <row r="20" spans="1:17" x14ac:dyDescent="0.25">
      <c r="A20">
        <f t="shared" si="1"/>
        <v>17</v>
      </c>
      <c r="B20">
        <v>53</v>
      </c>
      <c r="C20">
        <v>123</v>
      </c>
      <c r="D20">
        <v>24</v>
      </c>
      <c r="E20" t="s">
        <v>18</v>
      </c>
      <c r="F20">
        <v>4149.5</v>
      </c>
      <c r="G20">
        <f t="shared" si="0"/>
        <v>24</v>
      </c>
      <c r="H20" t="str">
        <f t="shared" si="2"/>
        <v>BB DFS;</v>
      </c>
      <c r="I20">
        <v>89295</v>
      </c>
      <c r="J20">
        <v>89295</v>
      </c>
      <c r="K20">
        <v>89295</v>
      </c>
      <c r="L20">
        <v>89295</v>
      </c>
      <c r="M20">
        <v>89294.857142857145</v>
      </c>
      <c r="N20">
        <v>0</v>
      </c>
      <c r="O20">
        <v>0</v>
      </c>
      <c r="P20">
        <v>0</v>
      </c>
      <c r="Q20">
        <v>1.5998336172805197E-6</v>
      </c>
    </row>
    <row r="21" spans="1:17" x14ac:dyDescent="0.25">
      <c r="A21">
        <f t="shared" si="1"/>
        <v>18</v>
      </c>
      <c r="B21">
        <v>53.5</v>
      </c>
      <c r="C21">
        <v>122</v>
      </c>
      <c r="D21">
        <v>1</v>
      </c>
      <c r="E21" t="s">
        <v>18</v>
      </c>
      <c r="F21">
        <v>4101.5</v>
      </c>
      <c r="G21">
        <f t="shared" si="0"/>
        <v>1</v>
      </c>
      <c r="H21" t="str">
        <f t="shared" si="2"/>
        <v>BB DFS;</v>
      </c>
      <c r="I21">
        <v>89295</v>
      </c>
      <c r="J21">
        <v>89295</v>
      </c>
      <c r="K21">
        <v>89295</v>
      </c>
      <c r="L21">
        <v>89295</v>
      </c>
      <c r="M21">
        <v>89294.78571428571</v>
      </c>
      <c r="N21">
        <v>0</v>
      </c>
      <c r="O21">
        <v>0</v>
      </c>
      <c r="P21">
        <v>0</v>
      </c>
      <c r="Q21">
        <v>2.3997504260022618E-6</v>
      </c>
    </row>
    <row r="22" spans="1:17" x14ac:dyDescent="0.25">
      <c r="A22">
        <f t="shared" si="1"/>
        <v>19</v>
      </c>
      <c r="B22">
        <v>54</v>
      </c>
      <c r="C22">
        <v>125.5</v>
      </c>
      <c r="D22">
        <v>2</v>
      </c>
      <c r="E22" t="s">
        <v>18</v>
      </c>
      <c r="F22">
        <v>4148</v>
      </c>
      <c r="G22">
        <f t="shared" si="0"/>
        <v>2</v>
      </c>
      <c r="H22" t="str">
        <f t="shared" si="2"/>
        <v>BB DFS;</v>
      </c>
      <c r="I22">
        <v>89295</v>
      </c>
      <c r="J22">
        <v>89295</v>
      </c>
      <c r="K22">
        <v>89295</v>
      </c>
      <c r="L22">
        <v>89295</v>
      </c>
      <c r="M22">
        <v>89294.857142857145</v>
      </c>
      <c r="N22">
        <v>0</v>
      </c>
      <c r="O22">
        <v>0</v>
      </c>
      <c r="P22">
        <v>0</v>
      </c>
      <c r="Q22">
        <v>1.5998336172805197E-6</v>
      </c>
    </row>
    <row r="23" spans="1:17" x14ac:dyDescent="0.25">
      <c r="A23">
        <f t="shared" si="1"/>
        <v>20</v>
      </c>
      <c r="B23">
        <v>53</v>
      </c>
      <c r="C23">
        <v>123.5</v>
      </c>
      <c r="D23">
        <v>2</v>
      </c>
      <c r="E23" t="s">
        <v>18</v>
      </c>
      <c r="F23">
        <v>4130.5</v>
      </c>
      <c r="G23">
        <f t="shared" si="0"/>
        <v>2</v>
      </c>
      <c r="H23" t="str">
        <f t="shared" si="2"/>
        <v>BB DFS;</v>
      </c>
      <c r="I23">
        <v>89295</v>
      </c>
      <c r="J23">
        <v>89295</v>
      </c>
      <c r="K23">
        <v>89295</v>
      </c>
      <c r="L23">
        <v>89295</v>
      </c>
      <c r="M23">
        <v>89295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>
        <f t="shared" si="1"/>
        <v>21</v>
      </c>
      <c r="B24">
        <v>54</v>
      </c>
      <c r="C24">
        <v>126</v>
      </c>
      <c r="D24">
        <v>1</v>
      </c>
      <c r="E24" t="s">
        <v>18</v>
      </c>
      <c r="F24">
        <v>4182.5</v>
      </c>
      <c r="G24">
        <f t="shared" si="0"/>
        <v>1</v>
      </c>
      <c r="H24" t="str">
        <f t="shared" si="2"/>
        <v>BB DFS;</v>
      </c>
      <c r="I24">
        <v>89295</v>
      </c>
      <c r="J24">
        <v>89295</v>
      </c>
      <c r="K24">
        <v>89295</v>
      </c>
      <c r="L24">
        <v>89295</v>
      </c>
      <c r="M24">
        <v>89294.357142857145</v>
      </c>
      <c r="N24">
        <v>0</v>
      </c>
      <c r="O24">
        <v>0</v>
      </c>
      <c r="P24">
        <v>0</v>
      </c>
      <c r="Q24">
        <v>7.199251277843821E-6</v>
      </c>
    </row>
    <row r="25" spans="1:17" x14ac:dyDescent="0.25">
      <c r="A25">
        <f t="shared" si="1"/>
        <v>22</v>
      </c>
      <c r="B25">
        <v>55</v>
      </c>
      <c r="C25">
        <v>127.5</v>
      </c>
      <c r="D25">
        <v>3</v>
      </c>
      <c r="E25" t="s">
        <v>18</v>
      </c>
      <c r="F25">
        <v>4178.5</v>
      </c>
      <c r="G25">
        <f t="shared" si="0"/>
        <v>3</v>
      </c>
      <c r="H25" t="str">
        <f t="shared" si="2"/>
        <v>BB DFS;</v>
      </c>
      <c r="I25">
        <v>89295</v>
      </c>
      <c r="J25">
        <v>89295</v>
      </c>
      <c r="K25">
        <v>89295</v>
      </c>
      <c r="L25">
        <v>89295</v>
      </c>
      <c r="M25">
        <v>89294.642857142855</v>
      </c>
      <c r="N25">
        <v>0</v>
      </c>
      <c r="O25">
        <v>0</v>
      </c>
      <c r="P25">
        <v>0</v>
      </c>
      <c r="Q25">
        <v>3.9995840432827816E-6</v>
      </c>
    </row>
    <row r="26" spans="1:17" x14ac:dyDescent="0.25">
      <c r="A26">
        <f t="shared" si="1"/>
        <v>23</v>
      </c>
      <c r="B26">
        <v>54</v>
      </c>
      <c r="C26">
        <v>125</v>
      </c>
      <c r="D26">
        <v>7</v>
      </c>
      <c r="E26" t="s">
        <v>18</v>
      </c>
      <c r="F26">
        <v>4161.5</v>
      </c>
      <c r="G26">
        <f t="shared" si="0"/>
        <v>7</v>
      </c>
      <c r="H26" t="str">
        <f t="shared" si="2"/>
        <v>BB DFS;</v>
      </c>
      <c r="I26">
        <v>89295</v>
      </c>
      <c r="J26">
        <v>89295</v>
      </c>
      <c r="K26">
        <v>89295</v>
      </c>
      <c r="L26">
        <v>89295</v>
      </c>
      <c r="M26">
        <v>89294.571428571435</v>
      </c>
      <c r="N26">
        <v>0</v>
      </c>
      <c r="O26">
        <v>0</v>
      </c>
      <c r="P26">
        <v>0</v>
      </c>
      <c r="Q26">
        <v>4.7995008518415596E-6</v>
      </c>
    </row>
    <row r="27" spans="1:17" x14ac:dyDescent="0.25">
      <c r="A27">
        <f t="shared" si="1"/>
        <v>24</v>
      </c>
      <c r="B27">
        <v>54</v>
      </c>
      <c r="C27">
        <v>121</v>
      </c>
      <c r="D27">
        <v>2</v>
      </c>
      <c r="E27" t="s">
        <v>18</v>
      </c>
      <c r="F27">
        <v>4143.5</v>
      </c>
      <c r="G27">
        <f t="shared" si="0"/>
        <v>2</v>
      </c>
      <c r="H27" t="str">
        <f t="shared" si="2"/>
        <v>BB DFS;</v>
      </c>
      <c r="I27">
        <v>89295</v>
      </c>
      <c r="J27">
        <v>89295</v>
      </c>
      <c r="K27">
        <v>89295</v>
      </c>
      <c r="L27">
        <v>89295</v>
      </c>
      <c r="M27">
        <v>89294.71428571429</v>
      </c>
      <c r="N27">
        <v>0</v>
      </c>
      <c r="O27">
        <v>0</v>
      </c>
      <c r="P27">
        <v>0</v>
      </c>
      <c r="Q27">
        <v>3.1996672345610395E-6</v>
      </c>
    </row>
    <row r="28" spans="1:17" x14ac:dyDescent="0.25">
      <c r="A28">
        <f t="shared" si="1"/>
        <v>25</v>
      </c>
      <c r="B28">
        <v>53</v>
      </c>
      <c r="C28">
        <v>124</v>
      </c>
      <c r="D28">
        <v>0</v>
      </c>
      <c r="E28" t="s">
        <v>18</v>
      </c>
      <c r="F28">
        <v>4144.5</v>
      </c>
      <c r="G28">
        <f t="shared" si="0"/>
        <v>0</v>
      </c>
      <c r="H28" t="str">
        <f t="shared" si="2"/>
        <v>BB DFS;</v>
      </c>
      <c r="I28">
        <v>89295</v>
      </c>
      <c r="J28">
        <v>89295</v>
      </c>
      <c r="K28">
        <v>89295</v>
      </c>
      <c r="L28">
        <v>89295</v>
      </c>
      <c r="M28">
        <v>89295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>
        <f t="shared" si="1"/>
        <v>26</v>
      </c>
      <c r="B29">
        <v>53</v>
      </c>
      <c r="C29">
        <v>125</v>
      </c>
      <c r="D29">
        <v>5</v>
      </c>
      <c r="E29" t="s">
        <v>18</v>
      </c>
      <c r="F29">
        <v>4171</v>
      </c>
      <c r="G29">
        <f t="shared" si="0"/>
        <v>5</v>
      </c>
      <c r="H29" t="str">
        <f t="shared" si="2"/>
        <v>BB DFS;</v>
      </c>
      <c r="I29">
        <v>89295</v>
      </c>
      <c r="J29">
        <v>89295</v>
      </c>
      <c r="K29">
        <v>89295</v>
      </c>
      <c r="L29">
        <v>89295</v>
      </c>
      <c r="M29">
        <v>89294.928571428565</v>
      </c>
      <c r="N29">
        <v>0</v>
      </c>
      <c r="O29">
        <v>0</v>
      </c>
      <c r="P29">
        <v>0</v>
      </c>
      <c r="Q29">
        <v>7.999168087217421E-7</v>
      </c>
    </row>
    <row r="30" spans="1:17" x14ac:dyDescent="0.25">
      <c r="A30">
        <f t="shared" si="1"/>
        <v>27</v>
      </c>
      <c r="B30">
        <v>53.5</v>
      </c>
      <c r="C30">
        <v>126.5</v>
      </c>
      <c r="D30">
        <v>1</v>
      </c>
      <c r="E30" t="s">
        <v>18</v>
      </c>
      <c r="F30">
        <v>4170.5</v>
      </c>
      <c r="G30">
        <f t="shared" si="0"/>
        <v>1</v>
      </c>
      <c r="H30" t="str">
        <f t="shared" si="2"/>
        <v>BB DFS;</v>
      </c>
      <c r="I30">
        <v>89295</v>
      </c>
      <c r="J30">
        <v>89295</v>
      </c>
      <c r="K30">
        <v>89295</v>
      </c>
      <c r="L30">
        <v>89295</v>
      </c>
      <c r="M30">
        <v>89294.928571428565</v>
      </c>
      <c r="N30">
        <v>0</v>
      </c>
      <c r="O30">
        <v>0</v>
      </c>
      <c r="P30">
        <v>0</v>
      </c>
      <c r="Q30">
        <v>7.999168087217421E-7</v>
      </c>
    </row>
    <row r="31" spans="1:17" x14ac:dyDescent="0.25">
      <c r="A31">
        <f t="shared" si="1"/>
        <v>28</v>
      </c>
      <c r="B31">
        <v>54</v>
      </c>
      <c r="C31">
        <v>124</v>
      </c>
      <c r="D31">
        <v>0</v>
      </c>
      <c r="E31" t="s">
        <v>18</v>
      </c>
      <c r="F31">
        <v>4157.5</v>
      </c>
      <c r="G31">
        <f t="shared" si="0"/>
        <v>0</v>
      </c>
      <c r="H31" t="str">
        <f t="shared" si="2"/>
        <v>BB DFS;</v>
      </c>
      <c r="I31">
        <v>89295</v>
      </c>
      <c r="J31">
        <v>89295</v>
      </c>
      <c r="K31">
        <v>89295</v>
      </c>
      <c r="L31">
        <v>89295</v>
      </c>
      <c r="M31">
        <v>89294.928571428565</v>
      </c>
      <c r="N31">
        <v>0</v>
      </c>
      <c r="O31">
        <v>0</v>
      </c>
      <c r="P31">
        <v>0</v>
      </c>
      <c r="Q31">
        <v>7.999168087217421E-7</v>
      </c>
    </row>
    <row r="32" spans="1:17" x14ac:dyDescent="0.25">
      <c r="A32">
        <f t="shared" si="1"/>
        <v>29</v>
      </c>
      <c r="B32">
        <v>54</v>
      </c>
      <c r="C32">
        <v>119</v>
      </c>
      <c r="D32">
        <v>1</v>
      </c>
      <c r="E32" t="s">
        <v>18</v>
      </c>
      <c r="F32">
        <v>4137.5</v>
      </c>
      <c r="G32">
        <f t="shared" si="0"/>
        <v>1</v>
      </c>
      <c r="H32" t="str">
        <f t="shared" si="2"/>
        <v>BB DFS;</v>
      </c>
      <c r="I32">
        <v>89295</v>
      </c>
      <c r="J32">
        <v>89295</v>
      </c>
      <c r="K32">
        <v>89295</v>
      </c>
      <c r="L32">
        <v>89295</v>
      </c>
      <c r="M32">
        <v>89294.78571428571</v>
      </c>
      <c r="N32">
        <v>0</v>
      </c>
      <c r="O32">
        <v>0</v>
      </c>
      <c r="P32">
        <v>0</v>
      </c>
      <c r="Q32">
        <v>2.3997504260022618E-6</v>
      </c>
    </row>
    <row r="33" spans="1:2" x14ac:dyDescent="0.25">
      <c r="A33" t="s">
        <v>12</v>
      </c>
      <c r="B33">
        <f>COUNT(A3:A32)</f>
        <v>30</v>
      </c>
    </row>
    <row r="34" spans="1:2" x14ac:dyDescent="0.25">
      <c r="A34" t="s">
        <v>13</v>
      </c>
    </row>
    <row r="35" spans="1:2" ht="45" x14ac:dyDescent="0.25">
      <c r="B35" s="1" t="s">
        <v>14</v>
      </c>
    </row>
    <row r="36" spans="1:2" x14ac:dyDescent="0.25">
      <c r="A36" t="str">
        <f>"*" &amp; B2 &amp; "*"</f>
        <v>*DP Direct*</v>
      </c>
      <c r="B36" s="2">
        <f>COUNTIF($H$3:$H$32,A36)/$B$33</f>
        <v>0</v>
      </c>
    </row>
    <row r="37" spans="1:2" x14ac:dyDescent="0.25">
      <c r="A37" t="str">
        <f>"*" &amp; C2 &amp; "*"</f>
        <v>*DP Recurrent*</v>
      </c>
      <c r="B37" s="2">
        <f>COUNTIF($H$3:$H$32,A37)/$B$33</f>
        <v>0</v>
      </c>
    </row>
    <row r="38" spans="1:2" x14ac:dyDescent="0.25">
      <c r="A38" t="str">
        <f>"*" &amp; D2 &amp; "*"</f>
        <v>*BB DFS*</v>
      </c>
      <c r="B38" s="2">
        <f>COUNTIF($H$3:$H$32,A38)/$B$33</f>
        <v>1</v>
      </c>
    </row>
    <row r="39" spans="1:2" x14ac:dyDescent="0.25">
      <c r="A39" t="str">
        <f>"*" &amp; E2 &amp; "*"</f>
        <v>*BB BFS*</v>
      </c>
      <c r="B39" s="2">
        <f>COUNTIF($H$3:$H$32,A39)/$B$33</f>
        <v>0</v>
      </c>
    </row>
    <row r="40" spans="1:2" x14ac:dyDescent="0.25">
      <c r="A40" t="str">
        <f>"*" &amp; F2 &amp; "*"</f>
        <v>*GA*</v>
      </c>
      <c r="B40" s="2">
        <f t="shared" ref="B40" si="3">COUNTIF($H$3:$H$32,A40)/$B$33</f>
        <v>0</v>
      </c>
    </row>
    <row r="41" spans="1:2" x14ac:dyDescent="0.25">
      <c r="B41" s="2" t="s">
        <v>15</v>
      </c>
    </row>
    <row r="42" spans="1:2" x14ac:dyDescent="0.25">
      <c r="A42" t="s">
        <v>16</v>
      </c>
      <c r="B42" s="2">
        <f>($B$33-COUNTIF($Q$3:$Q$32,0))/$B$33</f>
        <v>0.83333333333333337</v>
      </c>
    </row>
    <row r="43" spans="1:2" x14ac:dyDescent="0.25">
      <c r="B43" t="s">
        <v>17</v>
      </c>
    </row>
    <row r="44" spans="1:2" x14ac:dyDescent="0.25">
      <c r="A44" t="s">
        <v>5</v>
      </c>
      <c r="B44">
        <f>MAX(Q3:Q32)</f>
        <v>7.199251277843821E-6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vtune</dc:creator>
  <cp:lastModifiedBy>Shulankina, Elizaveta</cp:lastModifiedBy>
  <dcterms:created xsi:type="dcterms:W3CDTF">2018-05-26T01:41:27Z</dcterms:created>
  <dcterms:modified xsi:type="dcterms:W3CDTF">2018-05-27T22:48:12Z</dcterms:modified>
</cp:coreProperties>
</file>