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A46" i="1"/>
  <c r="B46" i="1"/>
  <c r="B39" i="1" l="1"/>
  <c r="A40" i="1" l="1"/>
  <c r="B40" i="1" s="1"/>
  <c r="A39" i="1"/>
  <c r="A38" i="1"/>
  <c r="B38" i="1" s="1"/>
  <c r="A37" i="1"/>
  <c r="B48" i="1" s="1"/>
  <c r="A36" i="1"/>
  <c r="B36" i="1" s="1"/>
  <c r="B33" i="1"/>
  <c r="B50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A48" i="1" l="1"/>
  <c r="B37" i="1"/>
  <c r="B43" i="1"/>
  <c r="B44" i="1"/>
  <c r="A50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<sst xmlns="http://schemas.openxmlformats.org/spreadsheetml/2006/main" count="32" uniqueCount="26">
  <si>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</si>
  <si>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</si>
  <si>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</si>
  <si>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</si>
  <si>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</si>
  <si>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</si>
  <si>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</si>
  <si>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</si>
  <si>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</si>
  <si>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</si>
  <si>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</si>
  <si>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</si>
  <si>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</si>
  <si>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</si>
  <si>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</si>
  <si>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</si>
  <si>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</si>
  <si>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</si>
  <si>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</si>
  <si>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</si>
  <si>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</si>
  <si>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</si>
  <si>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</si>
  <si>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</si>
  <si>
    <t>GA avg deviation</t>
  </si>
  <si>
    <t>GA max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</si>
</sst>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8" zoomScale="115" zoomScaleNormal="115" workbookViewId="0">
      <selection activeCell="A46" sqref="A46:B46"/>
    </sheetView>
  </sheetViews>
  <sheetFormatPr defaultColWidth="15.7109375" defaultRowHeight="15" x14ac:dyDescent="0.25"/>
  <cols>
    <col min="8" max="8" width="24.28515625" customWidth="1"/>
    <col min="9" max="10" width="13.57031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27</v>
      </c>
      <c r="C3">
        <v>0</v>
      </c>
      <c r="D3">
        <v>0</v>
      </c>
      <c r="E3">
        <v>0</v>
      </c>
      <c r="F3">
        <v>8643</v>
      </c>
      <c r="G3">
        <f>MIN(B3:F3)</f>
        <v>0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EDUK;BB DFS U3;BB BFS U3;</v>
      </c>
      <c r="I3">
        <v>1</v>
      </c>
      <c r="J3">
        <v>0</v>
      </c>
      <c r="K3">
        <v>2645252</v>
      </c>
      <c r="L3">
        <v>2645252</v>
      </c>
      <c r="M3">
        <v>2645252</v>
      </c>
      <c r="N3">
        <v>2645252</v>
      </c>
      <c r="O3">
        <v>2645252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26.5</v>
      </c>
      <c r="C4">
        <v>0</v>
      </c>
      <c r="D4">
        <v>0</v>
      </c>
      <c r="E4">
        <v>0</v>
      </c>
      <c r="F4">
        <v>8424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EDUK;BB DFS U3;BB BFS U3;</v>
      </c>
      <c r="I4">
        <v>1</v>
      </c>
      <c r="J4">
        <v>0</v>
      </c>
      <c r="K4">
        <v>3309152</v>
      </c>
      <c r="L4">
        <v>3309152</v>
      </c>
      <c r="M4">
        <v>3309152</v>
      </c>
      <c r="N4">
        <v>3309152</v>
      </c>
      <c r="O4">
        <v>3309152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28</v>
      </c>
      <c r="C5">
        <v>6</v>
      </c>
      <c r="D5">
        <v>0</v>
      </c>
      <c r="E5">
        <v>0</v>
      </c>
      <c r="F5">
        <v>8622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DFS U3;BB BFS U3;</v>
      </c>
      <c r="I5">
        <v>0</v>
      </c>
      <c r="J5">
        <v>0</v>
      </c>
      <c r="K5">
        <v>1317094</v>
      </c>
      <c r="L5">
        <v>1317094</v>
      </c>
      <c r="M5">
        <v>1317094</v>
      </c>
      <c r="N5">
        <v>1317094</v>
      </c>
      <c r="O5">
        <v>1317094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26.5</v>
      </c>
      <c r="C6">
        <v>0</v>
      </c>
      <c r="D6">
        <v>0</v>
      </c>
      <c r="E6">
        <v>0</v>
      </c>
      <c r="F6">
        <v>8693</v>
      </c>
      <c r="G6">
        <f t="shared" si="0"/>
        <v>0</v>
      </c>
      <c r="H6" t="str">
        <f t="shared" si="2"/>
        <v>EDUK;BB DFS U3;BB BFS U3;</v>
      </c>
      <c r="I6">
        <v>1</v>
      </c>
      <c r="J6">
        <v>0</v>
      </c>
      <c r="K6">
        <v>1462828</v>
      </c>
      <c r="L6">
        <v>1462828</v>
      </c>
      <c r="M6">
        <v>1462828</v>
      </c>
      <c r="N6">
        <v>1462828</v>
      </c>
      <c r="O6">
        <v>1462828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28</v>
      </c>
      <c r="C7">
        <v>0</v>
      </c>
      <c r="D7">
        <v>2</v>
      </c>
      <c r="E7">
        <v>2</v>
      </c>
      <c r="F7">
        <v>9079</v>
      </c>
      <c r="G7">
        <f t="shared" si="0"/>
        <v>0</v>
      </c>
      <c r="H7" t="str">
        <f t="shared" si="2"/>
        <v>EDUK;</v>
      </c>
      <c r="I7">
        <v>1</v>
      </c>
      <c r="J7">
        <v>0</v>
      </c>
      <c r="K7">
        <v>31725522</v>
      </c>
      <c r="L7">
        <v>31725522</v>
      </c>
      <c r="M7">
        <v>31725522</v>
      </c>
      <c r="N7">
        <v>31725522</v>
      </c>
      <c r="O7">
        <v>31725522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28</v>
      </c>
      <c r="C8">
        <v>0</v>
      </c>
      <c r="D8">
        <v>0</v>
      </c>
      <c r="E8">
        <v>0</v>
      </c>
      <c r="F8">
        <v>8930</v>
      </c>
      <c r="G8">
        <f t="shared" si="0"/>
        <v>0</v>
      </c>
      <c r="H8" t="str">
        <f t="shared" si="2"/>
        <v>EDUK;BB DFS U3;BB BFS U3;</v>
      </c>
      <c r="I8">
        <v>1</v>
      </c>
      <c r="J8">
        <v>0</v>
      </c>
      <c r="K8">
        <v>8072292</v>
      </c>
      <c r="L8">
        <v>8072292</v>
      </c>
      <c r="M8">
        <v>8072292</v>
      </c>
      <c r="N8">
        <v>8072292</v>
      </c>
      <c r="O8">
        <v>8072292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27.5</v>
      </c>
      <c r="C9">
        <v>0</v>
      </c>
      <c r="D9">
        <v>0</v>
      </c>
      <c r="E9">
        <v>0</v>
      </c>
      <c r="F9">
        <v>8565.5</v>
      </c>
      <c r="G9">
        <f t="shared" si="0"/>
        <v>0</v>
      </c>
      <c r="H9" t="str">
        <f t="shared" si="2"/>
        <v>EDUK;BB DFS U3;BB BFS U3;</v>
      </c>
      <c r="I9">
        <v>1</v>
      </c>
      <c r="J9">
        <v>0</v>
      </c>
      <c r="K9">
        <v>5013450</v>
      </c>
      <c r="L9">
        <v>5013450</v>
      </c>
      <c r="M9">
        <v>5013450</v>
      </c>
      <c r="N9">
        <v>5013450</v>
      </c>
      <c r="O9">
        <v>5013450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28</v>
      </c>
      <c r="C10">
        <v>6</v>
      </c>
      <c r="D10">
        <v>0</v>
      </c>
      <c r="E10">
        <v>0</v>
      </c>
      <c r="F10">
        <v>8888.5</v>
      </c>
      <c r="G10">
        <f t="shared" si="0"/>
        <v>0</v>
      </c>
      <c r="H10" t="str">
        <f t="shared" si="2"/>
        <v>BB DFS U3;BB BFS U3;</v>
      </c>
      <c r="I10">
        <v>0</v>
      </c>
      <c r="J10">
        <v>0</v>
      </c>
      <c r="K10">
        <v>2595780</v>
      </c>
      <c r="L10">
        <v>2595780</v>
      </c>
      <c r="M10">
        <v>2595780</v>
      </c>
      <c r="N10">
        <v>2595780</v>
      </c>
      <c r="O10">
        <v>2595780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27.5</v>
      </c>
      <c r="C11">
        <v>0</v>
      </c>
      <c r="D11">
        <v>0</v>
      </c>
      <c r="E11">
        <v>0</v>
      </c>
      <c r="F11">
        <v>8410</v>
      </c>
      <c r="G11">
        <f t="shared" si="0"/>
        <v>0</v>
      </c>
      <c r="H11" t="str">
        <f t="shared" si="2"/>
        <v>EDUK;BB DFS U3;BB BFS U3;</v>
      </c>
      <c r="I11">
        <v>1</v>
      </c>
      <c r="J11">
        <v>0</v>
      </c>
      <c r="K11">
        <v>2416344</v>
      </c>
      <c r="L11">
        <v>2416344</v>
      </c>
      <c r="M11">
        <v>2416344</v>
      </c>
      <c r="N11">
        <v>2416344</v>
      </c>
      <c r="O11">
        <v>2416344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28</v>
      </c>
      <c r="C12">
        <v>0</v>
      </c>
      <c r="D12">
        <v>0</v>
      </c>
      <c r="E12">
        <v>0</v>
      </c>
      <c r="F12">
        <v>8714.5</v>
      </c>
      <c r="G12">
        <f t="shared" si="0"/>
        <v>0</v>
      </c>
      <c r="H12" t="str">
        <f t="shared" si="2"/>
        <v>EDUK;BB DFS U3;BB BFS U3;</v>
      </c>
      <c r="I12">
        <v>1</v>
      </c>
      <c r="J12">
        <v>0</v>
      </c>
      <c r="K12">
        <v>3388896</v>
      </c>
      <c r="L12">
        <v>3388896</v>
      </c>
      <c r="M12">
        <v>3388896</v>
      </c>
      <c r="N12">
        <v>3388896</v>
      </c>
      <c r="O12">
        <v>3388896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27</v>
      </c>
      <c r="C13">
        <v>0</v>
      </c>
      <c r="D13">
        <v>0</v>
      </c>
      <c r="E13">
        <v>0</v>
      </c>
      <c r="F13">
        <v>8862</v>
      </c>
      <c r="G13">
        <f t="shared" si="0"/>
        <v>0</v>
      </c>
      <c r="H13" t="str">
        <f t="shared" si="2"/>
        <v>EDUK;BB DFS U3;BB BFS U3;</v>
      </c>
      <c r="I13">
        <v>1</v>
      </c>
      <c r="J13">
        <v>0</v>
      </c>
      <c r="K13">
        <v>4662518</v>
      </c>
      <c r="L13">
        <v>4662518</v>
      </c>
      <c r="M13">
        <v>4662518</v>
      </c>
      <c r="N13">
        <v>4662518</v>
      </c>
      <c r="O13">
        <v>4662518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27</v>
      </c>
      <c r="C14">
        <v>0</v>
      </c>
      <c r="D14">
        <v>0</v>
      </c>
      <c r="E14">
        <v>0</v>
      </c>
      <c r="F14">
        <v>8716</v>
      </c>
      <c r="G14">
        <f t="shared" si="0"/>
        <v>0</v>
      </c>
      <c r="H14" t="str">
        <f t="shared" si="2"/>
        <v>EDUK;BB DFS U3;BB BFS U3;</v>
      </c>
      <c r="I14">
        <v>1</v>
      </c>
      <c r="J14">
        <v>0</v>
      </c>
      <c r="K14">
        <v>2283968</v>
      </c>
      <c r="L14">
        <v>2283968</v>
      </c>
      <c r="M14">
        <v>2283968</v>
      </c>
      <c r="N14">
        <v>2283968</v>
      </c>
      <c r="O14">
        <v>2283968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27.5</v>
      </c>
      <c r="C15">
        <v>0</v>
      </c>
      <c r="D15">
        <v>0</v>
      </c>
      <c r="E15">
        <v>0</v>
      </c>
      <c r="F15">
        <v>8894.5</v>
      </c>
      <c r="G15">
        <f t="shared" si="0"/>
        <v>0</v>
      </c>
      <c r="H15" t="str">
        <f t="shared" si="2"/>
        <v>EDUK;BB DFS U3;BB BFS U3;</v>
      </c>
      <c r="I15">
        <v>1</v>
      </c>
      <c r="J15">
        <v>0</v>
      </c>
      <c r="K15">
        <v>1982190</v>
      </c>
      <c r="L15">
        <v>1982190</v>
      </c>
      <c r="M15">
        <v>1982190</v>
      </c>
      <c r="N15">
        <v>1982190</v>
      </c>
      <c r="O15">
        <v>1982190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27</v>
      </c>
      <c r="C16">
        <v>0</v>
      </c>
      <c r="D16">
        <v>0</v>
      </c>
      <c r="E16">
        <v>0</v>
      </c>
      <c r="F16">
        <v>8749.5</v>
      </c>
      <c r="G16">
        <f t="shared" si="0"/>
        <v>0</v>
      </c>
      <c r="H16" t="str">
        <f t="shared" si="2"/>
        <v>EDUK;BB DFS U3;BB BFS U3;</v>
      </c>
      <c r="I16">
        <v>1</v>
      </c>
      <c r="J16">
        <v>0</v>
      </c>
      <c r="K16">
        <v>3859210</v>
      </c>
      <c r="L16">
        <v>3859210</v>
      </c>
      <c r="M16">
        <v>3859210</v>
      </c>
      <c r="N16">
        <v>3859210</v>
      </c>
      <c r="O16">
        <v>3859210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27</v>
      </c>
      <c r="C17">
        <v>0</v>
      </c>
      <c r="D17">
        <v>0</v>
      </c>
      <c r="E17">
        <v>0</v>
      </c>
      <c r="F17">
        <v>8542.5</v>
      </c>
      <c r="G17">
        <f t="shared" si="0"/>
        <v>0</v>
      </c>
      <c r="H17" t="str">
        <f t="shared" si="2"/>
        <v>EDUK;BB DFS U3;BB BFS U3;</v>
      </c>
      <c r="I17">
        <v>1</v>
      </c>
      <c r="J17">
        <v>0</v>
      </c>
      <c r="K17">
        <v>2300678</v>
      </c>
      <c r="L17">
        <v>2300678</v>
      </c>
      <c r="M17">
        <v>2300678</v>
      </c>
      <c r="N17">
        <v>2300678</v>
      </c>
      <c r="O17">
        <v>2300678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28</v>
      </c>
      <c r="C18">
        <v>0</v>
      </c>
      <c r="D18">
        <v>0</v>
      </c>
      <c r="E18">
        <v>0</v>
      </c>
      <c r="F18">
        <v>8545.5</v>
      </c>
      <c r="G18">
        <f t="shared" si="0"/>
        <v>0</v>
      </c>
      <c r="H18" t="str">
        <f t="shared" si="2"/>
        <v>EDUK;BB DFS U3;BB BFS U3;</v>
      </c>
      <c r="I18">
        <v>1</v>
      </c>
      <c r="J18">
        <v>0</v>
      </c>
      <c r="K18">
        <v>5870736</v>
      </c>
      <c r="L18">
        <v>5870736</v>
      </c>
      <c r="M18">
        <v>5870736</v>
      </c>
      <c r="N18">
        <v>5870736</v>
      </c>
      <c r="O18">
        <v>5870736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26.5</v>
      </c>
      <c r="C19">
        <v>6</v>
      </c>
      <c r="D19">
        <v>0</v>
      </c>
      <c r="E19">
        <v>0</v>
      </c>
      <c r="F19">
        <v>8891.5</v>
      </c>
      <c r="G19">
        <f t="shared" si="0"/>
        <v>0</v>
      </c>
      <c r="H19" t="str">
        <f t="shared" si="2"/>
        <v>BB DFS U3;BB BFS U3;</v>
      </c>
      <c r="I19">
        <v>0</v>
      </c>
      <c r="J19">
        <v>0</v>
      </c>
      <c r="K19">
        <v>2212470</v>
      </c>
      <c r="L19">
        <v>2212470</v>
      </c>
      <c r="M19">
        <v>2212470</v>
      </c>
      <c r="N19">
        <v>2212470</v>
      </c>
      <c r="O19">
        <v>2212470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28</v>
      </c>
      <c r="C20">
        <v>0</v>
      </c>
      <c r="D20">
        <v>8</v>
      </c>
      <c r="E20">
        <v>8</v>
      </c>
      <c r="F20">
        <v>9032.5</v>
      </c>
      <c r="G20">
        <f t="shared" si="0"/>
        <v>0</v>
      </c>
      <c r="H20" t="str">
        <f t="shared" si="2"/>
        <v>EDUK;</v>
      </c>
      <c r="I20">
        <v>1</v>
      </c>
      <c r="J20">
        <v>0</v>
      </c>
      <c r="K20">
        <v>11095040</v>
      </c>
      <c r="L20">
        <v>11095040</v>
      </c>
      <c r="M20">
        <v>11095040</v>
      </c>
      <c r="N20">
        <v>11095040</v>
      </c>
      <c r="O20">
        <v>11095040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27.5</v>
      </c>
      <c r="C21">
        <v>0</v>
      </c>
      <c r="D21">
        <v>4</v>
      </c>
      <c r="E21">
        <v>4</v>
      </c>
      <c r="F21">
        <v>8926</v>
      </c>
      <c r="G21">
        <f t="shared" si="0"/>
        <v>0</v>
      </c>
      <c r="H21" t="str">
        <f t="shared" si="2"/>
        <v>EDUK;</v>
      </c>
      <c r="I21">
        <v>1</v>
      </c>
      <c r="J21">
        <v>0</v>
      </c>
      <c r="K21">
        <v>6072525</v>
      </c>
      <c r="L21">
        <v>6072525</v>
      </c>
      <c r="M21">
        <v>6072525</v>
      </c>
      <c r="N21">
        <v>6072525</v>
      </c>
      <c r="O21">
        <v>6072525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27</v>
      </c>
      <c r="C22">
        <v>0</v>
      </c>
      <c r="D22">
        <v>0</v>
      </c>
      <c r="E22">
        <v>0</v>
      </c>
      <c r="F22">
        <v>8747.5</v>
      </c>
      <c r="G22">
        <f t="shared" si="0"/>
        <v>0</v>
      </c>
      <c r="H22" t="str">
        <f t="shared" si="2"/>
        <v>EDUK;BB DFS U3;BB BFS U3;</v>
      </c>
      <c r="I22">
        <v>1</v>
      </c>
      <c r="J22">
        <v>0</v>
      </c>
      <c r="K22">
        <v>7196022</v>
      </c>
      <c r="L22">
        <v>7196022</v>
      </c>
      <c r="M22">
        <v>7196022</v>
      </c>
      <c r="N22">
        <v>7196022</v>
      </c>
      <c r="O22">
        <v>7196022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27.5</v>
      </c>
      <c r="C23">
        <v>0</v>
      </c>
      <c r="D23">
        <v>0</v>
      </c>
      <c r="E23">
        <v>0</v>
      </c>
      <c r="F23">
        <v>9121.5</v>
      </c>
      <c r="G23">
        <f t="shared" si="0"/>
        <v>0</v>
      </c>
      <c r="H23" t="str">
        <f t="shared" si="2"/>
        <v>EDUK;BB DFS U3;BB BFS U3;</v>
      </c>
      <c r="I23">
        <v>1</v>
      </c>
      <c r="J23">
        <v>0</v>
      </c>
      <c r="K23">
        <v>7036384</v>
      </c>
      <c r="L23">
        <v>7036384</v>
      </c>
      <c r="M23">
        <v>7036384</v>
      </c>
      <c r="N23">
        <v>7036384</v>
      </c>
      <c r="O23">
        <v>7036384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27</v>
      </c>
      <c r="C24">
        <v>0</v>
      </c>
      <c r="D24">
        <v>0</v>
      </c>
      <c r="E24">
        <v>0</v>
      </c>
      <c r="F24">
        <v>8995</v>
      </c>
      <c r="G24">
        <f t="shared" si="0"/>
        <v>0</v>
      </c>
      <c r="H24" t="str">
        <f t="shared" si="2"/>
        <v>EDUK;BB DFS U3;BB BFS U3;</v>
      </c>
      <c r="I24">
        <v>1</v>
      </c>
      <c r="J24">
        <v>0</v>
      </c>
      <c r="K24">
        <v>3084510</v>
      </c>
      <c r="L24">
        <v>3084510</v>
      </c>
      <c r="M24">
        <v>3084510</v>
      </c>
      <c r="N24">
        <v>3084510</v>
      </c>
      <c r="O24">
        <v>3084510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27</v>
      </c>
      <c r="C25">
        <v>0</v>
      </c>
      <c r="D25">
        <v>0</v>
      </c>
      <c r="E25">
        <v>0</v>
      </c>
      <c r="F25">
        <v>8328.5</v>
      </c>
      <c r="G25">
        <f t="shared" si="0"/>
        <v>0</v>
      </c>
      <c r="H25" t="str">
        <f t="shared" si="2"/>
        <v>EDUK;BB DFS U3;BB BFS U3;</v>
      </c>
      <c r="I25">
        <v>1</v>
      </c>
      <c r="J25">
        <v>0</v>
      </c>
      <c r="K25">
        <v>6124162</v>
      </c>
      <c r="L25">
        <v>6124162</v>
      </c>
      <c r="M25">
        <v>6124162</v>
      </c>
      <c r="N25">
        <v>6124162</v>
      </c>
      <c r="O25">
        <v>6124162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27</v>
      </c>
      <c r="C26">
        <v>0</v>
      </c>
      <c r="D26">
        <v>0</v>
      </c>
      <c r="E26">
        <v>0</v>
      </c>
      <c r="F26">
        <v>9256.5</v>
      </c>
      <c r="G26">
        <f t="shared" si="0"/>
        <v>0</v>
      </c>
      <c r="H26" t="str">
        <f t="shared" si="2"/>
        <v>EDUK;BB DFS U3;BB BFS U3;</v>
      </c>
      <c r="I26">
        <v>1</v>
      </c>
      <c r="J26">
        <v>0</v>
      </c>
      <c r="K26">
        <v>6728800</v>
      </c>
      <c r="L26">
        <v>6728800</v>
      </c>
      <c r="M26">
        <v>6728800</v>
      </c>
      <c r="N26">
        <v>6728800</v>
      </c>
      <c r="O26">
        <v>6728800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26</v>
      </c>
      <c r="C27">
        <v>0</v>
      </c>
      <c r="D27">
        <v>1</v>
      </c>
      <c r="E27">
        <v>1</v>
      </c>
      <c r="F27">
        <v>8502.5</v>
      </c>
      <c r="G27">
        <f t="shared" si="0"/>
        <v>0</v>
      </c>
      <c r="H27" t="str">
        <f t="shared" si="2"/>
        <v>EDUK;</v>
      </c>
      <c r="I27">
        <v>1</v>
      </c>
      <c r="J27">
        <v>0</v>
      </c>
      <c r="K27">
        <v>8148330</v>
      </c>
      <c r="L27">
        <v>8148330</v>
      </c>
      <c r="M27">
        <v>8148330</v>
      </c>
      <c r="N27">
        <v>8148330</v>
      </c>
      <c r="O27">
        <v>8148330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27.5</v>
      </c>
      <c r="C28">
        <v>0</v>
      </c>
      <c r="D28">
        <v>2</v>
      </c>
      <c r="E28">
        <v>2</v>
      </c>
      <c r="F28">
        <v>9204</v>
      </c>
      <c r="G28">
        <f t="shared" si="0"/>
        <v>0</v>
      </c>
      <c r="H28" t="str">
        <f t="shared" si="2"/>
        <v>EDUK;</v>
      </c>
      <c r="I28">
        <v>1</v>
      </c>
      <c r="J28">
        <v>0</v>
      </c>
      <c r="K28">
        <v>31702238</v>
      </c>
      <c r="L28">
        <v>31702238</v>
      </c>
      <c r="M28">
        <v>31702238</v>
      </c>
      <c r="N28">
        <v>31702238</v>
      </c>
      <c r="O28">
        <v>31702238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27</v>
      </c>
      <c r="C29">
        <v>0</v>
      </c>
      <c r="D29">
        <v>0</v>
      </c>
      <c r="E29">
        <v>0</v>
      </c>
      <c r="F29">
        <v>8987.5</v>
      </c>
      <c r="G29">
        <f t="shared" si="0"/>
        <v>0</v>
      </c>
      <c r="H29" t="str">
        <f t="shared" si="2"/>
        <v>EDUK;BB DFS U3;BB BFS U3;</v>
      </c>
      <c r="I29">
        <v>1</v>
      </c>
      <c r="J29">
        <v>0</v>
      </c>
      <c r="K29">
        <v>12176762</v>
      </c>
      <c r="L29">
        <v>12176762</v>
      </c>
      <c r="M29">
        <v>12176762</v>
      </c>
      <c r="N29">
        <v>12176762</v>
      </c>
      <c r="O29">
        <v>12176762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28</v>
      </c>
      <c r="C30">
        <v>0</v>
      </c>
      <c r="D30">
        <v>0</v>
      </c>
      <c r="E30">
        <v>0</v>
      </c>
      <c r="F30">
        <v>8943.5</v>
      </c>
      <c r="G30">
        <f t="shared" si="0"/>
        <v>0</v>
      </c>
      <c r="H30" t="str">
        <f t="shared" si="2"/>
        <v>EDUK;BB DFS U3;BB BFS U3;</v>
      </c>
      <c r="I30">
        <v>1</v>
      </c>
      <c r="J30">
        <v>0</v>
      </c>
      <c r="K30">
        <v>4711068</v>
      </c>
      <c r="L30">
        <v>4711068</v>
      </c>
      <c r="M30">
        <v>4711068</v>
      </c>
      <c r="N30">
        <v>4711068</v>
      </c>
      <c r="O30">
        <v>4711068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26</v>
      </c>
      <c r="C31">
        <v>6</v>
      </c>
      <c r="D31">
        <v>0</v>
      </c>
      <c r="E31">
        <v>0</v>
      </c>
      <c r="F31">
        <v>8590</v>
      </c>
      <c r="G31">
        <f t="shared" si="0"/>
        <v>0</v>
      </c>
      <c r="H31" t="str">
        <f t="shared" si="2"/>
        <v>BB DFS U3;BB BFS U3;</v>
      </c>
      <c r="I31">
        <v>0</v>
      </c>
      <c r="J31">
        <v>0</v>
      </c>
      <c r="K31">
        <v>1320138</v>
      </c>
      <c r="L31">
        <v>1320138</v>
      </c>
      <c r="M31">
        <v>1320138</v>
      </c>
      <c r="N31">
        <v>1320138</v>
      </c>
      <c r="O31">
        <v>1320138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27.5</v>
      </c>
      <c r="C32">
        <v>0</v>
      </c>
      <c r="D32">
        <v>2</v>
      </c>
      <c r="E32">
        <v>2</v>
      </c>
      <c r="F32">
        <v>9072</v>
      </c>
      <c r="G32">
        <f t="shared" si="0"/>
        <v>0</v>
      </c>
      <c r="H32" t="str">
        <f t="shared" si="2"/>
        <v>EDUK;</v>
      </c>
      <c r="I32">
        <v>1</v>
      </c>
      <c r="J32">
        <v>0</v>
      </c>
      <c r="K32">
        <v>10751352</v>
      </c>
      <c r="L32">
        <v>10751352</v>
      </c>
      <c r="M32">
        <v>10751352</v>
      </c>
      <c r="N32">
        <v>10751352</v>
      </c>
      <c r="O32">
        <v>10751352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0.8666666666666667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0.8</v>
      </c>
    </row>
    <row r="39" spans="1:2" x14ac:dyDescent="0.25">
      <c r="A39" t="str">
        <f>"*" &amp; E2 &amp; "*"</f>
        <v>*BB BFS U3*</v>
      </c>
      <c r="B39" s="2">
        <f>COUNTIF($H$3:$H$32,A39)/$B$33</f>
        <v>0.8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0.8666666666666667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</v>
      </c>
    </row>
    <row r="45" spans="1:2" x14ac:dyDescent="0.25">
      <c r="A45" t="s">
        <v>24</v>
      </c>
      <c r="B45" t="s">
        <v>25</v>
      </c>
    </row>
    <row r="46" spans="1:2" x14ac:dyDescent="0.25">
      <c r="A46" s="2">
        <f>AVERAGE(S3:S32)</f>
        <v>0</v>
      </c>
      <c r="B46" s="2">
        <f>MAX(S3:S32)</f>
        <v>0</v>
      </c>
    </row>
    <row r="47" spans="1:2" ht="75" x14ac:dyDescent="0.25">
      <c r="A47" s="1" t="s">
        <v>20</v>
      </c>
      <c r="B47" s="1" t="s">
        <v>21</v>
      </c>
    </row>
    <row r="48" spans="1:2" x14ac:dyDescent="0.25">
      <c r="A48" s="2">
        <f>COUNTIFS($H$3:$H$32,A37,I3:I32,1)/$B$33</f>
        <v>0.8666666666666667</v>
      </c>
      <c r="B48" s="2">
        <f>COUNTIFS($H$3:$H$32,A37,I3:I32,0)/$B$33</f>
        <v>0</v>
      </c>
    </row>
    <row r="49" spans="1:2" ht="75" x14ac:dyDescent="0.25">
      <c r="A49" s="1" t="s">
        <v>22</v>
      </c>
      <c r="B49" s="1" t="s">
        <v>23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2018-05-25T13:19:50Z</dcterms:created>
  <dcterms:modified xsi:type="dcterms:W3CDTF">2018-05-28T01:05:01Z</dcterms:modified>
</cp:coreProperties>
</file>