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180" windowWidth="25360" windowHeight="15280" tabRatio="729" activeTab="3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" i="4"/>
  <c r="T1036" i="4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<sst xmlns="http://schemas.openxmlformats.org/spreadsheetml/2006/main" count="5861" uniqueCount="304">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</sst>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9" sqref="C29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104</v>
      </c>
    </row>
    <row r="3" spans="1:4">
      <c r="A3" t="s">
        <v>6</v>
      </c>
      <c r="B3" s="2">
        <v>43346</v>
      </c>
    </row>
    <row r="4" spans="1:4">
      <c r="A4" t="s">
        <v>63</v>
      </c>
      <c r="B4" s="2" t="s">
        <v>62</v>
      </c>
    </row>
    <row r="5" spans="1:4" ht="75">
      <c r="A5" t="s">
        <v>64</v>
      </c>
      <c r="B5" s="7" t="s">
        <v>65</v>
      </c>
    </row>
    <row r="6" spans="1:4">
      <c r="A6" t="s">
        <v>240</v>
      </c>
      <c r="B6" s="7" t="s">
        <v>241</v>
      </c>
    </row>
    <row r="7" spans="1:4">
      <c r="A7" t="s">
        <v>50</v>
      </c>
      <c r="B7" t="s">
        <v>52</v>
      </c>
      <c r="C7" t="s">
        <v>85</v>
      </c>
    </row>
    <row r="8" spans="1:4">
      <c r="A8" t="s">
        <v>51</v>
      </c>
      <c r="B8" s="1" t="s">
        <v>1</v>
      </c>
      <c r="C8" s="1" t="s">
        <v>86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274</v>
      </c>
      <c r="C13" t="s">
        <v>275</v>
      </c>
    </row>
    <row r="14" spans="1:4">
      <c r="A14" t="s">
        <v>100</v>
      </c>
      <c r="B14" t="s">
        <v>101</v>
      </c>
      <c r="C14" t="s">
        <v>102</v>
      </c>
      <c r="D14" t="s">
        <v>103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>
      <c r="A5">
        <v>193</v>
      </c>
      <c r="B5" t="s">
        <v>230</v>
      </c>
    </row>
    <row r="6" spans="1:5">
      <c r="A6" t="s">
        <v>106</v>
      </c>
      <c r="B6" t="s">
        <v>230</v>
      </c>
    </row>
    <row r="7" spans="1:5">
      <c r="A7" t="s">
        <v>107</v>
      </c>
      <c r="B7" t="s">
        <v>230</v>
      </c>
    </row>
    <row r="8" spans="1:5">
      <c r="A8" t="s">
        <v>108</v>
      </c>
      <c r="B8" t="s">
        <v>230</v>
      </c>
    </row>
    <row r="9" spans="1:5">
      <c r="A9" t="s">
        <v>109</v>
      </c>
      <c r="B9" t="s">
        <v>230</v>
      </c>
    </row>
    <row r="10" spans="1:5">
      <c r="A10" t="s">
        <v>110</v>
      </c>
      <c r="B10" t="s">
        <v>230</v>
      </c>
    </row>
    <row r="11" spans="1:5">
      <c r="A11" t="s">
        <v>111</v>
      </c>
      <c r="B11" t="s">
        <v>230</v>
      </c>
    </row>
    <row r="12" spans="1:5">
      <c r="A12" t="s">
        <v>112</v>
      </c>
      <c r="B12" t="s">
        <v>230</v>
      </c>
    </row>
    <row r="13" spans="1:5">
      <c r="A13" t="s">
        <v>113</v>
      </c>
      <c r="B13" t="s">
        <v>230</v>
      </c>
    </row>
    <row r="14" spans="1:5">
      <c r="A14" t="s">
        <v>114</v>
      </c>
      <c r="B14" t="s">
        <v>230</v>
      </c>
    </row>
    <row r="15" spans="1:5">
      <c r="A15" t="s">
        <v>115</v>
      </c>
      <c r="B15" t="s">
        <v>230</v>
      </c>
    </row>
    <row r="16" spans="1:5">
      <c r="A16" t="s">
        <v>116</v>
      </c>
      <c r="B16" t="s">
        <v>230</v>
      </c>
    </row>
    <row r="17" spans="1:2">
      <c r="A17" t="s">
        <v>117</v>
      </c>
      <c r="B17" t="s">
        <v>230</v>
      </c>
    </row>
    <row r="18" spans="1:2">
      <c r="A18" t="s">
        <v>118</v>
      </c>
      <c r="B18" t="s">
        <v>230</v>
      </c>
    </row>
    <row r="19" spans="1:2">
      <c r="A19" t="s">
        <v>119</v>
      </c>
      <c r="B19" t="s">
        <v>230</v>
      </c>
    </row>
    <row r="20" spans="1:2">
      <c r="A20" t="s">
        <v>120</v>
      </c>
      <c r="B20" t="s">
        <v>230</v>
      </c>
    </row>
    <row r="21" spans="1:2">
      <c r="A21" t="s">
        <v>121</v>
      </c>
      <c r="B21" t="s">
        <v>230</v>
      </c>
    </row>
    <row r="22" spans="1:2">
      <c r="A22" t="s">
        <v>122</v>
      </c>
      <c r="B22" t="s">
        <v>230</v>
      </c>
    </row>
    <row r="23" spans="1:2">
      <c r="A23" t="s">
        <v>123</v>
      </c>
      <c r="B23" t="s">
        <v>230</v>
      </c>
    </row>
    <row r="24" spans="1:2">
      <c r="A24" t="s">
        <v>124</v>
      </c>
      <c r="B24" t="s">
        <v>230</v>
      </c>
    </row>
    <row r="25" spans="1:2">
      <c r="A25" t="s">
        <v>125</v>
      </c>
      <c r="B25" t="s">
        <v>230</v>
      </c>
    </row>
    <row r="26" spans="1:2">
      <c r="A26" t="s">
        <v>126</v>
      </c>
      <c r="B26" t="s">
        <v>230</v>
      </c>
    </row>
    <row r="27" spans="1:2">
      <c r="A27" t="s">
        <v>127</v>
      </c>
      <c r="B27" t="s">
        <v>230</v>
      </c>
    </row>
    <row r="28" spans="1:2">
      <c r="A28" t="s">
        <v>128</v>
      </c>
      <c r="B28" t="s">
        <v>230</v>
      </c>
    </row>
    <row r="29" spans="1:2">
      <c r="A29" t="s">
        <v>129</v>
      </c>
      <c r="B29" t="s">
        <v>230</v>
      </c>
    </row>
    <row r="30" spans="1:2">
      <c r="A30" t="s">
        <v>130</v>
      </c>
      <c r="B30" t="s">
        <v>230</v>
      </c>
    </row>
    <row r="31" spans="1:2">
      <c r="A31" t="s">
        <v>131</v>
      </c>
      <c r="B31" t="s">
        <v>230</v>
      </c>
    </row>
    <row r="32" spans="1:2">
      <c r="A32" t="s">
        <v>132</v>
      </c>
      <c r="B32" t="s">
        <v>230</v>
      </c>
    </row>
    <row r="33" spans="1:2">
      <c r="A33" t="s">
        <v>133</v>
      </c>
      <c r="B33" t="s">
        <v>230</v>
      </c>
    </row>
    <row r="34" spans="1:2">
      <c r="A34" t="s">
        <v>134</v>
      </c>
      <c r="B34" t="s">
        <v>230</v>
      </c>
    </row>
    <row r="35" spans="1:2">
      <c r="A35" t="s">
        <v>135</v>
      </c>
      <c r="B35" t="s">
        <v>230</v>
      </c>
    </row>
    <row r="36" spans="1:2">
      <c r="A36" t="s">
        <v>136</v>
      </c>
      <c r="B36" t="s">
        <v>230</v>
      </c>
    </row>
    <row r="37" spans="1:2">
      <c r="A37" t="s">
        <v>137</v>
      </c>
      <c r="B37" t="s">
        <v>230</v>
      </c>
    </row>
    <row r="38" spans="1:2">
      <c r="A38" t="s">
        <v>138</v>
      </c>
      <c r="B38" t="s">
        <v>230</v>
      </c>
    </row>
    <row r="39" spans="1:2">
      <c r="A39" t="s">
        <v>139</v>
      </c>
      <c r="B39" t="s">
        <v>230</v>
      </c>
    </row>
    <row r="40" spans="1:2">
      <c r="A40" t="s">
        <v>140</v>
      </c>
      <c r="B40" t="s">
        <v>230</v>
      </c>
    </row>
    <row r="41" spans="1:2">
      <c r="A41" t="s">
        <v>141</v>
      </c>
      <c r="B41" t="s">
        <v>230</v>
      </c>
    </row>
    <row r="42" spans="1:2">
      <c r="A42" t="s">
        <v>142</v>
      </c>
      <c r="B42" t="s">
        <v>230</v>
      </c>
    </row>
    <row r="43" spans="1:2">
      <c r="A43" t="s">
        <v>143</v>
      </c>
      <c r="B43" t="s">
        <v>230</v>
      </c>
    </row>
    <row r="44" spans="1:2">
      <c r="A44" t="s">
        <v>144</v>
      </c>
      <c r="B44" t="s">
        <v>230</v>
      </c>
    </row>
    <row r="45" spans="1:2">
      <c r="A45" t="s">
        <v>145</v>
      </c>
      <c r="B45" t="s">
        <v>230</v>
      </c>
    </row>
    <row r="46" spans="1:2">
      <c r="A46" t="s">
        <v>146</v>
      </c>
      <c r="B46" t="s">
        <v>230</v>
      </c>
    </row>
    <row r="47" spans="1:2">
      <c r="A47" t="s">
        <v>147</v>
      </c>
      <c r="B47" t="s">
        <v>230</v>
      </c>
    </row>
    <row r="48" spans="1:2">
      <c r="A48" t="s">
        <v>148</v>
      </c>
      <c r="B48" t="s">
        <v>230</v>
      </c>
    </row>
    <row r="49" spans="1:2">
      <c r="A49" t="s">
        <v>149</v>
      </c>
      <c r="B49" t="s">
        <v>230</v>
      </c>
    </row>
    <row r="50" spans="1:2">
      <c r="A50" t="s">
        <v>150</v>
      </c>
      <c r="B50" t="s">
        <v>230</v>
      </c>
    </row>
    <row r="51" spans="1:2">
      <c r="A51" t="s">
        <v>151</v>
      </c>
      <c r="B51" t="s">
        <v>230</v>
      </c>
    </row>
    <row r="52" spans="1:2">
      <c r="A52" t="s">
        <v>152</v>
      </c>
      <c r="B52" t="s">
        <v>230</v>
      </c>
    </row>
    <row r="53" spans="1:2">
      <c r="A53" t="s">
        <v>153</v>
      </c>
      <c r="B53" t="s">
        <v>230</v>
      </c>
    </row>
    <row r="54" spans="1:2">
      <c r="A54" t="s">
        <v>154</v>
      </c>
      <c r="B54" t="s">
        <v>230</v>
      </c>
    </row>
    <row r="55" spans="1:2">
      <c r="A55" t="s">
        <v>155</v>
      </c>
      <c r="B55" t="s">
        <v>230</v>
      </c>
    </row>
    <row r="56" spans="1:2">
      <c r="A56" t="s">
        <v>156</v>
      </c>
      <c r="B56" t="s">
        <v>230</v>
      </c>
    </row>
    <row r="57" spans="1:2">
      <c r="A57" t="s">
        <v>157</v>
      </c>
      <c r="B57" t="s">
        <v>230</v>
      </c>
    </row>
    <row r="58" spans="1:2">
      <c r="A58" t="s">
        <v>158</v>
      </c>
      <c r="B58" t="s">
        <v>230</v>
      </c>
    </row>
    <row r="59" spans="1:2">
      <c r="A59" t="s">
        <v>159</v>
      </c>
      <c r="B59" t="s">
        <v>230</v>
      </c>
    </row>
    <row r="60" spans="1:2">
      <c r="A60" t="s">
        <v>160</v>
      </c>
      <c r="B60" t="s">
        <v>230</v>
      </c>
    </row>
    <row r="61" spans="1:2">
      <c r="A61" t="s">
        <v>161</v>
      </c>
      <c r="B61" t="s">
        <v>230</v>
      </c>
    </row>
    <row r="62" spans="1:2">
      <c r="A62" t="s">
        <v>162</v>
      </c>
      <c r="B62" t="s">
        <v>230</v>
      </c>
    </row>
    <row r="63" spans="1:2">
      <c r="A63" t="s">
        <v>163</v>
      </c>
      <c r="B63" t="s">
        <v>230</v>
      </c>
    </row>
    <row r="64" spans="1:2">
      <c r="A64" t="s">
        <v>164</v>
      </c>
      <c r="B64" t="s">
        <v>230</v>
      </c>
    </row>
    <row r="65" spans="1:2">
      <c r="A65" t="s">
        <v>165</v>
      </c>
      <c r="B65" t="s">
        <v>230</v>
      </c>
    </row>
    <row r="66" spans="1:2">
      <c r="A66" t="s">
        <v>166</v>
      </c>
      <c r="B66" t="s">
        <v>230</v>
      </c>
    </row>
    <row r="67" spans="1:2">
      <c r="A67" t="s">
        <v>167</v>
      </c>
      <c r="B67" t="s">
        <v>230</v>
      </c>
    </row>
    <row r="68" spans="1:2">
      <c r="A68" t="s">
        <v>168</v>
      </c>
      <c r="B68" t="s">
        <v>230</v>
      </c>
    </row>
    <row r="69" spans="1:2">
      <c r="A69" t="s">
        <v>169</v>
      </c>
      <c r="B69" t="s">
        <v>230</v>
      </c>
    </row>
    <row r="70" spans="1:2">
      <c r="A70" t="s">
        <v>170</v>
      </c>
      <c r="B70" t="s">
        <v>230</v>
      </c>
    </row>
    <row r="71" spans="1:2">
      <c r="A71" t="s">
        <v>171</v>
      </c>
      <c r="B71" t="s">
        <v>230</v>
      </c>
    </row>
    <row r="72" spans="1:2">
      <c r="A72" t="s">
        <v>172</v>
      </c>
      <c r="B72" t="s">
        <v>230</v>
      </c>
    </row>
    <row r="73" spans="1:2">
      <c r="A73" t="s">
        <v>173</v>
      </c>
      <c r="B73" t="s">
        <v>230</v>
      </c>
    </row>
    <row r="74" spans="1:2">
      <c r="A74" t="s">
        <v>174</v>
      </c>
      <c r="B74" t="s">
        <v>230</v>
      </c>
    </row>
    <row r="75" spans="1:2">
      <c r="A75" t="s">
        <v>175</v>
      </c>
      <c r="B75" t="s">
        <v>230</v>
      </c>
    </row>
    <row r="76" spans="1:2">
      <c r="A76" t="s">
        <v>176</v>
      </c>
      <c r="B76" t="s">
        <v>230</v>
      </c>
    </row>
    <row r="77" spans="1:2">
      <c r="A77" t="s">
        <v>177</v>
      </c>
      <c r="B77" t="s">
        <v>230</v>
      </c>
    </row>
    <row r="78" spans="1:2">
      <c r="A78" t="s">
        <v>178</v>
      </c>
      <c r="B78" t="s">
        <v>230</v>
      </c>
    </row>
    <row r="79" spans="1:2">
      <c r="A79" t="s">
        <v>179</v>
      </c>
      <c r="B79" t="s">
        <v>230</v>
      </c>
    </row>
    <row r="80" spans="1:2">
      <c r="A80" t="s">
        <v>180</v>
      </c>
      <c r="B80" t="s">
        <v>230</v>
      </c>
    </row>
    <row r="81" spans="1:2">
      <c r="A81" t="s">
        <v>181</v>
      </c>
      <c r="B81" t="s">
        <v>230</v>
      </c>
    </row>
    <row r="82" spans="1:2">
      <c r="A82" t="s">
        <v>182</v>
      </c>
      <c r="B82" t="s">
        <v>230</v>
      </c>
    </row>
    <row r="83" spans="1:2">
      <c r="A83" t="s">
        <v>183</v>
      </c>
      <c r="B83" t="s">
        <v>230</v>
      </c>
    </row>
    <row r="84" spans="1:2">
      <c r="A84" t="s">
        <v>184</v>
      </c>
      <c r="B84" t="s">
        <v>230</v>
      </c>
    </row>
    <row r="85" spans="1:2">
      <c r="A85" t="s">
        <v>185</v>
      </c>
      <c r="B85" t="s">
        <v>230</v>
      </c>
    </row>
    <row r="86" spans="1:2">
      <c r="A86" t="s">
        <v>186</v>
      </c>
      <c r="B86" t="s">
        <v>230</v>
      </c>
    </row>
    <row r="87" spans="1:2">
      <c r="A87" t="s">
        <v>187</v>
      </c>
      <c r="B87" t="s">
        <v>230</v>
      </c>
    </row>
    <row r="88" spans="1:2">
      <c r="A88" t="s">
        <v>188</v>
      </c>
      <c r="B88" t="s">
        <v>230</v>
      </c>
    </row>
    <row r="89" spans="1:2">
      <c r="A89" t="s">
        <v>189</v>
      </c>
      <c r="B89" t="s">
        <v>230</v>
      </c>
    </row>
    <row r="90" spans="1:2">
      <c r="A90" t="s">
        <v>190</v>
      </c>
      <c r="B90" t="s">
        <v>230</v>
      </c>
    </row>
    <row r="91" spans="1:2">
      <c r="A91" t="s">
        <v>191</v>
      </c>
      <c r="B91" t="s">
        <v>230</v>
      </c>
    </row>
    <row r="92" spans="1:2">
      <c r="A92" t="s">
        <v>192</v>
      </c>
      <c r="B92" t="s">
        <v>230</v>
      </c>
    </row>
    <row r="93" spans="1:2">
      <c r="A93" t="s">
        <v>193</v>
      </c>
      <c r="B93" t="s">
        <v>230</v>
      </c>
    </row>
    <row r="94" spans="1:2">
      <c r="A94" t="s">
        <v>194</v>
      </c>
      <c r="B94" t="s">
        <v>230</v>
      </c>
    </row>
    <row r="95" spans="1:2">
      <c r="A95" t="s">
        <v>195</v>
      </c>
      <c r="B95" t="s">
        <v>230</v>
      </c>
    </row>
    <row r="96" spans="1:2">
      <c r="A96" t="s">
        <v>196</v>
      </c>
      <c r="B96" t="s">
        <v>230</v>
      </c>
    </row>
    <row r="97" spans="1:2">
      <c r="A97" t="s">
        <v>197</v>
      </c>
      <c r="B97" t="s">
        <v>230</v>
      </c>
    </row>
    <row r="98" spans="1:2">
      <c r="A98" t="s">
        <v>198</v>
      </c>
      <c r="B98" t="s">
        <v>230</v>
      </c>
    </row>
    <row r="99" spans="1:2">
      <c r="A99" t="s">
        <v>199</v>
      </c>
      <c r="B99" t="s">
        <v>230</v>
      </c>
    </row>
    <row r="100" spans="1:2">
      <c r="A100" t="s">
        <v>200</v>
      </c>
      <c r="B100" t="s">
        <v>230</v>
      </c>
    </row>
    <row r="101" spans="1:2">
      <c r="A101" t="s">
        <v>201</v>
      </c>
      <c r="B101" t="s">
        <v>230</v>
      </c>
    </row>
    <row r="102" spans="1:2">
      <c r="A102" t="s">
        <v>202</v>
      </c>
      <c r="B102" t="s">
        <v>230</v>
      </c>
    </row>
    <row r="103" spans="1:2">
      <c r="A103" t="s">
        <v>203</v>
      </c>
      <c r="B103" t="s">
        <v>230</v>
      </c>
    </row>
    <row r="104" spans="1:2">
      <c r="A104" t="s">
        <v>204</v>
      </c>
      <c r="B104" t="s">
        <v>230</v>
      </c>
    </row>
    <row r="105" spans="1:2">
      <c r="A105" t="s">
        <v>205</v>
      </c>
      <c r="B105" t="s">
        <v>230</v>
      </c>
    </row>
    <row r="106" spans="1: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8" sqref="H8"/>
    </sheetView>
  </sheetViews>
  <sheetFormatPr baseColWidth="10" defaultRowHeight="15" x14ac:dyDescent="0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>
      <c r="A3" t="s">
        <v>69</v>
      </c>
      <c r="B3" t="s">
        <v>68</v>
      </c>
      <c r="C3" t="s">
        <v>12</v>
      </c>
      <c r="H3" t="s">
        <v>289</v>
      </c>
    </row>
    <row r="4" spans="1:14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>
      <c r="A7" t="s">
        <v>299</v>
      </c>
      <c r="B7" t="s">
        <v>83</v>
      </c>
      <c r="C7" t="s">
        <v>300</v>
      </c>
      <c r="E7" s="3" t="s">
        <v>301</v>
      </c>
      <c r="F7" t="s">
        <v>302</v>
      </c>
      <c r="H7" t="s">
        <v>300</v>
      </c>
      <c r="I7" s="3"/>
      <c r="J7" s="3"/>
      <c r="K7" s="3"/>
      <c r="L7" s="3"/>
      <c r="M7" s="3"/>
    </row>
    <row r="8" spans="1:14">
      <c r="A8" t="s">
        <v>105</v>
      </c>
      <c r="B8" t="s">
        <v>105</v>
      </c>
      <c r="C8" t="s">
        <v>13</v>
      </c>
      <c r="E8" t="s">
        <v>67</v>
      </c>
      <c r="F8" t="s">
        <v>12</v>
      </c>
      <c r="H8" t="s">
        <v>293</v>
      </c>
      <c r="L8" s="9"/>
      <c r="M8" s="9"/>
    </row>
    <row r="9" spans="1:14">
      <c r="A9" t="s">
        <v>242</v>
      </c>
      <c r="B9" t="s">
        <v>244</v>
      </c>
      <c r="C9" t="s">
        <v>249</v>
      </c>
      <c r="H9" t="s">
        <v>249</v>
      </c>
      <c r="L9" s="9"/>
      <c r="M9" s="9"/>
    </row>
    <row r="10" spans="1:14">
      <c r="A10" t="s">
        <v>251</v>
      </c>
      <c r="B10" t="s">
        <v>251</v>
      </c>
      <c r="C10" t="s">
        <v>13</v>
      </c>
      <c r="H10" t="s">
        <v>252</v>
      </c>
    </row>
    <row r="11" spans="1:14">
      <c r="A11" t="s">
        <v>254</v>
      </c>
      <c r="B11" t="s">
        <v>253</v>
      </c>
      <c r="C11" t="s">
        <v>12</v>
      </c>
      <c r="D11">
        <v>2480962</v>
      </c>
      <c r="H11" t="s">
        <v>255</v>
      </c>
    </row>
    <row r="12" spans="1:14">
      <c r="A12" t="s">
        <v>256</v>
      </c>
      <c r="B12" t="s">
        <v>256</v>
      </c>
      <c r="C12" t="s">
        <v>13</v>
      </c>
      <c r="H12" t="s">
        <v>257</v>
      </c>
    </row>
    <row r="13" spans="1:14">
      <c r="A13" t="s">
        <v>258</v>
      </c>
      <c r="B13" t="s">
        <v>258</v>
      </c>
      <c r="C13" t="s">
        <v>13</v>
      </c>
      <c r="E13" t="s">
        <v>262</v>
      </c>
      <c r="F13" t="s">
        <v>12</v>
      </c>
      <c r="H13" t="s">
        <v>259</v>
      </c>
    </row>
    <row r="14" spans="1:14">
      <c r="A14" t="s">
        <v>260</v>
      </c>
      <c r="B14" t="s">
        <v>260</v>
      </c>
      <c r="C14" t="s">
        <v>13</v>
      </c>
      <c r="H14" t="s">
        <v>261</v>
      </c>
    </row>
    <row r="15" spans="1:14">
      <c r="A15" t="s">
        <v>284</v>
      </c>
      <c r="B15" t="s">
        <v>284</v>
      </c>
      <c r="C15" t="s">
        <v>13</v>
      </c>
      <c r="H15" t="s">
        <v>271</v>
      </c>
    </row>
    <row r="16" spans="1:14">
      <c r="A16" t="s">
        <v>272</v>
      </c>
      <c r="B16" t="s">
        <v>272</v>
      </c>
      <c r="C16" t="s">
        <v>13</v>
      </c>
      <c r="H16" t="s">
        <v>273</v>
      </c>
    </row>
    <row r="17" spans="1:8">
      <c r="A17" t="s">
        <v>280</v>
      </c>
      <c r="B17" t="s">
        <v>280</v>
      </c>
      <c r="C17" t="s">
        <v>13</v>
      </c>
      <c r="H17" t="s">
        <v>281</v>
      </c>
    </row>
    <row r="18" spans="1:8">
      <c r="A18" t="s">
        <v>278</v>
      </c>
      <c r="B18" t="s">
        <v>83</v>
      </c>
      <c r="C18" t="s">
        <v>15</v>
      </c>
      <c r="E18" t="s">
        <v>276</v>
      </c>
      <c r="F18" t="s">
        <v>12</v>
      </c>
      <c r="G18">
        <v>9107211</v>
      </c>
      <c r="H18" t="s">
        <v>277</v>
      </c>
    </row>
    <row r="19" spans="1:8">
      <c r="A19" t="s">
        <v>298</v>
      </c>
      <c r="B19" t="s">
        <v>298</v>
      </c>
      <c r="C19" t="s">
        <v>13</v>
      </c>
      <c r="H19" t="s">
        <v>279</v>
      </c>
    </row>
    <row r="20" spans="1:8">
      <c r="A20" t="s">
        <v>282</v>
      </c>
      <c r="B20" t="s">
        <v>282</v>
      </c>
      <c r="C20" t="s">
        <v>13</v>
      </c>
      <c r="H20" t="s">
        <v>283</v>
      </c>
    </row>
    <row r="21" spans="1:8">
      <c r="A21" t="s">
        <v>295</v>
      </c>
      <c r="B21" t="s">
        <v>295</v>
      </c>
      <c r="C21" t="s">
        <v>13</v>
      </c>
      <c r="E21" s="3" t="s">
        <v>296</v>
      </c>
      <c r="F21" t="s">
        <v>12</v>
      </c>
      <c r="H21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abSelected="1" topLeftCell="A9" workbookViewId="0">
      <selection activeCell="C9" sqref="C9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>
      <c r="A4" t="s">
        <v>239</v>
      </c>
      <c r="Q4" t="s">
        <v>56</v>
      </c>
      <c r="R4" t="s">
        <v>56</v>
      </c>
      <c r="S4" t="s">
        <v>56</v>
      </c>
    </row>
    <row r="5" spans="1:22">
      <c r="A5" t="s">
        <v>269</v>
      </c>
      <c r="T5" t="s">
        <v>266</v>
      </c>
    </row>
    <row r="6" spans="1:22">
      <c r="A6" t="s">
        <v>270</v>
      </c>
      <c r="T6" t="s">
        <v>267</v>
      </c>
    </row>
    <row r="7" spans="1:2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Melaphorus potteri</v>
      </c>
      <c r="P10" t="str">
        <f ca="1">"TAG" &amp; TEXT(FLOOR(RAND()*100000,1), "000000")</f>
        <v>TAG001171</v>
      </c>
      <c r="Q10">
        <f ca="1">RANDBETWEEN(0,2000)</f>
        <v>155</v>
      </c>
      <c r="R10">
        <f ca="1">RAND()*5+1</f>
        <v>3.1122681249524975</v>
      </c>
      <c r="S10" t="s">
        <v>218</v>
      </c>
      <c r="T10">
        <f ca="1">RANDBETWEEN(0,100)</f>
        <v>28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Zenicomus photuroides</v>
      </c>
      <c r="P11" t="str">
        <f t="shared" ref="P11:P74" ca="1" si="2">"TAG" &amp; TEXT(FLOOR(RAND()*100000,1), "000000")</f>
        <v>TAG039927</v>
      </c>
      <c r="Q11">
        <f t="shared" ref="Q11:Q74" ca="1" si="3">RANDBETWEEN(0,2000)</f>
        <v>901</v>
      </c>
      <c r="R11">
        <f t="shared" ref="R11:R74" ca="1" si="4">RAND()*5+1</f>
        <v>2.8875962232776438</v>
      </c>
      <c r="S11" t="s">
        <v>219</v>
      </c>
      <c r="T11">
        <f t="shared" ref="T11:T74" ca="1" si="5">RANDBETWEEN(0,100)</f>
        <v>95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Biarmosuchus tagax</v>
      </c>
      <c r="P12" t="str">
        <f t="shared" ca="1" si="2"/>
        <v>TAG065162</v>
      </c>
      <c r="Q12">
        <f t="shared" ca="1" si="3"/>
        <v>295</v>
      </c>
      <c r="R12">
        <f t="shared" ca="1" si="4"/>
        <v>2.4593696279057635</v>
      </c>
      <c r="S12" t="s">
        <v>220</v>
      </c>
      <c r="T12">
        <f t="shared" ca="1" si="5"/>
        <v>97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Crematogaster borneensis</v>
      </c>
      <c r="P13" t="str">
        <f t="shared" ca="1" si="2"/>
        <v>TAG036193</v>
      </c>
      <c r="Q13">
        <f t="shared" ca="1" si="3"/>
        <v>1963</v>
      </c>
      <c r="R13">
        <f t="shared" ca="1" si="4"/>
        <v>2.3446846867148867</v>
      </c>
      <c r="S13" t="s">
        <v>221</v>
      </c>
      <c r="T13">
        <f t="shared" ca="1" si="5"/>
        <v>5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Solenopsis abdita</v>
      </c>
      <c r="P14" t="str">
        <f t="shared" ca="1" si="2"/>
        <v>TAG066448</v>
      </c>
      <c r="Q14">
        <f t="shared" ca="1" si="3"/>
        <v>956</v>
      </c>
      <c r="R14">
        <f t="shared" ca="1" si="4"/>
        <v>1.8646457520590984</v>
      </c>
      <c r="S14" t="s">
        <v>218</v>
      </c>
      <c r="T14">
        <f t="shared" ca="1" si="5"/>
        <v>80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Predator</v>
      </c>
      <c r="P15" t="str">
        <f t="shared" ca="1" si="2"/>
        <v>TAG021467</v>
      </c>
      <c r="Q15">
        <f t="shared" ca="1" si="3"/>
        <v>544</v>
      </c>
      <c r="R15">
        <f t="shared" ca="1" si="4"/>
        <v>4.2063161182507613</v>
      </c>
      <c r="S15" t="s">
        <v>219</v>
      </c>
      <c r="T15">
        <f t="shared" ca="1" si="5"/>
        <v>65</v>
      </c>
      <c r="U15" t="s">
        <v>79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Zenicomus photuroides</v>
      </c>
      <c r="P16" t="str">
        <f t="shared" ca="1" si="2"/>
        <v>TAG047518</v>
      </c>
      <c r="Q16">
        <f t="shared" ca="1" si="3"/>
        <v>392</v>
      </c>
      <c r="R16">
        <f t="shared" ca="1" si="4"/>
        <v>4.4222738607916892</v>
      </c>
      <c r="S16" t="s">
        <v>220</v>
      </c>
      <c r="T16">
        <f t="shared" ca="1" si="5"/>
        <v>50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Bothroponera novus</v>
      </c>
      <c r="P17" t="str">
        <f t="shared" ca="1" si="2"/>
        <v>TAG054267</v>
      </c>
      <c r="Q17">
        <f t="shared" ca="1" si="3"/>
        <v>1549</v>
      </c>
      <c r="R17">
        <f t="shared" ca="1" si="4"/>
        <v>5.5319351586906533</v>
      </c>
      <c r="S17" t="s">
        <v>221</v>
      </c>
      <c r="T17">
        <f t="shared" ca="1" si="5"/>
        <v>64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Formicidae #1</v>
      </c>
      <c r="P18" t="str">
        <f t="shared" ca="1" si="2"/>
        <v>TAG002011</v>
      </c>
      <c r="Q18">
        <f t="shared" ca="1" si="3"/>
        <v>1919</v>
      </c>
      <c r="R18">
        <f t="shared" ca="1" si="4"/>
        <v>2.0054344725262232</v>
      </c>
      <c r="S18" t="s">
        <v>218</v>
      </c>
      <c r="T18">
        <f t="shared" ca="1" si="5"/>
        <v>85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Biarmosuchus tagax</v>
      </c>
      <c r="P19" t="str">
        <f t="shared" ca="1" si="2"/>
        <v>TAG059276</v>
      </c>
      <c r="Q19">
        <f t="shared" ca="1" si="3"/>
        <v>464</v>
      </c>
      <c r="R19">
        <f t="shared" ca="1" si="4"/>
        <v>4.9886732718975892</v>
      </c>
      <c r="S19" t="s">
        <v>219</v>
      </c>
      <c r="T19">
        <f t="shared" ca="1" si="5"/>
        <v>17</v>
      </c>
    </row>
    <row r="20" spans="1:20">
      <c r="A20">
        <v>11</v>
      </c>
      <c r="B20" t="s">
        <v>106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Zenicomus photuroides</v>
      </c>
      <c r="P20" t="str">
        <f t="shared" ca="1" si="2"/>
        <v>TAG065120</v>
      </c>
      <c r="Q20">
        <f t="shared" ca="1" si="3"/>
        <v>1458</v>
      </c>
      <c r="R20">
        <f t="shared" ca="1" si="4"/>
        <v>5.2273872546055564</v>
      </c>
      <c r="S20" t="s">
        <v>220</v>
      </c>
      <c r="T20">
        <f t="shared" ca="1" si="5"/>
        <v>7</v>
      </c>
    </row>
    <row r="21" spans="1:20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Biarmosuchus tagax</v>
      </c>
      <c r="P21" t="str">
        <f t="shared" ca="1" si="2"/>
        <v>TAG094352</v>
      </c>
      <c r="Q21">
        <f t="shared" ca="1" si="3"/>
        <v>1076</v>
      </c>
      <c r="R21">
        <f t="shared" ca="1" si="4"/>
        <v>3.9217170337118685</v>
      </c>
      <c r="S21" t="s">
        <v>221</v>
      </c>
      <c r="T21">
        <f t="shared" ca="1" si="5"/>
        <v>51</v>
      </c>
    </row>
    <row r="22" spans="1:20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Goniopholis tenuidens</v>
      </c>
      <c r="P22" t="str">
        <f t="shared" ca="1" si="2"/>
        <v>TAG040676</v>
      </c>
      <c r="Q22">
        <f t="shared" ca="1" si="3"/>
        <v>444</v>
      </c>
      <c r="R22">
        <f t="shared" ca="1" si="4"/>
        <v>2.3637244706406597</v>
      </c>
      <c r="S22" t="s">
        <v>218</v>
      </c>
      <c r="T22">
        <f t="shared" ca="1" si="5"/>
        <v>59</v>
      </c>
    </row>
    <row r="23" spans="1:20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Bothroponera novus</v>
      </c>
      <c r="P23" t="str">
        <f t="shared" ca="1" si="2"/>
        <v>TAG083237</v>
      </c>
      <c r="Q23">
        <f t="shared" ca="1" si="3"/>
        <v>1285</v>
      </c>
      <c r="R23">
        <f t="shared" ca="1" si="4"/>
        <v>1.4769613553731344</v>
      </c>
      <c r="S23" t="s">
        <v>219</v>
      </c>
      <c r="T23">
        <f t="shared" ca="1" si="5"/>
        <v>95</v>
      </c>
    </row>
    <row r="24" spans="1:20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Solenopsis #1</v>
      </c>
      <c r="P24" t="str">
        <f t="shared" ca="1" si="2"/>
        <v>TAG003259</v>
      </c>
      <c r="Q24">
        <f t="shared" ca="1" si="3"/>
        <v>88</v>
      </c>
      <c r="R24">
        <f t="shared" ca="1" si="4"/>
        <v>5.3561669325088728</v>
      </c>
      <c r="S24" t="s">
        <v>220</v>
      </c>
      <c r="T24">
        <f t="shared" ca="1" si="5"/>
        <v>99</v>
      </c>
    </row>
    <row r="25" spans="1:20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Morphospecies 1</v>
      </c>
      <c r="P25" t="str">
        <f t="shared" ca="1" si="2"/>
        <v>TAG042783</v>
      </c>
      <c r="Q25">
        <f t="shared" ca="1" si="3"/>
        <v>573</v>
      </c>
      <c r="R25">
        <f t="shared" ca="1" si="4"/>
        <v>1.8459048128254365</v>
      </c>
      <c r="S25" t="s">
        <v>221</v>
      </c>
      <c r="T25">
        <f t="shared" ca="1" si="5"/>
        <v>24</v>
      </c>
    </row>
    <row r="26" spans="1:20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Zenicomus photuroides</v>
      </c>
      <c r="P26" t="str">
        <f t="shared" ca="1" si="2"/>
        <v>TAG078219</v>
      </c>
      <c r="Q26">
        <f t="shared" ca="1" si="3"/>
        <v>1905</v>
      </c>
      <c r="R26">
        <f t="shared" ca="1" si="4"/>
        <v>2.3239119726419823</v>
      </c>
      <c r="S26" t="s">
        <v>218</v>
      </c>
      <c r="T26">
        <f t="shared" ca="1" si="5"/>
        <v>84</v>
      </c>
    </row>
    <row r="27" spans="1:20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Cicada sanguinolenta</v>
      </c>
      <c r="P27" t="str">
        <f t="shared" ca="1" si="2"/>
        <v>TAG021981</v>
      </c>
      <c r="Q27">
        <f t="shared" ca="1" si="3"/>
        <v>831</v>
      </c>
      <c r="R27">
        <f t="shared" ca="1" si="4"/>
        <v>1.3678048294349501</v>
      </c>
      <c r="S27" t="s">
        <v>219</v>
      </c>
      <c r="T27">
        <f t="shared" ca="1" si="5"/>
        <v>88</v>
      </c>
    </row>
    <row r="28" spans="1:20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Dolichoderus sp.</v>
      </c>
      <c r="P28" t="str">
        <f t="shared" ca="1" si="2"/>
        <v>TAG095071</v>
      </c>
      <c r="Q28">
        <f t="shared" ca="1" si="3"/>
        <v>1353</v>
      </c>
      <c r="R28">
        <f t="shared" ca="1" si="4"/>
        <v>1.8831186026841502</v>
      </c>
      <c r="S28" t="s">
        <v>220</v>
      </c>
      <c r="T28">
        <f t="shared" ca="1" si="5"/>
        <v>24</v>
      </c>
    </row>
    <row r="29" spans="1:20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Crematogaster borneensis</v>
      </c>
      <c r="P29" t="str">
        <f t="shared" ca="1" si="2"/>
        <v>TAG070742</v>
      </c>
      <c r="Q29">
        <f t="shared" ca="1" si="3"/>
        <v>341</v>
      </c>
      <c r="R29">
        <f t="shared" ca="1" si="4"/>
        <v>5.0510328631094596</v>
      </c>
      <c r="S29" t="s">
        <v>221</v>
      </c>
      <c r="T29">
        <f t="shared" ca="1" si="5"/>
        <v>79</v>
      </c>
    </row>
    <row r="30" spans="1:20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Cicada sanguinolenta</v>
      </c>
      <c r="P30" t="str">
        <f t="shared" ca="1" si="2"/>
        <v>TAG072509</v>
      </c>
      <c r="Q30">
        <f t="shared" ca="1" si="3"/>
        <v>569</v>
      </c>
      <c r="R30">
        <f t="shared" ca="1" si="4"/>
        <v>1.1015043798367703</v>
      </c>
      <c r="S30" t="s">
        <v>218</v>
      </c>
      <c r="T30">
        <f t="shared" ca="1" si="5"/>
        <v>79</v>
      </c>
    </row>
    <row r="31" spans="1:20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Formicidae #1</v>
      </c>
      <c r="P31" t="str">
        <f t="shared" ca="1" si="2"/>
        <v>TAG058104</v>
      </c>
      <c r="Q31">
        <f t="shared" ca="1" si="3"/>
        <v>1969</v>
      </c>
      <c r="R31">
        <f t="shared" ca="1" si="4"/>
        <v>4.0588521072574908</v>
      </c>
      <c r="S31" t="s">
        <v>219</v>
      </c>
      <c r="T31">
        <f t="shared" ca="1" si="5"/>
        <v>63</v>
      </c>
    </row>
    <row r="32" spans="1:20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Zenicomus photuroides</v>
      </c>
      <c r="P32" t="str">
        <f t="shared" ca="1" si="2"/>
        <v>TAG063331</v>
      </c>
      <c r="Q32">
        <f t="shared" ca="1" si="3"/>
        <v>462</v>
      </c>
      <c r="R32">
        <f t="shared" ca="1" si="4"/>
        <v>5.6442377740273617</v>
      </c>
      <c r="S32" t="s">
        <v>220</v>
      </c>
      <c r="T32">
        <f t="shared" ca="1" si="5"/>
        <v>10</v>
      </c>
    </row>
    <row r="33" spans="1:20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Dolichoderus sp.</v>
      </c>
      <c r="P33" t="str">
        <f t="shared" ca="1" si="2"/>
        <v>TAG005780</v>
      </c>
      <c r="Q33">
        <f t="shared" ca="1" si="3"/>
        <v>273</v>
      </c>
      <c r="R33">
        <f t="shared" ca="1" si="4"/>
        <v>3.6410010476345187</v>
      </c>
      <c r="S33" t="s">
        <v>221</v>
      </c>
      <c r="T33">
        <f t="shared" ca="1" si="5"/>
        <v>64</v>
      </c>
    </row>
    <row r="34" spans="1:20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Zenicomus photuroides</v>
      </c>
      <c r="P34" t="str">
        <f t="shared" ca="1" si="2"/>
        <v>TAG030745</v>
      </c>
      <c r="Q34">
        <f t="shared" ca="1" si="3"/>
        <v>775</v>
      </c>
      <c r="R34">
        <f t="shared" ca="1" si="4"/>
        <v>3.7426578215996615</v>
      </c>
      <c r="S34" t="s">
        <v>218</v>
      </c>
      <c r="T34">
        <f t="shared" ca="1" si="5"/>
        <v>68</v>
      </c>
    </row>
    <row r="35" spans="1:20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Crematogaster ormei</v>
      </c>
      <c r="P35" t="str">
        <f t="shared" ca="1" si="2"/>
        <v>TAG026317</v>
      </c>
      <c r="Q35">
        <f t="shared" ca="1" si="3"/>
        <v>1007</v>
      </c>
      <c r="R35">
        <f t="shared" ca="1" si="4"/>
        <v>5.7844355921166004</v>
      </c>
      <c r="S35" t="s">
        <v>219</v>
      </c>
      <c r="T35">
        <f t="shared" ca="1" si="5"/>
        <v>100</v>
      </c>
    </row>
    <row r="36" spans="1:20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Alsomitra simplex</v>
      </c>
      <c r="P36" t="str">
        <f t="shared" ca="1" si="2"/>
        <v>TAG018214</v>
      </c>
      <c r="Q36">
        <f t="shared" ca="1" si="3"/>
        <v>269</v>
      </c>
      <c r="R36">
        <f t="shared" ca="1" si="4"/>
        <v>4.1230016461966965</v>
      </c>
      <c r="S36" t="s">
        <v>220</v>
      </c>
      <c r="T36">
        <f t="shared" ca="1" si="5"/>
        <v>68</v>
      </c>
    </row>
    <row r="37" spans="1:20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Crematogaster borneensis</v>
      </c>
      <c r="P37" t="str">
        <f t="shared" ca="1" si="2"/>
        <v>TAG079159</v>
      </c>
      <c r="Q37">
        <f t="shared" ca="1" si="3"/>
        <v>1732</v>
      </c>
      <c r="R37">
        <f t="shared" ca="1" si="4"/>
        <v>2.0708329918942274</v>
      </c>
      <c r="S37" t="s">
        <v>221</v>
      </c>
      <c r="T37">
        <f t="shared" ca="1" si="5"/>
        <v>16</v>
      </c>
    </row>
    <row r="38" spans="1:20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Camponotites kraussei</v>
      </c>
      <c r="P38" t="str">
        <f t="shared" ca="1" si="2"/>
        <v>TAG059771</v>
      </c>
      <c r="Q38">
        <f t="shared" ca="1" si="3"/>
        <v>1978</v>
      </c>
      <c r="R38">
        <f t="shared" ca="1" si="4"/>
        <v>3.9601523590602978</v>
      </c>
      <c r="S38" t="s">
        <v>218</v>
      </c>
      <c r="T38">
        <f t="shared" ca="1" si="5"/>
        <v>29</v>
      </c>
    </row>
    <row r="39" spans="1:20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Bothroponera novus</v>
      </c>
      <c r="P39" t="str">
        <f t="shared" ca="1" si="2"/>
        <v>TAG034893</v>
      </c>
      <c r="Q39">
        <f t="shared" ca="1" si="3"/>
        <v>1522</v>
      </c>
      <c r="R39">
        <f t="shared" ca="1" si="4"/>
        <v>3.6477430792417933</v>
      </c>
      <c r="S39" t="s">
        <v>219</v>
      </c>
      <c r="T39">
        <f t="shared" ca="1" si="5"/>
        <v>12</v>
      </c>
    </row>
    <row r="40" spans="1:20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Water monitor</v>
      </c>
      <c r="P40" t="str">
        <f t="shared" ca="1" si="2"/>
        <v>TAG011401</v>
      </c>
      <c r="Q40">
        <f t="shared" ca="1" si="3"/>
        <v>230</v>
      </c>
      <c r="R40">
        <f t="shared" ca="1" si="4"/>
        <v>5.23575395445864</v>
      </c>
      <c r="S40" t="s">
        <v>220</v>
      </c>
      <c r="T40">
        <f t="shared" ca="1" si="5"/>
        <v>17</v>
      </c>
    </row>
    <row r="41" spans="1:20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Formicidae #1</v>
      </c>
      <c r="P41" t="str">
        <f t="shared" ca="1" si="2"/>
        <v>TAG070605</v>
      </c>
      <c r="Q41">
        <f t="shared" ca="1" si="3"/>
        <v>1270</v>
      </c>
      <c r="R41">
        <f t="shared" ca="1" si="4"/>
        <v>5.0698185874265969</v>
      </c>
      <c r="S41" t="s">
        <v>221</v>
      </c>
      <c r="T41">
        <f t="shared" ca="1" si="5"/>
        <v>3</v>
      </c>
    </row>
    <row r="42" spans="1:20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Predator</v>
      </c>
      <c r="P42" t="str">
        <f t="shared" ca="1" si="2"/>
        <v>TAG059454</v>
      </c>
      <c r="Q42">
        <f t="shared" ca="1" si="3"/>
        <v>1113</v>
      </c>
      <c r="R42">
        <f t="shared" ca="1" si="4"/>
        <v>3.0346974532025035</v>
      </c>
      <c r="S42" t="s">
        <v>218</v>
      </c>
      <c r="T42">
        <f t="shared" ca="1" si="5"/>
        <v>33</v>
      </c>
    </row>
    <row r="43" spans="1:20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Solenopsis #1</v>
      </c>
      <c r="P43" t="str">
        <f t="shared" ca="1" si="2"/>
        <v>TAG094226</v>
      </c>
      <c r="Q43">
        <f t="shared" ca="1" si="3"/>
        <v>1713</v>
      </c>
      <c r="R43">
        <f t="shared" ca="1" si="4"/>
        <v>1.9403087937603505</v>
      </c>
      <c r="S43" t="s">
        <v>219</v>
      </c>
      <c r="T43">
        <f t="shared" ca="1" si="5"/>
        <v>48</v>
      </c>
    </row>
    <row r="44" spans="1:20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Solenopsis #1</v>
      </c>
      <c r="P44" t="str">
        <f t="shared" ca="1" si="2"/>
        <v>TAG023166</v>
      </c>
      <c r="Q44">
        <f t="shared" ca="1" si="3"/>
        <v>1453</v>
      </c>
      <c r="R44">
        <f t="shared" ca="1" si="4"/>
        <v>1.2265709325063088</v>
      </c>
      <c r="S44" t="s">
        <v>220</v>
      </c>
      <c r="T44">
        <f t="shared" ca="1" si="5"/>
        <v>16</v>
      </c>
    </row>
    <row r="45" spans="1:20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Bothroponera novus</v>
      </c>
      <c r="P45" t="str">
        <f t="shared" ca="1" si="2"/>
        <v>TAG041747</v>
      </c>
      <c r="Q45">
        <f t="shared" ca="1" si="3"/>
        <v>1893</v>
      </c>
      <c r="R45">
        <f t="shared" ca="1" si="4"/>
        <v>4.6062951589960237</v>
      </c>
      <c r="S45" t="s">
        <v>221</v>
      </c>
      <c r="T45">
        <f t="shared" ca="1" si="5"/>
        <v>25</v>
      </c>
    </row>
    <row r="46" spans="1:20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Crematogaster borneensis</v>
      </c>
      <c r="P46" t="str">
        <f t="shared" ca="1" si="2"/>
        <v>TAG006090</v>
      </c>
      <c r="Q46">
        <f t="shared" ca="1" si="3"/>
        <v>654</v>
      </c>
      <c r="R46">
        <f t="shared" ca="1" si="4"/>
        <v>2.1692293323187868</v>
      </c>
      <c r="S46" t="s">
        <v>218</v>
      </c>
      <c r="T46">
        <f t="shared" ca="1" si="5"/>
        <v>11</v>
      </c>
    </row>
    <row r="47" spans="1:20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Dolichoderus sp.</v>
      </c>
      <c r="P47" t="str">
        <f t="shared" ca="1" si="2"/>
        <v>TAG009968</v>
      </c>
      <c r="Q47">
        <f t="shared" ca="1" si="3"/>
        <v>723</v>
      </c>
      <c r="R47">
        <f t="shared" ca="1" si="4"/>
        <v>4.2798129246474881</v>
      </c>
      <c r="S47" t="s">
        <v>219</v>
      </c>
      <c r="T47">
        <f t="shared" ca="1" si="5"/>
        <v>17</v>
      </c>
    </row>
    <row r="48" spans="1:20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Water monitor</v>
      </c>
      <c r="P48" t="str">
        <f t="shared" ca="1" si="2"/>
        <v>TAG057020</v>
      </c>
      <c r="Q48">
        <f t="shared" ca="1" si="3"/>
        <v>1441</v>
      </c>
      <c r="R48">
        <f t="shared" ca="1" si="4"/>
        <v>1.9892192315394159</v>
      </c>
      <c r="S48" t="s">
        <v>220</v>
      </c>
      <c r="T48">
        <f t="shared" ca="1" si="5"/>
        <v>18</v>
      </c>
    </row>
    <row r="49" spans="1:21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Solenopsis #1</v>
      </c>
      <c r="P49" t="str">
        <f t="shared" ca="1" si="2"/>
        <v>TAG090484</v>
      </c>
      <c r="Q49">
        <f t="shared" ca="1" si="3"/>
        <v>602</v>
      </c>
      <c r="R49">
        <f t="shared" ca="1" si="4"/>
        <v>1.9041678313508212</v>
      </c>
      <c r="S49" t="s">
        <v>221</v>
      </c>
      <c r="T49">
        <f t="shared" ca="1" si="5"/>
        <v>89</v>
      </c>
    </row>
    <row r="50" spans="1:21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Water monitor</v>
      </c>
      <c r="P50" t="str">
        <f t="shared" ca="1" si="2"/>
        <v>TAG000813</v>
      </c>
      <c r="Q50">
        <f t="shared" ca="1" si="3"/>
        <v>340</v>
      </c>
      <c r="R50">
        <f t="shared" ca="1" si="4"/>
        <v>1.7963939649160023</v>
      </c>
      <c r="S50" t="s">
        <v>218</v>
      </c>
      <c r="T50">
        <f t="shared" ca="1" si="5"/>
        <v>25</v>
      </c>
    </row>
    <row r="51" spans="1:21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Formicidae #1</v>
      </c>
      <c r="P51" t="str">
        <f t="shared" ca="1" si="2"/>
        <v>TAG049433</v>
      </c>
      <c r="Q51">
        <f t="shared" ca="1" si="3"/>
        <v>994</v>
      </c>
      <c r="R51">
        <f t="shared" ca="1" si="4"/>
        <v>4.3780574752061554</v>
      </c>
      <c r="S51" t="s">
        <v>219</v>
      </c>
      <c r="T51">
        <f t="shared" ca="1" si="5"/>
        <v>70</v>
      </c>
    </row>
    <row r="52" spans="1:21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Melittia oedippus</v>
      </c>
      <c r="P52" t="str">
        <f t="shared" ca="1" si="2"/>
        <v>TAG008395</v>
      </c>
      <c r="Q52">
        <f t="shared" ca="1" si="3"/>
        <v>1310</v>
      </c>
      <c r="R52">
        <f t="shared" ca="1" si="4"/>
        <v>1.3420429425368572</v>
      </c>
      <c r="S52" t="s">
        <v>220</v>
      </c>
      <c r="T52">
        <f t="shared" ca="1" si="5"/>
        <v>32</v>
      </c>
    </row>
    <row r="53" spans="1:21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Melittia oedippus</v>
      </c>
      <c r="P53" t="str">
        <f t="shared" ca="1" si="2"/>
        <v>TAG023383</v>
      </c>
      <c r="Q53">
        <f t="shared" ca="1" si="3"/>
        <v>1669</v>
      </c>
      <c r="R53">
        <f t="shared" ca="1" si="4"/>
        <v>2.357246834764176</v>
      </c>
      <c r="S53" t="s">
        <v>221</v>
      </c>
      <c r="T53">
        <f t="shared" ca="1" si="5"/>
        <v>29</v>
      </c>
    </row>
    <row r="54" spans="1:21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Predator</v>
      </c>
      <c r="P54" t="str">
        <f t="shared" ca="1" si="2"/>
        <v>TAG087932</v>
      </c>
      <c r="Q54">
        <f t="shared" ca="1" si="3"/>
        <v>1276</v>
      </c>
      <c r="R54">
        <f t="shared" ca="1" si="4"/>
        <v>3.2294399486844352</v>
      </c>
      <c r="S54" t="s">
        <v>218</v>
      </c>
      <c r="T54">
        <f t="shared" ca="1" si="5"/>
        <v>17</v>
      </c>
      <c r="U54" t="s">
        <v>80</v>
      </c>
    </row>
    <row r="55" spans="1:21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Camponotites kraussei</v>
      </c>
      <c r="P55" t="str">
        <f t="shared" ca="1" si="2"/>
        <v>TAG052754</v>
      </c>
      <c r="Q55">
        <f t="shared" ca="1" si="3"/>
        <v>785</v>
      </c>
      <c r="R55">
        <f t="shared" ca="1" si="4"/>
        <v>5.4780863885257141</v>
      </c>
      <c r="S55" t="s">
        <v>219</v>
      </c>
      <c r="T55">
        <f t="shared" ca="1" si="5"/>
        <v>81</v>
      </c>
    </row>
    <row r="56" spans="1:21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Biarmosuchus tagax</v>
      </c>
      <c r="P56" t="str">
        <f t="shared" ca="1" si="2"/>
        <v>TAG061053</v>
      </c>
      <c r="Q56">
        <f t="shared" ca="1" si="3"/>
        <v>706</v>
      </c>
      <c r="R56">
        <f t="shared" ca="1" si="4"/>
        <v>4.4492118890823225</v>
      </c>
      <c r="S56" t="s">
        <v>220</v>
      </c>
      <c r="T56">
        <f t="shared" ca="1" si="5"/>
        <v>72</v>
      </c>
    </row>
    <row r="57" spans="1:21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Bothroponera novus</v>
      </c>
      <c r="P57" t="str">
        <f t="shared" ca="1" si="2"/>
        <v>TAG081260</v>
      </c>
      <c r="Q57">
        <f t="shared" ca="1" si="3"/>
        <v>509</v>
      </c>
      <c r="R57">
        <f t="shared" ca="1" si="4"/>
        <v>2.3097782623729555</v>
      </c>
      <c r="S57" t="s">
        <v>221</v>
      </c>
      <c r="T57">
        <f t="shared" ca="1" si="5"/>
        <v>84</v>
      </c>
    </row>
    <row r="58" spans="1:21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Cicada sanguinolenta</v>
      </c>
      <c r="P58" t="str">
        <f t="shared" ca="1" si="2"/>
        <v>TAG036732</v>
      </c>
      <c r="Q58">
        <f t="shared" ca="1" si="3"/>
        <v>208</v>
      </c>
      <c r="R58">
        <f t="shared" ca="1" si="4"/>
        <v>4.4753534665067045</v>
      </c>
      <c r="S58" t="s">
        <v>218</v>
      </c>
      <c r="T58">
        <f t="shared" ca="1" si="5"/>
        <v>35</v>
      </c>
    </row>
    <row r="59" spans="1:21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Gannets</v>
      </c>
      <c r="P59" t="str">
        <f t="shared" ca="1" si="2"/>
        <v>TAG083360</v>
      </c>
      <c r="Q59">
        <f t="shared" ca="1" si="3"/>
        <v>49</v>
      </c>
      <c r="R59">
        <f t="shared" ca="1" si="4"/>
        <v>5.4527628369917069</v>
      </c>
      <c r="S59" t="s">
        <v>219</v>
      </c>
      <c r="T59">
        <f t="shared" ca="1" si="5"/>
        <v>4</v>
      </c>
    </row>
    <row r="60" spans="1:21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Zenicomus photuroides</v>
      </c>
      <c r="P60" t="str">
        <f t="shared" ca="1" si="2"/>
        <v>TAG062921</v>
      </c>
      <c r="Q60">
        <f t="shared" ca="1" si="3"/>
        <v>518</v>
      </c>
      <c r="R60">
        <f t="shared" ca="1" si="4"/>
        <v>5.400654488888593</v>
      </c>
      <c r="S60" t="s">
        <v>220</v>
      </c>
      <c r="T60">
        <f t="shared" ca="1" si="5"/>
        <v>85</v>
      </c>
    </row>
    <row r="61" spans="1:21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Goniopholis tenuidens</v>
      </c>
      <c r="P61" t="str">
        <f t="shared" ca="1" si="2"/>
        <v>TAG025931</v>
      </c>
      <c r="Q61">
        <f t="shared" ca="1" si="3"/>
        <v>707</v>
      </c>
      <c r="R61">
        <f t="shared" ca="1" si="4"/>
        <v>1.2345607551835864</v>
      </c>
      <c r="S61" t="s">
        <v>221</v>
      </c>
      <c r="T61">
        <f t="shared" ca="1" si="5"/>
        <v>76</v>
      </c>
    </row>
    <row r="62" spans="1:21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Zenicomus photuroides</v>
      </c>
      <c r="P62" t="str">
        <f t="shared" ca="1" si="2"/>
        <v>TAG068821</v>
      </c>
      <c r="Q62">
        <f t="shared" ca="1" si="3"/>
        <v>482</v>
      </c>
      <c r="R62">
        <f t="shared" ca="1" si="4"/>
        <v>1.360927185130548</v>
      </c>
      <c r="S62" t="s">
        <v>218</v>
      </c>
      <c r="T62">
        <f t="shared" ca="1" si="5"/>
        <v>85</v>
      </c>
    </row>
    <row r="63" spans="1:21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Alsomitra simplex</v>
      </c>
      <c r="P63" t="str">
        <f t="shared" ca="1" si="2"/>
        <v>TAG055270</v>
      </c>
      <c r="Q63">
        <f t="shared" ca="1" si="3"/>
        <v>1747</v>
      </c>
      <c r="R63">
        <f t="shared" ca="1" si="4"/>
        <v>2.2081439268821734</v>
      </c>
      <c r="S63" t="s">
        <v>219</v>
      </c>
      <c r="T63">
        <f t="shared" ca="1" si="5"/>
        <v>21</v>
      </c>
    </row>
    <row r="64" spans="1:21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Camponotites kraussei</v>
      </c>
      <c r="P64" t="str">
        <f t="shared" ca="1" si="2"/>
        <v>TAG034121</v>
      </c>
      <c r="Q64">
        <f t="shared" ca="1" si="3"/>
        <v>880</v>
      </c>
      <c r="R64">
        <f t="shared" ca="1" si="4"/>
        <v>2.329202214892669</v>
      </c>
      <c r="S64" t="s">
        <v>220</v>
      </c>
      <c r="T64">
        <f t="shared" ca="1" si="5"/>
        <v>35</v>
      </c>
    </row>
    <row r="65" spans="1:20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Solenopsis abdita</v>
      </c>
      <c r="P65" t="str">
        <f t="shared" ca="1" si="2"/>
        <v>TAG031822</v>
      </c>
      <c r="Q65">
        <f t="shared" ca="1" si="3"/>
        <v>1843</v>
      </c>
      <c r="R65">
        <f t="shared" ca="1" si="4"/>
        <v>4.3696447772622591</v>
      </c>
      <c r="S65" t="s">
        <v>221</v>
      </c>
      <c r="T65">
        <f t="shared" ca="1" si="5"/>
        <v>31</v>
      </c>
    </row>
    <row r="66" spans="1:20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Goniopholis tenuidens</v>
      </c>
      <c r="P66" t="str">
        <f t="shared" ca="1" si="2"/>
        <v>TAG088769</v>
      </c>
      <c r="Q66">
        <f t="shared" ca="1" si="3"/>
        <v>1511</v>
      </c>
      <c r="R66">
        <f t="shared" ca="1" si="4"/>
        <v>3.6033537017883708</v>
      </c>
      <c r="S66" t="s">
        <v>218</v>
      </c>
      <c r="T66">
        <f t="shared" ca="1" si="5"/>
        <v>34</v>
      </c>
    </row>
    <row r="67" spans="1:20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Camponotites kraussei</v>
      </c>
      <c r="P67" t="str">
        <f t="shared" ca="1" si="2"/>
        <v>TAG070378</v>
      </c>
      <c r="Q67">
        <f t="shared" ca="1" si="3"/>
        <v>285</v>
      </c>
      <c r="R67">
        <f t="shared" ca="1" si="4"/>
        <v>3.9360928311143351</v>
      </c>
      <c r="S67" t="s">
        <v>219</v>
      </c>
      <c r="T67">
        <f t="shared" ca="1" si="5"/>
        <v>42</v>
      </c>
    </row>
    <row r="68" spans="1:20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Bothroponera novus</v>
      </c>
      <c r="P68" t="str">
        <f t="shared" ca="1" si="2"/>
        <v>TAG033681</v>
      </c>
      <c r="Q68">
        <f t="shared" ca="1" si="3"/>
        <v>1163</v>
      </c>
      <c r="R68">
        <f t="shared" ca="1" si="4"/>
        <v>3.1088965198343375</v>
      </c>
      <c r="S68" t="s">
        <v>220</v>
      </c>
      <c r="T68">
        <f t="shared" ca="1" si="5"/>
        <v>48</v>
      </c>
    </row>
    <row r="69" spans="1:20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Dolichoderus sp.</v>
      </c>
      <c r="P69" t="str">
        <f t="shared" ca="1" si="2"/>
        <v>TAG059166</v>
      </c>
      <c r="Q69">
        <f t="shared" ca="1" si="3"/>
        <v>567</v>
      </c>
      <c r="R69">
        <f t="shared" ca="1" si="4"/>
        <v>1.1779043100924089</v>
      </c>
      <c r="S69" t="s">
        <v>221</v>
      </c>
      <c r="T69">
        <f t="shared" ca="1" si="5"/>
        <v>33</v>
      </c>
    </row>
    <row r="70" spans="1:20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Melittia oedippus</v>
      </c>
      <c r="P70" t="str">
        <f t="shared" ca="1" si="2"/>
        <v>TAG085630</v>
      </c>
      <c r="Q70">
        <f t="shared" ca="1" si="3"/>
        <v>850</v>
      </c>
      <c r="R70">
        <f t="shared" ca="1" si="4"/>
        <v>2.2080993457422604</v>
      </c>
      <c r="S70" t="s">
        <v>218</v>
      </c>
      <c r="T70">
        <f t="shared" ca="1" si="5"/>
        <v>12</v>
      </c>
    </row>
    <row r="71" spans="1:20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Melittia oedippus</v>
      </c>
      <c r="P71" t="str">
        <f t="shared" ca="1" si="2"/>
        <v>TAG052183</v>
      </c>
      <c r="Q71">
        <f t="shared" ca="1" si="3"/>
        <v>1475</v>
      </c>
      <c r="R71">
        <f t="shared" ca="1" si="4"/>
        <v>4.0970636550206088</v>
      </c>
      <c r="S71" t="s">
        <v>219</v>
      </c>
      <c r="T71">
        <f t="shared" ca="1" si="5"/>
        <v>65</v>
      </c>
    </row>
    <row r="72" spans="1:20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Goniopholis tenuidens</v>
      </c>
      <c r="P72" t="str">
        <f t="shared" ca="1" si="2"/>
        <v>TAG048105</v>
      </c>
      <c r="Q72">
        <f t="shared" ca="1" si="3"/>
        <v>794</v>
      </c>
      <c r="R72">
        <f t="shared" ca="1" si="4"/>
        <v>1.9786459422170606</v>
      </c>
      <c r="S72" t="s">
        <v>220</v>
      </c>
      <c r="T72">
        <f t="shared" ca="1" si="5"/>
        <v>32</v>
      </c>
    </row>
    <row r="73" spans="1:20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Zenicomus photuroides</v>
      </c>
      <c r="P73" t="str">
        <f t="shared" ca="1" si="2"/>
        <v>TAG022934</v>
      </c>
      <c r="Q73">
        <f t="shared" ca="1" si="3"/>
        <v>110</v>
      </c>
      <c r="R73">
        <f t="shared" ca="1" si="4"/>
        <v>3.7610294605997532</v>
      </c>
      <c r="S73" t="s">
        <v>221</v>
      </c>
      <c r="T73">
        <f t="shared" ca="1" si="5"/>
        <v>18</v>
      </c>
    </row>
    <row r="74" spans="1:20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Solenopsis #1</v>
      </c>
      <c r="P74" t="str">
        <f t="shared" ca="1" si="2"/>
        <v>TAG047091</v>
      </c>
      <c r="Q74">
        <f t="shared" ca="1" si="3"/>
        <v>597</v>
      </c>
      <c r="R74">
        <f t="shared" ca="1" si="4"/>
        <v>2.837384288739361</v>
      </c>
      <c r="S74" t="s">
        <v>218</v>
      </c>
      <c r="T74">
        <f t="shared" ca="1" si="5"/>
        <v>4</v>
      </c>
    </row>
    <row r="75" spans="1:20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Gannets</v>
      </c>
      <c r="P75" t="str">
        <f t="shared" ref="P75:P138" ca="1" si="8">"TAG" &amp; TEXT(FLOOR(RAND()*100000,1), "000000")</f>
        <v>TAG083369</v>
      </c>
      <c r="Q75">
        <f t="shared" ref="Q75:Q138" ca="1" si="9">RANDBETWEEN(0,2000)</f>
        <v>1835</v>
      </c>
      <c r="R75">
        <f t="shared" ref="R75:R138" ca="1" si="10">RAND()*5+1</f>
        <v>1.9088654889139025</v>
      </c>
      <c r="S75" t="s">
        <v>219</v>
      </c>
      <c r="T75">
        <f t="shared" ref="T75:T138" ca="1" si="11">RANDBETWEEN(0,100)</f>
        <v>67</v>
      </c>
    </row>
    <row r="76" spans="1:20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Zenicomus photuroides</v>
      </c>
      <c r="P76" t="str">
        <f t="shared" ca="1" si="8"/>
        <v>TAG071350</v>
      </c>
      <c r="Q76">
        <f t="shared" ca="1" si="9"/>
        <v>766</v>
      </c>
      <c r="R76">
        <f t="shared" ca="1" si="10"/>
        <v>3.3395939344999581</v>
      </c>
      <c r="S76" t="s">
        <v>220</v>
      </c>
      <c r="T76">
        <f t="shared" ca="1" si="11"/>
        <v>3</v>
      </c>
    </row>
    <row r="77" spans="1:20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Melittia oedippus</v>
      </c>
      <c r="P77" t="str">
        <f t="shared" ca="1" si="8"/>
        <v>TAG051052</v>
      </c>
      <c r="Q77">
        <f t="shared" ca="1" si="9"/>
        <v>1483</v>
      </c>
      <c r="R77">
        <f t="shared" ca="1" si="10"/>
        <v>4.5267730071580861</v>
      </c>
      <c r="S77" t="s">
        <v>221</v>
      </c>
      <c r="T77">
        <f t="shared" ca="1" si="11"/>
        <v>100</v>
      </c>
    </row>
    <row r="78" spans="1:20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Gannets</v>
      </c>
      <c r="P78" t="str">
        <f t="shared" ca="1" si="8"/>
        <v>TAG083555</v>
      </c>
      <c r="Q78">
        <f t="shared" ca="1" si="9"/>
        <v>166</v>
      </c>
      <c r="R78">
        <f t="shared" ca="1" si="10"/>
        <v>1.1372284960827468</v>
      </c>
      <c r="S78" t="s">
        <v>218</v>
      </c>
      <c r="T78">
        <f t="shared" ca="1" si="11"/>
        <v>41</v>
      </c>
    </row>
    <row r="79" spans="1:20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Solenopsis #1</v>
      </c>
      <c r="P79" t="str">
        <f t="shared" ca="1" si="8"/>
        <v>TAG061165</v>
      </c>
      <c r="Q79">
        <f t="shared" ca="1" si="9"/>
        <v>279</v>
      </c>
      <c r="R79">
        <f t="shared" ca="1" si="10"/>
        <v>2.382591361468537</v>
      </c>
      <c r="S79" t="s">
        <v>219</v>
      </c>
      <c r="T79">
        <f t="shared" ca="1" si="11"/>
        <v>99</v>
      </c>
    </row>
    <row r="80" spans="1:20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Morphospecies 1</v>
      </c>
      <c r="P80" t="str">
        <f t="shared" ca="1" si="8"/>
        <v>TAG019965</v>
      </c>
      <c r="Q80">
        <f t="shared" ca="1" si="9"/>
        <v>493</v>
      </c>
      <c r="R80">
        <f t="shared" ca="1" si="10"/>
        <v>3.2285325878808022</v>
      </c>
      <c r="S80" t="s">
        <v>220</v>
      </c>
      <c r="T80">
        <f t="shared" ca="1" si="11"/>
        <v>29</v>
      </c>
    </row>
    <row r="81" spans="1:20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Formicidae #1</v>
      </c>
      <c r="P81" t="str">
        <f t="shared" ca="1" si="8"/>
        <v>TAG099312</v>
      </c>
      <c r="Q81">
        <f t="shared" ca="1" si="9"/>
        <v>1364</v>
      </c>
      <c r="R81">
        <f t="shared" ca="1" si="10"/>
        <v>5.8272468972159928</v>
      </c>
      <c r="S81" t="s">
        <v>221</v>
      </c>
      <c r="T81">
        <f t="shared" ca="1" si="11"/>
        <v>90</v>
      </c>
    </row>
    <row r="82" spans="1:20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Gannets</v>
      </c>
      <c r="P82" t="str">
        <f t="shared" ca="1" si="8"/>
        <v>TAG012570</v>
      </c>
      <c r="Q82">
        <f t="shared" ca="1" si="9"/>
        <v>122</v>
      </c>
      <c r="R82">
        <f t="shared" ca="1" si="10"/>
        <v>1.4557381802065841</v>
      </c>
      <c r="S82" t="s">
        <v>218</v>
      </c>
      <c r="T82">
        <f t="shared" ca="1" si="11"/>
        <v>17</v>
      </c>
    </row>
    <row r="83" spans="1:20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Camponotites kraussei</v>
      </c>
      <c r="P83" t="str">
        <f t="shared" ca="1" si="8"/>
        <v>TAG066284</v>
      </c>
      <c r="Q83">
        <f t="shared" ca="1" si="9"/>
        <v>1849</v>
      </c>
      <c r="R83">
        <f t="shared" ca="1" si="10"/>
        <v>2.864564269771956</v>
      </c>
      <c r="S83" t="s">
        <v>219</v>
      </c>
      <c r="T83">
        <f t="shared" ca="1" si="11"/>
        <v>64</v>
      </c>
    </row>
    <row r="84" spans="1:20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Alsomitra simplex</v>
      </c>
      <c r="P84" t="str">
        <f t="shared" ca="1" si="8"/>
        <v>TAG001877</v>
      </c>
      <c r="Q84">
        <f t="shared" ca="1" si="9"/>
        <v>1001</v>
      </c>
      <c r="R84">
        <f t="shared" ca="1" si="10"/>
        <v>5.4923306329810924</v>
      </c>
      <c r="S84" t="s">
        <v>220</v>
      </c>
      <c r="T84">
        <f t="shared" ca="1" si="11"/>
        <v>76</v>
      </c>
    </row>
    <row r="85" spans="1:20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Camponotites kraussei</v>
      </c>
      <c r="P85" t="str">
        <f t="shared" ca="1" si="8"/>
        <v>TAG035016</v>
      </c>
      <c r="Q85">
        <f t="shared" ca="1" si="9"/>
        <v>992</v>
      </c>
      <c r="R85">
        <f t="shared" ca="1" si="10"/>
        <v>5.9937668731545921</v>
      </c>
      <c r="S85" t="s">
        <v>221</v>
      </c>
      <c r="T85">
        <f t="shared" ca="1" si="11"/>
        <v>92</v>
      </c>
    </row>
    <row r="86" spans="1:20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Zenicomus photuroides</v>
      </c>
      <c r="P86" t="str">
        <f t="shared" ca="1" si="8"/>
        <v>TAG023272</v>
      </c>
      <c r="Q86">
        <f t="shared" ca="1" si="9"/>
        <v>924</v>
      </c>
      <c r="R86">
        <f t="shared" ca="1" si="10"/>
        <v>5.2948357793617999</v>
      </c>
      <c r="S86" t="s">
        <v>218</v>
      </c>
      <c r="T86">
        <f t="shared" ca="1" si="11"/>
        <v>95</v>
      </c>
    </row>
    <row r="87" spans="1:20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Predator</v>
      </c>
      <c r="P87" t="str">
        <f t="shared" ca="1" si="8"/>
        <v>TAG004672</v>
      </c>
      <c r="Q87">
        <f t="shared" ca="1" si="9"/>
        <v>1978</v>
      </c>
      <c r="R87">
        <f t="shared" ca="1" si="10"/>
        <v>2.2754458138113534</v>
      </c>
      <c r="S87" t="s">
        <v>219</v>
      </c>
      <c r="T87">
        <f t="shared" ca="1" si="11"/>
        <v>49</v>
      </c>
    </row>
    <row r="88" spans="1:20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Water monitor</v>
      </c>
      <c r="P88" t="str">
        <f t="shared" ca="1" si="8"/>
        <v>TAG019451</v>
      </c>
      <c r="Q88">
        <f t="shared" ca="1" si="9"/>
        <v>497</v>
      </c>
      <c r="R88">
        <f t="shared" ca="1" si="10"/>
        <v>1.8827350960719105</v>
      </c>
      <c r="S88" t="s">
        <v>220</v>
      </c>
      <c r="T88">
        <f t="shared" ca="1" si="11"/>
        <v>64</v>
      </c>
    </row>
    <row r="89" spans="1:20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Melittia oedippus</v>
      </c>
      <c r="P89" t="str">
        <f t="shared" ca="1" si="8"/>
        <v>TAG022762</v>
      </c>
      <c r="Q89">
        <f t="shared" ca="1" si="9"/>
        <v>1363</v>
      </c>
      <c r="R89">
        <f t="shared" ca="1" si="10"/>
        <v>5.6841664621536561</v>
      </c>
      <c r="S89" t="s">
        <v>221</v>
      </c>
      <c r="T89">
        <f t="shared" ca="1" si="11"/>
        <v>16</v>
      </c>
    </row>
    <row r="90" spans="1:20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Predator</v>
      </c>
      <c r="P90" t="str">
        <f t="shared" ca="1" si="8"/>
        <v>TAG098389</v>
      </c>
      <c r="Q90">
        <f t="shared" ca="1" si="9"/>
        <v>1923</v>
      </c>
      <c r="R90">
        <f t="shared" ca="1" si="10"/>
        <v>4.1823255537296848</v>
      </c>
      <c r="S90" t="s">
        <v>218</v>
      </c>
      <c r="T90">
        <f t="shared" ca="1" si="11"/>
        <v>94</v>
      </c>
    </row>
    <row r="91" spans="1:20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Water monitor</v>
      </c>
      <c r="P91" t="str">
        <f t="shared" ca="1" si="8"/>
        <v>TAG081151</v>
      </c>
      <c r="Q91">
        <f t="shared" ca="1" si="9"/>
        <v>604</v>
      </c>
      <c r="R91">
        <f t="shared" ca="1" si="10"/>
        <v>5.2219425304310825</v>
      </c>
      <c r="S91" t="s">
        <v>219</v>
      </c>
      <c r="T91">
        <f t="shared" ca="1" si="11"/>
        <v>2</v>
      </c>
    </row>
    <row r="92" spans="1:20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Ponerinae #1</v>
      </c>
      <c r="P92" t="str">
        <f t="shared" ca="1" si="8"/>
        <v>TAG094067</v>
      </c>
      <c r="Q92">
        <f t="shared" ca="1" si="9"/>
        <v>1529</v>
      </c>
      <c r="R92">
        <f t="shared" ca="1" si="10"/>
        <v>3.3763285165836665</v>
      </c>
      <c r="S92" t="s">
        <v>220</v>
      </c>
      <c r="T92">
        <f t="shared" ca="1" si="11"/>
        <v>21</v>
      </c>
    </row>
    <row r="93" spans="1:20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Ponerinae #1</v>
      </c>
      <c r="P93" t="str">
        <f t="shared" ca="1" si="8"/>
        <v>TAG017862</v>
      </c>
      <c r="Q93">
        <f t="shared" ca="1" si="9"/>
        <v>1615</v>
      </c>
      <c r="R93">
        <f t="shared" ca="1" si="10"/>
        <v>5.6335608875757908</v>
      </c>
      <c r="S93" t="s">
        <v>221</v>
      </c>
      <c r="T93">
        <f t="shared" ca="1" si="11"/>
        <v>49</v>
      </c>
    </row>
    <row r="94" spans="1:20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Formicidae #1</v>
      </c>
      <c r="P94" t="str">
        <f t="shared" ca="1" si="8"/>
        <v>TAG020556</v>
      </c>
      <c r="Q94">
        <f t="shared" ca="1" si="9"/>
        <v>0</v>
      </c>
      <c r="R94">
        <f t="shared" ca="1" si="10"/>
        <v>3.4108579170523243</v>
      </c>
      <c r="S94" t="s">
        <v>218</v>
      </c>
      <c r="T94">
        <f t="shared" ca="1" si="11"/>
        <v>30</v>
      </c>
    </row>
    <row r="95" spans="1:20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Bothroponera novus</v>
      </c>
      <c r="P95" t="str">
        <f t="shared" ca="1" si="8"/>
        <v>TAG051814</v>
      </c>
      <c r="Q95">
        <f t="shared" ca="1" si="9"/>
        <v>1103</v>
      </c>
      <c r="R95">
        <f t="shared" ca="1" si="10"/>
        <v>2.6494566719734594</v>
      </c>
      <c r="S95" t="s">
        <v>219</v>
      </c>
      <c r="T95">
        <f t="shared" ca="1" si="11"/>
        <v>11</v>
      </c>
    </row>
    <row r="96" spans="1:20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Crematogaster ormei</v>
      </c>
      <c r="P96" t="str">
        <f t="shared" ca="1" si="8"/>
        <v>TAG006208</v>
      </c>
      <c r="Q96">
        <f t="shared" ca="1" si="9"/>
        <v>1573</v>
      </c>
      <c r="R96">
        <f t="shared" ca="1" si="10"/>
        <v>3.118887127059681</v>
      </c>
      <c r="S96" t="s">
        <v>220</v>
      </c>
      <c r="T96">
        <f t="shared" ca="1" si="11"/>
        <v>93</v>
      </c>
    </row>
    <row r="97" spans="1:20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Alsomitra simplex</v>
      </c>
      <c r="P97" t="str">
        <f t="shared" ca="1" si="8"/>
        <v>TAG021579</v>
      </c>
      <c r="Q97">
        <f t="shared" ca="1" si="9"/>
        <v>324</v>
      </c>
      <c r="R97">
        <f t="shared" ca="1" si="10"/>
        <v>2.9011969962174065</v>
      </c>
      <c r="S97" t="s">
        <v>221</v>
      </c>
      <c r="T97">
        <f t="shared" ca="1" si="11"/>
        <v>69</v>
      </c>
    </row>
    <row r="98" spans="1:20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Camponotites kraussei</v>
      </c>
      <c r="P98" t="str">
        <f t="shared" ca="1" si="8"/>
        <v>TAG014138</v>
      </c>
      <c r="Q98">
        <f t="shared" ca="1" si="9"/>
        <v>165</v>
      </c>
      <c r="R98">
        <f t="shared" ca="1" si="10"/>
        <v>4.559540960377336</v>
      </c>
      <c r="S98" t="s">
        <v>218</v>
      </c>
      <c r="T98">
        <f t="shared" ca="1" si="11"/>
        <v>25</v>
      </c>
    </row>
    <row r="99" spans="1:20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Crematogaster borneensis</v>
      </c>
      <c r="P99" t="str">
        <f t="shared" ca="1" si="8"/>
        <v>TAG023276</v>
      </c>
      <c r="Q99">
        <f t="shared" ca="1" si="9"/>
        <v>1137</v>
      </c>
      <c r="R99">
        <f t="shared" ca="1" si="10"/>
        <v>4.6621815599265481</v>
      </c>
      <c r="S99" t="s">
        <v>219</v>
      </c>
      <c r="T99">
        <f t="shared" ca="1" si="11"/>
        <v>4</v>
      </c>
    </row>
    <row r="100" spans="1:20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Crematogaster borneensis</v>
      </c>
      <c r="P100" t="str">
        <f t="shared" ca="1" si="8"/>
        <v>TAG022795</v>
      </c>
      <c r="Q100">
        <f t="shared" ca="1" si="9"/>
        <v>1942</v>
      </c>
      <c r="R100">
        <f t="shared" ca="1" si="10"/>
        <v>3.1641970756883548</v>
      </c>
      <c r="S100" t="s">
        <v>220</v>
      </c>
      <c r="T100">
        <f t="shared" ca="1" si="11"/>
        <v>16</v>
      </c>
    </row>
    <row r="101" spans="1:20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Cicada sanguinolenta</v>
      </c>
      <c r="P101" t="str">
        <f t="shared" ca="1" si="8"/>
        <v>TAG010672</v>
      </c>
      <c r="Q101">
        <f t="shared" ca="1" si="9"/>
        <v>1053</v>
      </c>
      <c r="R101">
        <f t="shared" ca="1" si="10"/>
        <v>3.8763447961624062</v>
      </c>
      <c r="S101" t="s">
        <v>221</v>
      </c>
      <c r="T101">
        <f t="shared" ca="1" si="11"/>
        <v>88</v>
      </c>
    </row>
    <row r="102" spans="1:20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Bothroponera novus</v>
      </c>
      <c r="P102" t="str">
        <f t="shared" ca="1" si="8"/>
        <v>TAG067543</v>
      </c>
      <c r="Q102">
        <f t="shared" ca="1" si="9"/>
        <v>126</v>
      </c>
      <c r="R102">
        <f t="shared" ca="1" si="10"/>
        <v>1.0136582216713106</v>
      </c>
      <c r="S102" t="s">
        <v>218</v>
      </c>
      <c r="T102">
        <f t="shared" ca="1" si="11"/>
        <v>66</v>
      </c>
    </row>
    <row r="103" spans="1:20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Biarmosuchus tagax</v>
      </c>
      <c r="P103" t="str">
        <f t="shared" ca="1" si="8"/>
        <v>TAG008640</v>
      </c>
      <c r="Q103">
        <f t="shared" ca="1" si="9"/>
        <v>1164</v>
      </c>
      <c r="R103">
        <f t="shared" ca="1" si="10"/>
        <v>1.7996148547301569</v>
      </c>
      <c r="S103" t="s">
        <v>219</v>
      </c>
      <c r="T103">
        <f t="shared" ca="1" si="11"/>
        <v>64</v>
      </c>
    </row>
    <row r="104" spans="1:20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Water monitor</v>
      </c>
      <c r="P104" t="str">
        <f t="shared" ca="1" si="8"/>
        <v>TAG018144</v>
      </c>
      <c r="Q104">
        <f t="shared" ca="1" si="9"/>
        <v>840</v>
      </c>
      <c r="R104">
        <f t="shared" ca="1" si="10"/>
        <v>1.0331888498115958</v>
      </c>
      <c r="S104" t="s">
        <v>220</v>
      </c>
      <c r="T104">
        <f t="shared" ca="1" si="11"/>
        <v>13</v>
      </c>
    </row>
    <row r="105" spans="1:20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Dolichoderus sp.</v>
      </c>
      <c r="P105" t="str">
        <f t="shared" ca="1" si="8"/>
        <v>TAG085689</v>
      </c>
      <c r="Q105">
        <f t="shared" ca="1" si="9"/>
        <v>634</v>
      </c>
      <c r="R105">
        <f t="shared" ca="1" si="10"/>
        <v>1.7653004524515468</v>
      </c>
      <c r="S105" t="s">
        <v>221</v>
      </c>
      <c r="T105">
        <f t="shared" ca="1" si="11"/>
        <v>88</v>
      </c>
    </row>
    <row r="106" spans="1:20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Ponerinae #1</v>
      </c>
      <c r="P106" t="str">
        <f t="shared" ca="1" si="8"/>
        <v>TAG010568</v>
      </c>
      <c r="Q106">
        <f t="shared" ca="1" si="9"/>
        <v>1895</v>
      </c>
      <c r="R106">
        <f t="shared" ca="1" si="10"/>
        <v>1.9449773965468173</v>
      </c>
      <c r="S106" t="s">
        <v>218</v>
      </c>
      <c r="T106">
        <f t="shared" ca="1" si="11"/>
        <v>9</v>
      </c>
    </row>
    <row r="107" spans="1:20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Camponotites kraussei</v>
      </c>
      <c r="P107" t="str">
        <f t="shared" ca="1" si="8"/>
        <v>TAG024401</v>
      </c>
      <c r="Q107">
        <f t="shared" ca="1" si="9"/>
        <v>256</v>
      </c>
      <c r="R107">
        <f t="shared" ca="1" si="10"/>
        <v>5.9401813197239015</v>
      </c>
      <c r="S107" t="s">
        <v>219</v>
      </c>
      <c r="T107">
        <f t="shared" ca="1" si="11"/>
        <v>19</v>
      </c>
    </row>
    <row r="108" spans="1:20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Crematogaster ormei</v>
      </c>
      <c r="P108" t="str">
        <f t="shared" ca="1" si="8"/>
        <v>TAG051253</v>
      </c>
      <c r="Q108">
        <f t="shared" ca="1" si="9"/>
        <v>796</v>
      </c>
      <c r="R108">
        <f t="shared" ca="1" si="10"/>
        <v>3.4754452535343208</v>
      </c>
      <c r="S108" t="s">
        <v>220</v>
      </c>
      <c r="T108">
        <f t="shared" ca="1" si="11"/>
        <v>12</v>
      </c>
    </row>
    <row r="109" spans="1:20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Crematogaster borneensis</v>
      </c>
      <c r="P109" t="str">
        <f t="shared" ca="1" si="8"/>
        <v>TAG004002</v>
      </c>
      <c r="Q109">
        <f t="shared" ca="1" si="9"/>
        <v>1686</v>
      </c>
      <c r="R109">
        <f t="shared" ca="1" si="10"/>
        <v>2.2225087943611248</v>
      </c>
      <c r="S109" t="s">
        <v>221</v>
      </c>
      <c r="T109">
        <f t="shared" ca="1" si="11"/>
        <v>9</v>
      </c>
    </row>
    <row r="110" spans="1:20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Solenopsis abdita</v>
      </c>
      <c r="P110" t="str">
        <f t="shared" ca="1" si="8"/>
        <v>TAG017139</v>
      </c>
      <c r="Q110">
        <f t="shared" ca="1" si="9"/>
        <v>810</v>
      </c>
      <c r="R110">
        <f t="shared" ca="1" si="10"/>
        <v>4.5702730556364735</v>
      </c>
      <c r="S110" t="s">
        <v>218</v>
      </c>
      <c r="T110">
        <f t="shared" ca="1" si="11"/>
        <v>64</v>
      </c>
    </row>
    <row r="111" spans="1:20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Water monitor</v>
      </c>
      <c r="P111" t="str">
        <f t="shared" ca="1" si="8"/>
        <v>TAG059509</v>
      </c>
      <c r="Q111">
        <f t="shared" ca="1" si="9"/>
        <v>470</v>
      </c>
      <c r="R111">
        <f t="shared" ca="1" si="10"/>
        <v>5.8861203321608526</v>
      </c>
      <c r="S111" t="s">
        <v>219</v>
      </c>
      <c r="T111">
        <f t="shared" ca="1" si="11"/>
        <v>22</v>
      </c>
    </row>
    <row r="112" spans="1:20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Formicidae #1</v>
      </c>
      <c r="P112" t="str">
        <f t="shared" ca="1" si="8"/>
        <v>TAG076021</v>
      </c>
      <c r="Q112">
        <f t="shared" ca="1" si="9"/>
        <v>1526</v>
      </c>
      <c r="R112">
        <f t="shared" ca="1" si="10"/>
        <v>4.7480634806044613</v>
      </c>
      <c r="S112" t="s">
        <v>220</v>
      </c>
      <c r="T112">
        <f t="shared" ca="1" si="11"/>
        <v>42</v>
      </c>
    </row>
    <row r="113" spans="1:20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Camponotites kraussei</v>
      </c>
      <c r="P113" t="str">
        <f t="shared" ca="1" si="8"/>
        <v>TAG028987</v>
      </c>
      <c r="Q113">
        <f t="shared" ca="1" si="9"/>
        <v>930</v>
      </c>
      <c r="R113">
        <f t="shared" ca="1" si="10"/>
        <v>2.5880764639882852</v>
      </c>
      <c r="S113" t="s">
        <v>221</v>
      </c>
      <c r="T113">
        <f t="shared" ca="1" si="11"/>
        <v>53</v>
      </c>
    </row>
    <row r="114" spans="1:20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Crematogaster borneensis</v>
      </c>
      <c r="P114" t="str">
        <f t="shared" ca="1" si="8"/>
        <v>TAG064394</v>
      </c>
      <c r="Q114">
        <f t="shared" ca="1" si="9"/>
        <v>1238</v>
      </c>
      <c r="R114">
        <f t="shared" ca="1" si="10"/>
        <v>5.6540884616027904</v>
      </c>
      <c r="S114" t="s">
        <v>218</v>
      </c>
      <c r="T114">
        <f t="shared" ca="1" si="11"/>
        <v>58</v>
      </c>
    </row>
    <row r="115" spans="1:20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Water monitor</v>
      </c>
      <c r="P115" t="str">
        <f t="shared" ca="1" si="8"/>
        <v>TAG031602</v>
      </c>
      <c r="Q115">
        <f t="shared" ca="1" si="9"/>
        <v>577</v>
      </c>
      <c r="R115">
        <f t="shared" ca="1" si="10"/>
        <v>2.9974997404231205</v>
      </c>
      <c r="S115" t="s">
        <v>219</v>
      </c>
      <c r="T115">
        <f t="shared" ca="1" si="11"/>
        <v>48</v>
      </c>
    </row>
    <row r="116" spans="1:20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Melittia oedippus</v>
      </c>
      <c r="P116" t="str">
        <f t="shared" ca="1" si="8"/>
        <v>TAG055358</v>
      </c>
      <c r="Q116">
        <f t="shared" ca="1" si="9"/>
        <v>961</v>
      </c>
      <c r="R116">
        <f t="shared" ca="1" si="10"/>
        <v>2.6225050503256684</v>
      </c>
      <c r="S116" t="s">
        <v>220</v>
      </c>
      <c r="T116">
        <f t="shared" ca="1" si="11"/>
        <v>16</v>
      </c>
    </row>
    <row r="117" spans="1:20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Crematogaster borneensis</v>
      </c>
      <c r="P117" t="str">
        <f t="shared" ca="1" si="8"/>
        <v>TAG019835</v>
      </c>
      <c r="Q117">
        <f t="shared" ca="1" si="9"/>
        <v>88</v>
      </c>
      <c r="R117">
        <f t="shared" ca="1" si="10"/>
        <v>1.3005317829244702</v>
      </c>
      <c r="S117" t="s">
        <v>221</v>
      </c>
      <c r="T117">
        <f t="shared" ca="1" si="11"/>
        <v>86</v>
      </c>
    </row>
    <row r="118" spans="1:20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Alsomitra simplex</v>
      </c>
      <c r="P118" t="str">
        <f t="shared" ca="1" si="8"/>
        <v>TAG047645</v>
      </c>
      <c r="Q118">
        <f t="shared" ca="1" si="9"/>
        <v>30</v>
      </c>
      <c r="R118">
        <f t="shared" ca="1" si="10"/>
        <v>5.336532821455469</v>
      </c>
      <c r="S118" t="s">
        <v>218</v>
      </c>
      <c r="T118">
        <f t="shared" ca="1" si="11"/>
        <v>19</v>
      </c>
    </row>
    <row r="119" spans="1:20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Crematogaster ormei</v>
      </c>
      <c r="P119" t="str">
        <f t="shared" ca="1" si="8"/>
        <v>TAG072306</v>
      </c>
      <c r="Q119">
        <f t="shared" ca="1" si="9"/>
        <v>461</v>
      </c>
      <c r="R119">
        <f t="shared" ca="1" si="10"/>
        <v>5.5334082356831784</v>
      </c>
      <c r="S119" t="s">
        <v>219</v>
      </c>
      <c r="T119">
        <f t="shared" ca="1" si="11"/>
        <v>5</v>
      </c>
    </row>
    <row r="120" spans="1:20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Ponerinae #1</v>
      </c>
      <c r="P120" t="str">
        <f t="shared" ca="1" si="8"/>
        <v>TAG062990</v>
      </c>
      <c r="Q120">
        <f t="shared" ca="1" si="9"/>
        <v>1164</v>
      </c>
      <c r="R120">
        <f t="shared" ca="1" si="10"/>
        <v>3.3031676594151063</v>
      </c>
      <c r="S120" t="s">
        <v>220</v>
      </c>
      <c r="T120">
        <f t="shared" ca="1" si="11"/>
        <v>23</v>
      </c>
    </row>
    <row r="121" spans="1:20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Ponerinae #1</v>
      </c>
      <c r="P121" t="str">
        <f t="shared" ca="1" si="8"/>
        <v>TAG073069</v>
      </c>
      <c r="Q121">
        <f t="shared" ca="1" si="9"/>
        <v>1475</v>
      </c>
      <c r="R121">
        <f t="shared" ca="1" si="10"/>
        <v>1.2207981368767453</v>
      </c>
      <c r="S121" t="s">
        <v>221</v>
      </c>
      <c r="T121">
        <f t="shared" ca="1" si="11"/>
        <v>65</v>
      </c>
    </row>
    <row r="122" spans="1:20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Formicidae #1</v>
      </c>
      <c r="P122" t="str">
        <f t="shared" ca="1" si="8"/>
        <v>TAG014819</v>
      </c>
      <c r="Q122">
        <f t="shared" ca="1" si="9"/>
        <v>436</v>
      </c>
      <c r="R122">
        <f t="shared" ca="1" si="10"/>
        <v>4.7065459393046689</v>
      </c>
      <c r="S122" t="s">
        <v>218</v>
      </c>
      <c r="T122">
        <f t="shared" ca="1" si="11"/>
        <v>42</v>
      </c>
    </row>
    <row r="123" spans="1:20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Cicada sanguinolenta</v>
      </c>
      <c r="P123" t="str">
        <f t="shared" ca="1" si="8"/>
        <v>TAG054083</v>
      </c>
      <c r="Q123">
        <f t="shared" ca="1" si="9"/>
        <v>1350</v>
      </c>
      <c r="R123">
        <f t="shared" ca="1" si="10"/>
        <v>1.2858631738607498</v>
      </c>
      <c r="S123" t="s">
        <v>219</v>
      </c>
      <c r="T123">
        <f t="shared" ca="1" si="11"/>
        <v>100</v>
      </c>
    </row>
    <row r="124" spans="1:20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Dolichoderus sp.</v>
      </c>
      <c r="P124" t="str">
        <f t="shared" ca="1" si="8"/>
        <v>TAG035100</v>
      </c>
      <c r="Q124">
        <f t="shared" ca="1" si="9"/>
        <v>1202</v>
      </c>
      <c r="R124">
        <f t="shared" ca="1" si="10"/>
        <v>1.1241784952699165</v>
      </c>
      <c r="S124" t="s">
        <v>220</v>
      </c>
      <c r="T124">
        <f t="shared" ca="1" si="11"/>
        <v>98</v>
      </c>
    </row>
    <row r="125" spans="1:20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Gannets</v>
      </c>
      <c r="P125" t="str">
        <f t="shared" ca="1" si="8"/>
        <v>TAG079231</v>
      </c>
      <c r="Q125">
        <f t="shared" ca="1" si="9"/>
        <v>880</v>
      </c>
      <c r="R125">
        <f t="shared" ca="1" si="10"/>
        <v>5.5298292259145345</v>
      </c>
      <c r="S125" t="s">
        <v>221</v>
      </c>
      <c r="T125">
        <f t="shared" ca="1" si="11"/>
        <v>47</v>
      </c>
    </row>
    <row r="126" spans="1:20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Solenopsis #1</v>
      </c>
      <c r="P126" t="str">
        <f t="shared" ca="1" si="8"/>
        <v>TAG077701</v>
      </c>
      <c r="Q126">
        <f t="shared" ca="1" si="9"/>
        <v>1041</v>
      </c>
      <c r="R126">
        <f t="shared" ca="1" si="10"/>
        <v>5.962936499793356</v>
      </c>
      <c r="S126" t="s">
        <v>218</v>
      </c>
      <c r="T126">
        <f t="shared" ca="1" si="11"/>
        <v>10</v>
      </c>
    </row>
    <row r="127" spans="1:20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Melittia oedippus</v>
      </c>
      <c r="P127" t="str">
        <f t="shared" ca="1" si="8"/>
        <v>TAG088161</v>
      </c>
      <c r="Q127">
        <f t="shared" ca="1" si="9"/>
        <v>1532</v>
      </c>
      <c r="R127">
        <f t="shared" ca="1" si="10"/>
        <v>4.2221505949894942</v>
      </c>
      <c r="S127" t="s">
        <v>219</v>
      </c>
      <c r="T127">
        <f t="shared" ca="1" si="11"/>
        <v>57</v>
      </c>
    </row>
    <row r="128" spans="1:20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Biarmosuchus tagax</v>
      </c>
      <c r="P128" t="str">
        <f t="shared" ca="1" si="8"/>
        <v>TAG017713</v>
      </c>
      <c r="Q128">
        <f t="shared" ca="1" si="9"/>
        <v>1224</v>
      </c>
      <c r="R128">
        <f t="shared" ca="1" si="10"/>
        <v>5.7425651014905092</v>
      </c>
      <c r="S128" t="s">
        <v>220</v>
      </c>
      <c r="T128">
        <f t="shared" ca="1" si="11"/>
        <v>65</v>
      </c>
    </row>
    <row r="129" spans="1:20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Alsomitra simplex</v>
      </c>
      <c r="P129" t="str">
        <f t="shared" ca="1" si="8"/>
        <v>TAG041379</v>
      </c>
      <c r="Q129">
        <f t="shared" ca="1" si="9"/>
        <v>93</v>
      </c>
      <c r="R129">
        <f t="shared" ca="1" si="10"/>
        <v>5.1688623879822355</v>
      </c>
      <c r="S129" t="s">
        <v>221</v>
      </c>
      <c r="T129">
        <f t="shared" ca="1" si="11"/>
        <v>81</v>
      </c>
    </row>
    <row r="130" spans="1:20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Melittia oedippus</v>
      </c>
      <c r="P130" t="str">
        <f t="shared" ca="1" si="8"/>
        <v>TAG002728</v>
      </c>
      <c r="Q130">
        <f t="shared" ca="1" si="9"/>
        <v>1823</v>
      </c>
      <c r="R130">
        <f t="shared" ca="1" si="10"/>
        <v>5.7699609262254761</v>
      </c>
      <c r="S130" t="s">
        <v>218</v>
      </c>
      <c r="T130">
        <f t="shared" ca="1" si="11"/>
        <v>70</v>
      </c>
    </row>
    <row r="131" spans="1:20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Camponotites kraussei</v>
      </c>
      <c r="P131" t="str">
        <f t="shared" ca="1" si="8"/>
        <v>TAG009957</v>
      </c>
      <c r="Q131">
        <f t="shared" ca="1" si="9"/>
        <v>198</v>
      </c>
      <c r="R131">
        <f t="shared" ca="1" si="10"/>
        <v>1.9610910040115206</v>
      </c>
      <c r="S131" t="s">
        <v>219</v>
      </c>
      <c r="T131">
        <f t="shared" ca="1" si="11"/>
        <v>27</v>
      </c>
    </row>
    <row r="132" spans="1:20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Melittia oedippus</v>
      </c>
      <c r="P132" t="str">
        <f t="shared" ca="1" si="8"/>
        <v>TAG097969</v>
      </c>
      <c r="Q132">
        <f t="shared" ca="1" si="9"/>
        <v>1100</v>
      </c>
      <c r="R132">
        <f t="shared" ca="1" si="10"/>
        <v>1.6509238375673871</v>
      </c>
      <c r="S132" t="s">
        <v>220</v>
      </c>
      <c r="T132">
        <f t="shared" ca="1" si="11"/>
        <v>92</v>
      </c>
    </row>
    <row r="133" spans="1:20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Biarmosuchus tagax</v>
      </c>
      <c r="P133" t="str">
        <f t="shared" ca="1" si="8"/>
        <v>TAG058248</v>
      </c>
      <c r="Q133">
        <f t="shared" ca="1" si="9"/>
        <v>1027</v>
      </c>
      <c r="R133">
        <f t="shared" ca="1" si="10"/>
        <v>3.3583323408876664</v>
      </c>
      <c r="S133" t="s">
        <v>221</v>
      </c>
      <c r="T133">
        <f t="shared" ca="1" si="11"/>
        <v>59</v>
      </c>
    </row>
    <row r="134" spans="1:20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Gannets</v>
      </c>
      <c r="P134" t="str">
        <f t="shared" ca="1" si="8"/>
        <v>TAG019929</v>
      </c>
      <c r="Q134">
        <f t="shared" ca="1" si="9"/>
        <v>1279</v>
      </c>
      <c r="R134">
        <f t="shared" ca="1" si="10"/>
        <v>1.0064381578249961</v>
      </c>
      <c r="S134" t="s">
        <v>218</v>
      </c>
      <c r="T134">
        <f t="shared" ca="1" si="11"/>
        <v>70</v>
      </c>
    </row>
    <row r="135" spans="1:20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Solenopsis abdita</v>
      </c>
      <c r="P135" t="str">
        <f t="shared" ca="1" si="8"/>
        <v>TAG099756</v>
      </c>
      <c r="Q135">
        <f t="shared" ca="1" si="9"/>
        <v>1220</v>
      </c>
      <c r="R135">
        <f t="shared" ca="1" si="10"/>
        <v>4.6536863479648201</v>
      </c>
      <c r="S135" t="s">
        <v>219</v>
      </c>
      <c r="T135">
        <f t="shared" ca="1" si="11"/>
        <v>24</v>
      </c>
    </row>
    <row r="136" spans="1:20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Bothroponera novus</v>
      </c>
      <c r="P136" t="str">
        <f t="shared" ca="1" si="8"/>
        <v>TAG041937</v>
      </c>
      <c r="Q136">
        <f t="shared" ca="1" si="9"/>
        <v>1661</v>
      </c>
      <c r="R136">
        <f t="shared" ca="1" si="10"/>
        <v>4.8644294339754461</v>
      </c>
      <c r="S136" t="s">
        <v>220</v>
      </c>
      <c r="T136">
        <f t="shared" ca="1" si="11"/>
        <v>34</v>
      </c>
    </row>
    <row r="137" spans="1:20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Camponotites kraussei</v>
      </c>
      <c r="P137" t="str">
        <f t="shared" ca="1" si="8"/>
        <v>TAG011110</v>
      </c>
      <c r="Q137">
        <f t="shared" ca="1" si="9"/>
        <v>1500</v>
      </c>
      <c r="R137">
        <f t="shared" ca="1" si="10"/>
        <v>1.5656065440736546</v>
      </c>
      <c r="S137" t="s">
        <v>221</v>
      </c>
      <c r="T137">
        <f t="shared" ca="1" si="11"/>
        <v>59</v>
      </c>
    </row>
    <row r="138" spans="1:20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Predator</v>
      </c>
      <c r="P138" t="str">
        <f t="shared" ca="1" si="8"/>
        <v>TAG099000</v>
      </c>
      <c r="Q138">
        <f t="shared" ca="1" si="9"/>
        <v>1313</v>
      </c>
      <c r="R138">
        <f t="shared" ca="1" si="10"/>
        <v>2.5951624816413861</v>
      </c>
      <c r="S138" t="s">
        <v>218</v>
      </c>
      <c r="T138">
        <f t="shared" ca="1" si="11"/>
        <v>70</v>
      </c>
    </row>
    <row r="139" spans="1:20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Formicidae #1</v>
      </c>
      <c r="P139" t="str">
        <f t="shared" ref="P139:P202" ca="1" si="14">"TAG" &amp; TEXT(FLOOR(RAND()*100000,1), "000000")</f>
        <v>TAG022109</v>
      </c>
      <c r="Q139">
        <f t="shared" ref="Q139:Q202" ca="1" si="15">RANDBETWEEN(0,2000)</f>
        <v>1699</v>
      </c>
      <c r="R139">
        <f t="shared" ref="R139:R202" ca="1" si="16">RAND()*5+1</f>
        <v>3.4145870215894192</v>
      </c>
      <c r="S139" t="s">
        <v>219</v>
      </c>
      <c r="T139">
        <f t="shared" ref="T139:T202" ca="1" si="17">RANDBETWEEN(0,100)</f>
        <v>91</v>
      </c>
    </row>
    <row r="140" spans="1:20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Alsomitra simplex</v>
      </c>
      <c r="P140" t="str">
        <f t="shared" ca="1" si="14"/>
        <v>TAG095893</v>
      </c>
      <c r="Q140">
        <f t="shared" ca="1" si="15"/>
        <v>589</v>
      </c>
      <c r="R140">
        <f t="shared" ca="1" si="16"/>
        <v>5.7726848004250479</v>
      </c>
      <c r="S140" t="s">
        <v>220</v>
      </c>
      <c r="T140">
        <f t="shared" ca="1" si="17"/>
        <v>42</v>
      </c>
    </row>
    <row r="141" spans="1:20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Melaphorus potteri</v>
      </c>
      <c r="P141" t="str">
        <f t="shared" ca="1" si="14"/>
        <v>TAG013318</v>
      </c>
      <c r="Q141">
        <f t="shared" ca="1" si="15"/>
        <v>947</v>
      </c>
      <c r="R141">
        <f t="shared" ca="1" si="16"/>
        <v>1.0975103681515437</v>
      </c>
      <c r="S141" t="s">
        <v>221</v>
      </c>
      <c r="T141">
        <f t="shared" ca="1" si="17"/>
        <v>79</v>
      </c>
    </row>
    <row r="142" spans="1:20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Camponotites kraussei</v>
      </c>
      <c r="P142" t="str">
        <f t="shared" ca="1" si="14"/>
        <v>TAG089895</v>
      </c>
      <c r="Q142">
        <f t="shared" ca="1" si="15"/>
        <v>1418</v>
      </c>
      <c r="R142">
        <f t="shared" ca="1" si="16"/>
        <v>2.9652978937186916</v>
      </c>
      <c r="S142" t="s">
        <v>218</v>
      </c>
      <c r="T142">
        <f t="shared" ca="1" si="17"/>
        <v>8</v>
      </c>
    </row>
    <row r="143" spans="1:20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Alsomitra simplex</v>
      </c>
      <c r="P143" t="str">
        <f t="shared" ca="1" si="14"/>
        <v>TAG093949</v>
      </c>
      <c r="Q143">
        <f t="shared" ca="1" si="15"/>
        <v>1516</v>
      </c>
      <c r="R143">
        <f t="shared" ca="1" si="16"/>
        <v>5.8724165064264167</v>
      </c>
      <c r="S143" t="s">
        <v>219</v>
      </c>
      <c r="T143">
        <f t="shared" ca="1" si="17"/>
        <v>2</v>
      </c>
    </row>
    <row r="144" spans="1:20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Dolichoderus sp.</v>
      </c>
      <c r="P144" t="str">
        <f t="shared" ca="1" si="14"/>
        <v>TAG098366</v>
      </c>
      <c r="Q144">
        <f t="shared" ca="1" si="15"/>
        <v>464</v>
      </c>
      <c r="R144">
        <f t="shared" ca="1" si="16"/>
        <v>4.9635557069388776</v>
      </c>
      <c r="S144" t="s">
        <v>220</v>
      </c>
      <c r="T144">
        <f t="shared" ca="1" si="17"/>
        <v>12</v>
      </c>
    </row>
    <row r="145" spans="1:20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Biarmosuchus tagax</v>
      </c>
      <c r="P145" t="str">
        <f t="shared" ca="1" si="14"/>
        <v>TAG036922</v>
      </c>
      <c r="Q145">
        <f t="shared" ca="1" si="15"/>
        <v>837</v>
      </c>
      <c r="R145">
        <f t="shared" ca="1" si="16"/>
        <v>5.9134710574616491</v>
      </c>
      <c r="S145" t="s">
        <v>221</v>
      </c>
      <c r="T145">
        <f t="shared" ca="1" si="17"/>
        <v>93</v>
      </c>
    </row>
    <row r="146" spans="1:20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Alsomitra simplex</v>
      </c>
      <c r="P146" t="str">
        <f t="shared" ca="1" si="14"/>
        <v>TAG022323</v>
      </c>
      <c r="Q146">
        <f t="shared" ca="1" si="15"/>
        <v>1690</v>
      </c>
      <c r="R146">
        <f t="shared" ca="1" si="16"/>
        <v>3.6347100090862137</v>
      </c>
      <c r="S146" t="s">
        <v>218</v>
      </c>
      <c r="T146">
        <f t="shared" ca="1" si="17"/>
        <v>35</v>
      </c>
    </row>
    <row r="147" spans="1:20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Biarmosuchus tagax</v>
      </c>
      <c r="P147" t="str">
        <f t="shared" ca="1" si="14"/>
        <v>TAG038028</v>
      </c>
      <c r="Q147">
        <f t="shared" ca="1" si="15"/>
        <v>326</v>
      </c>
      <c r="R147">
        <f t="shared" ca="1" si="16"/>
        <v>3.8987788015112685</v>
      </c>
      <c r="S147" t="s">
        <v>219</v>
      </c>
      <c r="T147">
        <f t="shared" ca="1" si="17"/>
        <v>21</v>
      </c>
    </row>
    <row r="148" spans="1:20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Gannets</v>
      </c>
      <c r="P148" t="str">
        <f t="shared" ca="1" si="14"/>
        <v>TAG085502</v>
      </c>
      <c r="Q148">
        <f t="shared" ca="1" si="15"/>
        <v>1905</v>
      </c>
      <c r="R148">
        <f t="shared" ca="1" si="16"/>
        <v>4.7461025332588314</v>
      </c>
      <c r="S148" t="s">
        <v>220</v>
      </c>
      <c r="T148">
        <f t="shared" ca="1" si="17"/>
        <v>65</v>
      </c>
    </row>
    <row r="149" spans="1:20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Biarmosuchus tagax</v>
      </c>
      <c r="P149" t="str">
        <f t="shared" ca="1" si="14"/>
        <v>TAG045443</v>
      </c>
      <c r="Q149">
        <f t="shared" ca="1" si="15"/>
        <v>249</v>
      </c>
      <c r="R149">
        <f t="shared" ca="1" si="16"/>
        <v>1.9723220616377799</v>
      </c>
      <c r="S149" t="s">
        <v>221</v>
      </c>
      <c r="T149">
        <f t="shared" ca="1" si="17"/>
        <v>82</v>
      </c>
    </row>
    <row r="150" spans="1:20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Melittia oedippus</v>
      </c>
      <c r="P150" t="str">
        <f t="shared" ca="1" si="14"/>
        <v>TAG005788</v>
      </c>
      <c r="Q150">
        <f t="shared" ca="1" si="15"/>
        <v>486</v>
      </c>
      <c r="R150">
        <f t="shared" ca="1" si="16"/>
        <v>4.4253490344039488</v>
      </c>
      <c r="S150" t="s">
        <v>218</v>
      </c>
      <c r="T150">
        <f t="shared" ca="1" si="17"/>
        <v>42</v>
      </c>
    </row>
    <row r="151" spans="1:20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Ponerinae #1</v>
      </c>
      <c r="P151" t="str">
        <f t="shared" ca="1" si="14"/>
        <v>TAG067113</v>
      </c>
      <c r="Q151">
        <f t="shared" ca="1" si="15"/>
        <v>476</v>
      </c>
      <c r="R151">
        <f t="shared" ca="1" si="16"/>
        <v>2.407754982494442</v>
      </c>
      <c r="S151" t="s">
        <v>219</v>
      </c>
      <c r="T151">
        <f t="shared" ca="1" si="17"/>
        <v>3</v>
      </c>
    </row>
    <row r="152" spans="1:20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Crematogaster ormei</v>
      </c>
      <c r="P152" t="str">
        <f t="shared" ca="1" si="14"/>
        <v>TAG040997</v>
      </c>
      <c r="Q152">
        <f t="shared" ca="1" si="15"/>
        <v>1321</v>
      </c>
      <c r="R152">
        <f t="shared" ca="1" si="16"/>
        <v>5.9485688962878536</v>
      </c>
      <c r="S152" t="s">
        <v>220</v>
      </c>
      <c r="T152">
        <f t="shared" ca="1" si="17"/>
        <v>100</v>
      </c>
    </row>
    <row r="153" spans="1:20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Cicada sanguinolenta</v>
      </c>
      <c r="P153" t="str">
        <f t="shared" ca="1" si="14"/>
        <v>TAG024081</v>
      </c>
      <c r="Q153">
        <f t="shared" ca="1" si="15"/>
        <v>1184</v>
      </c>
      <c r="R153">
        <f t="shared" ca="1" si="16"/>
        <v>2.0893069504960504</v>
      </c>
      <c r="S153" t="s">
        <v>221</v>
      </c>
      <c r="T153">
        <f t="shared" ca="1" si="17"/>
        <v>78</v>
      </c>
    </row>
    <row r="154" spans="1:20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Zenicomus photuroides</v>
      </c>
      <c r="P154" t="str">
        <f t="shared" ca="1" si="14"/>
        <v>TAG005159</v>
      </c>
      <c r="Q154">
        <f t="shared" ca="1" si="15"/>
        <v>1539</v>
      </c>
      <c r="R154">
        <f t="shared" ca="1" si="16"/>
        <v>2.0145040271468879</v>
      </c>
      <c r="S154" t="s">
        <v>218</v>
      </c>
      <c r="T154">
        <f t="shared" ca="1" si="17"/>
        <v>63</v>
      </c>
    </row>
    <row r="155" spans="1:20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Alsomitra simplex</v>
      </c>
      <c r="P155" t="str">
        <f t="shared" ca="1" si="14"/>
        <v>TAG028841</v>
      </c>
      <c r="Q155">
        <f t="shared" ca="1" si="15"/>
        <v>542</v>
      </c>
      <c r="R155">
        <f t="shared" ca="1" si="16"/>
        <v>4.671223920902845</v>
      </c>
      <c r="S155" t="s">
        <v>219</v>
      </c>
      <c r="T155">
        <f t="shared" ca="1" si="17"/>
        <v>11</v>
      </c>
    </row>
    <row r="156" spans="1:20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Formicidae #1</v>
      </c>
      <c r="P156" t="str">
        <f t="shared" ca="1" si="14"/>
        <v>TAG007720</v>
      </c>
      <c r="Q156">
        <f t="shared" ca="1" si="15"/>
        <v>137</v>
      </c>
      <c r="R156">
        <f t="shared" ca="1" si="16"/>
        <v>2.4013162061760576</v>
      </c>
      <c r="S156" t="s">
        <v>220</v>
      </c>
      <c r="T156">
        <f t="shared" ca="1" si="17"/>
        <v>54</v>
      </c>
    </row>
    <row r="157" spans="1:20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Cicada sanguinolenta</v>
      </c>
      <c r="P157" t="str">
        <f t="shared" ca="1" si="14"/>
        <v>TAG099891</v>
      </c>
      <c r="Q157">
        <f t="shared" ca="1" si="15"/>
        <v>549</v>
      </c>
      <c r="R157">
        <f t="shared" ca="1" si="16"/>
        <v>5.4654957252027181</v>
      </c>
      <c r="S157" t="s">
        <v>221</v>
      </c>
      <c r="T157">
        <f t="shared" ca="1" si="17"/>
        <v>50</v>
      </c>
    </row>
    <row r="158" spans="1:20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Formicidae #1</v>
      </c>
      <c r="P158" t="str">
        <f t="shared" ca="1" si="14"/>
        <v>TAG034466</v>
      </c>
      <c r="Q158">
        <f t="shared" ca="1" si="15"/>
        <v>1471</v>
      </c>
      <c r="R158">
        <f t="shared" ca="1" si="16"/>
        <v>3.7187323801798513</v>
      </c>
      <c r="S158" t="s">
        <v>218</v>
      </c>
      <c r="T158">
        <f t="shared" ca="1" si="17"/>
        <v>35</v>
      </c>
    </row>
    <row r="159" spans="1:20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Biarmosuchus tagax</v>
      </c>
      <c r="P159" t="str">
        <f t="shared" ca="1" si="14"/>
        <v>TAG006212</v>
      </c>
      <c r="Q159">
        <f t="shared" ca="1" si="15"/>
        <v>298</v>
      </c>
      <c r="R159">
        <f t="shared" ca="1" si="16"/>
        <v>2.3780952562699973</v>
      </c>
      <c r="S159" t="s">
        <v>219</v>
      </c>
      <c r="T159">
        <f t="shared" ca="1" si="17"/>
        <v>77</v>
      </c>
    </row>
    <row r="160" spans="1:20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Gannets</v>
      </c>
      <c r="P160" t="str">
        <f t="shared" ca="1" si="14"/>
        <v>TAG052565</v>
      </c>
      <c r="Q160">
        <f t="shared" ca="1" si="15"/>
        <v>680</v>
      </c>
      <c r="R160">
        <f t="shared" ca="1" si="16"/>
        <v>5.2483590533486923</v>
      </c>
      <c r="S160" t="s">
        <v>220</v>
      </c>
      <c r="T160">
        <f t="shared" ca="1" si="17"/>
        <v>90</v>
      </c>
    </row>
    <row r="161" spans="1:20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Formicidae #1</v>
      </c>
      <c r="P161" t="str">
        <f t="shared" ca="1" si="14"/>
        <v>TAG043298</v>
      </c>
      <c r="Q161">
        <f t="shared" ca="1" si="15"/>
        <v>1810</v>
      </c>
      <c r="R161">
        <f t="shared" ca="1" si="16"/>
        <v>4.617877408964504</v>
      </c>
      <c r="S161" t="s">
        <v>221</v>
      </c>
      <c r="T161">
        <f t="shared" ca="1" si="17"/>
        <v>19</v>
      </c>
    </row>
    <row r="162" spans="1:20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Melaphorus potteri</v>
      </c>
      <c r="P162" t="str">
        <f t="shared" ca="1" si="14"/>
        <v>TAG034456</v>
      </c>
      <c r="Q162">
        <f t="shared" ca="1" si="15"/>
        <v>1960</v>
      </c>
      <c r="R162">
        <f t="shared" ca="1" si="16"/>
        <v>2.5785731472098403</v>
      </c>
      <c r="S162" t="s">
        <v>218</v>
      </c>
      <c r="T162">
        <f t="shared" ca="1" si="17"/>
        <v>39</v>
      </c>
    </row>
    <row r="163" spans="1:20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Gannets</v>
      </c>
      <c r="P163" t="str">
        <f t="shared" ca="1" si="14"/>
        <v>TAG019387</v>
      </c>
      <c r="Q163">
        <f t="shared" ca="1" si="15"/>
        <v>742</v>
      </c>
      <c r="R163">
        <f t="shared" ca="1" si="16"/>
        <v>3.9182991525390793</v>
      </c>
      <c r="S163" t="s">
        <v>219</v>
      </c>
      <c r="T163">
        <f t="shared" ca="1" si="17"/>
        <v>100</v>
      </c>
    </row>
    <row r="164" spans="1:20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Crematogaster ormei</v>
      </c>
      <c r="P164" t="str">
        <f t="shared" ca="1" si="14"/>
        <v>TAG039340</v>
      </c>
      <c r="Q164">
        <f t="shared" ca="1" si="15"/>
        <v>98</v>
      </c>
      <c r="R164">
        <f t="shared" ca="1" si="16"/>
        <v>3.5815858128732345</v>
      </c>
      <c r="S164" t="s">
        <v>220</v>
      </c>
      <c r="T164">
        <f t="shared" ca="1" si="17"/>
        <v>27</v>
      </c>
    </row>
    <row r="165" spans="1:20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Bothroponera novus</v>
      </c>
      <c r="P165" t="str">
        <f t="shared" ca="1" si="14"/>
        <v>TAG070909</v>
      </c>
      <c r="Q165">
        <f t="shared" ca="1" si="15"/>
        <v>32</v>
      </c>
      <c r="R165">
        <f t="shared" ca="1" si="16"/>
        <v>4.6394956144454946</v>
      </c>
      <c r="S165" t="s">
        <v>221</v>
      </c>
      <c r="T165">
        <f t="shared" ca="1" si="17"/>
        <v>75</v>
      </c>
    </row>
    <row r="166" spans="1:20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Zenicomus photuroides</v>
      </c>
      <c r="P166" t="str">
        <f t="shared" ca="1" si="14"/>
        <v>TAG062209</v>
      </c>
      <c r="Q166">
        <f t="shared" ca="1" si="15"/>
        <v>674</v>
      </c>
      <c r="R166">
        <f t="shared" ca="1" si="16"/>
        <v>5.6276547819670295</v>
      </c>
      <c r="S166" t="s">
        <v>218</v>
      </c>
      <c r="T166">
        <f t="shared" ca="1" si="17"/>
        <v>97</v>
      </c>
    </row>
    <row r="167" spans="1:20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Biarmosuchus tagax</v>
      </c>
      <c r="P167" t="str">
        <f t="shared" ca="1" si="14"/>
        <v>TAG076710</v>
      </c>
      <c r="Q167">
        <f t="shared" ca="1" si="15"/>
        <v>130</v>
      </c>
      <c r="R167">
        <f t="shared" ca="1" si="16"/>
        <v>3.7037350734746952</v>
      </c>
      <c r="S167" t="s">
        <v>219</v>
      </c>
      <c r="T167">
        <f t="shared" ca="1" si="17"/>
        <v>2</v>
      </c>
    </row>
    <row r="168" spans="1:20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Goniopholis tenuidens</v>
      </c>
      <c r="P168" t="str">
        <f t="shared" ca="1" si="14"/>
        <v>TAG032778</v>
      </c>
      <c r="Q168">
        <f t="shared" ca="1" si="15"/>
        <v>1465</v>
      </c>
      <c r="R168">
        <f t="shared" ca="1" si="16"/>
        <v>2.7979995378901457</v>
      </c>
      <c r="S168" t="s">
        <v>220</v>
      </c>
      <c r="T168">
        <f t="shared" ca="1" si="17"/>
        <v>83</v>
      </c>
    </row>
    <row r="169" spans="1:20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Cicada sanguinolenta</v>
      </c>
      <c r="P169" t="str">
        <f t="shared" ca="1" si="14"/>
        <v>TAG022815</v>
      </c>
      <c r="Q169">
        <f t="shared" ca="1" si="15"/>
        <v>1626</v>
      </c>
      <c r="R169">
        <f t="shared" ca="1" si="16"/>
        <v>3.5055921135442243</v>
      </c>
      <c r="S169" t="s">
        <v>221</v>
      </c>
      <c r="T169">
        <f t="shared" ca="1" si="17"/>
        <v>24</v>
      </c>
    </row>
    <row r="170" spans="1:20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Cicada sanguinolenta</v>
      </c>
      <c r="P170" t="str">
        <f t="shared" ca="1" si="14"/>
        <v>TAG055011</v>
      </c>
      <c r="Q170">
        <f t="shared" ca="1" si="15"/>
        <v>159</v>
      </c>
      <c r="R170">
        <f t="shared" ca="1" si="16"/>
        <v>3.7072874790411019</v>
      </c>
      <c r="S170" t="s">
        <v>218</v>
      </c>
      <c r="T170">
        <f t="shared" ca="1" si="17"/>
        <v>71</v>
      </c>
    </row>
    <row r="171" spans="1:20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Solenopsis #1</v>
      </c>
      <c r="P171" t="str">
        <f t="shared" ca="1" si="14"/>
        <v>TAG054303</v>
      </c>
      <c r="Q171">
        <f t="shared" ca="1" si="15"/>
        <v>521</v>
      </c>
      <c r="R171">
        <f t="shared" ca="1" si="16"/>
        <v>4.3419029856841318</v>
      </c>
      <c r="S171" t="s">
        <v>219</v>
      </c>
      <c r="T171">
        <f t="shared" ca="1" si="17"/>
        <v>9</v>
      </c>
    </row>
    <row r="172" spans="1:20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Melaphorus potteri</v>
      </c>
      <c r="P172" t="str">
        <f t="shared" ca="1" si="14"/>
        <v>TAG030451</v>
      </c>
      <c r="Q172">
        <f t="shared" ca="1" si="15"/>
        <v>1283</v>
      </c>
      <c r="R172">
        <f t="shared" ca="1" si="16"/>
        <v>2.9647311098324041</v>
      </c>
      <c r="S172" t="s">
        <v>220</v>
      </c>
      <c r="T172">
        <f t="shared" ca="1" si="17"/>
        <v>72</v>
      </c>
    </row>
    <row r="173" spans="1:20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Morphospecies 1</v>
      </c>
      <c r="P173" t="str">
        <f t="shared" ca="1" si="14"/>
        <v>TAG077885</v>
      </c>
      <c r="Q173">
        <f t="shared" ca="1" si="15"/>
        <v>27</v>
      </c>
      <c r="R173">
        <f t="shared" ca="1" si="16"/>
        <v>4.1973676815711247</v>
      </c>
      <c r="S173" t="s">
        <v>221</v>
      </c>
      <c r="T173">
        <f t="shared" ca="1" si="17"/>
        <v>87</v>
      </c>
    </row>
    <row r="174" spans="1:20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Predator</v>
      </c>
      <c r="P174" t="str">
        <f t="shared" ca="1" si="14"/>
        <v>TAG000725</v>
      </c>
      <c r="Q174">
        <f t="shared" ca="1" si="15"/>
        <v>1934</v>
      </c>
      <c r="R174">
        <f t="shared" ca="1" si="16"/>
        <v>3.784930445754136</v>
      </c>
      <c r="S174" t="s">
        <v>218</v>
      </c>
      <c r="T174">
        <f t="shared" ca="1" si="17"/>
        <v>46</v>
      </c>
    </row>
    <row r="175" spans="1:20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Ponerinae #1</v>
      </c>
      <c r="P175" t="str">
        <f t="shared" ca="1" si="14"/>
        <v>TAG027192</v>
      </c>
      <c r="Q175">
        <f t="shared" ca="1" si="15"/>
        <v>1883</v>
      </c>
      <c r="R175">
        <f t="shared" ca="1" si="16"/>
        <v>4.6058445088264266</v>
      </c>
      <c r="S175" t="s">
        <v>219</v>
      </c>
      <c r="T175">
        <f t="shared" ca="1" si="17"/>
        <v>36</v>
      </c>
    </row>
    <row r="176" spans="1:20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Crematogaster borneensis</v>
      </c>
      <c r="P176" t="str">
        <f t="shared" ca="1" si="14"/>
        <v>TAG052480</v>
      </c>
      <c r="Q176">
        <f t="shared" ca="1" si="15"/>
        <v>217</v>
      </c>
      <c r="R176">
        <f t="shared" ca="1" si="16"/>
        <v>1.5891951240248723</v>
      </c>
      <c r="S176" t="s">
        <v>220</v>
      </c>
      <c r="T176">
        <f t="shared" ca="1" si="17"/>
        <v>61</v>
      </c>
    </row>
    <row r="177" spans="1:20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Crematogaster borneensis</v>
      </c>
      <c r="P177" t="str">
        <f t="shared" ca="1" si="14"/>
        <v>TAG017110</v>
      </c>
      <c r="Q177">
        <f t="shared" ca="1" si="15"/>
        <v>152</v>
      </c>
      <c r="R177">
        <f t="shared" ca="1" si="16"/>
        <v>5.4379982142352601</v>
      </c>
      <c r="S177" t="s">
        <v>221</v>
      </c>
      <c r="T177">
        <f t="shared" ca="1" si="17"/>
        <v>31</v>
      </c>
    </row>
    <row r="178" spans="1:20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Biarmosuchus tagax</v>
      </c>
      <c r="P178" t="str">
        <f t="shared" ca="1" si="14"/>
        <v>TAG069357</v>
      </c>
      <c r="Q178">
        <f t="shared" ca="1" si="15"/>
        <v>1725</v>
      </c>
      <c r="R178">
        <f t="shared" ca="1" si="16"/>
        <v>2.2517207339250276</v>
      </c>
      <c r="S178" t="s">
        <v>218</v>
      </c>
      <c r="T178">
        <f t="shared" ca="1" si="17"/>
        <v>63</v>
      </c>
    </row>
    <row r="179" spans="1:20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Camponotites kraussei</v>
      </c>
      <c r="P179" t="str">
        <f t="shared" ca="1" si="14"/>
        <v>TAG023650</v>
      </c>
      <c r="Q179">
        <f t="shared" ca="1" si="15"/>
        <v>352</v>
      </c>
      <c r="R179">
        <f t="shared" ca="1" si="16"/>
        <v>3.869706524250391</v>
      </c>
      <c r="S179" t="s">
        <v>219</v>
      </c>
      <c r="T179">
        <f t="shared" ca="1" si="17"/>
        <v>7</v>
      </c>
    </row>
    <row r="180" spans="1:20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Alsomitra simplex</v>
      </c>
      <c r="P180" t="str">
        <f t="shared" ca="1" si="14"/>
        <v>TAG049378</v>
      </c>
      <c r="Q180">
        <f t="shared" ca="1" si="15"/>
        <v>132</v>
      </c>
      <c r="R180">
        <f t="shared" ca="1" si="16"/>
        <v>5.4837843236956214</v>
      </c>
      <c r="S180" t="s">
        <v>220</v>
      </c>
      <c r="T180">
        <f t="shared" ca="1" si="17"/>
        <v>45</v>
      </c>
    </row>
    <row r="181" spans="1:20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Alsomitra simplex</v>
      </c>
      <c r="P181" t="str">
        <f t="shared" ca="1" si="14"/>
        <v>TAG022447</v>
      </c>
      <c r="Q181">
        <f t="shared" ca="1" si="15"/>
        <v>1721</v>
      </c>
      <c r="R181">
        <f t="shared" ca="1" si="16"/>
        <v>3.9420825051494215</v>
      </c>
      <c r="S181" t="s">
        <v>221</v>
      </c>
      <c r="T181">
        <f t="shared" ca="1" si="17"/>
        <v>88</v>
      </c>
    </row>
    <row r="182" spans="1:20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Crematogaster ormei</v>
      </c>
      <c r="P182" t="str">
        <f t="shared" ca="1" si="14"/>
        <v>TAG036776</v>
      </c>
      <c r="Q182">
        <f t="shared" ca="1" si="15"/>
        <v>754</v>
      </c>
      <c r="R182">
        <f t="shared" ca="1" si="16"/>
        <v>1.0816531971603203</v>
      </c>
      <c r="S182" t="s">
        <v>218</v>
      </c>
      <c r="T182">
        <f t="shared" ca="1" si="17"/>
        <v>68</v>
      </c>
    </row>
    <row r="183" spans="1:20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Solenopsis abdita</v>
      </c>
      <c r="P183" t="str">
        <f t="shared" ca="1" si="14"/>
        <v>TAG010083</v>
      </c>
      <c r="Q183">
        <f t="shared" ca="1" si="15"/>
        <v>266</v>
      </c>
      <c r="R183">
        <f t="shared" ca="1" si="16"/>
        <v>5.8324234150994094</v>
      </c>
      <c r="S183" t="s">
        <v>219</v>
      </c>
      <c r="T183">
        <f t="shared" ca="1" si="17"/>
        <v>61</v>
      </c>
    </row>
    <row r="184" spans="1:20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Cicada sanguinolenta</v>
      </c>
      <c r="P184" t="str">
        <f t="shared" ca="1" si="14"/>
        <v>TAG045362</v>
      </c>
      <c r="Q184">
        <f t="shared" ca="1" si="15"/>
        <v>522</v>
      </c>
      <c r="R184">
        <f t="shared" ca="1" si="16"/>
        <v>2.8695655243554743</v>
      </c>
      <c r="S184" t="s">
        <v>220</v>
      </c>
      <c r="T184">
        <f t="shared" ca="1" si="17"/>
        <v>56</v>
      </c>
    </row>
    <row r="185" spans="1:20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Alsomitra simplex</v>
      </c>
      <c r="P185" t="str">
        <f t="shared" ca="1" si="14"/>
        <v>TAG080652</v>
      </c>
      <c r="Q185">
        <f t="shared" ca="1" si="15"/>
        <v>1074</v>
      </c>
      <c r="R185">
        <f t="shared" ca="1" si="16"/>
        <v>2.1586941760573981</v>
      </c>
      <c r="S185" t="s">
        <v>221</v>
      </c>
      <c r="T185">
        <f t="shared" ca="1" si="17"/>
        <v>99</v>
      </c>
    </row>
    <row r="186" spans="1:20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Ponerinae #1</v>
      </c>
      <c r="P186" t="str">
        <f t="shared" ca="1" si="14"/>
        <v>TAG065074</v>
      </c>
      <c r="Q186">
        <f t="shared" ca="1" si="15"/>
        <v>682</v>
      </c>
      <c r="R186">
        <f t="shared" ca="1" si="16"/>
        <v>5.8124356382476812</v>
      </c>
      <c r="S186" t="s">
        <v>218</v>
      </c>
      <c r="T186">
        <f t="shared" ca="1" si="17"/>
        <v>74</v>
      </c>
    </row>
    <row r="187" spans="1:20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Predator</v>
      </c>
      <c r="P187" t="str">
        <f t="shared" ca="1" si="14"/>
        <v>TAG039094</v>
      </c>
      <c r="Q187">
        <f t="shared" ca="1" si="15"/>
        <v>982</v>
      </c>
      <c r="R187">
        <f t="shared" ca="1" si="16"/>
        <v>1.4887589928775644</v>
      </c>
      <c r="S187" t="s">
        <v>219</v>
      </c>
      <c r="T187">
        <f t="shared" ca="1" si="17"/>
        <v>93</v>
      </c>
    </row>
    <row r="188" spans="1:20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Camponotites kraussei</v>
      </c>
      <c r="P188" t="str">
        <f t="shared" ca="1" si="14"/>
        <v>TAG024545</v>
      </c>
      <c r="Q188">
        <f t="shared" ca="1" si="15"/>
        <v>314</v>
      </c>
      <c r="R188">
        <f t="shared" ca="1" si="16"/>
        <v>3.7812665894334954</v>
      </c>
      <c r="S188" t="s">
        <v>220</v>
      </c>
      <c r="T188">
        <f t="shared" ca="1" si="17"/>
        <v>53</v>
      </c>
    </row>
    <row r="189" spans="1:20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Gannets</v>
      </c>
      <c r="P189" t="str">
        <f t="shared" ca="1" si="14"/>
        <v>TAG007216</v>
      </c>
      <c r="Q189">
        <f t="shared" ca="1" si="15"/>
        <v>192</v>
      </c>
      <c r="R189">
        <f t="shared" ca="1" si="16"/>
        <v>5.7531315380912051</v>
      </c>
      <c r="S189" t="s">
        <v>221</v>
      </c>
      <c r="T189">
        <f t="shared" ca="1" si="17"/>
        <v>50</v>
      </c>
    </row>
    <row r="190" spans="1:20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Biarmosuchus tagax</v>
      </c>
      <c r="P190" t="str">
        <f t="shared" ca="1" si="14"/>
        <v>TAG040055</v>
      </c>
      <c r="Q190">
        <f t="shared" ca="1" si="15"/>
        <v>1564</v>
      </c>
      <c r="R190">
        <f t="shared" ca="1" si="16"/>
        <v>1.1787065788779962</v>
      </c>
      <c r="S190" t="s">
        <v>218</v>
      </c>
      <c r="T190">
        <f t="shared" ca="1" si="17"/>
        <v>27</v>
      </c>
    </row>
    <row r="191" spans="1:20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Solenopsis #1</v>
      </c>
      <c r="P191" t="str">
        <f t="shared" ca="1" si="14"/>
        <v>TAG050282</v>
      </c>
      <c r="Q191">
        <f t="shared" ca="1" si="15"/>
        <v>31</v>
      </c>
      <c r="R191">
        <f t="shared" ca="1" si="16"/>
        <v>2.0215115678602182</v>
      </c>
      <c r="S191" t="s">
        <v>219</v>
      </c>
      <c r="T191">
        <f t="shared" ca="1" si="17"/>
        <v>39</v>
      </c>
    </row>
    <row r="192" spans="1:20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Bothroponera novus</v>
      </c>
      <c r="P192" t="str">
        <f t="shared" ca="1" si="14"/>
        <v>TAG020262</v>
      </c>
      <c r="Q192">
        <f t="shared" ca="1" si="15"/>
        <v>285</v>
      </c>
      <c r="R192">
        <f t="shared" ca="1" si="16"/>
        <v>5.0846062395581715</v>
      </c>
      <c r="S192" t="s">
        <v>220</v>
      </c>
      <c r="T192">
        <f t="shared" ca="1" si="17"/>
        <v>68</v>
      </c>
    </row>
    <row r="193" spans="1:20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Morphospecies 1</v>
      </c>
      <c r="P193" t="str">
        <f t="shared" ca="1" si="14"/>
        <v>TAG001996</v>
      </c>
      <c r="Q193">
        <f t="shared" ca="1" si="15"/>
        <v>665</v>
      </c>
      <c r="R193">
        <f t="shared" ca="1" si="16"/>
        <v>2.8748388059972898</v>
      </c>
      <c r="S193" t="s">
        <v>221</v>
      </c>
      <c r="T193">
        <f t="shared" ca="1" si="17"/>
        <v>82</v>
      </c>
    </row>
    <row r="194" spans="1:20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Water monitor</v>
      </c>
      <c r="P194" t="str">
        <f t="shared" ca="1" si="14"/>
        <v>TAG011203</v>
      </c>
      <c r="Q194">
        <f t="shared" ca="1" si="15"/>
        <v>1256</v>
      </c>
      <c r="R194">
        <f t="shared" ca="1" si="16"/>
        <v>2.1242012514785698</v>
      </c>
      <c r="S194" t="s">
        <v>218</v>
      </c>
      <c r="T194">
        <f t="shared" ca="1" si="17"/>
        <v>30</v>
      </c>
    </row>
    <row r="195" spans="1:20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Goniopholis tenuidens</v>
      </c>
      <c r="P195" t="str">
        <f t="shared" ca="1" si="14"/>
        <v>TAG091038</v>
      </c>
      <c r="Q195">
        <f t="shared" ca="1" si="15"/>
        <v>198</v>
      </c>
      <c r="R195">
        <f t="shared" ca="1" si="16"/>
        <v>3.7330411221265871</v>
      </c>
      <c r="S195" t="s">
        <v>219</v>
      </c>
      <c r="T195">
        <f t="shared" ca="1" si="17"/>
        <v>17</v>
      </c>
    </row>
    <row r="196" spans="1:20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Cicada sanguinolenta</v>
      </c>
      <c r="P196" t="str">
        <f t="shared" ca="1" si="14"/>
        <v>TAG047641</v>
      </c>
      <c r="Q196">
        <f t="shared" ca="1" si="15"/>
        <v>1221</v>
      </c>
      <c r="R196">
        <f t="shared" ca="1" si="16"/>
        <v>5.1287362933962815</v>
      </c>
      <c r="S196" t="s">
        <v>220</v>
      </c>
      <c r="T196">
        <f t="shared" ca="1" si="17"/>
        <v>27</v>
      </c>
    </row>
    <row r="197" spans="1:20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Solenopsis abdita</v>
      </c>
      <c r="P197" t="str">
        <f t="shared" ca="1" si="14"/>
        <v>TAG002758</v>
      </c>
      <c r="Q197">
        <f t="shared" ca="1" si="15"/>
        <v>1546</v>
      </c>
      <c r="R197">
        <f t="shared" ca="1" si="16"/>
        <v>4.9952964408652329</v>
      </c>
      <c r="S197" t="s">
        <v>221</v>
      </c>
      <c r="T197">
        <f t="shared" ca="1" si="17"/>
        <v>59</v>
      </c>
    </row>
    <row r="198" spans="1:20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Melaphorus potteri</v>
      </c>
      <c r="P198" t="str">
        <f t="shared" ca="1" si="14"/>
        <v>TAG046169</v>
      </c>
      <c r="Q198">
        <f t="shared" ca="1" si="15"/>
        <v>1642</v>
      </c>
      <c r="R198">
        <f t="shared" ca="1" si="16"/>
        <v>3.0386525615014088</v>
      </c>
      <c r="S198" t="s">
        <v>218</v>
      </c>
      <c r="T198">
        <f t="shared" ca="1" si="17"/>
        <v>80</v>
      </c>
    </row>
    <row r="199" spans="1:20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Biarmosuchus tagax</v>
      </c>
      <c r="P199" t="str">
        <f t="shared" ca="1" si="14"/>
        <v>TAG043238</v>
      </c>
      <c r="Q199">
        <f t="shared" ca="1" si="15"/>
        <v>1226</v>
      </c>
      <c r="R199">
        <f t="shared" ca="1" si="16"/>
        <v>4.9157251668603834</v>
      </c>
      <c r="S199" t="s">
        <v>219</v>
      </c>
      <c r="T199">
        <f t="shared" ca="1" si="17"/>
        <v>3</v>
      </c>
    </row>
    <row r="200" spans="1:20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Goniopholis tenuidens</v>
      </c>
      <c r="P200" t="str">
        <f t="shared" ca="1" si="14"/>
        <v>TAG074247</v>
      </c>
      <c r="Q200">
        <f t="shared" ca="1" si="15"/>
        <v>701</v>
      </c>
      <c r="R200">
        <f t="shared" ca="1" si="16"/>
        <v>3.6997616742612851</v>
      </c>
      <c r="S200" t="s">
        <v>220</v>
      </c>
      <c r="T200">
        <f t="shared" ca="1" si="17"/>
        <v>86</v>
      </c>
    </row>
    <row r="201" spans="1:20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Formicidae #1</v>
      </c>
      <c r="P201" t="str">
        <f t="shared" ca="1" si="14"/>
        <v>TAG066344</v>
      </c>
      <c r="Q201">
        <f t="shared" ca="1" si="15"/>
        <v>1765</v>
      </c>
      <c r="R201">
        <f t="shared" ca="1" si="16"/>
        <v>4.804203414751206</v>
      </c>
      <c r="S201" t="s">
        <v>221</v>
      </c>
      <c r="T201">
        <f t="shared" ca="1" si="17"/>
        <v>17</v>
      </c>
    </row>
    <row r="202" spans="1:20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Predator</v>
      </c>
      <c r="P202" t="str">
        <f t="shared" ca="1" si="14"/>
        <v>TAG002324</v>
      </c>
      <c r="Q202">
        <f t="shared" ca="1" si="15"/>
        <v>1411</v>
      </c>
      <c r="R202">
        <f t="shared" ca="1" si="16"/>
        <v>2.6903804083127327</v>
      </c>
      <c r="S202" t="s">
        <v>218</v>
      </c>
      <c r="T202">
        <f t="shared" ca="1" si="17"/>
        <v>83</v>
      </c>
    </row>
    <row r="203" spans="1:20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Bothroponera novus</v>
      </c>
      <c r="P203" t="str">
        <f t="shared" ref="P203:P266" ca="1" si="20">"TAG" &amp; TEXT(FLOOR(RAND()*100000,1), "000000")</f>
        <v>TAG066145</v>
      </c>
      <c r="Q203">
        <f t="shared" ref="Q203:Q266" ca="1" si="21">RANDBETWEEN(0,2000)</f>
        <v>1053</v>
      </c>
      <c r="R203">
        <f t="shared" ref="R203:R266" ca="1" si="22">RAND()*5+1</f>
        <v>5.3632687321859986</v>
      </c>
      <c r="S203" t="s">
        <v>219</v>
      </c>
      <c r="T203">
        <f t="shared" ref="T203:T266" ca="1" si="23">RANDBETWEEN(0,100)</f>
        <v>63</v>
      </c>
    </row>
    <row r="204" spans="1:20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Morphospecies 1</v>
      </c>
      <c r="P204" t="str">
        <f t="shared" ca="1" si="20"/>
        <v>TAG058216</v>
      </c>
      <c r="Q204">
        <f t="shared" ca="1" si="21"/>
        <v>159</v>
      </c>
      <c r="R204">
        <f t="shared" ca="1" si="22"/>
        <v>3.9818602213301073</v>
      </c>
      <c r="S204" t="s">
        <v>220</v>
      </c>
      <c r="T204">
        <f t="shared" ca="1" si="23"/>
        <v>15</v>
      </c>
    </row>
    <row r="205" spans="1:20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Ponerinae #1</v>
      </c>
      <c r="P205" t="str">
        <f t="shared" ca="1" si="20"/>
        <v>TAG020503</v>
      </c>
      <c r="Q205">
        <f t="shared" ca="1" si="21"/>
        <v>1912</v>
      </c>
      <c r="R205">
        <f t="shared" ca="1" si="22"/>
        <v>2.1274627770343093</v>
      </c>
      <c r="S205" t="s">
        <v>221</v>
      </c>
      <c r="T205">
        <f t="shared" ca="1" si="23"/>
        <v>1</v>
      </c>
    </row>
    <row r="206" spans="1:20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Water monitor</v>
      </c>
      <c r="P206" t="str">
        <f t="shared" ca="1" si="20"/>
        <v>TAG062294</v>
      </c>
      <c r="Q206">
        <f t="shared" ca="1" si="21"/>
        <v>809</v>
      </c>
      <c r="R206">
        <f t="shared" ca="1" si="22"/>
        <v>5.0362625737521283</v>
      </c>
      <c r="S206" t="s">
        <v>218</v>
      </c>
      <c r="T206">
        <f t="shared" ca="1" si="23"/>
        <v>59</v>
      </c>
    </row>
    <row r="207" spans="1:20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Crematogaster ormei</v>
      </c>
      <c r="P207" t="str">
        <f t="shared" ca="1" si="20"/>
        <v>TAG013249</v>
      </c>
      <c r="Q207">
        <f t="shared" ca="1" si="21"/>
        <v>484</v>
      </c>
      <c r="R207">
        <f t="shared" ca="1" si="22"/>
        <v>4.8158619979496953</v>
      </c>
      <c r="S207" t="s">
        <v>219</v>
      </c>
      <c r="T207">
        <f t="shared" ca="1" si="23"/>
        <v>37</v>
      </c>
    </row>
    <row r="208" spans="1:20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Solenopsis abdita</v>
      </c>
      <c r="P208" t="str">
        <f t="shared" ca="1" si="20"/>
        <v>TAG047188</v>
      </c>
      <c r="Q208">
        <f t="shared" ca="1" si="21"/>
        <v>1768</v>
      </c>
      <c r="R208">
        <f t="shared" ca="1" si="22"/>
        <v>5.7650879609574472</v>
      </c>
      <c r="S208" t="s">
        <v>220</v>
      </c>
      <c r="T208">
        <f t="shared" ca="1" si="23"/>
        <v>69</v>
      </c>
    </row>
    <row r="209" spans="1:20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Zenicomus photuroides</v>
      </c>
      <c r="P209" t="str">
        <f t="shared" ca="1" si="20"/>
        <v>TAG084178</v>
      </c>
      <c r="Q209">
        <f t="shared" ca="1" si="21"/>
        <v>1231</v>
      </c>
      <c r="R209">
        <f t="shared" ca="1" si="22"/>
        <v>3.3358604934672398</v>
      </c>
      <c r="S209" t="s">
        <v>221</v>
      </c>
      <c r="T209">
        <f t="shared" ca="1" si="23"/>
        <v>87</v>
      </c>
    </row>
    <row r="210" spans="1:20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Water monitor</v>
      </c>
      <c r="P210" t="str">
        <f t="shared" ca="1" si="20"/>
        <v>TAG003237</v>
      </c>
      <c r="Q210">
        <f t="shared" ca="1" si="21"/>
        <v>1691</v>
      </c>
      <c r="R210">
        <f t="shared" ca="1" si="22"/>
        <v>2.5718058788830986</v>
      </c>
      <c r="S210" t="s">
        <v>218</v>
      </c>
      <c r="T210">
        <f t="shared" ca="1" si="23"/>
        <v>21</v>
      </c>
    </row>
    <row r="211" spans="1:20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Gannets</v>
      </c>
      <c r="P211" t="str">
        <f t="shared" ca="1" si="20"/>
        <v>TAG069021</v>
      </c>
      <c r="Q211">
        <f t="shared" ca="1" si="21"/>
        <v>700</v>
      </c>
      <c r="R211">
        <f t="shared" ca="1" si="22"/>
        <v>2.0437437009182027</v>
      </c>
      <c r="S211" t="s">
        <v>219</v>
      </c>
      <c r="T211">
        <f t="shared" ca="1" si="23"/>
        <v>80</v>
      </c>
    </row>
    <row r="212" spans="1:20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Predator</v>
      </c>
      <c r="P212" t="str">
        <f t="shared" ca="1" si="20"/>
        <v>TAG003317</v>
      </c>
      <c r="Q212">
        <f t="shared" ca="1" si="21"/>
        <v>1889</v>
      </c>
      <c r="R212">
        <f t="shared" ca="1" si="22"/>
        <v>1.5937791781565127</v>
      </c>
      <c r="S212" t="s">
        <v>220</v>
      </c>
      <c r="T212">
        <f t="shared" ca="1" si="23"/>
        <v>43</v>
      </c>
    </row>
    <row r="213" spans="1:20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Ponerinae #1</v>
      </c>
      <c r="P213" t="str">
        <f t="shared" ca="1" si="20"/>
        <v>TAG059368</v>
      </c>
      <c r="Q213">
        <f t="shared" ca="1" si="21"/>
        <v>1843</v>
      </c>
      <c r="R213">
        <f t="shared" ca="1" si="22"/>
        <v>2.5128397616377316</v>
      </c>
      <c r="S213" t="s">
        <v>221</v>
      </c>
      <c r="T213">
        <f t="shared" ca="1" si="23"/>
        <v>83</v>
      </c>
    </row>
    <row r="214" spans="1:20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Camponotites kraussei</v>
      </c>
      <c r="P214" t="str">
        <f t="shared" ca="1" si="20"/>
        <v>TAG094119</v>
      </c>
      <c r="Q214">
        <f t="shared" ca="1" si="21"/>
        <v>1371</v>
      </c>
      <c r="R214">
        <f t="shared" ca="1" si="22"/>
        <v>1.3188399046265999</v>
      </c>
      <c r="S214" t="s">
        <v>218</v>
      </c>
      <c r="T214">
        <f t="shared" ca="1" si="23"/>
        <v>56</v>
      </c>
    </row>
    <row r="215" spans="1:20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Melaphorus potteri</v>
      </c>
      <c r="P215" t="str">
        <f t="shared" ca="1" si="20"/>
        <v>TAG086175</v>
      </c>
      <c r="Q215">
        <f t="shared" ca="1" si="21"/>
        <v>1324</v>
      </c>
      <c r="R215">
        <f t="shared" ca="1" si="22"/>
        <v>5.7714517916131474</v>
      </c>
      <c r="S215" t="s">
        <v>219</v>
      </c>
      <c r="T215">
        <f t="shared" ca="1" si="23"/>
        <v>1</v>
      </c>
    </row>
    <row r="216" spans="1:20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Water monitor</v>
      </c>
      <c r="P216" t="str">
        <f t="shared" ca="1" si="20"/>
        <v>TAG062675</v>
      </c>
      <c r="Q216">
        <f t="shared" ca="1" si="21"/>
        <v>1484</v>
      </c>
      <c r="R216">
        <f t="shared" ca="1" si="22"/>
        <v>4.557859371235244</v>
      </c>
      <c r="S216" t="s">
        <v>220</v>
      </c>
      <c r="T216">
        <f t="shared" ca="1" si="23"/>
        <v>70</v>
      </c>
    </row>
    <row r="217" spans="1:20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Formicidae #1</v>
      </c>
      <c r="P217" t="str">
        <f t="shared" ca="1" si="20"/>
        <v>TAG090842</v>
      </c>
      <c r="Q217">
        <f t="shared" ca="1" si="21"/>
        <v>739</v>
      </c>
      <c r="R217">
        <f t="shared" ca="1" si="22"/>
        <v>5.6986704899058944</v>
      </c>
      <c r="S217" t="s">
        <v>221</v>
      </c>
      <c r="T217">
        <f t="shared" ca="1" si="23"/>
        <v>38</v>
      </c>
    </row>
    <row r="218" spans="1:20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Alsomitra simplex</v>
      </c>
      <c r="P218" t="str">
        <f t="shared" ca="1" si="20"/>
        <v>TAG096521</v>
      </c>
      <c r="Q218">
        <f t="shared" ca="1" si="21"/>
        <v>1212</v>
      </c>
      <c r="R218">
        <f t="shared" ca="1" si="22"/>
        <v>4.7914902687080065</v>
      </c>
      <c r="S218" t="s">
        <v>218</v>
      </c>
      <c r="T218">
        <f t="shared" ca="1" si="23"/>
        <v>97</v>
      </c>
    </row>
    <row r="219" spans="1:20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Crematogaster ormei</v>
      </c>
      <c r="P219" t="str">
        <f t="shared" ca="1" si="20"/>
        <v>TAG023416</v>
      </c>
      <c r="Q219">
        <f t="shared" ca="1" si="21"/>
        <v>932</v>
      </c>
      <c r="R219">
        <f t="shared" ca="1" si="22"/>
        <v>1.9010827481412842</v>
      </c>
      <c r="S219" t="s">
        <v>219</v>
      </c>
      <c r="T219">
        <f t="shared" ca="1" si="23"/>
        <v>66</v>
      </c>
    </row>
    <row r="220" spans="1:20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Zenicomus photuroides</v>
      </c>
      <c r="P220" t="str">
        <f t="shared" ca="1" si="20"/>
        <v>TAG048428</v>
      </c>
      <c r="Q220">
        <f t="shared" ca="1" si="21"/>
        <v>1287</v>
      </c>
      <c r="R220">
        <f t="shared" ca="1" si="22"/>
        <v>5.5311011801500154</v>
      </c>
      <c r="S220" t="s">
        <v>220</v>
      </c>
      <c r="T220">
        <f t="shared" ca="1" si="23"/>
        <v>71</v>
      </c>
    </row>
    <row r="221" spans="1:20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Melaphorus potteri</v>
      </c>
      <c r="P221" t="str">
        <f t="shared" ca="1" si="20"/>
        <v>TAG019636</v>
      </c>
      <c r="Q221">
        <f t="shared" ca="1" si="21"/>
        <v>537</v>
      </c>
      <c r="R221">
        <f t="shared" ca="1" si="22"/>
        <v>1.3288326306820966</v>
      </c>
      <c r="S221" t="s">
        <v>221</v>
      </c>
      <c r="T221">
        <f t="shared" ca="1" si="23"/>
        <v>31</v>
      </c>
    </row>
    <row r="222" spans="1:20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Ponerinae #1</v>
      </c>
      <c r="P222" t="str">
        <f t="shared" ca="1" si="20"/>
        <v>TAG084579</v>
      </c>
      <c r="Q222">
        <f t="shared" ca="1" si="21"/>
        <v>980</v>
      </c>
      <c r="R222">
        <f t="shared" ca="1" si="22"/>
        <v>2.8176839010999659</v>
      </c>
      <c r="S222" t="s">
        <v>218</v>
      </c>
      <c r="T222">
        <f t="shared" ca="1" si="23"/>
        <v>36</v>
      </c>
    </row>
    <row r="223" spans="1:20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Cicada sanguinolenta</v>
      </c>
      <c r="P223" t="str">
        <f t="shared" ca="1" si="20"/>
        <v>TAG030509</v>
      </c>
      <c r="Q223">
        <f t="shared" ca="1" si="21"/>
        <v>1348</v>
      </c>
      <c r="R223">
        <f t="shared" ca="1" si="22"/>
        <v>4.2695004900755995</v>
      </c>
      <c r="S223" t="s">
        <v>219</v>
      </c>
      <c r="T223">
        <f t="shared" ca="1" si="23"/>
        <v>60</v>
      </c>
    </row>
    <row r="224" spans="1:20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Dolichoderus sp.</v>
      </c>
      <c r="P224" t="str">
        <f t="shared" ca="1" si="20"/>
        <v>TAG067402</v>
      </c>
      <c r="Q224">
        <f t="shared" ca="1" si="21"/>
        <v>268</v>
      </c>
      <c r="R224">
        <f t="shared" ca="1" si="22"/>
        <v>1.8035966712077487</v>
      </c>
      <c r="S224" t="s">
        <v>220</v>
      </c>
      <c r="T224">
        <f t="shared" ca="1" si="23"/>
        <v>38</v>
      </c>
    </row>
    <row r="225" spans="1:20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Water monitor</v>
      </c>
      <c r="P225" t="str">
        <f t="shared" ca="1" si="20"/>
        <v>TAG059217</v>
      </c>
      <c r="Q225">
        <f t="shared" ca="1" si="21"/>
        <v>612</v>
      </c>
      <c r="R225">
        <f t="shared" ca="1" si="22"/>
        <v>2.1786452851508922</v>
      </c>
      <c r="S225" t="s">
        <v>221</v>
      </c>
      <c r="T225">
        <f t="shared" ca="1" si="23"/>
        <v>37</v>
      </c>
    </row>
    <row r="226" spans="1:20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Biarmosuchus tagax</v>
      </c>
      <c r="P226" t="str">
        <f t="shared" ca="1" si="20"/>
        <v>TAG047902</v>
      </c>
      <c r="Q226">
        <f t="shared" ca="1" si="21"/>
        <v>748</v>
      </c>
      <c r="R226">
        <f t="shared" ca="1" si="22"/>
        <v>2.6412264720852581</v>
      </c>
      <c r="S226" t="s">
        <v>218</v>
      </c>
      <c r="T226">
        <f t="shared" ca="1" si="23"/>
        <v>75</v>
      </c>
    </row>
    <row r="227" spans="1:20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Biarmosuchus tagax</v>
      </c>
      <c r="P227" t="str">
        <f t="shared" ca="1" si="20"/>
        <v>TAG047268</v>
      </c>
      <c r="Q227">
        <f t="shared" ca="1" si="21"/>
        <v>1552</v>
      </c>
      <c r="R227">
        <f t="shared" ca="1" si="22"/>
        <v>5.7262932294306479</v>
      </c>
      <c r="S227" t="s">
        <v>219</v>
      </c>
      <c r="T227">
        <f t="shared" ca="1" si="23"/>
        <v>1</v>
      </c>
    </row>
    <row r="228" spans="1:20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Water monitor</v>
      </c>
      <c r="P228" t="str">
        <f t="shared" ca="1" si="20"/>
        <v>TAG080907</v>
      </c>
      <c r="Q228">
        <f t="shared" ca="1" si="21"/>
        <v>772</v>
      </c>
      <c r="R228">
        <f t="shared" ca="1" si="22"/>
        <v>2.406907284234435</v>
      </c>
      <c r="S228" t="s">
        <v>220</v>
      </c>
      <c r="T228">
        <f t="shared" ca="1" si="23"/>
        <v>84</v>
      </c>
    </row>
    <row r="229" spans="1:20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Crematogaster borneensis</v>
      </c>
      <c r="P229" t="str">
        <f t="shared" ca="1" si="20"/>
        <v>TAG002967</v>
      </c>
      <c r="Q229">
        <f t="shared" ca="1" si="21"/>
        <v>483</v>
      </c>
      <c r="R229">
        <f t="shared" ca="1" si="22"/>
        <v>1.2951230469662658</v>
      </c>
      <c r="S229" t="s">
        <v>221</v>
      </c>
      <c r="T229">
        <f t="shared" ca="1" si="23"/>
        <v>57</v>
      </c>
    </row>
    <row r="230" spans="1:20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Melittia oedippus</v>
      </c>
      <c r="P230" t="str">
        <f t="shared" ca="1" si="20"/>
        <v>TAG056503</v>
      </c>
      <c r="Q230">
        <f t="shared" ca="1" si="21"/>
        <v>970</v>
      </c>
      <c r="R230">
        <f t="shared" ca="1" si="22"/>
        <v>1.1174056172279025</v>
      </c>
      <c r="S230" t="s">
        <v>218</v>
      </c>
      <c r="T230">
        <f t="shared" ca="1" si="23"/>
        <v>33</v>
      </c>
    </row>
    <row r="231" spans="1:20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Predator</v>
      </c>
      <c r="P231" t="str">
        <f t="shared" ca="1" si="20"/>
        <v>TAG092299</v>
      </c>
      <c r="Q231">
        <f t="shared" ca="1" si="21"/>
        <v>1898</v>
      </c>
      <c r="R231">
        <f t="shared" ca="1" si="22"/>
        <v>4.7943201191259721</v>
      </c>
      <c r="S231" t="s">
        <v>219</v>
      </c>
      <c r="T231">
        <f t="shared" ca="1" si="23"/>
        <v>51</v>
      </c>
    </row>
    <row r="232" spans="1:20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Solenopsis abdita</v>
      </c>
      <c r="P232" t="str">
        <f t="shared" ca="1" si="20"/>
        <v>TAG026852</v>
      </c>
      <c r="Q232">
        <f t="shared" ca="1" si="21"/>
        <v>586</v>
      </c>
      <c r="R232">
        <f t="shared" ca="1" si="22"/>
        <v>3.2969999728110841</v>
      </c>
      <c r="S232" t="s">
        <v>220</v>
      </c>
      <c r="T232">
        <f t="shared" ca="1" si="23"/>
        <v>55</v>
      </c>
    </row>
    <row r="233" spans="1:20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Melaphorus potteri</v>
      </c>
      <c r="P233" t="str">
        <f t="shared" ca="1" si="20"/>
        <v>TAG010293</v>
      </c>
      <c r="Q233">
        <f t="shared" ca="1" si="21"/>
        <v>306</v>
      </c>
      <c r="R233">
        <f t="shared" ca="1" si="22"/>
        <v>4.3902734787767583</v>
      </c>
      <c r="S233" t="s">
        <v>221</v>
      </c>
      <c r="T233">
        <f t="shared" ca="1" si="23"/>
        <v>32</v>
      </c>
    </row>
    <row r="234" spans="1:20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Solenopsis #1</v>
      </c>
      <c r="P234" t="str">
        <f t="shared" ca="1" si="20"/>
        <v>TAG004320</v>
      </c>
      <c r="Q234">
        <f t="shared" ca="1" si="21"/>
        <v>1777</v>
      </c>
      <c r="R234">
        <f t="shared" ca="1" si="22"/>
        <v>1.1829842090426348</v>
      </c>
      <c r="S234" t="s">
        <v>218</v>
      </c>
      <c r="T234">
        <f t="shared" ca="1" si="23"/>
        <v>88</v>
      </c>
    </row>
    <row r="235" spans="1:20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Alsomitra simplex</v>
      </c>
      <c r="P235" t="str">
        <f t="shared" ca="1" si="20"/>
        <v>TAG010251</v>
      </c>
      <c r="Q235">
        <f t="shared" ca="1" si="21"/>
        <v>1591</v>
      </c>
      <c r="R235">
        <f t="shared" ca="1" si="22"/>
        <v>5.1481893130014251</v>
      </c>
      <c r="S235" t="s">
        <v>219</v>
      </c>
      <c r="T235">
        <f t="shared" ca="1" si="23"/>
        <v>3</v>
      </c>
    </row>
    <row r="236" spans="1:20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Ponerinae #1</v>
      </c>
      <c r="P236" t="str">
        <f t="shared" ca="1" si="20"/>
        <v>TAG045174</v>
      </c>
      <c r="Q236">
        <f t="shared" ca="1" si="21"/>
        <v>1116</v>
      </c>
      <c r="R236">
        <f t="shared" ca="1" si="22"/>
        <v>3.5390174797164509</v>
      </c>
      <c r="S236" t="s">
        <v>220</v>
      </c>
      <c r="T236">
        <f t="shared" ca="1" si="23"/>
        <v>42</v>
      </c>
    </row>
    <row r="237" spans="1:20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Morphospecies 1</v>
      </c>
      <c r="P237" t="str">
        <f t="shared" ca="1" si="20"/>
        <v>TAG002994</v>
      </c>
      <c r="Q237">
        <f t="shared" ca="1" si="21"/>
        <v>1465</v>
      </c>
      <c r="R237">
        <f t="shared" ca="1" si="22"/>
        <v>5.9801130847154713</v>
      </c>
      <c r="S237" t="s">
        <v>221</v>
      </c>
      <c r="T237">
        <f t="shared" ca="1" si="23"/>
        <v>6</v>
      </c>
    </row>
    <row r="238" spans="1:20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Alsomitra simplex</v>
      </c>
      <c r="P238" t="str">
        <f t="shared" ca="1" si="20"/>
        <v>TAG024681</v>
      </c>
      <c r="Q238">
        <f t="shared" ca="1" si="21"/>
        <v>201</v>
      </c>
      <c r="R238">
        <f t="shared" ca="1" si="22"/>
        <v>2.6325860489936463</v>
      </c>
      <c r="S238" t="s">
        <v>218</v>
      </c>
      <c r="T238">
        <f t="shared" ca="1" si="23"/>
        <v>60</v>
      </c>
    </row>
    <row r="239" spans="1:20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Biarmosuchus tagax</v>
      </c>
      <c r="P239" t="str">
        <f t="shared" ca="1" si="20"/>
        <v>TAG094552</v>
      </c>
      <c r="Q239">
        <f t="shared" ca="1" si="21"/>
        <v>971</v>
      </c>
      <c r="R239">
        <f t="shared" ca="1" si="22"/>
        <v>3.6870813272610934</v>
      </c>
      <c r="S239" t="s">
        <v>219</v>
      </c>
      <c r="T239">
        <f t="shared" ca="1" si="23"/>
        <v>31</v>
      </c>
    </row>
    <row r="240" spans="1:20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Alsomitra simplex</v>
      </c>
      <c r="P240" t="str">
        <f t="shared" ca="1" si="20"/>
        <v>TAG003874</v>
      </c>
      <c r="Q240">
        <f t="shared" ca="1" si="21"/>
        <v>1385</v>
      </c>
      <c r="R240">
        <f t="shared" ca="1" si="22"/>
        <v>3.5314353114313999</v>
      </c>
      <c r="S240" t="s">
        <v>220</v>
      </c>
      <c r="T240">
        <f t="shared" ca="1" si="23"/>
        <v>57</v>
      </c>
    </row>
    <row r="241" spans="1:20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Alsomitra simplex</v>
      </c>
      <c r="P241" t="str">
        <f t="shared" ca="1" si="20"/>
        <v>TAG098170</v>
      </c>
      <c r="Q241">
        <f t="shared" ca="1" si="21"/>
        <v>1628</v>
      </c>
      <c r="R241">
        <f t="shared" ca="1" si="22"/>
        <v>4.4754255507035392</v>
      </c>
      <c r="S241" t="s">
        <v>221</v>
      </c>
      <c r="T241">
        <f t="shared" ca="1" si="23"/>
        <v>40</v>
      </c>
    </row>
    <row r="242" spans="1:20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Gannets</v>
      </c>
      <c r="P242" t="str">
        <f t="shared" ca="1" si="20"/>
        <v>TAG066866</v>
      </c>
      <c r="Q242">
        <f t="shared" ca="1" si="21"/>
        <v>343</v>
      </c>
      <c r="R242">
        <f t="shared" ca="1" si="22"/>
        <v>3.4935111081415346</v>
      </c>
      <c r="S242" t="s">
        <v>218</v>
      </c>
      <c r="T242">
        <f t="shared" ca="1" si="23"/>
        <v>69</v>
      </c>
    </row>
    <row r="243" spans="1:20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Camponotites kraussei</v>
      </c>
      <c r="P243" t="str">
        <f t="shared" ca="1" si="20"/>
        <v>TAG062997</v>
      </c>
      <c r="Q243">
        <f t="shared" ca="1" si="21"/>
        <v>487</v>
      </c>
      <c r="R243">
        <f t="shared" ca="1" si="22"/>
        <v>1.6338897494473983</v>
      </c>
      <c r="S243" t="s">
        <v>219</v>
      </c>
      <c r="T243">
        <f t="shared" ca="1" si="23"/>
        <v>24</v>
      </c>
    </row>
    <row r="244" spans="1:20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Gannets</v>
      </c>
      <c r="P244" t="str">
        <f t="shared" ca="1" si="20"/>
        <v>TAG087498</v>
      </c>
      <c r="Q244">
        <f t="shared" ca="1" si="21"/>
        <v>1745</v>
      </c>
      <c r="R244">
        <f t="shared" ca="1" si="22"/>
        <v>5.4654917937153318</v>
      </c>
      <c r="S244" t="s">
        <v>220</v>
      </c>
      <c r="T244">
        <f t="shared" ca="1" si="23"/>
        <v>3</v>
      </c>
    </row>
    <row r="245" spans="1:20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Cicada sanguinolenta</v>
      </c>
      <c r="P245" t="str">
        <f t="shared" ca="1" si="20"/>
        <v>TAG012885</v>
      </c>
      <c r="Q245">
        <f t="shared" ca="1" si="21"/>
        <v>551</v>
      </c>
      <c r="R245">
        <f t="shared" ca="1" si="22"/>
        <v>1.1008059774856529</v>
      </c>
      <c r="S245" t="s">
        <v>221</v>
      </c>
      <c r="T245">
        <f t="shared" ca="1" si="23"/>
        <v>97</v>
      </c>
    </row>
    <row r="246" spans="1:20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Zenicomus photuroides</v>
      </c>
      <c r="P246" t="str">
        <f t="shared" ca="1" si="20"/>
        <v>TAG023130</v>
      </c>
      <c r="Q246">
        <f t="shared" ca="1" si="21"/>
        <v>382</v>
      </c>
      <c r="R246">
        <f t="shared" ca="1" si="22"/>
        <v>4.2722717793558793</v>
      </c>
      <c r="S246" t="s">
        <v>218</v>
      </c>
      <c r="T246">
        <f t="shared" ca="1" si="23"/>
        <v>34</v>
      </c>
    </row>
    <row r="247" spans="1:20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Goniopholis tenuidens</v>
      </c>
      <c r="P247" t="str">
        <f t="shared" ca="1" si="20"/>
        <v>TAG032289</v>
      </c>
      <c r="Q247">
        <f t="shared" ca="1" si="21"/>
        <v>1175</v>
      </c>
      <c r="R247">
        <f t="shared" ca="1" si="22"/>
        <v>3.854053866843818</v>
      </c>
      <c r="S247" t="s">
        <v>219</v>
      </c>
      <c r="T247">
        <f t="shared" ca="1" si="23"/>
        <v>52</v>
      </c>
    </row>
    <row r="248" spans="1:20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Solenopsis #1</v>
      </c>
      <c r="P248" t="str">
        <f t="shared" ca="1" si="20"/>
        <v>TAG095226</v>
      </c>
      <c r="Q248">
        <f t="shared" ca="1" si="21"/>
        <v>1760</v>
      </c>
      <c r="R248">
        <f t="shared" ca="1" si="22"/>
        <v>1.7221973388693521</v>
      </c>
      <c r="S248" t="s">
        <v>220</v>
      </c>
      <c r="T248">
        <f t="shared" ca="1" si="23"/>
        <v>50</v>
      </c>
    </row>
    <row r="249" spans="1:20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Melittia oedippus</v>
      </c>
      <c r="P249" t="str">
        <f t="shared" ca="1" si="20"/>
        <v>TAG035211</v>
      </c>
      <c r="Q249">
        <f t="shared" ca="1" si="21"/>
        <v>1107</v>
      </c>
      <c r="R249">
        <f t="shared" ca="1" si="22"/>
        <v>1.7645380949599607</v>
      </c>
      <c r="S249" t="s">
        <v>221</v>
      </c>
      <c r="T249">
        <f t="shared" ca="1" si="23"/>
        <v>39</v>
      </c>
    </row>
    <row r="250" spans="1:20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Biarmosuchus tagax</v>
      </c>
      <c r="P250" t="str">
        <f t="shared" ca="1" si="20"/>
        <v>TAG009200</v>
      </c>
      <c r="Q250">
        <f t="shared" ca="1" si="21"/>
        <v>867</v>
      </c>
      <c r="R250">
        <f t="shared" ca="1" si="22"/>
        <v>4.9567647977978853</v>
      </c>
      <c r="S250" t="s">
        <v>218</v>
      </c>
      <c r="T250">
        <f t="shared" ca="1" si="23"/>
        <v>85</v>
      </c>
    </row>
    <row r="251" spans="1:20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Bothroponera novus</v>
      </c>
      <c r="P251" t="str">
        <f t="shared" ca="1" si="20"/>
        <v>TAG068415</v>
      </c>
      <c r="Q251">
        <f t="shared" ca="1" si="21"/>
        <v>1644</v>
      </c>
      <c r="R251">
        <f t="shared" ca="1" si="22"/>
        <v>1.5009027067642458</v>
      </c>
      <c r="S251" t="s">
        <v>219</v>
      </c>
      <c r="T251">
        <f t="shared" ca="1" si="23"/>
        <v>80</v>
      </c>
    </row>
    <row r="252" spans="1:20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Water monitor</v>
      </c>
      <c r="P252" t="str">
        <f t="shared" ca="1" si="20"/>
        <v>TAG049119</v>
      </c>
      <c r="Q252">
        <f t="shared" ca="1" si="21"/>
        <v>1783</v>
      </c>
      <c r="R252">
        <f t="shared" ca="1" si="22"/>
        <v>5.5391427882713966</v>
      </c>
      <c r="S252" t="s">
        <v>220</v>
      </c>
      <c r="T252">
        <f t="shared" ca="1" si="23"/>
        <v>0</v>
      </c>
    </row>
    <row r="253" spans="1:20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Dolichoderus sp.</v>
      </c>
      <c r="P253" t="str">
        <f t="shared" ca="1" si="20"/>
        <v>TAG016092</v>
      </c>
      <c r="Q253">
        <f t="shared" ca="1" si="21"/>
        <v>945</v>
      </c>
      <c r="R253">
        <f t="shared" ca="1" si="22"/>
        <v>1.2851512556130915</v>
      </c>
      <c r="S253" t="s">
        <v>221</v>
      </c>
      <c r="T253">
        <f t="shared" ca="1" si="23"/>
        <v>58</v>
      </c>
    </row>
    <row r="254" spans="1:20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Solenopsis #1</v>
      </c>
      <c r="P254" t="str">
        <f t="shared" ca="1" si="20"/>
        <v>TAG073471</v>
      </c>
      <c r="Q254">
        <f t="shared" ca="1" si="21"/>
        <v>342</v>
      </c>
      <c r="R254">
        <f t="shared" ca="1" si="22"/>
        <v>2.3896568859472032</v>
      </c>
      <c r="S254" t="s">
        <v>218</v>
      </c>
      <c r="T254">
        <f t="shared" ca="1" si="23"/>
        <v>16</v>
      </c>
    </row>
    <row r="255" spans="1:20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Solenopsis #1</v>
      </c>
      <c r="P255" t="str">
        <f t="shared" ca="1" si="20"/>
        <v>TAG099620</v>
      </c>
      <c r="Q255">
        <f t="shared" ca="1" si="21"/>
        <v>34</v>
      </c>
      <c r="R255">
        <f t="shared" ca="1" si="22"/>
        <v>3.5691259279168692</v>
      </c>
      <c r="S255" t="s">
        <v>219</v>
      </c>
      <c r="T255">
        <f t="shared" ca="1" si="23"/>
        <v>40</v>
      </c>
    </row>
    <row r="256" spans="1:20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Formicidae #1</v>
      </c>
      <c r="P256" t="str">
        <f t="shared" ca="1" si="20"/>
        <v>TAG038491</v>
      </c>
      <c r="Q256">
        <f t="shared" ca="1" si="21"/>
        <v>1682</v>
      </c>
      <c r="R256">
        <f t="shared" ca="1" si="22"/>
        <v>5.0749638614271539</v>
      </c>
      <c r="S256" t="s">
        <v>220</v>
      </c>
      <c r="T256">
        <f t="shared" ca="1" si="23"/>
        <v>98</v>
      </c>
    </row>
    <row r="257" spans="1:20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Camponotites kraussei</v>
      </c>
      <c r="P257" t="str">
        <f t="shared" ca="1" si="20"/>
        <v>TAG005613</v>
      </c>
      <c r="Q257">
        <f t="shared" ca="1" si="21"/>
        <v>1865</v>
      </c>
      <c r="R257">
        <f t="shared" ca="1" si="22"/>
        <v>2.7978474908773503</v>
      </c>
      <c r="S257" t="s">
        <v>221</v>
      </c>
      <c r="T257">
        <f t="shared" ca="1" si="23"/>
        <v>39</v>
      </c>
    </row>
    <row r="258" spans="1:20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Predator</v>
      </c>
      <c r="P258" t="str">
        <f t="shared" ca="1" si="20"/>
        <v>TAG065903</v>
      </c>
      <c r="Q258">
        <f t="shared" ca="1" si="21"/>
        <v>1955</v>
      </c>
      <c r="R258">
        <f t="shared" ca="1" si="22"/>
        <v>2.1185265205441475</v>
      </c>
      <c r="S258" t="s">
        <v>218</v>
      </c>
      <c r="T258">
        <f t="shared" ca="1" si="23"/>
        <v>79</v>
      </c>
    </row>
    <row r="259" spans="1:20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Gannets</v>
      </c>
      <c r="P259" t="str">
        <f t="shared" ca="1" si="20"/>
        <v>TAG056849</v>
      </c>
      <c r="Q259">
        <f t="shared" ca="1" si="21"/>
        <v>563</v>
      </c>
      <c r="R259">
        <f t="shared" ca="1" si="22"/>
        <v>1.599747612542908</v>
      </c>
      <c r="S259" t="s">
        <v>219</v>
      </c>
      <c r="T259">
        <f t="shared" ca="1" si="23"/>
        <v>97</v>
      </c>
    </row>
    <row r="260" spans="1:20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Zenicomus photuroides</v>
      </c>
      <c r="P260" t="str">
        <f t="shared" ca="1" si="20"/>
        <v>TAG001374</v>
      </c>
      <c r="Q260">
        <f t="shared" ca="1" si="21"/>
        <v>1002</v>
      </c>
      <c r="R260">
        <f t="shared" ca="1" si="22"/>
        <v>1.644083167314871</v>
      </c>
      <c r="S260" t="s">
        <v>220</v>
      </c>
      <c r="T260">
        <f t="shared" ca="1" si="23"/>
        <v>91</v>
      </c>
    </row>
    <row r="261" spans="1:20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Goniopholis tenuidens</v>
      </c>
      <c r="P261" t="str">
        <f t="shared" ca="1" si="20"/>
        <v>TAG037037</v>
      </c>
      <c r="Q261">
        <f t="shared" ca="1" si="21"/>
        <v>208</v>
      </c>
      <c r="R261">
        <f t="shared" ca="1" si="22"/>
        <v>2.1315679498392557</v>
      </c>
      <c r="S261" t="s">
        <v>221</v>
      </c>
      <c r="T261">
        <f t="shared" ca="1" si="23"/>
        <v>92</v>
      </c>
    </row>
    <row r="262" spans="1:20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Predator</v>
      </c>
      <c r="P262" t="str">
        <f t="shared" ca="1" si="20"/>
        <v>TAG017255</v>
      </c>
      <c r="Q262">
        <f t="shared" ca="1" si="21"/>
        <v>1003</v>
      </c>
      <c r="R262">
        <f t="shared" ca="1" si="22"/>
        <v>2.4330012577210565</v>
      </c>
      <c r="S262" t="s">
        <v>218</v>
      </c>
      <c r="T262">
        <f t="shared" ca="1" si="23"/>
        <v>4</v>
      </c>
    </row>
    <row r="263" spans="1:20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Zenicomus photuroides</v>
      </c>
      <c r="P263" t="str">
        <f t="shared" ca="1" si="20"/>
        <v>TAG008619</v>
      </c>
      <c r="Q263">
        <f t="shared" ca="1" si="21"/>
        <v>748</v>
      </c>
      <c r="R263">
        <f t="shared" ca="1" si="22"/>
        <v>3.6201377395595977</v>
      </c>
      <c r="S263" t="s">
        <v>219</v>
      </c>
      <c r="T263">
        <f t="shared" ca="1" si="23"/>
        <v>33</v>
      </c>
    </row>
    <row r="264" spans="1:20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Water monitor</v>
      </c>
      <c r="P264" t="str">
        <f t="shared" ca="1" si="20"/>
        <v>TAG085085</v>
      </c>
      <c r="Q264">
        <f t="shared" ca="1" si="21"/>
        <v>96</v>
      </c>
      <c r="R264">
        <f t="shared" ca="1" si="22"/>
        <v>4.0089425068827804</v>
      </c>
      <c r="S264" t="s">
        <v>220</v>
      </c>
      <c r="T264">
        <f t="shared" ca="1" si="23"/>
        <v>60</v>
      </c>
    </row>
    <row r="265" spans="1:20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Solenopsis #1</v>
      </c>
      <c r="P265" t="str">
        <f t="shared" ca="1" si="20"/>
        <v>TAG005369</v>
      </c>
      <c r="Q265">
        <f t="shared" ca="1" si="21"/>
        <v>522</v>
      </c>
      <c r="R265">
        <f t="shared" ca="1" si="22"/>
        <v>4.157100955090228</v>
      </c>
      <c r="S265" t="s">
        <v>221</v>
      </c>
      <c r="T265">
        <f t="shared" ca="1" si="23"/>
        <v>35</v>
      </c>
    </row>
    <row r="266" spans="1:20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Crematogaster borneensis</v>
      </c>
      <c r="P266" t="str">
        <f t="shared" ca="1" si="20"/>
        <v>TAG096979</v>
      </c>
      <c r="Q266">
        <f t="shared" ca="1" si="21"/>
        <v>1790</v>
      </c>
      <c r="R266">
        <f t="shared" ca="1" si="22"/>
        <v>2.3945806922848552</v>
      </c>
      <c r="S266" t="s">
        <v>218</v>
      </c>
      <c r="T266">
        <f t="shared" ca="1" si="23"/>
        <v>73</v>
      </c>
    </row>
    <row r="267" spans="1:20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Gannets</v>
      </c>
      <c r="P267" t="str">
        <f t="shared" ref="P267:P330" ca="1" si="26">"TAG" &amp; TEXT(FLOOR(RAND()*100000,1), "000000")</f>
        <v>TAG075390</v>
      </c>
      <c r="Q267">
        <f t="shared" ref="Q267:Q330" ca="1" si="27">RANDBETWEEN(0,2000)</f>
        <v>621</v>
      </c>
      <c r="R267">
        <f t="shared" ref="R267:R330" ca="1" si="28">RAND()*5+1</f>
        <v>3.0167799081780702</v>
      </c>
      <c r="S267" t="s">
        <v>219</v>
      </c>
      <c r="T267">
        <f t="shared" ref="T267:T330" ca="1" si="29">RANDBETWEEN(0,100)</f>
        <v>57</v>
      </c>
    </row>
    <row r="268" spans="1:20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Goniopholis tenuidens</v>
      </c>
      <c r="P268" t="str">
        <f t="shared" ca="1" si="26"/>
        <v>TAG047778</v>
      </c>
      <c r="Q268">
        <f t="shared" ca="1" si="27"/>
        <v>1158</v>
      </c>
      <c r="R268">
        <f t="shared" ca="1" si="28"/>
        <v>3.1512993171163131</v>
      </c>
      <c r="S268" t="s">
        <v>220</v>
      </c>
      <c r="T268">
        <f t="shared" ca="1" si="29"/>
        <v>98</v>
      </c>
    </row>
    <row r="269" spans="1:20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Camponotites kraussei</v>
      </c>
      <c r="P269" t="str">
        <f t="shared" ca="1" si="26"/>
        <v>TAG023318</v>
      </c>
      <c r="Q269">
        <f t="shared" ca="1" si="27"/>
        <v>1182</v>
      </c>
      <c r="R269">
        <f t="shared" ca="1" si="28"/>
        <v>3.2747802996732656</v>
      </c>
      <c r="S269" t="s">
        <v>221</v>
      </c>
      <c r="T269">
        <f t="shared" ca="1" si="29"/>
        <v>43</v>
      </c>
    </row>
    <row r="270" spans="1:20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Dolichoderus sp.</v>
      </c>
      <c r="P270" t="str">
        <f t="shared" ca="1" si="26"/>
        <v>TAG015309</v>
      </c>
      <c r="Q270">
        <f t="shared" ca="1" si="27"/>
        <v>485</v>
      </c>
      <c r="R270">
        <f t="shared" ca="1" si="28"/>
        <v>3.3050153300415195</v>
      </c>
      <c r="S270" t="s">
        <v>218</v>
      </c>
      <c r="T270">
        <f t="shared" ca="1" si="29"/>
        <v>65</v>
      </c>
    </row>
    <row r="271" spans="1:20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Ponerinae #1</v>
      </c>
      <c r="P271" t="str">
        <f t="shared" ca="1" si="26"/>
        <v>TAG006098</v>
      </c>
      <c r="Q271">
        <f t="shared" ca="1" si="27"/>
        <v>420</v>
      </c>
      <c r="R271">
        <f t="shared" ca="1" si="28"/>
        <v>4.0032014291696534</v>
      </c>
      <c r="S271" t="s">
        <v>219</v>
      </c>
      <c r="T271">
        <f t="shared" ca="1" si="29"/>
        <v>93</v>
      </c>
    </row>
    <row r="272" spans="1:20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Solenopsis abdita</v>
      </c>
      <c r="P272" t="str">
        <f t="shared" ca="1" si="26"/>
        <v>TAG036076</v>
      </c>
      <c r="Q272">
        <f t="shared" ca="1" si="27"/>
        <v>423</v>
      </c>
      <c r="R272">
        <f t="shared" ca="1" si="28"/>
        <v>1.1476206558224391</v>
      </c>
      <c r="S272" t="s">
        <v>220</v>
      </c>
      <c r="T272">
        <f t="shared" ca="1" si="29"/>
        <v>19</v>
      </c>
    </row>
    <row r="273" spans="1:20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Solenopsis #1</v>
      </c>
      <c r="P273" t="str">
        <f t="shared" ca="1" si="26"/>
        <v>TAG053750</v>
      </c>
      <c r="Q273">
        <f t="shared" ca="1" si="27"/>
        <v>255</v>
      </c>
      <c r="R273">
        <f t="shared" ca="1" si="28"/>
        <v>5.5969828167464852</v>
      </c>
      <c r="S273" t="s">
        <v>221</v>
      </c>
      <c r="T273">
        <f t="shared" ca="1" si="29"/>
        <v>12</v>
      </c>
    </row>
    <row r="274" spans="1:20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Zenicomus photuroides</v>
      </c>
      <c r="P274" t="str">
        <f t="shared" ca="1" si="26"/>
        <v>TAG001644</v>
      </c>
      <c r="Q274">
        <f t="shared" ca="1" si="27"/>
        <v>385</v>
      </c>
      <c r="R274">
        <f t="shared" ca="1" si="28"/>
        <v>2.1152523949683353</v>
      </c>
      <c r="S274" t="s">
        <v>218</v>
      </c>
      <c r="T274">
        <f t="shared" ca="1" si="29"/>
        <v>47</v>
      </c>
    </row>
    <row r="275" spans="1:20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Bothroponera novus</v>
      </c>
      <c r="P275" t="str">
        <f t="shared" ca="1" si="26"/>
        <v>TAG018218</v>
      </c>
      <c r="Q275">
        <f t="shared" ca="1" si="27"/>
        <v>1707</v>
      </c>
      <c r="R275">
        <f t="shared" ca="1" si="28"/>
        <v>2.440797567396042</v>
      </c>
      <c r="S275" t="s">
        <v>219</v>
      </c>
      <c r="T275">
        <f t="shared" ca="1" si="29"/>
        <v>52</v>
      </c>
    </row>
    <row r="276" spans="1:20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Solenopsis abdita</v>
      </c>
      <c r="P276" t="str">
        <f t="shared" ca="1" si="26"/>
        <v>TAG078944</v>
      </c>
      <c r="Q276">
        <f t="shared" ca="1" si="27"/>
        <v>939</v>
      </c>
      <c r="R276">
        <f t="shared" ca="1" si="28"/>
        <v>5.6265704717219434</v>
      </c>
      <c r="S276" t="s">
        <v>220</v>
      </c>
      <c r="T276">
        <f t="shared" ca="1" si="29"/>
        <v>41</v>
      </c>
    </row>
    <row r="277" spans="1:20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Formicidae #1</v>
      </c>
      <c r="P277" t="str">
        <f t="shared" ca="1" si="26"/>
        <v>TAG090966</v>
      </c>
      <c r="Q277">
        <f t="shared" ca="1" si="27"/>
        <v>1979</v>
      </c>
      <c r="R277">
        <f t="shared" ca="1" si="28"/>
        <v>3.0060706383137283</v>
      </c>
      <c r="S277" t="s">
        <v>221</v>
      </c>
      <c r="T277">
        <f t="shared" ca="1" si="29"/>
        <v>75</v>
      </c>
    </row>
    <row r="278" spans="1:20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Melaphorus potteri</v>
      </c>
      <c r="P278" t="str">
        <f t="shared" ca="1" si="26"/>
        <v>TAG071786</v>
      </c>
      <c r="Q278">
        <f t="shared" ca="1" si="27"/>
        <v>611</v>
      </c>
      <c r="R278">
        <f t="shared" ca="1" si="28"/>
        <v>4.9837288994603632</v>
      </c>
      <c r="S278" t="s">
        <v>218</v>
      </c>
      <c r="T278">
        <f t="shared" ca="1" si="29"/>
        <v>50</v>
      </c>
    </row>
    <row r="279" spans="1:20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Water monitor</v>
      </c>
      <c r="P279" t="str">
        <f t="shared" ca="1" si="26"/>
        <v>TAG079831</v>
      </c>
      <c r="Q279">
        <f t="shared" ca="1" si="27"/>
        <v>1628</v>
      </c>
      <c r="R279">
        <f t="shared" ca="1" si="28"/>
        <v>4.2146138309065675</v>
      </c>
      <c r="S279" t="s">
        <v>219</v>
      </c>
      <c r="T279">
        <f t="shared" ca="1" si="29"/>
        <v>78</v>
      </c>
    </row>
    <row r="280" spans="1:20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Camponotites kraussei</v>
      </c>
      <c r="P280" t="str">
        <f t="shared" ca="1" si="26"/>
        <v>TAG080654</v>
      </c>
      <c r="Q280">
        <f t="shared" ca="1" si="27"/>
        <v>1753</v>
      </c>
      <c r="R280">
        <f t="shared" ca="1" si="28"/>
        <v>1.9525716060437643</v>
      </c>
      <c r="S280" t="s">
        <v>220</v>
      </c>
      <c r="T280">
        <f t="shared" ca="1" si="29"/>
        <v>37</v>
      </c>
    </row>
    <row r="281" spans="1:20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Ponerinae #1</v>
      </c>
      <c r="P281" t="str">
        <f t="shared" ca="1" si="26"/>
        <v>TAG000163</v>
      </c>
      <c r="Q281">
        <f t="shared" ca="1" si="27"/>
        <v>1489</v>
      </c>
      <c r="R281">
        <f t="shared" ca="1" si="28"/>
        <v>5.9055063903813592</v>
      </c>
      <c r="S281" t="s">
        <v>221</v>
      </c>
      <c r="T281">
        <f t="shared" ca="1" si="29"/>
        <v>11</v>
      </c>
    </row>
    <row r="282" spans="1:20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Crematogaster borneensis</v>
      </c>
      <c r="P282" t="str">
        <f t="shared" ca="1" si="26"/>
        <v>TAG013030</v>
      </c>
      <c r="Q282">
        <f t="shared" ca="1" si="27"/>
        <v>1789</v>
      </c>
      <c r="R282">
        <f t="shared" ca="1" si="28"/>
        <v>4.2996568180552375</v>
      </c>
      <c r="S282" t="s">
        <v>218</v>
      </c>
      <c r="T282">
        <f t="shared" ca="1" si="29"/>
        <v>87</v>
      </c>
    </row>
    <row r="283" spans="1:20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Bothroponera novus</v>
      </c>
      <c r="P283" t="str">
        <f t="shared" ca="1" si="26"/>
        <v>TAG050704</v>
      </c>
      <c r="Q283">
        <f t="shared" ca="1" si="27"/>
        <v>472</v>
      </c>
      <c r="R283">
        <f t="shared" ca="1" si="28"/>
        <v>3.6648783819309241</v>
      </c>
      <c r="S283" t="s">
        <v>219</v>
      </c>
      <c r="T283">
        <f t="shared" ca="1" si="29"/>
        <v>51</v>
      </c>
    </row>
    <row r="284" spans="1:20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Alsomitra simplex</v>
      </c>
      <c r="P284" t="str">
        <f t="shared" ca="1" si="26"/>
        <v>TAG038573</v>
      </c>
      <c r="Q284">
        <f t="shared" ca="1" si="27"/>
        <v>1874</v>
      </c>
      <c r="R284">
        <f t="shared" ca="1" si="28"/>
        <v>3.6380336473137551</v>
      </c>
      <c r="S284" t="s">
        <v>220</v>
      </c>
      <c r="T284">
        <f t="shared" ca="1" si="29"/>
        <v>19</v>
      </c>
    </row>
    <row r="285" spans="1:20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Biarmosuchus tagax</v>
      </c>
      <c r="P285" t="str">
        <f t="shared" ca="1" si="26"/>
        <v>TAG083227</v>
      </c>
      <c r="Q285">
        <f t="shared" ca="1" si="27"/>
        <v>1931</v>
      </c>
      <c r="R285">
        <f t="shared" ca="1" si="28"/>
        <v>1.9393699804385525</v>
      </c>
      <c r="S285" t="s">
        <v>221</v>
      </c>
      <c r="T285">
        <f t="shared" ca="1" si="29"/>
        <v>91</v>
      </c>
    </row>
    <row r="286" spans="1:20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Bothroponera novus</v>
      </c>
      <c r="P286" t="str">
        <f t="shared" ca="1" si="26"/>
        <v>TAG039247</v>
      </c>
      <c r="Q286">
        <f t="shared" ca="1" si="27"/>
        <v>1525</v>
      </c>
      <c r="R286">
        <f t="shared" ca="1" si="28"/>
        <v>3.7244878352122717</v>
      </c>
      <c r="S286" t="s">
        <v>218</v>
      </c>
      <c r="T286">
        <f t="shared" ca="1" si="29"/>
        <v>8</v>
      </c>
    </row>
    <row r="287" spans="1:20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Biarmosuchus tagax</v>
      </c>
      <c r="P287" t="str">
        <f t="shared" ca="1" si="26"/>
        <v>TAG078731</v>
      </c>
      <c r="Q287">
        <f t="shared" ca="1" si="27"/>
        <v>1837</v>
      </c>
      <c r="R287">
        <f t="shared" ca="1" si="28"/>
        <v>1.0184838474958959</v>
      </c>
      <c r="S287" t="s">
        <v>219</v>
      </c>
      <c r="T287">
        <f t="shared" ca="1" si="29"/>
        <v>81</v>
      </c>
    </row>
    <row r="288" spans="1:20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Camponotites kraussei</v>
      </c>
      <c r="P288" t="str">
        <f t="shared" ca="1" si="26"/>
        <v>TAG017934</v>
      </c>
      <c r="Q288">
        <f t="shared" ca="1" si="27"/>
        <v>737</v>
      </c>
      <c r="R288">
        <f t="shared" ca="1" si="28"/>
        <v>1.9400700135513613</v>
      </c>
      <c r="S288" t="s">
        <v>220</v>
      </c>
      <c r="T288">
        <f t="shared" ca="1" si="29"/>
        <v>24</v>
      </c>
    </row>
    <row r="289" spans="1:20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Cicada sanguinolenta</v>
      </c>
      <c r="P289" t="str">
        <f t="shared" ca="1" si="26"/>
        <v>TAG069654</v>
      </c>
      <c r="Q289">
        <f t="shared" ca="1" si="27"/>
        <v>1087</v>
      </c>
      <c r="R289">
        <f t="shared" ca="1" si="28"/>
        <v>1.744814311036317</v>
      </c>
      <c r="S289" t="s">
        <v>221</v>
      </c>
      <c r="T289">
        <f t="shared" ca="1" si="29"/>
        <v>32</v>
      </c>
    </row>
    <row r="290" spans="1:20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Crematogaster borneensis</v>
      </c>
      <c r="P290" t="str">
        <f t="shared" ca="1" si="26"/>
        <v>TAG077954</v>
      </c>
      <c r="Q290">
        <f t="shared" ca="1" si="27"/>
        <v>654</v>
      </c>
      <c r="R290">
        <f t="shared" ca="1" si="28"/>
        <v>5.5549066015367377</v>
      </c>
      <c r="S290" t="s">
        <v>218</v>
      </c>
      <c r="T290">
        <f t="shared" ca="1" si="29"/>
        <v>5</v>
      </c>
    </row>
    <row r="291" spans="1:20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Ponerinae #1</v>
      </c>
      <c r="P291" t="str">
        <f t="shared" ca="1" si="26"/>
        <v>TAG027185</v>
      </c>
      <c r="Q291">
        <f t="shared" ca="1" si="27"/>
        <v>1784</v>
      </c>
      <c r="R291">
        <f t="shared" ca="1" si="28"/>
        <v>2.6154803920896432</v>
      </c>
      <c r="S291" t="s">
        <v>219</v>
      </c>
      <c r="T291">
        <f t="shared" ca="1" si="29"/>
        <v>99</v>
      </c>
    </row>
    <row r="292" spans="1:20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Alsomitra simplex</v>
      </c>
      <c r="P292" t="str">
        <f t="shared" ca="1" si="26"/>
        <v>TAG079976</v>
      </c>
      <c r="Q292">
        <f t="shared" ca="1" si="27"/>
        <v>497</v>
      </c>
      <c r="R292">
        <f t="shared" ca="1" si="28"/>
        <v>5.9421622496460209</v>
      </c>
      <c r="S292" t="s">
        <v>220</v>
      </c>
      <c r="T292">
        <f t="shared" ca="1" si="29"/>
        <v>43</v>
      </c>
    </row>
    <row r="293" spans="1:20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Dolichoderus sp.</v>
      </c>
      <c r="P293" t="str">
        <f t="shared" ca="1" si="26"/>
        <v>TAG034328</v>
      </c>
      <c r="Q293">
        <f t="shared" ca="1" si="27"/>
        <v>1957</v>
      </c>
      <c r="R293">
        <f t="shared" ca="1" si="28"/>
        <v>5.4194175667551336</v>
      </c>
      <c r="S293" t="s">
        <v>221</v>
      </c>
      <c r="T293">
        <f t="shared" ca="1" si="29"/>
        <v>66</v>
      </c>
    </row>
    <row r="294" spans="1:20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Crematogaster borneensis</v>
      </c>
      <c r="P294" t="str">
        <f t="shared" ca="1" si="26"/>
        <v>TAG087357</v>
      </c>
      <c r="Q294">
        <f t="shared" ca="1" si="27"/>
        <v>1870</v>
      </c>
      <c r="R294">
        <f t="shared" ca="1" si="28"/>
        <v>4.4132304761044505</v>
      </c>
      <c r="S294" t="s">
        <v>218</v>
      </c>
      <c r="T294">
        <f t="shared" ca="1" si="29"/>
        <v>96</v>
      </c>
    </row>
    <row r="295" spans="1:20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Water monitor</v>
      </c>
      <c r="P295" t="str">
        <f t="shared" ca="1" si="26"/>
        <v>TAG062395</v>
      </c>
      <c r="Q295">
        <f t="shared" ca="1" si="27"/>
        <v>141</v>
      </c>
      <c r="R295">
        <f t="shared" ca="1" si="28"/>
        <v>4.6937996279583718</v>
      </c>
      <c r="S295" t="s">
        <v>219</v>
      </c>
      <c r="T295">
        <f t="shared" ca="1" si="29"/>
        <v>47</v>
      </c>
    </row>
    <row r="296" spans="1:20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Crematogaster ormei</v>
      </c>
      <c r="P296" t="str">
        <f t="shared" ca="1" si="26"/>
        <v>TAG086307</v>
      </c>
      <c r="Q296">
        <f t="shared" ca="1" si="27"/>
        <v>1156</v>
      </c>
      <c r="R296">
        <f t="shared" ca="1" si="28"/>
        <v>2.4437935632443315</v>
      </c>
      <c r="S296" t="s">
        <v>220</v>
      </c>
      <c r="T296">
        <f t="shared" ca="1" si="29"/>
        <v>97</v>
      </c>
    </row>
    <row r="297" spans="1:20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Predator</v>
      </c>
      <c r="P297" t="str">
        <f t="shared" ca="1" si="26"/>
        <v>TAG017784</v>
      </c>
      <c r="Q297">
        <f t="shared" ca="1" si="27"/>
        <v>868</v>
      </c>
      <c r="R297">
        <f t="shared" ca="1" si="28"/>
        <v>1.0355746860958128</v>
      </c>
      <c r="S297" t="s">
        <v>221</v>
      </c>
      <c r="T297">
        <f t="shared" ca="1" si="29"/>
        <v>53</v>
      </c>
    </row>
    <row r="298" spans="1:20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Camponotites kraussei</v>
      </c>
      <c r="P298" t="str">
        <f t="shared" ca="1" si="26"/>
        <v>TAG013302</v>
      </c>
      <c r="Q298">
        <f t="shared" ca="1" si="27"/>
        <v>1610</v>
      </c>
      <c r="R298">
        <f t="shared" ca="1" si="28"/>
        <v>1.7798536162787255</v>
      </c>
      <c r="S298" t="s">
        <v>218</v>
      </c>
      <c r="T298">
        <f t="shared" ca="1" si="29"/>
        <v>82</v>
      </c>
    </row>
    <row r="299" spans="1:20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Dolichoderus sp.</v>
      </c>
      <c r="P299" t="str">
        <f t="shared" ca="1" si="26"/>
        <v>TAG069810</v>
      </c>
      <c r="Q299">
        <f t="shared" ca="1" si="27"/>
        <v>723</v>
      </c>
      <c r="R299">
        <f t="shared" ca="1" si="28"/>
        <v>4.8793031043331556</v>
      </c>
      <c r="S299" t="s">
        <v>219</v>
      </c>
      <c r="T299">
        <f t="shared" ca="1" si="29"/>
        <v>89</v>
      </c>
    </row>
    <row r="300" spans="1:20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Ponerinae #1</v>
      </c>
      <c r="P300" t="str">
        <f t="shared" ca="1" si="26"/>
        <v>TAG042540</v>
      </c>
      <c r="Q300">
        <f t="shared" ca="1" si="27"/>
        <v>1268</v>
      </c>
      <c r="R300">
        <f t="shared" ca="1" si="28"/>
        <v>2.0727121160204267</v>
      </c>
      <c r="S300" t="s">
        <v>220</v>
      </c>
      <c r="T300">
        <f t="shared" ca="1" si="29"/>
        <v>7</v>
      </c>
    </row>
    <row r="301" spans="1:20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Melittia oedippus</v>
      </c>
      <c r="P301" t="str">
        <f t="shared" ca="1" si="26"/>
        <v>TAG055848</v>
      </c>
      <c r="Q301">
        <f t="shared" ca="1" si="27"/>
        <v>76</v>
      </c>
      <c r="R301">
        <f t="shared" ca="1" si="28"/>
        <v>2.3154594666583233</v>
      </c>
      <c r="S301" t="s">
        <v>221</v>
      </c>
      <c r="T301">
        <f t="shared" ca="1" si="29"/>
        <v>15</v>
      </c>
    </row>
    <row r="302" spans="1:20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Crematogaster ormei</v>
      </c>
      <c r="P302" t="str">
        <f t="shared" ca="1" si="26"/>
        <v>TAG020133</v>
      </c>
      <c r="Q302">
        <f t="shared" ca="1" si="27"/>
        <v>1206</v>
      </c>
      <c r="R302">
        <f t="shared" ca="1" si="28"/>
        <v>2.7207487346579038</v>
      </c>
      <c r="S302" t="s">
        <v>218</v>
      </c>
      <c r="T302">
        <f t="shared" ca="1" si="29"/>
        <v>42</v>
      </c>
    </row>
    <row r="303" spans="1:20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Biarmosuchus tagax</v>
      </c>
      <c r="P303" t="str">
        <f t="shared" ca="1" si="26"/>
        <v>TAG010524</v>
      </c>
      <c r="Q303">
        <f t="shared" ca="1" si="27"/>
        <v>617</v>
      </c>
      <c r="R303">
        <f t="shared" ca="1" si="28"/>
        <v>2.8774694065359334</v>
      </c>
      <c r="S303" t="s">
        <v>219</v>
      </c>
      <c r="T303">
        <f t="shared" ca="1" si="29"/>
        <v>34</v>
      </c>
    </row>
    <row r="304" spans="1:20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Solenopsis #1</v>
      </c>
      <c r="P304" t="str">
        <f t="shared" ca="1" si="26"/>
        <v>TAG003784</v>
      </c>
      <c r="Q304">
        <f t="shared" ca="1" si="27"/>
        <v>259</v>
      </c>
      <c r="R304">
        <f t="shared" ca="1" si="28"/>
        <v>3.608590442090486</v>
      </c>
      <c r="S304" t="s">
        <v>220</v>
      </c>
      <c r="T304">
        <f t="shared" ca="1" si="29"/>
        <v>29</v>
      </c>
    </row>
    <row r="305" spans="1:20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Goniopholis tenuidens</v>
      </c>
      <c r="P305" t="str">
        <f t="shared" ca="1" si="26"/>
        <v>TAG010309</v>
      </c>
      <c r="Q305">
        <f t="shared" ca="1" si="27"/>
        <v>235</v>
      </c>
      <c r="R305">
        <f t="shared" ca="1" si="28"/>
        <v>2.7416131777349002</v>
      </c>
      <c r="S305" t="s">
        <v>221</v>
      </c>
      <c r="T305">
        <f t="shared" ca="1" si="29"/>
        <v>4</v>
      </c>
    </row>
    <row r="306" spans="1:20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Zenicomus photuroides</v>
      </c>
      <c r="P306" t="str">
        <f t="shared" ca="1" si="26"/>
        <v>TAG091652</v>
      </c>
      <c r="Q306">
        <f t="shared" ca="1" si="27"/>
        <v>112</v>
      </c>
      <c r="R306">
        <f t="shared" ca="1" si="28"/>
        <v>4.1625443690350226</v>
      </c>
      <c r="S306" t="s">
        <v>218</v>
      </c>
      <c r="T306">
        <f t="shared" ca="1" si="29"/>
        <v>27</v>
      </c>
    </row>
    <row r="307" spans="1:20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Zenicomus photuroides</v>
      </c>
      <c r="P307" t="str">
        <f t="shared" ca="1" si="26"/>
        <v>TAG023703</v>
      </c>
      <c r="Q307">
        <f t="shared" ca="1" si="27"/>
        <v>294</v>
      </c>
      <c r="R307">
        <f t="shared" ca="1" si="28"/>
        <v>5.2594559255764288</v>
      </c>
      <c r="S307" t="s">
        <v>219</v>
      </c>
      <c r="T307">
        <f t="shared" ca="1" si="29"/>
        <v>81</v>
      </c>
    </row>
    <row r="308" spans="1:20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Cicada sanguinolenta</v>
      </c>
      <c r="P308" t="str">
        <f t="shared" ca="1" si="26"/>
        <v>TAG032792</v>
      </c>
      <c r="Q308">
        <f t="shared" ca="1" si="27"/>
        <v>1803</v>
      </c>
      <c r="R308">
        <f t="shared" ca="1" si="28"/>
        <v>5.3965057968059718</v>
      </c>
      <c r="S308" t="s">
        <v>220</v>
      </c>
      <c r="T308">
        <f t="shared" ca="1" si="29"/>
        <v>6</v>
      </c>
    </row>
    <row r="309" spans="1:20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Crematogaster borneensis</v>
      </c>
      <c r="P309" t="str">
        <f t="shared" ca="1" si="26"/>
        <v>TAG047884</v>
      </c>
      <c r="Q309">
        <f t="shared" ca="1" si="27"/>
        <v>723</v>
      </c>
      <c r="R309">
        <f t="shared" ca="1" si="28"/>
        <v>4.1029608975740626</v>
      </c>
      <c r="S309" t="s">
        <v>221</v>
      </c>
      <c r="T309">
        <f t="shared" ca="1" si="29"/>
        <v>50</v>
      </c>
    </row>
    <row r="310" spans="1:20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Solenopsis abdita</v>
      </c>
      <c r="P310" t="str">
        <f t="shared" ca="1" si="26"/>
        <v>TAG079994</v>
      </c>
      <c r="Q310">
        <f t="shared" ca="1" si="27"/>
        <v>849</v>
      </c>
      <c r="R310">
        <f t="shared" ca="1" si="28"/>
        <v>3.3394413563963337</v>
      </c>
      <c r="S310" t="s">
        <v>218</v>
      </c>
      <c r="T310">
        <f t="shared" ca="1" si="29"/>
        <v>4</v>
      </c>
    </row>
    <row r="311" spans="1:20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Solenopsis #1</v>
      </c>
      <c r="P311" t="str">
        <f t="shared" ca="1" si="26"/>
        <v>TAG019319</v>
      </c>
      <c r="Q311">
        <f t="shared" ca="1" si="27"/>
        <v>1576</v>
      </c>
      <c r="R311">
        <f t="shared" ca="1" si="28"/>
        <v>2.5225948908473299</v>
      </c>
      <c r="S311" t="s">
        <v>219</v>
      </c>
      <c r="T311">
        <f t="shared" ca="1" si="29"/>
        <v>87</v>
      </c>
    </row>
    <row r="312" spans="1:20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Morphospecies 1</v>
      </c>
      <c r="P312" t="str">
        <f t="shared" ca="1" si="26"/>
        <v>TAG000657</v>
      </c>
      <c r="Q312">
        <f t="shared" ca="1" si="27"/>
        <v>1153</v>
      </c>
      <c r="R312">
        <f t="shared" ca="1" si="28"/>
        <v>4.6162263695886221</v>
      </c>
      <c r="S312" t="s">
        <v>220</v>
      </c>
      <c r="T312">
        <f t="shared" ca="1" si="29"/>
        <v>92</v>
      </c>
    </row>
    <row r="313" spans="1:20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Cicada sanguinolenta</v>
      </c>
      <c r="P313" t="str">
        <f t="shared" ca="1" si="26"/>
        <v>TAG089184</v>
      </c>
      <c r="Q313">
        <f t="shared" ca="1" si="27"/>
        <v>592</v>
      </c>
      <c r="R313">
        <f t="shared" ca="1" si="28"/>
        <v>3.3424811425877206</v>
      </c>
      <c r="S313" t="s">
        <v>221</v>
      </c>
      <c r="T313">
        <f t="shared" ca="1" si="29"/>
        <v>21</v>
      </c>
    </row>
    <row r="314" spans="1:20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Biarmosuchus tagax</v>
      </c>
      <c r="P314" t="str">
        <f t="shared" ca="1" si="26"/>
        <v>TAG090380</v>
      </c>
      <c r="Q314">
        <f t="shared" ca="1" si="27"/>
        <v>297</v>
      </c>
      <c r="R314">
        <f t="shared" ca="1" si="28"/>
        <v>1.2639077488170645</v>
      </c>
      <c r="S314" t="s">
        <v>218</v>
      </c>
      <c r="T314">
        <f t="shared" ca="1" si="29"/>
        <v>14</v>
      </c>
    </row>
    <row r="315" spans="1:20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Ponerinae #1</v>
      </c>
      <c r="P315" t="str">
        <f t="shared" ca="1" si="26"/>
        <v>TAG053152</v>
      </c>
      <c r="Q315">
        <f t="shared" ca="1" si="27"/>
        <v>1620</v>
      </c>
      <c r="R315">
        <f t="shared" ca="1" si="28"/>
        <v>3.3897639361008549</v>
      </c>
      <c r="S315" t="s">
        <v>219</v>
      </c>
      <c r="T315">
        <f t="shared" ca="1" si="29"/>
        <v>58</v>
      </c>
    </row>
    <row r="316" spans="1:20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Morphospecies 1</v>
      </c>
      <c r="P316" t="str">
        <f t="shared" ca="1" si="26"/>
        <v>TAG098036</v>
      </c>
      <c r="Q316">
        <f t="shared" ca="1" si="27"/>
        <v>1682</v>
      </c>
      <c r="R316">
        <f t="shared" ca="1" si="28"/>
        <v>2.9625740530618083</v>
      </c>
      <c r="S316" t="s">
        <v>220</v>
      </c>
      <c r="T316">
        <f t="shared" ca="1" si="29"/>
        <v>62</v>
      </c>
    </row>
    <row r="317" spans="1:20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Solenopsis #1</v>
      </c>
      <c r="P317" t="str">
        <f t="shared" ca="1" si="26"/>
        <v>TAG079553</v>
      </c>
      <c r="Q317">
        <f t="shared" ca="1" si="27"/>
        <v>944</v>
      </c>
      <c r="R317">
        <f t="shared" ca="1" si="28"/>
        <v>1.1999735890172687</v>
      </c>
      <c r="S317" t="s">
        <v>221</v>
      </c>
      <c r="T317">
        <f t="shared" ca="1" si="29"/>
        <v>42</v>
      </c>
    </row>
    <row r="318" spans="1:20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Biarmosuchus tagax</v>
      </c>
      <c r="P318" t="str">
        <f t="shared" ca="1" si="26"/>
        <v>TAG089493</v>
      </c>
      <c r="Q318">
        <f t="shared" ca="1" si="27"/>
        <v>250</v>
      </c>
      <c r="R318">
        <f t="shared" ca="1" si="28"/>
        <v>5.6468686606246266</v>
      </c>
      <c r="S318" t="s">
        <v>218</v>
      </c>
      <c r="T318">
        <f t="shared" ca="1" si="29"/>
        <v>13</v>
      </c>
    </row>
    <row r="319" spans="1:20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Camponotites kraussei</v>
      </c>
      <c r="P319" t="str">
        <f t="shared" ca="1" si="26"/>
        <v>TAG090490</v>
      </c>
      <c r="Q319">
        <f t="shared" ca="1" si="27"/>
        <v>1269</v>
      </c>
      <c r="R319">
        <f t="shared" ca="1" si="28"/>
        <v>4.4675055523453899</v>
      </c>
      <c r="S319" t="s">
        <v>219</v>
      </c>
      <c r="T319">
        <f t="shared" ca="1" si="29"/>
        <v>52</v>
      </c>
    </row>
    <row r="320" spans="1:20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Morphospecies 1</v>
      </c>
      <c r="P320" t="str">
        <f t="shared" ca="1" si="26"/>
        <v>TAG033041</v>
      </c>
      <c r="Q320">
        <f t="shared" ca="1" si="27"/>
        <v>255</v>
      </c>
      <c r="R320">
        <f t="shared" ca="1" si="28"/>
        <v>5.2088223654463217</v>
      </c>
      <c r="S320" t="s">
        <v>220</v>
      </c>
      <c r="T320">
        <f t="shared" ca="1" si="29"/>
        <v>21</v>
      </c>
    </row>
    <row r="321" spans="1:20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Camponotites kraussei</v>
      </c>
      <c r="P321" t="str">
        <f t="shared" ca="1" si="26"/>
        <v>TAG066012</v>
      </c>
      <c r="Q321">
        <f t="shared" ca="1" si="27"/>
        <v>1617</v>
      </c>
      <c r="R321">
        <f t="shared" ca="1" si="28"/>
        <v>3.0019068460651295</v>
      </c>
      <c r="S321" t="s">
        <v>221</v>
      </c>
      <c r="T321">
        <f t="shared" ca="1" si="29"/>
        <v>42</v>
      </c>
    </row>
    <row r="322" spans="1:20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Alsomitra simplex</v>
      </c>
      <c r="P322" t="str">
        <f t="shared" ca="1" si="26"/>
        <v>TAG000792</v>
      </c>
      <c r="Q322">
        <f t="shared" ca="1" si="27"/>
        <v>1212</v>
      </c>
      <c r="R322">
        <f t="shared" ca="1" si="28"/>
        <v>2.1579009813805792</v>
      </c>
      <c r="S322" t="s">
        <v>218</v>
      </c>
      <c r="T322">
        <f t="shared" ca="1" si="29"/>
        <v>76</v>
      </c>
    </row>
    <row r="323" spans="1:20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Alsomitra simplex</v>
      </c>
      <c r="P323" t="str">
        <f t="shared" ca="1" si="26"/>
        <v>TAG039039</v>
      </c>
      <c r="Q323">
        <f t="shared" ca="1" si="27"/>
        <v>1642</v>
      </c>
      <c r="R323">
        <f t="shared" ca="1" si="28"/>
        <v>3.837323366348707</v>
      </c>
      <c r="S323" t="s">
        <v>219</v>
      </c>
      <c r="T323">
        <f t="shared" ca="1" si="29"/>
        <v>1</v>
      </c>
    </row>
    <row r="324" spans="1:20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Camponotites kraussei</v>
      </c>
      <c r="P324" t="str">
        <f t="shared" ca="1" si="26"/>
        <v>TAG063357</v>
      </c>
      <c r="Q324">
        <f t="shared" ca="1" si="27"/>
        <v>1549</v>
      </c>
      <c r="R324">
        <f t="shared" ca="1" si="28"/>
        <v>3.7527939210879913</v>
      </c>
      <c r="S324" t="s">
        <v>220</v>
      </c>
      <c r="T324">
        <f t="shared" ca="1" si="29"/>
        <v>48</v>
      </c>
    </row>
    <row r="325" spans="1:20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Gannets</v>
      </c>
      <c r="P325" t="str">
        <f t="shared" ca="1" si="26"/>
        <v>TAG037417</v>
      </c>
      <c r="Q325">
        <f t="shared" ca="1" si="27"/>
        <v>717</v>
      </c>
      <c r="R325">
        <f t="shared" ca="1" si="28"/>
        <v>5.1770067719020343</v>
      </c>
      <c r="S325" t="s">
        <v>221</v>
      </c>
      <c r="T325">
        <f t="shared" ca="1" si="29"/>
        <v>84</v>
      </c>
    </row>
    <row r="326" spans="1:20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Melaphorus potteri</v>
      </c>
      <c r="P326" t="str">
        <f t="shared" ca="1" si="26"/>
        <v>TAG077853</v>
      </c>
      <c r="Q326">
        <f t="shared" ca="1" si="27"/>
        <v>714</v>
      </c>
      <c r="R326">
        <f t="shared" ca="1" si="28"/>
        <v>4.1902137732962954</v>
      </c>
      <c r="S326" t="s">
        <v>218</v>
      </c>
      <c r="T326">
        <f t="shared" ca="1" si="29"/>
        <v>40</v>
      </c>
    </row>
    <row r="327" spans="1:20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Camponotites kraussei</v>
      </c>
      <c r="P327" t="str">
        <f t="shared" ca="1" si="26"/>
        <v>TAG045046</v>
      </c>
      <c r="Q327">
        <f t="shared" ca="1" si="27"/>
        <v>94</v>
      </c>
      <c r="R327">
        <f t="shared" ca="1" si="28"/>
        <v>5.232984322850414</v>
      </c>
      <c r="S327" t="s">
        <v>219</v>
      </c>
      <c r="T327">
        <f t="shared" ca="1" si="29"/>
        <v>57</v>
      </c>
    </row>
    <row r="328" spans="1:20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Biarmosuchus tagax</v>
      </c>
      <c r="P328" t="str">
        <f t="shared" ca="1" si="26"/>
        <v>TAG043661</v>
      </c>
      <c r="Q328">
        <f t="shared" ca="1" si="27"/>
        <v>682</v>
      </c>
      <c r="R328">
        <f t="shared" ca="1" si="28"/>
        <v>1.1917744846088736</v>
      </c>
      <c r="S328" t="s">
        <v>220</v>
      </c>
      <c r="T328">
        <f t="shared" ca="1" si="29"/>
        <v>20</v>
      </c>
    </row>
    <row r="329" spans="1:20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Zenicomus photuroides</v>
      </c>
      <c r="P329" t="str">
        <f t="shared" ca="1" si="26"/>
        <v>TAG012264</v>
      </c>
      <c r="Q329">
        <f t="shared" ca="1" si="27"/>
        <v>176</v>
      </c>
      <c r="R329">
        <f t="shared" ca="1" si="28"/>
        <v>3.263437773015017</v>
      </c>
      <c r="S329" t="s">
        <v>221</v>
      </c>
      <c r="T329">
        <f t="shared" ca="1" si="29"/>
        <v>60</v>
      </c>
    </row>
    <row r="330" spans="1:20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Crematogaster borneensis</v>
      </c>
      <c r="P330" t="str">
        <f t="shared" ca="1" si="26"/>
        <v>TAG011994</v>
      </c>
      <c r="Q330">
        <f t="shared" ca="1" si="27"/>
        <v>830</v>
      </c>
      <c r="R330">
        <f t="shared" ca="1" si="28"/>
        <v>2.9745182925907576</v>
      </c>
      <c r="S330" t="s">
        <v>218</v>
      </c>
      <c r="T330">
        <f t="shared" ca="1" si="29"/>
        <v>32</v>
      </c>
    </row>
    <row r="331" spans="1:20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Melittia oedippus</v>
      </c>
      <c r="P331" t="str">
        <f t="shared" ref="P331:P394" ca="1" si="32">"TAG" &amp; TEXT(FLOOR(RAND()*100000,1), "000000")</f>
        <v>TAG021306</v>
      </c>
      <c r="Q331">
        <f t="shared" ref="Q331:Q394" ca="1" si="33">RANDBETWEEN(0,2000)</f>
        <v>1586</v>
      </c>
      <c r="R331">
        <f t="shared" ref="R331:R394" ca="1" si="34">RAND()*5+1</f>
        <v>3.832493411323902</v>
      </c>
      <c r="S331" t="s">
        <v>219</v>
      </c>
      <c r="T331">
        <f t="shared" ref="T331:T394" ca="1" si="35">RANDBETWEEN(0,100)</f>
        <v>18</v>
      </c>
    </row>
    <row r="332" spans="1:20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Formicidae #1</v>
      </c>
      <c r="P332" t="str">
        <f t="shared" ca="1" si="32"/>
        <v>TAG047246</v>
      </c>
      <c r="Q332">
        <f t="shared" ca="1" si="33"/>
        <v>9</v>
      </c>
      <c r="R332">
        <f t="shared" ca="1" si="34"/>
        <v>5.5117054844101858</v>
      </c>
      <c r="S332" t="s">
        <v>220</v>
      </c>
      <c r="T332">
        <f t="shared" ca="1" si="35"/>
        <v>31</v>
      </c>
    </row>
    <row r="333" spans="1:20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Melaphorus potteri</v>
      </c>
      <c r="P333" t="str">
        <f t="shared" ca="1" si="32"/>
        <v>TAG035752</v>
      </c>
      <c r="Q333">
        <f t="shared" ca="1" si="33"/>
        <v>291</v>
      </c>
      <c r="R333">
        <f t="shared" ca="1" si="34"/>
        <v>4.2018249160482393</v>
      </c>
      <c r="S333" t="s">
        <v>221</v>
      </c>
      <c r="T333">
        <f t="shared" ca="1" si="35"/>
        <v>27</v>
      </c>
    </row>
    <row r="334" spans="1:20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Biarmosuchus tagax</v>
      </c>
      <c r="P334" t="str">
        <f t="shared" ca="1" si="32"/>
        <v>TAG096877</v>
      </c>
      <c r="Q334">
        <f t="shared" ca="1" si="33"/>
        <v>134</v>
      </c>
      <c r="R334">
        <f t="shared" ca="1" si="34"/>
        <v>1.4439621704377257</v>
      </c>
      <c r="S334" t="s">
        <v>218</v>
      </c>
      <c r="T334">
        <f t="shared" ca="1" si="35"/>
        <v>35</v>
      </c>
    </row>
    <row r="335" spans="1:20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Biarmosuchus tagax</v>
      </c>
      <c r="P335" t="str">
        <f t="shared" ca="1" si="32"/>
        <v>TAG020005</v>
      </c>
      <c r="Q335">
        <f t="shared" ca="1" si="33"/>
        <v>1238</v>
      </c>
      <c r="R335">
        <f t="shared" ca="1" si="34"/>
        <v>5.7345586076172212</v>
      </c>
      <c r="S335" t="s">
        <v>219</v>
      </c>
      <c r="T335">
        <f t="shared" ca="1" si="35"/>
        <v>32</v>
      </c>
    </row>
    <row r="336" spans="1:20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Alsomitra simplex</v>
      </c>
      <c r="P336" t="str">
        <f t="shared" ca="1" si="32"/>
        <v>TAG019709</v>
      </c>
      <c r="Q336">
        <f t="shared" ca="1" si="33"/>
        <v>1909</v>
      </c>
      <c r="R336">
        <f t="shared" ca="1" si="34"/>
        <v>3.0777873228631067</v>
      </c>
      <c r="S336" t="s">
        <v>220</v>
      </c>
      <c r="T336">
        <f t="shared" ca="1" si="35"/>
        <v>25</v>
      </c>
    </row>
    <row r="337" spans="1:20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Cicada sanguinolenta</v>
      </c>
      <c r="P337" t="str">
        <f t="shared" ca="1" si="32"/>
        <v>TAG073550</v>
      </c>
      <c r="Q337">
        <f t="shared" ca="1" si="33"/>
        <v>1568</v>
      </c>
      <c r="R337">
        <f t="shared" ca="1" si="34"/>
        <v>3.0561343562840535</v>
      </c>
      <c r="S337" t="s">
        <v>221</v>
      </c>
      <c r="T337">
        <f t="shared" ca="1" si="35"/>
        <v>68</v>
      </c>
    </row>
    <row r="338" spans="1:20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Bothroponera novus</v>
      </c>
      <c r="P338" t="str">
        <f t="shared" ca="1" si="32"/>
        <v>TAG018009</v>
      </c>
      <c r="Q338">
        <f t="shared" ca="1" si="33"/>
        <v>1777</v>
      </c>
      <c r="R338">
        <f t="shared" ca="1" si="34"/>
        <v>4.5699273000860847</v>
      </c>
      <c r="S338" t="s">
        <v>218</v>
      </c>
      <c r="T338">
        <f t="shared" ca="1" si="35"/>
        <v>62</v>
      </c>
    </row>
    <row r="339" spans="1:20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Biarmosuchus tagax</v>
      </c>
      <c r="P339" t="str">
        <f t="shared" ca="1" si="32"/>
        <v>TAG046839</v>
      </c>
      <c r="Q339">
        <f t="shared" ca="1" si="33"/>
        <v>387</v>
      </c>
      <c r="R339">
        <f t="shared" ca="1" si="34"/>
        <v>4.7555837270457904</v>
      </c>
      <c r="S339" t="s">
        <v>219</v>
      </c>
      <c r="T339">
        <f t="shared" ca="1" si="35"/>
        <v>89</v>
      </c>
    </row>
    <row r="340" spans="1:20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Bothroponera novus</v>
      </c>
      <c r="P340" t="str">
        <f t="shared" ca="1" si="32"/>
        <v>TAG048812</v>
      </c>
      <c r="Q340">
        <f t="shared" ca="1" si="33"/>
        <v>1405</v>
      </c>
      <c r="R340">
        <f t="shared" ca="1" si="34"/>
        <v>2.3647603485429007</v>
      </c>
      <c r="S340" t="s">
        <v>220</v>
      </c>
      <c r="T340">
        <f t="shared" ca="1" si="35"/>
        <v>41</v>
      </c>
    </row>
    <row r="341" spans="1:20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Bothroponera novus</v>
      </c>
      <c r="P341" t="str">
        <f t="shared" ca="1" si="32"/>
        <v>TAG042316</v>
      </c>
      <c r="Q341">
        <f t="shared" ca="1" si="33"/>
        <v>70</v>
      </c>
      <c r="R341">
        <f t="shared" ca="1" si="34"/>
        <v>2.286882646988956</v>
      </c>
      <c r="S341" t="s">
        <v>221</v>
      </c>
      <c r="T341">
        <f t="shared" ca="1" si="35"/>
        <v>31</v>
      </c>
    </row>
    <row r="342" spans="1:20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Solenopsis #1</v>
      </c>
      <c r="P342" t="str">
        <f t="shared" ca="1" si="32"/>
        <v>TAG075478</v>
      </c>
      <c r="Q342">
        <f t="shared" ca="1" si="33"/>
        <v>884</v>
      </c>
      <c r="R342">
        <f t="shared" ca="1" si="34"/>
        <v>2.7133617388663325</v>
      </c>
      <c r="S342" t="s">
        <v>218</v>
      </c>
      <c r="T342">
        <f t="shared" ca="1" si="35"/>
        <v>99</v>
      </c>
    </row>
    <row r="343" spans="1:20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Goniopholis tenuidens</v>
      </c>
      <c r="P343" t="str">
        <f t="shared" ca="1" si="32"/>
        <v>TAG089396</v>
      </c>
      <c r="Q343">
        <f t="shared" ca="1" si="33"/>
        <v>147</v>
      </c>
      <c r="R343">
        <f t="shared" ca="1" si="34"/>
        <v>3.877175380142484</v>
      </c>
      <c r="S343" t="s">
        <v>219</v>
      </c>
      <c r="T343">
        <f t="shared" ca="1" si="35"/>
        <v>55</v>
      </c>
    </row>
    <row r="344" spans="1:20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Ponerinae #1</v>
      </c>
      <c r="P344" t="str">
        <f t="shared" ca="1" si="32"/>
        <v>TAG056237</v>
      </c>
      <c r="Q344">
        <f t="shared" ca="1" si="33"/>
        <v>1996</v>
      </c>
      <c r="R344">
        <f t="shared" ca="1" si="34"/>
        <v>1.5888241242770964</v>
      </c>
      <c r="S344" t="s">
        <v>220</v>
      </c>
      <c r="T344">
        <f t="shared" ca="1" si="35"/>
        <v>64</v>
      </c>
    </row>
    <row r="345" spans="1:20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Melittia oedippus</v>
      </c>
      <c r="P345" t="str">
        <f t="shared" ca="1" si="32"/>
        <v>TAG005815</v>
      </c>
      <c r="Q345">
        <f t="shared" ca="1" si="33"/>
        <v>1437</v>
      </c>
      <c r="R345">
        <f t="shared" ca="1" si="34"/>
        <v>4.2941538468698459</v>
      </c>
      <c r="S345" t="s">
        <v>221</v>
      </c>
      <c r="T345">
        <f t="shared" ca="1" si="35"/>
        <v>58</v>
      </c>
    </row>
    <row r="346" spans="1:20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Water monitor</v>
      </c>
      <c r="P346" t="str">
        <f t="shared" ca="1" si="32"/>
        <v>TAG080361</v>
      </c>
      <c r="Q346">
        <f t="shared" ca="1" si="33"/>
        <v>524</v>
      </c>
      <c r="R346">
        <f t="shared" ca="1" si="34"/>
        <v>2.3834821620348543</v>
      </c>
      <c r="S346" t="s">
        <v>218</v>
      </c>
      <c r="T346">
        <f t="shared" ca="1" si="35"/>
        <v>89</v>
      </c>
    </row>
    <row r="347" spans="1:20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Predator</v>
      </c>
      <c r="P347" t="str">
        <f t="shared" ca="1" si="32"/>
        <v>TAG058715</v>
      </c>
      <c r="Q347">
        <f t="shared" ca="1" si="33"/>
        <v>993</v>
      </c>
      <c r="R347">
        <f t="shared" ca="1" si="34"/>
        <v>4.107991152929479</v>
      </c>
      <c r="S347" t="s">
        <v>219</v>
      </c>
      <c r="T347">
        <f t="shared" ca="1" si="35"/>
        <v>38</v>
      </c>
    </row>
    <row r="348" spans="1:20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Ponerinae #1</v>
      </c>
      <c r="P348" t="str">
        <f t="shared" ca="1" si="32"/>
        <v>TAG095341</v>
      </c>
      <c r="Q348">
        <f t="shared" ca="1" si="33"/>
        <v>341</v>
      </c>
      <c r="R348">
        <f t="shared" ca="1" si="34"/>
        <v>5.6237187696430802</v>
      </c>
      <c r="S348" t="s">
        <v>220</v>
      </c>
      <c r="T348">
        <f t="shared" ca="1" si="35"/>
        <v>82</v>
      </c>
    </row>
    <row r="349" spans="1:20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Biarmosuchus tagax</v>
      </c>
      <c r="P349" t="str">
        <f t="shared" ca="1" si="32"/>
        <v>TAG076676</v>
      </c>
      <c r="Q349">
        <f t="shared" ca="1" si="33"/>
        <v>275</v>
      </c>
      <c r="R349">
        <f t="shared" ca="1" si="34"/>
        <v>1.0815912189947525</v>
      </c>
      <c r="S349" t="s">
        <v>221</v>
      </c>
      <c r="T349">
        <f t="shared" ca="1" si="35"/>
        <v>44</v>
      </c>
    </row>
    <row r="350" spans="1:20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Solenopsis #1</v>
      </c>
      <c r="P350" t="str">
        <f t="shared" ca="1" si="32"/>
        <v>TAG073747</v>
      </c>
      <c r="Q350">
        <f t="shared" ca="1" si="33"/>
        <v>476</v>
      </c>
      <c r="R350">
        <f t="shared" ca="1" si="34"/>
        <v>2.1814923292142065</v>
      </c>
      <c r="S350" t="s">
        <v>218</v>
      </c>
      <c r="T350">
        <f t="shared" ca="1" si="35"/>
        <v>69</v>
      </c>
    </row>
    <row r="351" spans="1:20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Alsomitra simplex</v>
      </c>
      <c r="P351" t="str">
        <f t="shared" ca="1" si="32"/>
        <v>TAG025188</v>
      </c>
      <c r="Q351">
        <f t="shared" ca="1" si="33"/>
        <v>366</v>
      </c>
      <c r="R351">
        <f t="shared" ca="1" si="34"/>
        <v>5.7017967795504774</v>
      </c>
      <c r="S351" t="s">
        <v>219</v>
      </c>
      <c r="T351">
        <f t="shared" ca="1" si="35"/>
        <v>30</v>
      </c>
    </row>
    <row r="352" spans="1:20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Dolichoderus sp.</v>
      </c>
      <c r="P352" t="str">
        <f t="shared" ca="1" si="32"/>
        <v>TAG046054</v>
      </c>
      <c r="Q352">
        <f t="shared" ca="1" si="33"/>
        <v>1563</v>
      </c>
      <c r="R352">
        <f t="shared" ca="1" si="34"/>
        <v>2.2270607938455842</v>
      </c>
      <c r="S352" t="s">
        <v>220</v>
      </c>
      <c r="T352">
        <f t="shared" ca="1" si="35"/>
        <v>17</v>
      </c>
    </row>
    <row r="353" spans="1:20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Predator</v>
      </c>
      <c r="P353" t="str">
        <f t="shared" ca="1" si="32"/>
        <v>TAG008980</v>
      </c>
      <c r="Q353">
        <f t="shared" ca="1" si="33"/>
        <v>1620</v>
      </c>
      <c r="R353">
        <f t="shared" ca="1" si="34"/>
        <v>5.1960290401874252</v>
      </c>
      <c r="S353" t="s">
        <v>221</v>
      </c>
      <c r="T353">
        <f t="shared" ca="1" si="35"/>
        <v>24</v>
      </c>
    </row>
    <row r="354" spans="1:20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Biarmosuchus tagax</v>
      </c>
      <c r="P354" t="str">
        <f t="shared" ca="1" si="32"/>
        <v>TAG091317</v>
      </c>
      <c r="Q354">
        <f t="shared" ca="1" si="33"/>
        <v>1596</v>
      </c>
      <c r="R354">
        <f t="shared" ca="1" si="34"/>
        <v>5.4406611080356377</v>
      </c>
      <c r="S354" t="s">
        <v>218</v>
      </c>
      <c r="T354">
        <f t="shared" ca="1" si="35"/>
        <v>22</v>
      </c>
    </row>
    <row r="355" spans="1:20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Crematogaster ormei</v>
      </c>
      <c r="P355" t="str">
        <f t="shared" ca="1" si="32"/>
        <v>TAG017084</v>
      </c>
      <c r="Q355">
        <f t="shared" ca="1" si="33"/>
        <v>1642</v>
      </c>
      <c r="R355">
        <f t="shared" ca="1" si="34"/>
        <v>4.9368183744038774</v>
      </c>
      <c r="S355" t="s">
        <v>219</v>
      </c>
      <c r="T355">
        <f t="shared" ca="1" si="35"/>
        <v>73</v>
      </c>
    </row>
    <row r="356" spans="1:20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Predator</v>
      </c>
      <c r="P356" t="str">
        <f t="shared" ca="1" si="32"/>
        <v>TAG035210</v>
      </c>
      <c r="Q356">
        <f t="shared" ca="1" si="33"/>
        <v>1333</v>
      </c>
      <c r="R356">
        <f t="shared" ca="1" si="34"/>
        <v>2.8818275289212059</v>
      </c>
      <c r="S356" t="s">
        <v>220</v>
      </c>
      <c r="T356">
        <f t="shared" ca="1" si="35"/>
        <v>34</v>
      </c>
    </row>
    <row r="357" spans="1:20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Camponotites kraussei</v>
      </c>
      <c r="P357" t="str">
        <f t="shared" ca="1" si="32"/>
        <v>TAG075990</v>
      </c>
      <c r="Q357">
        <f t="shared" ca="1" si="33"/>
        <v>688</v>
      </c>
      <c r="R357">
        <f t="shared" ca="1" si="34"/>
        <v>1.8863065709117401</v>
      </c>
      <c r="S357" t="s">
        <v>221</v>
      </c>
      <c r="T357">
        <f t="shared" ca="1" si="35"/>
        <v>55</v>
      </c>
    </row>
    <row r="358" spans="1:20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Melaphorus potteri</v>
      </c>
      <c r="P358" t="str">
        <f t="shared" ca="1" si="32"/>
        <v>TAG018060</v>
      </c>
      <c r="Q358">
        <f t="shared" ca="1" si="33"/>
        <v>1417</v>
      </c>
      <c r="R358">
        <f t="shared" ca="1" si="34"/>
        <v>3.1476873923940918</v>
      </c>
      <c r="S358" t="s">
        <v>218</v>
      </c>
      <c r="T358">
        <f t="shared" ca="1" si="35"/>
        <v>78</v>
      </c>
    </row>
    <row r="359" spans="1:20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Melaphorus potteri</v>
      </c>
      <c r="P359" t="str">
        <f t="shared" ca="1" si="32"/>
        <v>TAG022847</v>
      </c>
      <c r="Q359">
        <f t="shared" ca="1" si="33"/>
        <v>313</v>
      </c>
      <c r="R359">
        <f t="shared" ca="1" si="34"/>
        <v>5.2229953044835753</v>
      </c>
      <c r="S359" t="s">
        <v>219</v>
      </c>
      <c r="T359">
        <f t="shared" ca="1" si="35"/>
        <v>2</v>
      </c>
    </row>
    <row r="360" spans="1:20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Ponerinae #1</v>
      </c>
      <c r="P360" t="str">
        <f t="shared" ca="1" si="32"/>
        <v>TAG057789</v>
      </c>
      <c r="Q360">
        <f t="shared" ca="1" si="33"/>
        <v>1001</v>
      </c>
      <c r="R360">
        <f t="shared" ca="1" si="34"/>
        <v>1.3628114961175259</v>
      </c>
      <c r="S360" t="s">
        <v>220</v>
      </c>
      <c r="T360">
        <f t="shared" ca="1" si="35"/>
        <v>55</v>
      </c>
    </row>
    <row r="361" spans="1:20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Solenopsis abdita</v>
      </c>
      <c r="P361" t="str">
        <f t="shared" ca="1" si="32"/>
        <v>TAG056006</v>
      </c>
      <c r="Q361">
        <f t="shared" ca="1" si="33"/>
        <v>185</v>
      </c>
      <c r="R361">
        <f t="shared" ca="1" si="34"/>
        <v>2.3519124711271258</v>
      </c>
      <c r="S361" t="s">
        <v>221</v>
      </c>
      <c r="T361">
        <f t="shared" ca="1" si="35"/>
        <v>53</v>
      </c>
    </row>
    <row r="362" spans="1:20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Crematogaster ormei</v>
      </c>
      <c r="P362" t="str">
        <f t="shared" ca="1" si="32"/>
        <v>TAG091045</v>
      </c>
      <c r="Q362">
        <f t="shared" ca="1" si="33"/>
        <v>948</v>
      </c>
      <c r="R362">
        <f t="shared" ca="1" si="34"/>
        <v>4.0577513395649856</v>
      </c>
      <c r="S362" t="s">
        <v>218</v>
      </c>
      <c r="T362">
        <f t="shared" ca="1" si="35"/>
        <v>57</v>
      </c>
    </row>
    <row r="363" spans="1:20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Zenicomus photuroides</v>
      </c>
      <c r="P363" t="str">
        <f t="shared" ca="1" si="32"/>
        <v>TAG075766</v>
      </c>
      <c r="Q363">
        <f t="shared" ca="1" si="33"/>
        <v>1487</v>
      </c>
      <c r="R363">
        <f t="shared" ca="1" si="34"/>
        <v>1.880760975892307</v>
      </c>
      <c r="S363" t="s">
        <v>219</v>
      </c>
      <c r="T363">
        <f t="shared" ca="1" si="35"/>
        <v>33</v>
      </c>
    </row>
    <row r="364" spans="1:20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Crematogaster borneensis</v>
      </c>
      <c r="P364" t="str">
        <f t="shared" ca="1" si="32"/>
        <v>TAG023893</v>
      </c>
      <c r="Q364">
        <f t="shared" ca="1" si="33"/>
        <v>58</v>
      </c>
      <c r="R364">
        <f t="shared" ca="1" si="34"/>
        <v>1.3443447971017148</v>
      </c>
      <c r="S364" t="s">
        <v>220</v>
      </c>
      <c r="T364">
        <f t="shared" ca="1" si="35"/>
        <v>28</v>
      </c>
    </row>
    <row r="365" spans="1:20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Camponotites kraussei</v>
      </c>
      <c r="P365" t="str">
        <f t="shared" ca="1" si="32"/>
        <v>TAG020822</v>
      </c>
      <c r="Q365">
        <f t="shared" ca="1" si="33"/>
        <v>827</v>
      </c>
      <c r="R365">
        <f t="shared" ca="1" si="34"/>
        <v>5.2323605407634899</v>
      </c>
      <c r="S365" t="s">
        <v>221</v>
      </c>
      <c r="T365">
        <f t="shared" ca="1" si="35"/>
        <v>84</v>
      </c>
    </row>
    <row r="366" spans="1:20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Cicada sanguinolenta</v>
      </c>
      <c r="P366" t="str">
        <f t="shared" ca="1" si="32"/>
        <v>TAG060131</v>
      </c>
      <c r="Q366">
        <f t="shared" ca="1" si="33"/>
        <v>787</v>
      </c>
      <c r="R366">
        <f t="shared" ca="1" si="34"/>
        <v>1.338188802948804</v>
      </c>
      <c r="S366" t="s">
        <v>218</v>
      </c>
      <c r="T366">
        <f t="shared" ca="1" si="35"/>
        <v>47</v>
      </c>
    </row>
    <row r="367" spans="1:20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Bothroponera novus</v>
      </c>
      <c r="P367" t="str">
        <f t="shared" ca="1" si="32"/>
        <v>TAG057272</v>
      </c>
      <c r="Q367">
        <f t="shared" ca="1" si="33"/>
        <v>1100</v>
      </c>
      <c r="R367">
        <f t="shared" ca="1" si="34"/>
        <v>2.1403678582337093</v>
      </c>
      <c r="S367" t="s">
        <v>219</v>
      </c>
      <c r="T367">
        <f t="shared" ca="1" si="35"/>
        <v>8</v>
      </c>
    </row>
    <row r="368" spans="1:20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Gannets</v>
      </c>
      <c r="P368" t="str">
        <f t="shared" ca="1" si="32"/>
        <v>TAG030780</v>
      </c>
      <c r="Q368">
        <f t="shared" ca="1" si="33"/>
        <v>464</v>
      </c>
      <c r="R368">
        <f t="shared" ca="1" si="34"/>
        <v>1.759945949864137</v>
      </c>
      <c r="S368" t="s">
        <v>220</v>
      </c>
      <c r="T368">
        <f t="shared" ca="1" si="35"/>
        <v>30</v>
      </c>
    </row>
    <row r="369" spans="1:20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Biarmosuchus tagax</v>
      </c>
      <c r="P369" t="str">
        <f t="shared" ca="1" si="32"/>
        <v>TAG088594</v>
      </c>
      <c r="Q369">
        <f t="shared" ca="1" si="33"/>
        <v>1247</v>
      </c>
      <c r="R369">
        <f t="shared" ca="1" si="34"/>
        <v>1.1023893585904478</v>
      </c>
      <c r="S369" t="s">
        <v>221</v>
      </c>
      <c r="T369">
        <f t="shared" ca="1" si="35"/>
        <v>13</v>
      </c>
    </row>
    <row r="370" spans="1:20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Ponerinae #1</v>
      </c>
      <c r="P370" t="str">
        <f t="shared" ca="1" si="32"/>
        <v>TAG033210</v>
      </c>
      <c r="Q370">
        <f t="shared" ca="1" si="33"/>
        <v>624</v>
      </c>
      <c r="R370">
        <f t="shared" ca="1" si="34"/>
        <v>1.668556164638368</v>
      </c>
      <c r="S370" t="s">
        <v>218</v>
      </c>
      <c r="T370">
        <f t="shared" ca="1" si="35"/>
        <v>41</v>
      </c>
    </row>
    <row r="371" spans="1:20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Biarmosuchus tagax</v>
      </c>
      <c r="P371" t="str">
        <f t="shared" ca="1" si="32"/>
        <v>TAG077456</v>
      </c>
      <c r="Q371">
        <f t="shared" ca="1" si="33"/>
        <v>589</v>
      </c>
      <c r="R371">
        <f t="shared" ca="1" si="34"/>
        <v>3.1477728754420315</v>
      </c>
      <c r="S371" t="s">
        <v>219</v>
      </c>
      <c r="T371">
        <f t="shared" ca="1" si="35"/>
        <v>69</v>
      </c>
    </row>
    <row r="372" spans="1:20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Solenopsis abdita</v>
      </c>
      <c r="P372" t="str">
        <f t="shared" ca="1" si="32"/>
        <v>TAG035633</v>
      </c>
      <c r="Q372">
        <f t="shared" ca="1" si="33"/>
        <v>1131</v>
      </c>
      <c r="R372">
        <f t="shared" ca="1" si="34"/>
        <v>5.2699099595608621</v>
      </c>
      <c r="S372" t="s">
        <v>220</v>
      </c>
      <c r="T372">
        <f t="shared" ca="1" si="35"/>
        <v>80</v>
      </c>
    </row>
    <row r="373" spans="1:20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Alsomitra simplex</v>
      </c>
      <c r="P373" t="str">
        <f t="shared" ca="1" si="32"/>
        <v>TAG041416</v>
      </c>
      <c r="Q373">
        <f t="shared" ca="1" si="33"/>
        <v>1507</v>
      </c>
      <c r="R373">
        <f t="shared" ca="1" si="34"/>
        <v>5.3063137587152989</v>
      </c>
      <c r="S373" t="s">
        <v>221</v>
      </c>
      <c r="T373">
        <f t="shared" ca="1" si="35"/>
        <v>83</v>
      </c>
    </row>
    <row r="374" spans="1:20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Zenicomus photuroides</v>
      </c>
      <c r="P374" t="str">
        <f t="shared" ca="1" si="32"/>
        <v>TAG013689</v>
      </c>
      <c r="Q374">
        <f t="shared" ca="1" si="33"/>
        <v>1195</v>
      </c>
      <c r="R374">
        <f t="shared" ca="1" si="34"/>
        <v>1.2593171721527121</v>
      </c>
      <c r="S374" t="s">
        <v>218</v>
      </c>
      <c r="T374">
        <f t="shared" ca="1" si="35"/>
        <v>91</v>
      </c>
    </row>
    <row r="375" spans="1:20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Melittia oedippus</v>
      </c>
      <c r="P375" t="str">
        <f t="shared" ca="1" si="32"/>
        <v>TAG060810</v>
      </c>
      <c r="Q375">
        <f t="shared" ca="1" si="33"/>
        <v>1014</v>
      </c>
      <c r="R375">
        <f t="shared" ca="1" si="34"/>
        <v>3.0020843719921433</v>
      </c>
      <c r="S375" t="s">
        <v>219</v>
      </c>
      <c r="T375">
        <f t="shared" ca="1" si="35"/>
        <v>92</v>
      </c>
    </row>
    <row r="376" spans="1:20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Water monitor</v>
      </c>
      <c r="P376" t="str">
        <f t="shared" ca="1" si="32"/>
        <v>TAG059115</v>
      </c>
      <c r="Q376">
        <f t="shared" ca="1" si="33"/>
        <v>1585</v>
      </c>
      <c r="R376">
        <f t="shared" ca="1" si="34"/>
        <v>4.771929948303713</v>
      </c>
      <c r="S376" t="s">
        <v>220</v>
      </c>
      <c r="T376">
        <f t="shared" ca="1" si="35"/>
        <v>77</v>
      </c>
    </row>
    <row r="377" spans="1:20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Crematogaster ormei</v>
      </c>
      <c r="P377" t="str">
        <f t="shared" ca="1" si="32"/>
        <v>TAG097307</v>
      </c>
      <c r="Q377">
        <f t="shared" ca="1" si="33"/>
        <v>697</v>
      </c>
      <c r="R377">
        <f t="shared" ca="1" si="34"/>
        <v>1.1745987385704466</v>
      </c>
      <c r="S377" t="s">
        <v>221</v>
      </c>
      <c r="T377">
        <f t="shared" ca="1" si="35"/>
        <v>87</v>
      </c>
    </row>
    <row r="378" spans="1:20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Ponerinae #1</v>
      </c>
      <c r="P378" t="str">
        <f t="shared" ca="1" si="32"/>
        <v>TAG098442</v>
      </c>
      <c r="Q378">
        <f t="shared" ca="1" si="33"/>
        <v>1525</v>
      </c>
      <c r="R378">
        <f t="shared" ca="1" si="34"/>
        <v>5.0705016347347991</v>
      </c>
      <c r="S378" t="s">
        <v>218</v>
      </c>
      <c r="T378">
        <f t="shared" ca="1" si="35"/>
        <v>57</v>
      </c>
    </row>
    <row r="379" spans="1:20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Solenopsis abdita</v>
      </c>
      <c r="P379" t="str">
        <f t="shared" ca="1" si="32"/>
        <v>TAG038719</v>
      </c>
      <c r="Q379">
        <f t="shared" ca="1" si="33"/>
        <v>1003</v>
      </c>
      <c r="R379">
        <f t="shared" ca="1" si="34"/>
        <v>4.2497096869603883</v>
      </c>
      <c r="S379" t="s">
        <v>219</v>
      </c>
      <c r="T379">
        <f t="shared" ca="1" si="35"/>
        <v>72</v>
      </c>
    </row>
    <row r="380" spans="1:20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Water monitor</v>
      </c>
      <c r="P380" t="str">
        <f t="shared" ca="1" si="32"/>
        <v>TAG025206</v>
      </c>
      <c r="Q380">
        <f t="shared" ca="1" si="33"/>
        <v>1106</v>
      </c>
      <c r="R380">
        <f t="shared" ca="1" si="34"/>
        <v>2.6409608637536719</v>
      </c>
      <c r="S380" t="s">
        <v>220</v>
      </c>
      <c r="T380">
        <f t="shared" ca="1" si="35"/>
        <v>78</v>
      </c>
    </row>
    <row r="381" spans="1:20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Solenopsis #1</v>
      </c>
      <c r="P381" t="str">
        <f t="shared" ca="1" si="32"/>
        <v>TAG071331</v>
      </c>
      <c r="Q381">
        <f t="shared" ca="1" si="33"/>
        <v>984</v>
      </c>
      <c r="R381">
        <f t="shared" ca="1" si="34"/>
        <v>3.3926052384293897</v>
      </c>
      <c r="S381" t="s">
        <v>221</v>
      </c>
      <c r="T381">
        <f t="shared" ca="1" si="35"/>
        <v>16</v>
      </c>
    </row>
    <row r="382" spans="1:20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Dolichoderus sp.</v>
      </c>
      <c r="P382" t="str">
        <f t="shared" ca="1" si="32"/>
        <v>TAG021144</v>
      </c>
      <c r="Q382">
        <f t="shared" ca="1" si="33"/>
        <v>1204</v>
      </c>
      <c r="R382">
        <f t="shared" ca="1" si="34"/>
        <v>2.8338850281627241</v>
      </c>
      <c r="S382" t="s">
        <v>218</v>
      </c>
      <c r="T382">
        <f t="shared" ca="1" si="35"/>
        <v>62</v>
      </c>
    </row>
    <row r="383" spans="1:20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Zenicomus photuroides</v>
      </c>
      <c r="P383" t="str">
        <f t="shared" ca="1" si="32"/>
        <v>TAG039126</v>
      </c>
      <c r="Q383">
        <f t="shared" ca="1" si="33"/>
        <v>998</v>
      </c>
      <c r="R383">
        <f t="shared" ca="1" si="34"/>
        <v>4.1928928559653862</v>
      </c>
      <c r="S383" t="s">
        <v>219</v>
      </c>
      <c r="T383">
        <f t="shared" ca="1" si="35"/>
        <v>82</v>
      </c>
    </row>
    <row r="384" spans="1:20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Melittia oedippus</v>
      </c>
      <c r="P384" t="str">
        <f t="shared" ca="1" si="32"/>
        <v>TAG023180</v>
      </c>
      <c r="Q384">
        <f t="shared" ca="1" si="33"/>
        <v>1700</v>
      </c>
      <c r="R384">
        <f t="shared" ca="1" si="34"/>
        <v>1.3832637498980174</v>
      </c>
      <c r="S384" t="s">
        <v>220</v>
      </c>
      <c r="T384">
        <f t="shared" ca="1" si="35"/>
        <v>25</v>
      </c>
    </row>
    <row r="385" spans="1:20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Melittia oedippus</v>
      </c>
      <c r="P385" t="str">
        <f t="shared" ca="1" si="32"/>
        <v>TAG021669</v>
      </c>
      <c r="Q385">
        <f t="shared" ca="1" si="33"/>
        <v>1436</v>
      </c>
      <c r="R385">
        <f t="shared" ca="1" si="34"/>
        <v>4.6157398665538816</v>
      </c>
      <c r="S385" t="s">
        <v>221</v>
      </c>
      <c r="T385">
        <f t="shared" ca="1" si="35"/>
        <v>92</v>
      </c>
    </row>
    <row r="386" spans="1:20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Zenicomus photuroides</v>
      </c>
      <c r="P386" t="str">
        <f t="shared" ca="1" si="32"/>
        <v>TAG087254</v>
      </c>
      <c r="Q386">
        <f t="shared" ca="1" si="33"/>
        <v>1815</v>
      </c>
      <c r="R386">
        <f t="shared" ca="1" si="34"/>
        <v>1.16123486879918</v>
      </c>
      <c r="S386" t="s">
        <v>218</v>
      </c>
      <c r="T386">
        <f t="shared" ca="1" si="35"/>
        <v>90</v>
      </c>
    </row>
    <row r="387" spans="1:20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Cicada sanguinolenta</v>
      </c>
      <c r="P387" t="str">
        <f t="shared" ca="1" si="32"/>
        <v>TAG041180</v>
      </c>
      <c r="Q387">
        <f t="shared" ca="1" si="33"/>
        <v>356</v>
      </c>
      <c r="R387">
        <f t="shared" ca="1" si="34"/>
        <v>3.2063229526574055</v>
      </c>
      <c r="S387" t="s">
        <v>219</v>
      </c>
      <c r="T387">
        <f t="shared" ca="1" si="35"/>
        <v>88</v>
      </c>
    </row>
    <row r="388" spans="1:20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Solenopsis abdita</v>
      </c>
      <c r="P388" t="str">
        <f t="shared" ca="1" si="32"/>
        <v>TAG058268</v>
      </c>
      <c r="Q388">
        <f t="shared" ca="1" si="33"/>
        <v>573</v>
      </c>
      <c r="R388">
        <f t="shared" ca="1" si="34"/>
        <v>4.675189866627071</v>
      </c>
      <c r="S388" t="s">
        <v>220</v>
      </c>
      <c r="T388">
        <f t="shared" ca="1" si="35"/>
        <v>83</v>
      </c>
    </row>
    <row r="389" spans="1:20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Alsomitra simplex</v>
      </c>
      <c r="P389" t="str">
        <f t="shared" ca="1" si="32"/>
        <v>TAG080310</v>
      </c>
      <c r="Q389">
        <f t="shared" ca="1" si="33"/>
        <v>24</v>
      </c>
      <c r="R389">
        <f t="shared" ca="1" si="34"/>
        <v>4.2085788212387705</v>
      </c>
      <c r="S389" t="s">
        <v>221</v>
      </c>
      <c r="T389">
        <f t="shared" ca="1" si="35"/>
        <v>63</v>
      </c>
    </row>
    <row r="390" spans="1:20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Formicidae #1</v>
      </c>
      <c r="P390" t="str">
        <f t="shared" ca="1" si="32"/>
        <v>TAG037037</v>
      </c>
      <c r="Q390">
        <f t="shared" ca="1" si="33"/>
        <v>644</v>
      </c>
      <c r="R390">
        <f t="shared" ca="1" si="34"/>
        <v>3.3799717230177175</v>
      </c>
      <c r="S390" t="s">
        <v>218</v>
      </c>
      <c r="T390">
        <f t="shared" ca="1" si="35"/>
        <v>55</v>
      </c>
    </row>
    <row r="391" spans="1:20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Dolichoderus sp.</v>
      </c>
      <c r="P391" t="str">
        <f t="shared" ca="1" si="32"/>
        <v>TAG056501</v>
      </c>
      <c r="Q391">
        <f t="shared" ca="1" si="33"/>
        <v>1290</v>
      </c>
      <c r="R391">
        <f t="shared" ca="1" si="34"/>
        <v>1.7169282078532735</v>
      </c>
      <c r="S391" t="s">
        <v>219</v>
      </c>
      <c r="T391">
        <f t="shared" ca="1" si="35"/>
        <v>52</v>
      </c>
    </row>
    <row r="392" spans="1:20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Camponotites kraussei</v>
      </c>
      <c r="P392" t="str">
        <f t="shared" ca="1" si="32"/>
        <v>TAG051059</v>
      </c>
      <c r="Q392">
        <f t="shared" ca="1" si="33"/>
        <v>1747</v>
      </c>
      <c r="R392">
        <f t="shared" ca="1" si="34"/>
        <v>2.976868377758735</v>
      </c>
      <c r="S392" t="s">
        <v>220</v>
      </c>
      <c r="T392">
        <f t="shared" ca="1" si="35"/>
        <v>66</v>
      </c>
    </row>
    <row r="393" spans="1:20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Predator</v>
      </c>
      <c r="P393" t="str">
        <f t="shared" ca="1" si="32"/>
        <v>TAG063283</v>
      </c>
      <c r="Q393">
        <f t="shared" ca="1" si="33"/>
        <v>813</v>
      </c>
      <c r="R393">
        <f t="shared" ca="1" si="34"/>
        <v>2.4773579278646665</v>
      </c>
      <c r="S393" t="s">
        <v>221</v>
      </c>
      <c r="T393">
        <f t="shared" ca="1" si="35"/>
        <v>95</v>
      </c>
    </row>
    <row r="394" spans="1:20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Melittia oedippus</v>
      </c>
      <c r="P394" t="str">
        <f t="shared" ca="1" si="32"/>
        <v>TAG030934</v>
      </c>
      <c r="Q394">
        <f t="shared" ca="1" si="33"/>
        <v>1889</v>
      </c>
      <c r="R394">
        <f t="shared" ca="1" si="34"/>
        <v>3.1793755824827303</v>
      </c>
      <c r="S394" t="s">
        <v>218</v>
      </c>
      <c r="T394">
        <f t="shared" ca="1" si="35"/>
        <v>74</v>
      </c>
    </row>
    <row r="395" spans="1:20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Melaphorus potteri</v>
      </c>
      <c r="P395" t="str">
        <f t="shared" ref="P395:P458" ca="1" si="38">"TAG" &amp; TEXT(FLOOR(RAND()*100000,1), "000000")</f>
        <v>TAG068495</v>
      </c>
      <c r="Q395">
        <f t="shared" ref="Q395:Q458" ca="1" si="39">RANDBETWEEN(0,2000)</f>
        <v>792</v>
      </c>
      <c r="R395">
        <f t="shared" ref="R395:R458" ca="1" si="40">RAND()*5+1</f>
        <v>5.1344648637300798</v>
      </c>
      <c r="S395" t="s">
        <v>219</v>
      </c>
      <c r="T395">
        <f t="shared" ref="T395:T458" ca="1" si="41">RANDBETWEEN(0,100)</f>
        <v>67</v>
      </c>
    </row>
    <row r="396" spans="1:20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Formicidae #1</v>
      </c>
      <c r="P396" t="str">
        <f t="shared" ca="1" si="38"/>
        <v>TAG069640</v>
      </c>
      <c r="Q396">
        <f t="shared" ca="1" si="39"/>
        <v>1444</v>
      </c>
      <c r="R396">
        <f t="shared" ca="1" si="40"/>
        <v>4.67147047069958</v>
      </c>
      <c r="S396" t="s">
        <v>220</v>
      </c>
      <c r="T396">
        <f t="shared" ca="1" si="41"/>
        <v>93</v>
      </c>
    </row>
    <row r="397" spans="1:20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Solenopsis #1</v>
      </c>
      <c r="P397" t="str">
        <f t="shared" ca="1" si="38"/>
        <v>TAG091496</v>
      </c>
      <c r="Q397">
        <f t="shared" ca="1" si="39"/>
        <v>141</v>
      </c>
      <c r="R397">
        <f t="shared" ca="1" si="40"/>
        <v>1.7892662371094832</v>
      </c>
      <c r="S397" t="s">
        <v>221</v>
      </c>
      <c r="T397">
        <f t="shared" ca="1" si="41"/>
        <v>44</v>
      </c>
    </row>
    <row r="398" spans="1:20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Gannets</v>
      </c>
      <c r="P398" t="str">
        <f t="shared" ca="1" si="38"/>
        <v>TAG020996</v>
      </c>
      <c r="Q398">
        <f t="shared" ca="1" si="39"/>
        <v>1645</v>
      </c>
      <c r="R398">
        <f t="shared" ca="1" si="40"/>
        <v>5.2636442697393893</v>
      </c>
      <c r="S398" t="s">
        <v>218</v>
      </c>
      <c r="T398">
        <f t="shared" ca="1" si="41"/>
        <v>2</v>
      </c>
    </row>
    <row r="399" spans="1:20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Alsomitra simplex</v>
      </c>
      <c r="P399" t="str">
        <f t="shared" ca="1" si="38"/>
        <v>TAG066088</v>
      </c>
      <c r="Q399">
        <f t="shared" ca="1" si="39"/>
        <v>72</v>
      </c>
      <c r="R399">
        <f t="shared" ca="1" si="40"/>
        <v>1.6032535478092855</v>
      </c>
      <c r="S399" t="s">
        <v>219</v>
      </c>
      <c r="T399">
        <f t="shared" ca="1" si="41"/>
        <v>74</v>
      </c>
    </row>
    <row r="400" spans="1:20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Morphospecies 1</v>
      </c>
      <c r="P400" t="str">
        <f t="shared" ca="1" si="38"/>
        <v>TAG069780</v>
      </c>
      <c r="Q400">
        <f t="shared" ca="1" si="39"/>
        <v>1516</v>
      </c>
      <c r="R400">
        <f t="shared" ca="1" si="40"/>
        <v>2.7779745292976346</v>
      </c>
      <c r="S400" t="s">
        <v>220</v>
      </c>
      <c r="T400">
        <f t="shared" ca="1" si="41"/>
        <v>41</v>
      </c>
    </row>
    <row r="401" spans="1:20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Crematogaster borneensis</v>
      </c>
      <c r="P401" t="str">
        <f t="shared" ca="1" si="38"/>
        <v>TAG038176</v>
      </c>
      <c r="Q401">
        <f t="shared" ca="1" si="39"/>
        <v>783</v>
      </c>
      <c r="R401">
        <f t="shared" ca="1" si="40"/>
        <v>5.3542631215619672</v>
      </c>
      <c r="S401" t="s">
        <v>221</v>
      </c>
      <c r="T401">
        <f t="shared" ca="1" si="41"/>
        <v>70</v>
      </c>
    </row>
    <row r="402" spans="1:20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Morphospecies 1</v>
      </c>
      <c r="P402" t="str">
        <f t="shared" ca="1" si="38"/>
        <v>TAG046999</v>
      </c>
      <c r="Q402">
        <f t="shared" ca="1" si="39"/>
        <v>220</v>
      </c>
      <c r="R402">
        <f t="shared" ca="1" si="40"/>
        <v>2.2400338515814728</v>
      </c>
      <c r="S402" t="s">
        <v>218</v>
      </c>
      <c r="T402">
        <f t="shared" ca="1" si="41"/>
        <v>81</v>
      </c>
    </row>
    <row r="403" spans="1:20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Gannets</v>
      </c>
      <c r="P403" t="str">
        <f t="shared" ca="1" si="38"/>
        <v>TAG031749</v>
      </c>
      <c r="Q403">
        <f t="shared" ca="1" si="39"/>
        <v>1522</v>
      </c>
      <c r="R403">
        <f t="shared" ca="1" si="40"/>
        <v>3.0071758754945481</v>
      </c>
      <c r="S403" t="s">
        <v>219</v>
      </c>
      <c r="T403">
        <f t="shared" ca="1" si="41"/>
        <v>52</v>
      </c>
    </row>
    <row r="404" spans="1:20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Goniopholis tenuidens</v>
      </c>
      <c r="P404" t="str">
        <f t="shared" ca="1" si="38"/>
        <v>TAG000436</v>
      </c>
      <c r="Q404">
        <f t="shared" ca="1" si="39"/>
        <v>232</v>
      </c>
      <c r="R404">
        <f t="shared" ca="1" si="40"/>
        <v>4.4781746116152643</v>
      </c>
      <c r="S404" t="s">
        <v>220</v>
      </c>
      <c r="T404">
        <f t="shared" ca="1" si="41"/>
        <v>52</v>
      </c>
    </row>
    <row r="405" spans="1:20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Cicada sanguinolenta</v>
      </c>
      <c r="P405" t="str">
        <f t="shared" ca="1" si="38"/>
        <v>TAG088706</v>
      </c>
      <c r="Q405">
        <f t="shared" ca="1" si="39"/>
        <v>925</v>
      </c>
      <c r="R405">
        <f t="shared" ca="1" si="40"/>
        <v>1.3931782235473142</v>
      </c>
      <c r="S405" t="s">
        <v>221</v>
      </c>
      <c r="T405">
        <f t="shared" ca="1" si="41"/>
        <v>20</v>
      </c>
    </row>
    <row r="406" spans="1:20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Morphospecies 1</v>
      </c>
      <c r="P406" t="str">
        <f t="shared" ca="1" si="38"/>
        <v>TAG062589</v>
      </c>
      <c r="Q406">
        <f t="shared" ca="1" si="39"/>
        <v>1388</v>
      </c>
      <c r="R406">
        <f t="shared" ca="1" si="40"/>
        <v>1.5892248505641913</v>
      </c>
      <c r="S406" t="s">
        <v>218</v>
      </c>
      <c r="T406">
        <f t="shared" ca="1" si="41"/>
        <v>70</v>
      </c>
    </row>
    <row r="407" spans="1:20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Crematogaster ormei</v>
      </c>
      <c r="P407" t="str">
        <f t="shared" ca="1" si="38"/>
        <v>TAG092178</v>
      </c>
      <c r="Q407">
        <f t="shared" ca="1" si="39"/>
        <v>1959</v>
      </c>
      <c r="R407">
        <f t="shared" ca="1" si="40"/>
        <v>3.2693578107524353</v>
      </c>
      <c r="S407" t="s">
        <v>219</v>
      </c>
      <c r="T407">
        <f t="shared" ca="1" si="41"/>
        <v>82</v>
      </c>
    </row>
    <row r="408" spans="1:20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Cicada sanguinolenta</v>
      </c>
      <c r="P408" t="str">
        <f t="shared" ca="1" si="38"/>
        <v>TAG017036</v>
      </c>
      <c r="Q408">
        <f t="shared" ca="1" si="39"/>
        <v>182</v>
      </c>
      <c r="R408">
        <f t="shared" ca="1" si="40"/>
        <v>1.1703530865819953</v>
      </c>
      <c r="S408" t="s">
        <v>220</v>
      </c>
      <c r="T408">
        <f t="shared" ca="1" si="41"/>
        <v>48</v>
      </c>
    </row>
    <row r="409" spans="1:20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Melaphorus potteri</v>
      </c>
      <c r="P409" t="str">
        <f t="shared" ca="1" si="38"/>
        <v>TAG081614</v>
      </c>
      <c r="Q409">
        <f t="shared" ca="1" si="39"/>
        <v>928</v>
      </c>
      <c r="R409">
        <f t="shared" ca="1" si="40"/>
        <v>1.96958502551585</v>
      </c>
      <c r="S409" t="s">
        <v>221</v>
      </c>
      <c r="T409">
        <f t="shared" ca="1" si="41"/>
        <v>90</v>
      </c>
    </row>
    <row r="410" spans="1:20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Predator</v>
      </c>
      <c r="P410" t="str">
        <f t="shared" ca="1" si="38"/>
        <v>TAG070412</v>
      </c>
      <c r="Q410">
        <f t="shared" ca="1" si="39"/>
        <v>1998</v>
      </c>
      <c r="R410">
        <f t="shared" ca="1" si="40"/>
        <v>2.731283685678612</v>
      </c>
      <c r="S410" t="s">
        <v>218</v>
      </c>
      <c r="T410">
        <f t="shared" ca="1" si="41"/>
        <v>89</v>
      </c>
    </row>
    <row r="411" spans="1:20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Gannets</v>
      </c>
      <c r="P411" t="str">
        <f t="shared" ca="1" si="38"/>
        <v>TAG063544</v>
      </c>
      <c r="Q411">
        <f t="shared" ca="1" si="39"/>
        <v>138</v>
      </c>
      <c r="R411">
        <f t="shared" ca="1" si="40"/>
        <v>1.711981119544995</v>
      </c>
      <c r="S411" t="s">
        <v>219</v>
      </c>
      <c r="T411">
        <f t="shared" ca="1" si="41"/>
        <v>95</v>
      </c>
    </row>
    <row r="412" spans="1:20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Goniopholis tenuidens</v>
      </c>
      <c r="P412" t="str">
        <f t="shared" ca="1" si="38"/>
        <v>TAG070595</v>
      </c>
      <c r="Q412">
        <f t="shared" ca="1" si="39"/>
        <v>1132</v>
      </c>
      <c r="R412">
        <f t="shared" ca="1" si="40"/>
        <v>1.6608514697223415</v>
      </c>
      <c r="S412" t="s">
        <v>220</v>
      </c>
      <c r="T412">
        <f t="shared" ca="1" si="41"/>
        <v>88</v>
      </c>
    </row>
    <row r="413" spans="1:20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Melaphorus potteri</v>
      </c>
      <c r="P413" t="str">
        <f t="shared" ca="1" si="38"/>
        <v>TAG019263</v>
      </c>
      <c r="Q413">
        <f t="shared" ca="1" si="39"/>
        <v>1298</v>
      </c>
      <c r="R413">
        <f t="shared" ca="1" si="40"/>
        <v>3.0028943412458138</v>
      </c>
      <c r="S413" t="s">
        <v>221</v>
      </c>
      <c r="T413">
        <f t="shared" ca="1" si="41"/>
        <v>94</v>
      </c>
    </row>
    <row r="414" spans="1:20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Melaphorus potteri</v>
      </c>
      <c r="P414" t="str">
        <f t="shared" ca="1" si="38"/>
        <v>TAG045182</v>
      </c>
      <c r="Q414">
        <f t="shared" ca="1" si="39"/>
        <v>821</v>
      </c>
      <c r="R414">
        <f t="shared" ca="1" si="40"/>
        <v>5.2603991277961963</v>
      </c>
      <c r="S414" t="s">
        <v>218</v>
      </c>
      <c r="T414">
        <f t="shared" ca="1" si="41"/>
        <v>23</v>
      </c>
    </row>
    <row r="415" spans="1:20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Solenopsis abdita</v>
      </c>
      <c r="P415" t="str">
        <f t="shared" ca="1" si="38"/>
        <v>TAG057676</v>
      </c>
      <c r="Q415">
        <f t="shared" ca="1" si="39"/>
        <v>269</v>
      </c>
      <c r="R415">
        <f t="shared" ca="1" si="40"/>
        <v>2.9611042158711718</v>
      </c>
      <c r="S415" t="s">
        <v>219</v>
      </c>
      <c r="T415">
        <f t="shared" ca="1" si="41"/>
        <v>64</v>
      </c>
    </row>
    <row r="416" spans="1:20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Ponerinae #1</v>
      </c>
      <c r="P416" t="str">
        <f t="shared" ca="1" si="38"/>
        <v>TAG088615</v>
      </c>
      <c r="Q416">
        <f t="shared" ca="1" si="39"/>
        <v>1673</v>
      </c>
      <c r="R416">
        <f t="shared" ca="1" si="40"/>
        <v>3.2567870017767206</v>
      </c>
      <c r="S416" t="s">
        <v>220</v>
      </c>
      <c r="T416">
        <f t="shared" ca="1" si="41"/>
        <v>34</v>
      </c>
    </row>
    <row r="417" spans="1:20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Predator</v>
      </c>
      <c r="P417" t="str">
        <f t="shared" ca="1" si="38"/>
        <v>TAG067177</v>
      </c>
      <c r="Q417">
        <f t="shared" ca="1" si="39"/>
        <v>1251</v>
      </c>
      <c r="R417">
        <f t="shared" ca="1" si="40"/>
        <v>2.7483003141768023</v>
      </c>
      <c r="S417" t="s">
        <v>221</v>
      </c>
      <c r="T417">
        <f t="shared" ca="1" si="41"/>
        <v>6</v>
      </c>
    </row>
    <row r="418" spans="1:20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Solenopsis #1</v>
      </c>
      <c r="P418" t="str">
        <f t="shared" ca="1" si="38"/>
        <v>TAG058442</v>
      </c>
      <c r="Q418">
        <f t="shared" ca="1" si="39"/>
        <v>216</v>
      </c>
      <c r="R418">
        <f t="shared" ca="1" si="40"/>
        <v>2.6685328928098997</v>
      </c>
      <c r="S418" t="s">
        <v>218</v>
      </c>
      <c r="T418">
        <f t="shared" ca="1" si="41"/>
        <v>4</v>
      </c>
    </row>
    <row r="419" spans="1:20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Zenicomus photuroides</v>
      </c>
      <c r="P419" t="str">
        <f t="shared" ca="1" si="38"/>
        <v>TAG078778</v>
      </c>
      <c r="Q419">
        <f t="shared" ca="1" si="39"/>
        <v>1965</v>
      </c>
      <c r="R419">
        <f t="shared" ca="1" si="40"/>
        <v>4.3201585345175424</v>
      </c>
      <c r="S419" t="s">
        <v>219</v>
      </c>
      <c r="T419">
        <f t="shared" ca="1" si="41"/>
        <v>8</v>
      </c>
    </row>
    <row r="420" spans="1:20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Solenopsis #1</v>
      </c>
      <c r="P420" t="str">
        <f t="shared" ca="1" si="38"/>
        <v>TAG061742</v>
      </c>
      <c r="Q420">
        <f t="shared" ca="1" si="39"/>
        <v>607</v>
      </c>
      <c r="R420">
        <f t="shared" ca="1" si="40"/>
        <v>4.4447754096367298</v>
      </c>
      <c r="S420" t="s">
        <v>220</v>
      </c>
      <c r="T420">
        <f t="shared" ca="1" si="41"/>
        <v>38</v>
      </c>
    </row>
    <row r="421" spans="1:20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Bothroponera novus</v>
      </c>
      <c r="P421" t="str">
        <f t="shared" ca="1" si="38"/>
        <v>TAG083731</v>
      </c>
      <c r="Q421">
        <f t="shared" ca="1" si="39"/>
        <v>1783</v>
      </c>
      <c r="R421">
        <f t="shared" ca="1" si="40"/>
        <v>2.981146100650284</v>
      </c>
      <c r="S421" t="s">
        <v>221</v>
      </c>
      <c r="T421">
        <f t="shared" ca="1" si="41"/>
        <v>74</v>
      </c>
    </row>
    <row r="422" spans="1:20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Formicidae #1</v>
      </c>
      <c r="P422" t="str">
        <f t="shared" ca="1" si="38"/>
        <v>TAG052054</v>
      </c>
      <c r="Q422">
        <f t="shared" ca="1" si="39"/>
        <v>1136</v>
      </c>
      <c r="R422">
        <f t="shared" ca="1" si="40"/>
        <v>2.8364395890296703</v>
      </c>
      <c r="S422" t="s">
        <v>218</v>
      </c>
      <c r="T422">
        <f t="shared" ca="1" si="41"/>
        <v>2</v>
      </c>
    </row>
    <row r="423" spans="1:20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Crematogaster borneensis</v>
      </c>
      <c r="P423" t="str">
        <f t="shared" ca="1" si="38"/>
        <v>TAG009897</v>
      </c>
      <c r="Q423">
        <f t="shared" ca="1" si="39"/>
        <v>1659</v>
      </c>
      <c r="R423">
        <f t="shared" ca="1" si="40"/>
        <v>1.6994931469433712</v>
      </c>
      <c r="S423" t="s">
        <v>219</v>
      </c>
      <c r="T423">
        <f t="shared" ca="1" si="41"/>
        <v>46</v>
      </c>
    </row>
    <row r="424" spans="1:20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Camponotites kraussei</v>
      </c>
      <c r="P424" t="str">
        <f t="shared" ca="1" si="38"/>
        <v>TAG062813</v>
      </c>
      <c r="Q424">
        <f t="shared" ca="1" si="39"/>
        <v>515</v>
      </c>
      <c r="R424">
        <f t="shared" ca="1" si="40"/>
        <v>5.1782757161918695</v>
      </c>
      <c r="S424" t="s">
        <v>220</v>
      </c>
      <c r="T424">
        <f t="shared" ca="1" si="41"/>
        <v>50</v>
      </c>
    </row>
    <row r="425" spans="1:20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Formicidae #1</v>
      </c>
      <c r="P425" t="str">
        <f t="shared" ca="1" si="38"/>
        <v>TAG009323</v>
      </c>
      <c r="Q425">
        <f t="shared" ca="1" si="39"/>
        <v>456</v>
      </c>
      <c r="R425">
        <f t="shared" ca="1" si="40"/>
        <v>3.1042282899673088</v>
      </c>
      <c r="S425" t="s">
        <v>221</v>
      </c>
      <c r="T425">
        <f t="shared" ca="1" si="41"/>
        <v>76</v>
      </c>
    </row>
    <row r="426" spans="1:20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Solenopsis abdita</v>
      </c>
      <c r="P426" t="str">
        <f t="shared" ca="1" si="38"/>
        <v>TAG072758</v>
      </c>
      <c r="Q426">
        <f t="shared" ca="1" si="39"/>
        <v>1523</v>
      </c>
      <c r="R426">
        <f t="shared" ca="1" si="40"/>
        <v>3.7752038050141743</v>
      </c>
      <c r="S426" t="s">
        <v>218</v>
      </c>
      <c r="T426">
        <f t="shared" ca="1" si="41"/>
        <v>69</v>
      </c>
    </row>
    <row r="427" spans="1:20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Crematogaster ormei</v>
      </c>
      <c r="P427" t="str">
        <f t="shared" ca="1" si="38"/>
        <v>TAG098479</v>
      </c>
      <c r="Q427">
        <f t="shared" ca="1" si="39"/>
        <v>1432</v>
      </c>
      <c r="R427">
        <f t="shared" ca="1" si="40"/>
        <v>3.7032130359415936</v>
      </c>
      <c r="S427" t="s">
        <v>219</v>
      </c>
      <c r="T427">
        <f t="shared" ca="1" si="41"/>
        <v>30</v>
      </c>
    </row>
    <row r="428" spans="1:20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Goniopholis tenuidens</v>
      </c>
      <c r="P428" t="str">
        <f t="shared" ca="1" si="38"/>
        <v>TAG002950</v>
      </c>
      <c r="Q428">
        <f t="shared" ca="1" si="39"/>
        <v>1882</v>
      </c>
      <c r="R428">
        <f t="shared" ca="1" si="40"/>
        <v>2.6338405619054286</v>
      </c>
      <c r="S428" t="s">
        <v>220</v>
      </c>
      <c r="T428">
        <f t="shared" ca="1" si="41"/>
        <v>54</v>
      </c>
    </row>
    <row r="429" spans="1:20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Predator</v>
      </c>
      <c r="P429" t="str">
        <f t="shared" ca="1" si="38"/>
        <v>TAG044994</v>
      </c>
      <c r="Q429">
        <f t="shared" ca="1" si="39"/>
        <v>439</v>
      </c>
      <c r="R429">
        <f t="shared" ca="1" si="40"/>
        <v>5.3656652386053976</v>
      </c>
      <c r="S429" t="s">
        <v>221</v>
      </c>
      <c r="T429">
        <f t="shared" ca="1" si="41"/>
        <v>79</v>
      </c>
    </row>
    <row r="430" spans="1:20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Ponerinae #1</v>
      </c>
      <c r="P430" t="str">
        <f t="shared" ca="1" si="38"/>
        <v>TAG020186</v>
      </c>
      <c r="Q430">
        <f t="shared" ca="1" si="39"/>
        <v>990</v>
      </c>
      <c r="R430">
        <f t="shared" ca="1" si="40"/>
        <v>1.32060586731486</v>
      </c>
      <c r="S430" t="s">
        <v>218</v>
      </c>
      <c r="T430">
        <f t="shared" ca="1" si="41"/>
        <v>76</v>
      </c>
    </row>
    <row r="431" spans="1:20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Dolichoderus sp.</v>
      </c>
      <c r="P431" t="str">
        <f t="shared" ca="1" si="38"/>
        <v>TAG088303</v>
      </c>
      <c r="Q431">
        <f t="shared" ca="1" si="39"/>
        <v>1607</v>
      </c>
      <c r="R431">
        <f t="shared" ca="1" si="40"/>
        <v>1.6490576501925949</v>
      </c>
      <c r="S431" t="s">
        <v>219</v>
      </c>
      <c r="T431">
        <f t="shared" ca="1" si="41"/>
        <v>20</v>
      </c>
    </row>
    <row r="432" spans="1:20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Predator</v>
      </c>
      <c r="P432" t="str">
        <f t="shared" ca="1" si="38"/>
        <v>TAG085020</v>
      </c>
      <c r="Q432">
        <f t="shared" ca="1" si="39"/>
        <v>354</v>
      </c>
      <c r="R432">
        <f t="shared" ca="1" si="40"/>
        <v>2.0136202660495015</v>
      </c>
      <c r="S432" t="s">
        <v>220</v>
      </c>
      <c r="T432">
        <f t="shared" ca="1" si="41"/>
        <v>31</v>
      </c>
    </row>
    <row r="433" spans="1:20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Camponotites kraussei</v>
      </c>
      <c r="P433" t="str">
        <f t="shared" ca="1" si="38"/>
        <v>TAG019525</v>
      </c>
      <c r="Q433">
        <f t="shared" ca="1" si="39"/>
        <v>32</v>
      </c>
      <c r="R433">
        <f t="shared" ca="1" si="40"/>
        <v>2.0662623731864214</v>
      </c>
      <c r="S433" t="s">
        <v>221</v>
      </c>
      <c r="T433">
        <f t="shared" ca="1" si="41"/>
        <v>62</v>
      </c>
    </row>
    <row r="434" spans="1:20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Zenicomus photuroides</v>
      </c>
      <c r="P434" t="str">
        <f t="shared" ca="1" si="38"/>
        <v>TAG035602</v>
      </c>
      <c r="Q434">
        <f t="shared" ca="1" si="39"/>
        <v>154</v>
      </c>
      <c r="R434">
        <f t="shared" ca="1" si="40"/>
        <v>5.9969215949583718</v>
      </c>
      <c r="S434" t="s">
        <v>218</v>
      </c>
      <c r="T434">
        <f t="shared" ca="1" si="41"/>
        <v>54</v>
      </c>
    </row>
    <row r="435" spans="1:20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Crematogaster ormei</v>
      </c>
      <c r="P435" t="str">
        <f t="shared" ca="1" si="38"/>
        <v>TAG029771</v>
      </c>
      <c r="Q435">
        <f t="shared" ca="1" si="39"/>
        <v>1855</v>
      </c>
      <c r="R435">
        <f t="shared" ca="1" si="40"/>
        <v>1.2658275175939333</v>
      </c>
      <c r="S435" t="s">
        <v>219</v>
      </c>
      <c r="T435">
        <f t="shared" ca="1" si="41"/>
        <v>97</v>
      </c>
    </row>
    <row r="436" spans="1:20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Bothroponera novus</v>
      </c>
      <c r="P436" t="str">
        <f t="shared" ca="1" si="38"/>
        <v>TAG052185</v>
      </c>
      <c r="Q436">
        <f t="shared" ca="1" si="39"/>
        <v>1611</v>
      </c>
      <c r="R436">
        <f t="shared" ca="1" si="40"/>
        <v>4.2239151996366822</v>
      </c>
      <c r="S436" t="s">
        <v>220</v>
      </c>
      <c r="T436">
        <f t="shared" ca="1" si="41"/>
        <v>6</v>
      </c>
    </row>
    <row r="437" spans="1:20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Solenopsis abdita</v>
      </c>
      <c r="P437" t="str">
        <f t="shared" ca="1" si="38"/>
        <v>TAG028322</v>
      </c>
      <c r="Q437">
        <f t="shared" ca="1" si="39"/>
        <v>69</v>
      </c>
      <c r="R437">
        <f t="shared" ca="1" si="40"/>
        <v>2.952163332311553</v>
      </c>
      <c r="S437" t="s">
        <v>221</v>
      </c>
      <c r="T437">
        <f t="shared" ca="1" si="41"/>
        <v>21</v>
      </c>
    </row>
    <row r="438" spans="1:20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Alsomitra simplex</v>
      </c>
      <c r="P438" t="str">
        <f t="shared" ca="1" si="38"/>
        <v>TAG017210</v>
      </c>
      <c r="Q438">
        <f t="shared" ca="1" si="39"/>
        <v>1656</v>
      </c>
      <c r="R438">
        <f t="shared" ca="1" si="40"/>
        <v>1.7025195200627943</v>
      </c>
      <c r="S438" t="s">
        <v>218</v>
      </c>
      <c r="T438">
        <f t="shared" ca="1" si="41"/>
        <v>40</v>
      </c>
    </row>
    <row r="439" spans="1:20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Crematogaster ormei</v>
      </c>
      <c r="P439" t="str">
        <f t="shared" ca="1" si="38"/>
        <v>TAG008727</v>
      </c>
      <c r="Q439">
        <f t="shared" ca="1" si="39"/>
        <v>556</v>
      </c>
      <c r="R439">
        <f t="shared" ca="1" si="40"/>
        <v>1.3085490712530736</v>
      </c>
      <c r="S439" t="s">
        <v>219</v>
      </c>
      <c r="T439">
        <f t="shared" ca="1" si="41"/>
        <v>63</v>
      </c>
    </row>
    <row r="440" spans="1:20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Melaphorus potteri</v>
      </c>
      <c r="P440" t="str">
        <f t="shared" ca="1" si="38"/>
        <v>TAG059404</v>
      </c>
      <c r="Q440">
        <f t="shared" ca="1" si="39"/>
        <v>702</v>
      </c>
      <c r="R440">
        <f t="shared" ca="1" si="40"/>
        <v>5.399704693530003</v>
      </c>
      <c r="S440" t="s">
        <v>220</v>
      </c>
      <c r="T440">
        <f t="shared" ca="1" si="41"/>
        <v>85</v>
      </c>
    </row>
    <row r="441" spans="1:20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Camponotites kraussei</v>
      </c>
      <c r="P441" t="str">
        <f t="shared" ca="1" si="38"/>
        <v>TAG001010</v>
      </c>
      <c r="Q441">
        <f t="shared" ca="1" si="39"/>
        <v>1989</v>
      </c>
      <c r="R441">
        <f t="shared" ca="1" si="40"/>
        <v>1.50194632674054</v>
      </c>
      <c r="S441" t="s">
        <v>221</v>
      </c>
      <c r="T441">
        <f t="shared" ca="1" si="41"/>
        <v>26</v>
      </c>
    </row>
    <row r="442" spans="1:20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Predator</v>
      </c>
      <c r="P442" t="str">
        <f t="shared" ca="1" si="38"/>
        <v>TAG034780</v>
      </c>
      <c r="Q442">
        <f t="shared" ca="1" si="39"/>
        <v>138</v>
      </c>
      <c r="R442">
        <f t="shared" ca="1" si="40"/>
        <v>1.9273737189254061</v>
      </c>
      <c r="S442" t="s">
        <v>218</v>
      </c>
      <c r="T442">
        <f t="shared" ca="1" si="41"/>
        <v>73</v>
      </c>
    </row>
    <row r="443" spans="1:20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Formicidae #1</v>
      </c>
      <c r="P443" t="str">
        <f t="shared" ca="1" si="38"/>
        <v>TAG074236</v>
      </c>
      <c r="Q443">
        <f t="shared" ca="1" si="39"/>
        <v>1030</v>
      </c>
      <c r="R443">
        <f t="shared" ca="1" si="40"/>
        <v>5.7164128349639451</v>
      </c>
      <c r="S443" t="s">
        <v>219</v>
      </c>
      <c r="T443">
        <f t="shared" ca="1" si="41"/>
        <v>66</v>
      </c>
    </row>
    <row r="444" spans="1:20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Bothroponera novus</v>
      </c>
      <c r="P444" t="str">
        <f t="shared" ca="1" si="38"/>
        <v>TAG072830</v>
      </c>
      <c r="Q444">
        <f t="shared" ca="1" si="39"/>
        <v>1876</v>
      </c>
      <c r="R444">
        <f t="shared" ca="1" si="40"/>
        <v>5.7858523536189761</v>
      </c>
      <c r="S444" t="s">
        <v>220</v>
      </c>
      <c r="T444">
        <f t="shared" ca="1" si="41"/>
        <v>17</v>
      </c>
    </row>
    <row r="445" spans="1:20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Melittia oedippus</v>
      </c>
      <c r="P445" t="str">
        <f t="shared" ca="1" si="38"/>
        <v>TAG077961</v>
      </c>
      <c r="Q445">
        <f t="shared" ca="1" si="39"/>
        <v>1477</v>
      </c>
      <c r="R445">
        <f t="shared" ca="1" si="40"/>
        <v>1.408201683845955</v>
      </c>
      <c r="S445" t="s">
        <v>221</v>
      </c>
      <c r="T445">
        <f t="shared" ca="1" si="41"/>
        <v>93</v>
      </c>
    </row>
    <row r="446" spans="1:20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Goniopholis tenuidens</v>
      </c>
      <c r="P446" t="str">
        <f t="shared" ca="1" si="38"/>
        <v>TAG027490</v>
      </c>
      <c r="Q446">
        <f t="shared" ca="1" si="39"/>
        <v>1058</v>
      </c>
      <c r="R446">
        <f t="shared" ca="1" si="40"/>
        <v>4.0947183706994519</v>
      </c>
      <c r="S446" t="s">
        <v>218</v>
      </c>
      <c r="T446">
        <f t="shared" ca="1" si="41"/>
        <v>100</v>
      </c>
    </row>
    <row r="447" spans="1:20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Formicidae #1</v>
      </c>
      <c r="P447" t="str">
        <f t="shared" ca="1" si="38"/>
        <v>TAG056146</v>
      </c>
      <c r="Q447">
        <f t="shared" ca="1" si="39"/>
        <v>545</v>
      </c>
      <c r="R447">
        <f t="shared" ca="1" si="40"/>
        <v>4.257383552821568</v>
      </c>
      <c r="S447" t="s">
        <v>219</v>
      </c>
      <c r="T447">
        <f t="shared" ca="1" si="41"/>
        <v>55</v>
      </c>
    </row>
    <row r="448" spans="1:20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Predator</v>
      </c>
      <c r="P448" t="str">
        <f t="shared" ca="1" si="38"/>
        <v>TAG058191</v>
      </c>
      <c r="Q448">
        <f t="shared" ca="1" si="39"/>
        <v>854</v>
      </c>
      <c r="R448">
        <f t="shared" ca="1" si="40"/>
        <v>2.3781276344469076</v>
      </c>
      <c r="S448" t="s">
        <v>220</v>
      </c>
      <c r="T448">
        <f t="shared" ca="1" si="41"/>
        <v>11</v>
      </c>
    </row>
    <row r="449" spans="1:20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Water monitor</v>
      </c>
      <c r="P449" t="str">
        <f t="shared" ca="1" si="38"/>
        <v>TAG092448</v>
      </c>
      <c r="Q449">
        <f t="shared" ca="1" si="39"/>
        <v>1158</v>
      </c>
      <c r="R449">
        <f t="shared" ca="1" si="40"/>
        <v>4.2143894526305825</v>
      </c>
      <c r="S449" t="s">
        <v>221</v>
      </c>
      <c r="T449">
        <f t="shared" ca="1" si="41"/>
        <v>70</v>
      </c>
    </row>
    <row r="450" spans="1:20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Zenicomus photuroides</v>
      </c>
      <c r="P450" t="str">
        <f t="shared" ca="1" si="38"/>
        <v>TAG032183</v>
      </c>
      <c r="Q450">
        <f t="shared" ca="1" si="39"/>
        <v>532</v>
      </c>
      <c r="R450">
        <f t="shared" ca="1" si="40"/>
        <v>1.8989719272968637</v>
      </c>
      <c r="S450" t="s">
        <v>218</v>
      </c>
      <c r="T450">
        <f t="shared" ca="1" si="41"/>
        <v>44</v>
      </c>
    </row>
    <row r="451" spans="1:20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Goniopholis tenuidens</v>
      </c>
      <c r="P451" t="str">
        <f t="shared" ca="1" si="38"/>
        <v>TAG009201</v>
      </c>
      <c r="Q451">
        <f t="shared" ca="1" si="39"/>
        <v>1384</v>
      </c>
      <c r="R451">
        <f t="shared" ca="1" si="40"/>
        <v>2.9401682446083726</v>
      </c>
      <c r="S451" t="s">
        <v>219</v>
      </c>
      <c r="T451">
        <f t="shared" ca="1" si="41"/>
        <v>58</v>
      </c>
    </row>
    <row r="452" spans="1:20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Water monitor</v>
      </c>
      <c r="P452" t="str">
        <f t="shared" ca="1" si="38"/>
        <v>TAG090121</v>
      </c>
      <c r="Q452">
        <f t="shared" ca="1" si="39"/>
        <v>945</v>
      </c>
      <c r="R452">
        <f t="shared" ca="1" si="40"/>
        <v>1.0623392505268354</v>
      </c>
      <c r="S452" t="s">
        <v>220</v>
      </c>
      <c r="T452">
        <f t="shared" ca="1" si="41"/>
        <v>97</v>
      </c>
    </row>
    <row r="453" spans="1:20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Cicada sanguinolenta</v>
      </c>
      <c r="P453" t="str">
        <f t="shared" ca="1" si="38"/>
        <v>TAG020506</v>
      </c>
      <c r="Q453">
        <f t="shared" ca="1" si="39"/>
        <v>621</v>
      </c>
      <c r="R453">
        <f t="shared" ca="1" si="40"/>
        <v>5.7568284363508004</v>
      </c>
      <c r="S453" t="s">
        <v>221</v>
      </c>
      <c r="T453">
        <f t="shared" ca="1" si="41"/>
        <v>37</v>
      </c>
    </row>
    <row r="454" spans="1:20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Alsomitra simplex</v>
      </c>
      <c r="P454" t="str">
        <f t="shared" ca="1" si="38"/>
        <v>TAG022840</v>
      </c>
      <c r="Q454">
        <f t="shared" ca="1" si="39"/>
        <v>1356</v>
      </c>
      <c r="R454">
        <f t="shared" ca="1" si="40"/>
        <v>3.2124406609024163</v>
      </c>
      <c r="S454" t="s">
        <v>218</v>
      </c>
      <c r="T454">
        <f t="shared" ca="1" si="41"/>
        <v>61</v>
      </c>
    </row>
    <row r="455" spans="1:20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Melittia oedippus</v>
      </c>
      <c r="P455" t="str">
        <f t="shared" ca="1" si="38"/>
        <v>TAG004625</v>
      </c>
      <c r="Q455">
        <f t="shared" ca="1" si="39"/>
        <v>156</v>
      </c>
      <c r="R455">
        <f t="shared" ca="1" si="40"/>
        <v>3.5268656549390593</v>
      </c>
      <c r="S455" t="s">
        <v>219</v>
      </c>
      <c r="T455">
        <f t="shared" ca="1" si="41"/>
        <v>73</v>
      </c>
    </row>
    <row r="456" spans="1:20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Melaphorus potteri</v>
      </c>
      <c r="P456" t="str">
        <f t="shared" ca="1" si="38"/>
        <v>TAG035483</v>
      </c>
      <c r="Q456">
        <f t="shared" ca="1" si="39"/>
        <v>1056</v>
      </c>
      <c r="R456">
        <f t="shared" ca="1" si="40"/>
        <v>2.6967021522109187</v>
      </c>
      <c r="S456" t="s">
        <v>220</v>
      </c>
      <c r="T456">
        <f t="shared" ca="1" si="41"/>
        <v>98</v>
      </c>
    </row>
    <row r="457" spans="1:20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Solenopsis abdita</v>
      </c>
      <c r="P457" t="str">
        <f t="shared" ca="1" si="38"/>
        <v>TAG073958</v>
      </c>
      <c r="Q457">
        <f t="shared" ca="1" si="39"/>
        <v>1660</v>
      </c>
      <c r="R457">
        <f t="shared" ca="1" si="40"/>
        <v>5.9534000812494314</v>
      </c>
      <c r="S457" t="s">
        <v>221</v>
      </c>
      <c r="T457">
        <f t="shared" ca="1" si="41"/>
        <v>34</v>
      </c>
    </row>
    <row r="458" spans="1:20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Melittia oedippus</v>
      </c>
      <c r="P458" t="str">
        <f t="shared" ca="1" si="38"/>
        <v>TAG075081</v>
      </c>
      <c r="Q458">
        <f t="shared" ca="1" si="39"/>
        <v>1069</v>
      </c>
      <c r="R458">
        <f t="shared" ca="1" si="40"/>
        <v>1.5150654940237458</v>
      </c>
      <c r="S458" t="s">
        <v>218</v>
      </c>
      <c r="T458">
        <f t="shared" ca="1" si="41"/>
        <v>66</v>
      </c>
    </row>
    <row r="459" spans="1:20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Formicidae #1</v>
      </c>
      <c r="P459" t="str">
        <f t="shared" ref="P459:P522" ca="1" si="44">"TAG" &amp; TEXT(FLOOR(RAND()*100000,1), "000000")</f>
        <v>TAG078597</v>
      </c>
      <c r="Q459">
        <f t="shared" ref="Q459:Q522" ca="1" si="45">RANDBETWEEN(0,2000)</f>
        <v>514</v>
      </c>
      <c r="R459">
        <f t="shared" ref="R459:R522" ca="1" si="46">RAND()*5+1</f>
        <v>4.0085001644630935</v>
      </c>
      <c r="S459" t="s">
        <v>219</v>
      </c>
      <c r="T459">
        <f t="shared" ref="T459:T522" ca="1" si="47">RANDBETWEEN(0,100)</f>
        <v>2</v>
      </c>
    </row>
    <row r="460" spans="1:20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Alsomitra simplex</v>
      </c>
      <c r="P460" t="str">
        <f t="shared" ca="1" si="44"/>
        <v>TAG090512</v>
      </c>
      <c r="Q460">
        <f t="shared" ca="1" si="45"/>
        <v>1927</v>
      </c>
      <c r="R460">
        <f t="shared" ca="1" si="46"/>
        <v>1.5641641112511415</v>
      </c>
      <c r="S460" t="s">
        <v>220</v>
      </c>
      <c r="T460">
        <f t="shared" ca="1" si="47"/>
        <v>89</v>
      </c>
    </row>
    <row r="461" spans="1:20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Predator</v>
      </c>
      <c r="P461" t="str">
        <f t="shared" ca="1" si="44"/>
        <v>TAG088652</v>
      </c>
      <c r="Q461">
        <f t="shared" ca="1" si="45"/>
        <v>376</v>
      </c>
      <c r="R461">
        <f t="shared" ca="1" si="46"/>
        <v>5.4944831903010245</v>
      </c>
      <c r="S461" t="s">
        <v>221</v>
      </c>
      <c r="T461">
        <f t="shared" ca="1" si="47"/>
        <v>39</v>
      </c>
    </row>
    <row r="462" spans="1:20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Zenicomus photuroides</v>
      </c>
      <c r="P462" t="str">
        <f t="shared" ca="1" si="44"/>
        <v>TAG079296</v>
      </c>
      <c r="Q462">
        <f t="shared" ca="1" si="45"/>
        <v>1583</v>
      </c>
      <c r="R462">
        <f t="shared" ca="1" si="46"/>
        <v>3.4361337692033795</v>
      </c>
      <c r="S462" t="s">
        <v>218</v>
      </c>
      <c r="T462">
        <f t="shared" ca="1" si="47"/>
        <v>52</v>
      </c>
    </row>
    <row r="463" spans="1:20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Camponotites kraussei</v>
      </c>
      <c r="P463" t="str">
        <f t="shared" ca="1" si="44"/>
        <v>TAG000965</v>
      </c>
      <c r="Q463">
        <f t="shared" ca="1" si="45"/>
        <v>1638</v>
      </c>
      <c r="R463">
        <f t="shared" ca="1" si="46"/>
        <v>5.4840472683623016</v>
      </c>
      <c r="S463" t="s">
        <v>219</v>
      </c>
      <c r="T463">
        <f t="shared" ca="1" si="47"/>
        <v>80</v>
      </c>
    </row>
    <row r="464" spans="1:20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Camponotites kraussei</v>
      </c>
      <c r="P464" t="str">
        <f t="shared" ca="1" si="44"/>
        <v>TAG011452</v>
      </c>
      <c r="Q464">
        <f t="shared" ca="1" si="45"/>
        <v>189</v>
      </c>
      <c r="R464">
        <f t="shared" ca="1" si="46"/>
        <v>3.4434980007158629</v>
      </c>
      <c r="S464" t="s">
        <v>220</v>
      </c>
      <c r="T464">
        <f t="shared" ca="1" si="47"/>
        <v>62</v>
      </c>
    </row>
    <row r="465" spans="1:20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Goniopholis tenuidens</v>
      </c>
      <c r="P465" t="str">
        <f t="shared" ca="1" si="44"/>
        <v>TAG034303</v>
      </c>
      <c r="Q465">
        <f t="shared" ca="1" si="45"/>
        <v>1834</v>
      </c>
      <c r="R465">
        <f t="shared" ca="1" si="46"/>
        <v>2.3294481422383644</v>
      </c>
      <c r="S465" t="s">
        <v>221</v>
      </c>
      <c r="T465">
        <f t="shared" ca="1" si="47"/>
        <v>56</v>
      </c>
    </row>
    <row r="466" spans="1:20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Predator</v>
      </c>
      <c r="P466" t="str">
        <f t="shared" ca="1" si="44"/>
        <v>TAG024333</v>
      </c>
      <c r="Q466">
        <f t="shared" ca="1" si="45"/>
        <v>155</v>
      </c>
      <c r="R466">
        <f t="shared" ca="1" si="46"/>
        <v>2.6909606614880284</v>
      </c>
      <c r="S466" t="s">
        <v>218</v>
      </c>
      <c r="T466">
        <f t="shared" ca="1" si="47"/>
        <v>18</v>
      </c>
    </row>
    <row r="467" spans="1:20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Crematogaster borneensis</v>
      </c>
      <c r="P467" t="str">
        <f t="shared" ca="1" si="44"/>
        <v>TAG050329</v>
      </c>
      <c r="Q467">
        <f t="shared" ca="1" si="45"/>
        <v>542</v>
      </c>
      <c r="R467">
        <f t="shared" ca="1" si="46"/>
        <v>5.2931162912667356</v>
      </c>
      <c r="S467" t="s">
        <v>219</v>
      </c>
      <c r="T467">
        <f t="shared" ca="1" si="47"/>
        <v>41</v>
      </c>
    </row>
    <row r="468" spans="1:20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Cicada sanguinolenta</v>
      </c>
      <c r="P468" t="str">
        <f t="shared" ca="1" si="44"/>
        <v>TAG048337</v>
      </c>
      <c r="Q468">
        <f t="shared" ca="1" si="45"/>
        <v>548</v>
      </c>
      <c r="R468">
        <f t="shared" ca="1" si="46"/>
        <v>4.4525678445968104</v>
      </c>
      <c r="S468" t="s">
        <v>220</v>
      </c>
      <c r="T468">
        <f t="shared" ca="1" si="47"/>
        <v>70</v>
      </c>
    </row>
    <row r="469" spans="1:20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Dolichoderus sp.</v>
      </c>
      <c r="P469" t="str">
        <f t="shared" ca="1" si="44"/>
        <v>TAG067371</v>
      </c>
      <c r="Q469">
        <f t="shared" ca="1" si="45"/>
        <v>950</v>
      </c>
      <c r="R469">
        <f t="shared" ca="1" si="46"/>
        <v>5.2289343700868383</v>
      </c>
      <c r="S469" t="s">
        <v>221</v>
      </c>
      <c r="T469">
        <f t="shared" ca="1" si="47"/>
        <v>42</v>
      </c>
    </row>
    <row r="470" spans="1:20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Ponerinae #1</v>
      </c>
      <c r="P470" t="str">
        <f t="shared" ca="1" si="44"/>
        <v>TAG034443</v>
      </c>
      <c r="Q470">
        <f t="shared" ca="1" si="45"/>
        <v>1345</v>
      </c>
      <c r="R470">
        <f t="shared" ca="1" si="46"/>
        <v>2.4544386884055971</v>
      </c>
      <c r="S470" t="s">
        <v>218</v>
      </c>
      <c r="T470">
        <f t="shared" ca="1" si="47"/>
        <v>13</v>
      </c>
    </row>
    <row r="471" spans="1:20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Bothroponera novus</v>
      </c>
      <c r="P471" t="str">
        <f t="shared" ca="1" si="44"/>
        <v>TAG063877</v>
      </c>
      <c r="Q471">
        <f t="shared" ca="1" si="45"/>
        <v>802</v>
      </c>
      <c r="R471">
        <f t="shared" ca="1" si="46"/>
        <v>1.3725341268458289</v>
      </c>
      <c r="S471" t="s">
        <v>219</v>
      </c>
      <c r="T471">
        <f t="shared" ca="1" si="47"/>
        <v>33</v>
      </c>
    </row>
    <row r="472" spans="1:20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Melaphorus potteri</v>
      </c>
      <c r="P472" t="str">
        <f t="shared" ca="1" si="44"/>
        <v>TAG053168</v>
      </c>
      <c r="Q472">
        <f t="shared" ca="1" si="45"/>
        <v>492</v>
      </c>
      <c r="R472">
        <f t="shared" ca="1" si="46"/>
        <v>4.4625197373295453</v>
      </c>
      <c r="S472" t="s">
        <v>220</v>
      </c>
      <c r="T472">
        <f t="shared" ca="1" si="47"/>
        <v>70</v>
      </c>
    </row>
    <row r="473" spans="1:20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Dolichoderus sp.</v>
      </c>
      <c r="P473" t="str">
        <f t="shared" ca="1" si="44"/>
        <v>TAG027256</v>
      </c>
      <c r="Q473">
        <f t="shared" ca="1" si="45"/>
        <v>385</v>
      </c>
      <c r="R473">
        <f t="shared" ca="1" si="46"/>
        <v>2.6232641415761746</v>
      </c>
      <c r="S473" t="s">
        <v>221</v>
      </c>
      <c r="T473">
        <f t="shared" ca="1" si="47"/>
        <v>44</v>
      </c>
    </row>
    <row r="474" spans="1:20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Melittia oedippus</v>
      </c>
      <c r="P474" t="str">
        <f t="shared" ca="1" si="44"/>
        <v>TAG057135</v>
      </c>
      <c r="Q474">
        <f t="shared" ca="1" si="45"/>
        <v>318</v>
      </c>
      <c r="R474">
        <f t="shared" ca="1" si="46"/>
        <v>5.3201953927772321</v>
      </c>
      <c r="S474" t="s">
        <v>218</v>
      </c>
      <c r="T474">
        <f t="shared" ca="1" si="47"/>
        <v>33</v>
      </c>
    </row>
    <row r="475" spans="1:20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Zenicomus photuroides</v>
      </c>
      <c r="P475" t="str">
        <f t="shared" ca="1" si="44"/>
        <v>TAG085677</v>
      </c>
      <c r="Q475">
        <f t="shared" ca="1" si="45"/>
        <v>1262</v>
      </c>
      <c r="R475">
        <f t="shared" ca="1" si="46"/>
        <v>2.328645308982503</v>
      </c>
      <c r="S475" t="s">
        <v>219</v>
      </c>
      <c r="T475">
        <f t="shared" ca="1" si="47"/>
        <v>4</v>
      </c>
    </row>
    <row r="476" spans="1:20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Bothroponera novus</v>
      </c>
      <c r="P476" t="str">
        <f t="shared" ca="1" si="44"/>
        <v>TAG086453</v>
      </c>
      <c r="Q476">
        <f t="shared" ca="1" si="45"/>
        <v>481</v>
      </c>
      <c r="R476">
        <f t="shared" ca="1" si="46"/>
        <v>1.2403065516715708</v>
      </c>
      <c r="S476" t="s">
        <v>220</v>
      </c>
      <c r="T476">
        <f t="shared" ca="1" si="47"/>
        <v>32</v>
      </c>
    </row>
    <row r="477" spans="1:20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Morphospecies 1</v>
      </c>
      <c r="P477" t="str">
        <f t="shared" ca="1" si="44"/>
        <v>TAG060742</v>
      </c>
      <c r="Q477">
        <f t="shared" ca="1" si="45"/>
        <v>782</v>
      </c>
      <c r="R477">
        <f t="shared" ca="1" si="46"/>
        <v>4.6142302491993341</v>
      </c>
      <c r="S477" t="s">
        <v>221</v>
      </c>
      <c r="T477">
        <f t="shared" ca="1" si="47"/>
        <v>75</v>
      </c>
    </row>
    <row r="478" spans="1:20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Water monitor</v>
      </c>
      <c r="P478" t="str">
        <f t="shared" ca="1" si="44"/>
        <v>TAG061531</v>
      </c>
      <c r="Q478">
        <f t="shared" ca="1" si="45"/>
        <v>1329</v>
      </c>
      <c r="R478">
        <f t="shared" ca="1" si="46"/>
        <v>1.331912818511092</v>
      </c>
      <c r="S478" t="s">
        <v>218</v>
      </c>
      <c r="T478">
        <f t="shared" ca="1" si="47"/>
        <v>12</v>
      </c>
    </row>
    <row r="479" spans="1:20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Alsomitra simplex</v>
      </c>
      <c r="P479" t="str">
        <f t="shared" ca="1" si="44"/>
        <v>TAG074901</v>
      </c>
      <c r="Q479">
        <f t="shared" ca="1" si="45"/>
        <v>882</v>
      </c>
      <c r="R479">
        <f t="shared" ca="1" si="46"/>
        <v>3.7269655724326731</v>
      </c>
      <c r="S479" t="s">
        <v>219</v>
      </c>
      <c r="T479">
        <f t="shared" ca="1" si="47"/>
        <v>53</v>
      </c>
    </row>
    <row r="480" spans="1:20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Alsomitra simplex</v>
      </c>
      <c r="P480" t="str">
        <f t="shared" ca="1" si="44"/>
        <v>TAG033623</v>
      </c>
      <c r="Q480">
        <f t="shared" ca="1" si="45"/>
        <v>529</v>
      </c>
      <c r="R480">
        <f t="shared" ca="1" si="46"/>
        <v>1.6343450768603449</v>
      </c>
      <c r="S480" t="s">
        <v>220</v>
      </c>
      <c r="T480">
        <f t="shared" ca="1" si="47"/>
        <v>8</v>
      </c>
    </row>
    <row r="481" spans="1:20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Solenopsis abdita</v>
      </c>
      <c r="P481" t="str">
        <f t="shared" ca="1" si="44"/>
        <v>TAG074301</v>
      </c>
      <c r="Q481">
        <f t="shared" ca="1" si="45"/>
        <v>967</v>
      </c>
      <c r="R481">
        <f t="shared" ca="1" si="46"/>
        <v>1.6390295764068643</v>
      </c>
      <c r="S481" t="s">
        <v>221</v>
      </c>
      <c r="T481">
        <f t="shared" ca="1" si="47"/>
        <v>48</v>
      </c>
    </row>
    <row r="482" spans="1:20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Morphospecies 1</v>
      </c>
      <c r="P482" t="str">
        <f t="shared" ca="1" si="44"/>
        <v>TAG033052</v>
      </c>
      <c r="Q482">
        <f t="shared" ca="1" si="45"/>
        <v>866</v>
      </c>
      <c r="R482">
        <f t="shared" ca="1" si="46"/>
        <v>1.1209406357467029</v>
      </c>
      <c r="S482" t="s">
        <v>218</v>
      </c>
      <c r="T482">
        <f t="shared" ca="1" si="47"/>
        <v>64</v>
      </c>
    </row>
    <row r="483" spans="1:20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Zenicomus photuroides</v>
      </c>
      <c r="P483" t="str">
        <f t="shared" ca="1" si="44"/>
        <v>TAG030854</v>
      </c>
      <c r="Q483">
        <f t="shared" ca="1" si="45"/>
        <v>1978</v>
      </c>
      <c r="R483">
        <f t="shared" ca="1" si="46"/>
        <v>2.4284137440121762</v>
      </c>
      <c r="S483" t="s">
        <v>219</v>
      </c>
      <c r="T483">
        <f t="shared" ca="1" si="47"/>
        <v>43</v>
      </c>
    </row>
    <row r="484" spans="1:20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Cicada sanguinolenta</v>
      </c>
      <c r="P484" t="str">
        <f t="shared" ca="1" si="44"/>
        <v>TAG023523</v>
      </c>
      <c r="Q484">
        <f t="shared" ca="1" si="45"/>
        <v>1944</v>
      </c>
      <c r="R484">
        <f t="shared" ca="1" si="46"/>
        <v>3.9720481804591046</v>
      </c>
      <c r="S484" t="s">
        <v>220</v>
      </c>
      <c r="T484">
        <f t="shared" ca="1" si="47"/>
        <v>65</v>
      </c>
    </row>
    <row r="485" spans="1:20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Predator</v>
      </c>
      <c r="P485" t="str">
        <f t="shared" ca="1" si="44"/>
        <v>TAG013188</v>
      </c>
      <c r="Q485">
        <f t="shared" ca="1" si="45"/>
        <v>824</v>
      </c>
      <c r="R485">
        <f t="shared" ca="1" si="46"/>
        <v>4.9496293325131617</v>
      </c>
      <c r="S485" t="s">
        <v>221</v>
      </c>
      <c r="T485">
        <f t="shared" ca="1" si="47"/>
        <v>67</v>
      </c>
    </row>
    <row r="486" spans="1:20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Morphospecies 1</v>
      </c>
      <c r="P486" t="str">
        <f t="shared" ca="1" si="44"/>
        <v>TAG010884</v>
      </c>
      <c r="Q486">
        <f t="shared" ca="1" si="45"/>
        <v>434</v>
      </c>
      <c r="R486">
        <f t="shared" ca="1" si="46"/>
        <v>1.1345450515467244</v>
      </c>
      <c r="S486" t="s">
        <v>218</v>
      </c>
      <c r="T486">
        <f t="shared" ca="1" si="47"/>
        <v>58</v>
      </c>
    </row>
    <row r="487" spans="1:20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Water monitor</v>
      </c>
      <c r="P487" t="str">
        <f t="shared" ca="1" si="44"/>
        <v>TAG053766</v>
      </c>
      <c r="Q487">
        <f t="shared" ca="1" si="45"/>
        <v>550</v>
      </c>
      <c r="R487">
        <f t="shared" ca="1" si="46"/>
        <v>2.9807502797421197</v>
      </c>
      <c r="S487" t="s">
        <v>219</v>
      </c>
      <c r="T487">
        <f t="shared" ca="1" si="47"/>
        <v>2</v>
      </c>
    </row>
    <row r="488" spans="1:20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Melittia oedippus</v>
      </c>
      <c r="P488" t="str">
        <f t="shared" ca="1" si="44"/>
        <v>TAG021181</v>
      </c>
      <c r="Q488">
        <f t="shared" ca="1" si="45"/>
        <v>618</v>
      </c>
      <c r="R488">
        <f t="shared" ca="1" si="46"/>
        <v>4.0110683261780702</v>
      </c>
      <c r="S488" t="s">
        <v>220</v>
      </c>
      <c r="T488">
        <f t="shared" ca="1" si="47"/>
        <v>79</v>
      </c>
    </row>
    <row r="489" spans="1:20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Predator</v>
      </c>
      <c r="P489" t="str">
        <f t="shared" ca="1" si="44"/>
        <v>TAG023817</v>
      </c>
      <c r="Q489">
        <f t="shared" ca="1" si="45"/>
        <v>1821</v>
      </c>
      <c r="R489">
        <f t="shared" ca="1" si="46"/>
        <v>4.2470724056024265</v>
      </c>
      <c r="S489" t="s">
        <v>221</v>
      </c>
      <c r="T489">
        <f t="shared" ca="1" si="47"/>
        <v>51</v>
      </c>
    </row>
    <row r="490" spans="1:20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Solenopsis abdita</v>
      </c>
      <c r="P490" t="str">
        <f t="shared" ca="1" si="44"/>
        <v>TAG069261</v>
      </c>
      <c r="Q490">
        <f t="shared" ca="1" si="45"/>
        <v>905</v>
      </c>
      <c r="R490">
        <f t="shared" ca="1" si="46"/>
        <v>3.6974930784611306</v>
      </c>
      <c r="S490" t="s">
        <v>218</v>
      </c>
      <c r="T490">
        <f t="shared" ca="1" si="47"/>
        <v>44</v>
      </c>
    </row>
    <row r="491" spans="1:20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Formicidae #1</v>
      </c>
      <c r="P491" t="str">
        <f t="shared" ca="1" si="44"/>
        <v>TAG075780</v>
      </c>
      <c r="Q491">
        <f t="shared" ca="1" si="45"/>
        <v>454</v>
      </c>
      <c r="R491">
        <f t="shared" ca="1" si="46"/>
        <v>4.5707329329096238</v>
      </c>
      <c r="S491" t="s">
        <v>219</v>
      </c>
      <c r="T491">
        <f t="shared" ca="1" si="47"/>
        <v>34</v>
      </c>
    </row>
    <row r="492" spans="1:20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Gannets</v>
      </c>
      <c r="P492" t="str">
        <f t="shared" ca="1" si="44"/>
        <v>TAG079185</v>
      </c>
      <c r="Q492">
        <f t="shared" ca="1" si="45"/>
        <v>415</v>
      </c>
      <c r="R492">
        <f t="shared" ca="1" si="46"/>
        <v>2.18904641985932</v>
      </c>
      <c r="S492" t="s">
        <v>220</v>
      </c>
      <c r="T492">
        <f t="shared" ca="1" si="47"/>
        <v>48</v>
      </c>
    </row>
    <row r="493" spans="1:20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Solenopsis #1</v>
      </c>
      <c r="P493" t="str">
        <f t="shared" ca="1" si="44"/>
        <v>TAG034546</v>
      </c>
      <c r="Q493">
        <f t="shared" ca="1" si="45"/>
        <v>1579</v>
      </c>
      <c r="R493">
        <f t="shared" ca="1" si="46"/>
        <v>2.2904037851078227</v>
      </c>
      <c r="S493" t="s">
        <v>221</v>
      </c>
      <c r="T493">
        <f t="shared" ca="1" si="47"/>
        <v>81</v>
      </c>
    </row>
    <row r="494" spans="1:20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Crematogaster borneensis</v>
      </c>
      <c r="P494" t="str">
        <f t="shared" ca="1" si="44"/>
        <v>TAG054993</v>
      </c>
      <c r="Q494">
        <f t="shared" ca="1" si="45"/>
        <v>481</v>
      </c>
      <c r="R494">
        <f t="shared" ca="1" si="46"/>
        <v>4.9301225821833548</v>
      </c>
      <c r="S494" t="s">
        <v>218</v>
      </c>
      <c r="T494">
        <f t="shared" ca="1" si="47"/>
        <v>84</v>
      </c>
    </row>
    <row r="495" spans="1:20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Zenicomus photuroides</v>
      </c>
      <c r="P495" t="str">
        <f t="shared" ca="1" si="44"/>
        <v>TAG025678</v>
      </c>
      <c r="Q495">
        <f t="shared" ca="1" si="45"/>
        <v>1441</v>
      </c>
      <c r="R495">
        <f t="shared" ca="1" si="46"/>
        <v>5.7087365173782745</v>
      </c>
      <c r="S495" t="s">
        <v>219</v>
      </c>
      <c r="T495">
        <f t="shared" ca="1" si="47"/>
        <v>91</v>
      </c>
    </row>
    <row r="496" spans="1:20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Formicidae #1</v>
      </c>
      <c r="P496" t="str">
        <f t="shared" ca="1" si="44"/>
        <v>TAG071816</v>
      </c>
      <c r="Q496">
        <f t="shared" ca="1" si="45"/>
        <v>30</v>
      </c>
      <c r="R496">
        <f t="shared" ca="1" si="46"/>
        <v>4.2134369703371934</v>
      </c>
      <c r="S496" t="s">
        <v>220</v>
      </c>
      <c r="T496">
        <f t="shared" ca="1" si="47"/>
        <v>97</v>
      </c>
    </row>
    <row r="497" spans="1:20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Water monitor</v>
      </c>
      <c r="P497" t="str">
        <f t="shared" ca="1" si="44"/>
        <v>TAG045433</v>
      </c>
      <c r="Q497">
        <f t="shared" ca="1" si="45"/>
        <v>487</v>
      </c>
      <c r="R497">
        <f t="shared" ca="1" si="46"/>
        <v>1.5807692315007296</v>
      </c>
      <c r="S497" t="s">
        <v>221</v>
      </c>
      <c r="T497">
        <f t="shared" ca="1" si="47"/>
        <v>27</v>
      </c>
    </row>
    <row r="498" spans="1:20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Solenopsis #1</v>
      </c>
      <c r="P498" t="str">
        <f t="shared" ca="1" si="44"/>
        <v>TAG053570</v>
      </c>
      <c r="Q498">
        <f t="shared" ca="1" si="45"/>
        <v>985</v>
      </c>
      <c r="R498">
        <f t="shared" ca="1" si="46"/>
        <v>1.6961010243672616</v>
      </c>
      <c r="S498" t="s">
        <v>218</v>
      </c>
      <c r="T498">
        <f t="shared" ca="1" si="47"/>
        <v>88</v>
      </c>
    </row>
    <row r="499" spans="1:20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Formicidae #1</v>
      </c>
      <c r="P499" t="str">
        <f t="shared" ca="1" si="44"/>
        <v>TAG092499</v>
      </c>
      <c r="Q499">
        <f t="shared" ca="1" si="45"/>
        <v>1055</v>
      </c>
      <c r="R499">
        <f t="shared" ca="1" si="46"/>
        <v>3.3552847923171512</v>
      </c>
      <c r="S499" t="s">
        <v>219</v>
      </c>
      <c r="T499">
        <f t="shared" ca="1" si="47"/>
        <v>8</v>
      </c>
    </row>
    <row r="500" spans="1:20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Formicidae #1</v>
      </c>
      <c r="P500" t="str">
        <f t="shared" ca="1" si="44"/>
        <v>TAG082147</v>
      </c>
      <c r="Q500">
        <f t="shared" ca="1" si="45"/>
        <v>248</v>
      </c>
      <c r="R500">
        <f t="shared" ca="1" si="46"/>
        <v>4.6431810461813132</v>
      </c>
      <c r="S500" t="s">
        <v>220</v>
      </c>
      <c r="T500">
        <f t="shared" ca="1" si="47"/>
        <v>63</v>
      </c>
    </row>
    <row r="501" spans="1:20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Camponotites kraussei</v>
      </c>
      <c r="P501" t="str">
        <f t="shared" ca="1" si="44"/>
        <v>TAG066637</v>
      </c>
      <c r="Q501">
        <f t="shared" ca="1" si="45"/>
        <v>1625</v>
      </c>
      <c r="R501">
        <f t="shared" ca="1" si="46"/>
        <v>4.4796797467846101</v>
      </c>
      <c r="S501" t="s">
        <v>221</v>
      </c>
      <c r="T501">
        <f t="shared" ca="1" si="47"/>
        <v>29</v>
      </c>
    </row>
    <row r="502" spans="1:20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Gannets</v>
      </c>
      <c r="P502" t="str">
        <f t="shared" ca="1" si="44"/>
        <v>TAG064405</v>
      </c>
      <c r="Q502">
        <f t="shared" ca="1" si="45"/>
        <v>236</v>
      </c>
      <c r="R502">
        <f t="shared" ca="1" si="46"/>
        <v>2.0730493023950189</v>
      </c>
      <c r="S502" t="s">
        <v>218</v>
      </c>
      <c r="T502">
        <f t="shared" ca="1" si="47"/>
        <v>100</v>
      </c>
    </row>
    <row r="503" spans="1:20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Ponerinae #1</v>
      </c>
      <c r="P503" t="str">
        <f t="shared" ca="1" si="44"/>
        <v>TAG063362</v>
      </c>
      <c r="Q503">
        <f t="shared" ca="1" si="45"/>
        <v>743</v>
      </c>
      <c r="R503">
        <f t="shared" ca="1" si="46"/>
        <v>2.8454314755671639</v>
      </c>
      <c r="S503" t="s">
        <v>219</v>
      </c>
      <c r="T503">
        <f t="shared" ca="1" si="47"/>
        <v>57</v>
      </c>
    </row>
    <row r="504" spans="1:20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Crematogaster ormei</v>
      </c>
      <c r="P504" t="str">
        <f t="shared" ca="1" si="44"/>
        <v>TAG086391</v>
      </c>
      <c r="Q504">
        <f t="shared" ca="1" si="45"/>
        <v>139</v>
      </c>
      <c r="R504">
        <f t="shared" ca="1" si="46"/>
        <v>5.6851669456899314</v>
      </c>
      <c r="S504" t="s">
        <v>220</v>
      </c>
      <c r="T504">
        <f t="shared" ca="1" si="47"/>
        <v>32</v>
      </c>
    </row>
    <row r="505" spans="1:20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Solenopsis abdita</v>
      </c>
      <c r="P505" t="str">
        <f t="shared" ca="1" si="44"/>
        <v>TAG066285</v>
      </c>
      <c r="Q505">
        <f t="shared" ca="1" si="45"/>
        <v>203</v>
      </c>
      <c r="R505">
        <f t="shared" ca="1" si="46"/>
        <v>1.3124858209065722</v>
      </c>
      <c r="S505" t="s">
        <v>221</v>
      </c>
      <c r="T505">
        <f t="shared" ca="1" si="47"/>
        <v>46</v>
      </c>
    </row>
    <row r="506" spans="1:20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Goniopholis tenuidens</v>
      </c>
      <c r="P506" t="str">
        <f t="shared" ca="1" si="44"/>
        <v>TAG005484</v>
      </c>
      <c r="Q506">
        <f t="shared" ca="1" si="45"/>
        <v>1564</v>
      </c>
      <c r="R506">
        <f t="shared" ca="1" si="46"/>
        <v>4.332942476978725</v>
      </c>
      <c r="S506" t="s">
        <v>218</v>
      </c>
      <c r="T506">
        <f t="shared" ca="1" si="47"/>
        <v>13</v>
      </c>
    </row>
    <row r="507" spans="1:20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Morphospecies 1</v>
      </c>
      <c r="P507" t="str">
        <f t="shared" ca="1" si="44"/>
        <v>TAG097279</v>
      </c>
      <c r="Q507">
        <f t="shared" ca="1" si="45"/>
        <v>1171</v>
      </c>
      <c r="R507">
        <f t="shared" ca="1" si="46"/>
        <v>2.4109821777360665</v>
      </c>
      <c r="S507" t="s">
        <v>219</v>
      </c>
      <c r="T507">
        <f t="shared" ca="1" si="47"/>
        <v>60</v>
      </c>
    </row>
    <row r="508" spans="1:20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Ponerinae #1</v>
      </c>
      <c r="P508" t="str">
        <f t="shared" ca="1" si="44"/>
        <v>TAG091124</v>
      </c>
      <c r="Q508">
        <f t="shared" ca="1" si="45"/>
        <v>1412</v>
      </c>
      <c r="R508">
        <f t="shared" ca="1" si="46"/>
        <v>4.3461591612065256</v>
      </c>
      <c r="S508" t="s">
        <v>220</v>
      </c>
      <c r="T508">
        <f t="shared" ca="1" si="47"/>
        <v>28</v>
      </c>
    </row>
    <row r="509" spans="1:20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Cicada sanguinolenta</v>
      </c>
      <c r="P509" t="str">
        <f t="shared" ca="1" si="44"/>
        <v>TAG069414</v>
      </c>
      <c r="Q509">
        <f t="shared" ca="1" si="45"/>
        <v>1664</v>
      </c>
      <c r="R509">
        <f t="shared" ca="1" si="46"/>
        <v>4.9908778955953572</v>
      </c>
      <c r="S509" t="s">
        <v>221</v>
      </c>
      <c r="T509">
        <f t="shared" ca="1" si="47"/>
        <v>99</v>
      </c>
    </row>
    <row r="510" spans="1:20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Morphospecies 1</v>
      </c>
      <c r="P510" t="str">
        <f t="shared" ca="1" si="44"/>
        <v>TAG020760</v>
      </c>
      <c r="Q510">
        <f t="shared" ca="1" si="45"/>
        <v>719</v>
      </c>
      <c r="R510">
        <f t="shared" ca="1" si="46"/>
        <v>5.6018356933052917</v>
      </c>
      <c r="S510" t="s">
        <v>218</v>
      </c>
      <c r="T510">
        <f t="shared" ca="1" si="47"/>
        <v>59</v>
      </c>
    </row>
    <row r="511" spans="1:20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Predator</v>
      </c>
      <c r="P511" t="str">
        <f t="shared" ca="1" si="44"/>
        <v>TAG061946</v>
      </c>
      <c r="Q511">
        <f t="shared" ca="1" si="45"/>
        <v>1304</v>
      </c>
      <c r="R511">
        <f t="shared" ca="1" si="46"/>
        <v>1.2177811658455475</v>
      </c>
      <c r="S511" t="s">
        <v>219</v>
      </c>
      <c r="T511">
        <f t="shared" ca="1" si="47"/>
        <v>47</v>
      </c>
    </row>
    <row r="512" spans="1:20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Solenopsis abdita</v>
      </c>
      <c r="P512" t="str">
        <f t="shared" ca="1" si="44"/>
        <v>TAG054429</v>
      </c>
      <c r="Q512">
        <f t="shared" ca="1" si="45"/>
        <v>492</v>
      </c>
      <c r="R512">
        <f t="shared" ca="1" si="46"/>
        <v>3.7261151028168285</v>
      </c>
      <c r="S512" t="s">
        <v>220</v>
      </c>
      <c r="T512">
        <f t="shared" ca="1" si="47"/>
        <v>68</v>
      </c>
    </row>
    <row r="513" spans="1:20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Melittia oedippus</v>
      </c>
      <c r="P513" t="str">
        <f t="shared" ca="1" si="44"/>
        <v>TAG094274</v>
      </c>
      <c r="Q513">
        <f t="shared" ca="1" si="45"/>
        <v>1974</v>
      </c>
      <c r="R513">
        <f t="shared" ca="1" si="46"/>
        <v>3.5954767553758185</v>
      </c>
      <c r="S513" t="s">
        <v>221</v>
      </c>
      <c r="T513">
        <f t="shared" ca="1" si="47"/>
        <v>52</v>
      </c>
    </row>
    <row r="514" spans="1:20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Crematogaster borneensis</v>
      </c>
      <c r="P514" t="str">
        <f t="shared" ca="1" si="44"/>
        <v>TAG083666</v>
      </c>
      <c r="Q514">
        <f t="shared" ca="1" si="45"/>
        <v>903</v>
      </c>
      <c r="R514">
        <f t="shared" ca="1" si="46"/>
        <v>1.6067756285685415</v>
      </c>
      <c r="S514" t="s">
        <v>218</v>
      </c>
      <c r="T514">
        <f t="shared" ca="1" si="47"/>
        <v>0</v>
      </c>
    </row>
    <row r="515" spans="1:20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Zenicomus photuroides</v>
      </c>
      <c r="P515" t="str">
        <f t="shared" ca="1" si="44"/>
        <v>TAG022658</v>
      </c>
      <c r="Q515">
        <f t="shared" ca="1" si="45"/>
        <v>552</v>
      </c>
      <c r="R515">
        <f t="shared" ca="1" si="46"/>
        <v>5.1703226692965139</v>
      </c>
      <c r="S515" t="s">
        <v>219</v>
      </c>
      <c r="T515">
        <f t="shared" ca="1" si="47"/>
        <v>90</v>
      </c>
    </row>
    <row r="516" spans="1:20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Melittia oedippus</v>
      </c>
      <c r="P516" t="str">
        <f t="shared" ca="1" si="44"/>
        <v>TAG081876</v>
      </c>
      <c r="Q516">
        <f t="shared" ca="1" si="45"/>
        <v>48</v>
      </c>
      <c r="R516">
        <f t="shared" ca="1" si="46"/>
        <v>3.8079997218643671</v>
      </c>
      <c r="S516" t="s">
        <v>220</v>
      </c>
      <c r="T516">
        <f t="shared" ca="1" si="47"/>
        <v>67</v>
      </c>
    </row>
    <row r="517" spans="1:20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Crematogaster borneensis</v>
      </c>
      <c r="P517" t="str">
        <f t="shared" ca="1" si="44"/>
        <v>TAG032342</v>
      </c>
      <c r="Q517">
        <f t="shared" ca="1" si="45"/>
        <v>757</v>
      </c>
      <c r="R517">
        <f t="shared" ca="1" si="46"/>
        <v>4.717719156781488</v>
      </c>
      <c r="S517" t="s">
        <v>221</v>
      </c>
      <c r="T517">
        <f t="shared" ca="1" si="47"/>
        <v>38</v>
      </c>
    </row>
    <row r="518" spans="1:20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Crematogaster ormei</v>
      </c>
      <c r="P518" t="str">
        <f t="shared" ca="1" si="44"/>
        <v>TAG036924</v>
      </c>
      <c r="Q518">
        <f t="shared" ca="1" si="45"/>
        <v>1759</v>
      </c>
      <c r="R518">
        <f t="shared" ca="1" si="46"/>
        <v>4.2413986855608368</v>
      </c>
      <c r="S518" t="s">
        <v>218</v>
      </c>
      <c r="T518">
        <f t="shared" ca="1" si="47"/>
        <v>39</v>
      </c>
    </row>
    <row r="519" spans="1:20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Bothroponera novus</v>
      </c>
      <c r="P519" t="str">
        <f t="shared" ca="1" si="44"/>
        <v>TAG050404</v>
      </c>
      <c r="Q519">
        <f t="shared" ca="1" si="45"/>
        <v>1803</v>
      </c>
      <c r="R519">
        <f t="shared" ca="1" si="46"/>
        <v>5.7146136230807851</v>
      </c>
      <c r="S519" t="s">
        <v>219</v>
      </c>
      <c r="T519">
        <f t="shared" ca="1" si="47"/>
        <v>49</v>
      </c>
    </row>
    <row r="520" spans="1:20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Crematogaster ormei</v>
      </c>
      <c r="P520" t="str">
        <f t="shared" ca="1" si="44"/>
        <v>TAG036832</v>
      </c>
      <c r="Q520">
        <f t="shared" ca="1" si="45"/>
        <v>1750</v>
      </c>
      <c r="R520">
        <f t="shared" ca="1" si="46"/>
        <v>5.5076158123760273</v>
      </c>
      <c r="S520" t="s">
        <v>220</v>
      </c>
      <c r="T520">
        <f t="shared" ca="1" si="47"/>
        <v>43</v>
      </c>
    </row>
    <row r="521" spans="1:20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Solenopsis abdita</v>
      </c>
      <c r="P521" t="str">
        <f t="shared" ca="1" si="44"/>
        <v>TAG005998</v>
      </c>
      <c r="Q521">
        <f t="shared" ca="1" si="45"/>
        <v>1503</v>
      </c>
      <c r="R521">
        <f t="shared" ca="1" si="46"/>
        <v>5.0369387986112129</v>
      </c>
      <c r="S521" t="s">
        <v>221</v>
      </c>
      <c r="T521">
        <f t="shared" ca="1" si="47"/>
        <v>42</v>
      </c>
    </row>
    <row r="522" spans="1:20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Solenopsis #1</v>
      </c>
      <c r="P522" t="str">
        <f t="shared" ca="1" si="44"/>
        <v>TAG026059</v>
      </c>
      <c r="Q522">
        <f t="shared" ca="1" si="45"/>
        <v>1599</v>
      </c>
      <c r="R522">
        <f t="shared" ca="1" si="46"/>
        <v>4.0064441438108505</v>
      </c>
      <c r="S522" t="s">
        <v>218</v>
      </c>
      <c r="T522">
        <f t="shared" ca="1" si="47"/>
        <v>81</v>
      </c>
    </row>
    <row r="523" spans="1:20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Biarmosuchus tagax</v>
      </c>
      <c r="P523" t="str">
        <f t="shared" ref="P523:P586" ca="1" si="50">"TAG" &amp; TEXT(FLOOR(RAND()*100000,1), "000000")</f>
        <v>TAG026038</v>
      </c>
      <c r="Q523">
        <f t="shared" ref="Q523:Q586" ca="1" si="51">RANDBETWEEN(0,2000)</f>
        <v>1793</v>
      </c>
      <c r="R523">
        <f t="shared" ref="R523:R586" ca="1" si="52">RAND()*5+1</f>
        <v>5.4079387097469711</v>
      </c>
      <c r="S523" t="s">
        <v>219</v>
      </c>
      <c r="T523">
        <f t="shared" ref="T523:T586" ca="1" si="53">RANDBETWEEN(0,100)</f>
        <v>47</v>
      </c>
    </row>
    <row r="524" spans="1:20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Crematogaster ormei</v>
      </c>
      <c r="P524" t="str">
        <f t="shared" ca="1" si="50"/>
        <v>TAG003602</v>
      </c>
      <c r="Q524">
        <f t="shared" ca="1" si="51"/>
        <v>866</v>
      </c>
      <c r="R524">
        <f t="shared" ca="1" si="52"/>
        <v>1.9607028656805272</v>
      </c>
      <c r="S524" t="s">
        <v>220</v>
      </c>
      <c r="T524">
        <f t="shared" ca="1" si="53"/>
        <v>88</v>
      </c>
    </row>
    <row r="525" spans="1:20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Alsomitra simplex</v>
      </c>
      <c r="P525" t="str">
        <f t="shared" ca="1" si="50"/>
        <v>TAG082209</v>
      </c>
      <c r="Q525">
        <f t="shared" ca="1" si="51"/>
        <v>1250</v>
      </c>
      <c r="R525">
        <f t="shared" ca="1" si="52"/>
        <v>4.2867838859797445</v>
      </c>
      <c r="S525" t="s">
        <v>221</v>
      </c>
      <c r="T525">
        <f t="shared" ca="1" si="53"/>
        <v>75</v>
      </c>
    </row>
    <row r="526" spans="1:20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Melaphorus potteri</v>
      </c>
      <c r="P526" t="str">
        <f t="shared" ca="1" si="50"/>
        <v>TAG019081</v>
      </c>
      <c r="Q526">
        <f t="shared" ca="1" si="51"/>
        <v>1508</v>
      </c>
      <c r="R526">
        <f t="shared" ca="1" si="52"/>
        <v>3.0720339112093065</v>
      </c>
      <c r="S526" t="s">
        <v>218</v>
      </c>
      <c r="T526">
        <f t="shared" ca="1" si="53"/>
        <v>26</v>
      </c>
    </row>
    <row r="527" spans="1:20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Crematogaster borneensis</v>
      </c>
      <c r="P527" t="str">
        <f t="shared" ca="1" si="50"/>
        <v>TAG014700</v>
      </c>
      <c r="Q527">
        <f t="shared" ca="1" si="51"/>
        <v>1828</v>
      </c>
      <c r="R527">
        <f t="shared" ca="1" si="52"/>
        <v>3.086666625081937</v>
      </c>
      <c r="S527" t="s">
        <v>219</v>
      </c>
      <c r="T527">
        <f t="shared" ca="1" si="53"/>
        <v>41</v>
      </c>
    </row>
    <row r="528" spans="1:20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Crematogaster borneensis</v>
      </c>
      <c r="P528" t="str">
        <f t="shared" ca="1" si="50"/>
        <v>TAG060701</v>
      </c>
      <c r="Q528">
        <f t="shared" ca="1" si="51"/>
        <v>1239</v>
      </c>
      <c r="R528">
        <f t="shared" ca="1" si="52"/>
        <v>2.3009857390234378</v>
      </c>
      <c r="S528" t="s">
        <v>220</v>
      </c>
      <c r="T528">
        <f t="shared" ca="1" si="53"/>
        <v>78</v>
      </c>
    </row>
    <row r="529" spans="1:20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Camponotites kraussei</v>
      </c>
      <c r="P529" t="str">
        <f t="shared" ca="1" si="50"/>
        <v>TAG093408</v>
      </c>
      <c r="Q529">
        <f t="shared" ca="1" si="51"/>
        <v>336</v>
      </c>
      <c r="R529">
        <f t="shared" ca="1" si="52"/>
        <v>2.1729084005346433</v>
      </c>
      <c r="S529" t="s">
        <v>221</v>
      </c>
      <c r="T529">
        <f t="shared" ca="1" si="53"/>
        <v>6</v>
      </c>
    </row>
    <row r="530" spans="1:20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Crematogaster borneensis</v>
      </c>
      <c r="P530" t="str">
        <f t="shared" ca="1" si="50"/>
        <v>TAG060269</v>
      </c>
      <c r="Q530">
        <f t="shared" ca="1" si="51"/>
        <v>1367</v>
      </c>
      <c r="R530">
        <f t="shared" ca="1" si="52"/>
        <v>1.4542803585169874</v>
      </c>
      <c r="S530" t="s">
        <v>218</v>
      </c>
      <c r="T530">
        <f t="shared" ca="1" si="53"/>
        <v>51</v>
      </c>
    </row>
    <row r="531" spans="1:20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Predator</v>
      </c>
      <c r="P531" t="str">
        <f t="shared" ca="1" si="50"/>
        <v>TAG038421</v>
      </c>
      <c r="Q531">
        <f t="shared" ca="1" si="51"/>
        <v>135</v>
      </c>
      <c r="R531">
        <f t="shared" ca="1" si="52"/>
        <v>4.0315828157823788</v>
      </c>
      <c r="S531" t="s">
        <v>219</v>
      </c>
      <c r="T531">
        <f t="shared" ca="1" si="53"/>
        <v>51</v>
      </c>
    </row>
    <row r="532" spans="1:20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Gannets</v>
      </c>
      <c r="P532" t="str">
        <f t="shared" ca="1" si="50"/>
        <v>TAG095556</v>
      </c>
      <c r="Q532">
        <f t="shared" ca="1" si="51"/>
        <v>1002</v>
      </c>
      <c r="R532">
        <f t="shared" ca="1" si="52"/>
        <v>3.4895023943879711</v>
      </c>
      <c r="S532" t="s">
        <v>220</v>
      </c>
      <c r="T532">
        <f t="shared" ca="1" si="53"/>
        <v>24</v>
      </c>
    </row>
    <row r="533" spans="1:20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Cicada sanguinolenta</v>
      </c>
      <c r="P533" t="str">
        <f t="shared" ca="1" si="50"/>
        <v>TAG023559</v>
      </c>
      <c r="Q533">
        <f t="shared" ca="1" si="51"/>
        <v>314</v>
      </c>
      <c r="R533">
        <f t="shared" ca="1" si="52"/>
        <v>2.8078122529670719</v>
      </c>
      <c r="S533" t="s">
        <v>221</v>
      </c>
      <c r="T533">
        <f t="shared" ca="1" si="53"/>
        <v>31</v>
      </c>
    </row>
    <row r="534" spans="1:20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Bothroponera novus</v>
      </c>
      <c r="P534" t="str">
        <f t="shared" ca="1" si="50"/>
        <v>TAG063876</v>
      </c>
      <c r="Q534">
        <f t="shared" ca="1" si="51"/>
        <v>1708</v>
      </c>
      <c r="R534">
        <f t="shared" ca="1" si="52"/>
        <v>3.7356519209763883</v>
      </c>
      <c r="S534" t="s">
        <v>218</v>
      </c>
      <c r="T534">
        <f t="shared" ca="1" si="53"/>
        <v>82</v>
      </c>
    </row>
    <row r="535" spans="1:20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Alsomitra simplex</v>
      </c>
      <c r="P535" t="str">
        <f t="shared" ca="1" si="50"/>
        <v>TAG052971</v>
      </c>
      <c r="Q535">
        <f t="shared" ca="1" si="51"/>
        <v>51</v>
      </c>
      <c r="R535">
        <f t="shared" ca="1" si="52"/>
        <v>4.7116952256950286</v>
      </c>
      <c r="S535" t="s">
        <v>219</v>
      </c>
      <c r="T535">
        <f t="shared" ca="1" si="53"/>
        <v>9</v>
      </c>
    </row>
    <row r="536" spans="1:20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Melaphorus potteri</v>
      </c>
      <c r="P536" t="str">
        <f t="shared" ca="1" si="50"/>
        <v>TAG008314</v>
      </c>
      <c r="Q536">
        <f t="shared" ca="1" si="51"/>
        <v>1637</v>
      </c>
      <c r="R536">
        <f t="shared" ca="1" si="52"/>
        <v>2.5120506995180643</v>
      </c>
      <c r="S536" t="s">
        <v>220</v>
      </c>
      <c r="T536">
        <f t="shared" ca="1" si="53"/>
        <v>17</v>
      </c>
    </row>
    <row r="537" spans="1:20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Cicada sanguinolenta</v>
      </c>
      <c r="P537" t="str">
        <f t="shared" ca="1" si="50"/>
        <v>TAG080819</v>
      </c>
      <c r="Q537">
        <f t="shared" ca="1" si="51"/>
        <v>1611</v>
      </c>
      <c r="R537">
        <f t="shared" ca="1" si="52"/>
        <v>5.4182918890669605</v>
      </c>
      <c r="S537" t="s">
        <v>221</v>
      </c>
      <c r="T537">
        <f t="shared" ca="1" si="53"/>
        <v>45</v>
      </c>
    </row>
    <row r="538" spans="1:20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Solenopsis #1</v>
      </c>
      <c r="P538" t="str">
        <f t="shared" ca="1" si="50"/>
        <v>TAG020816</v>
      </c>
      <c r="Q538">
        <f t="shared" ca="1" si="51"/>
        <v>1217</v>
      </c>
      <c r="R538">
        <f t="shared" ca="1" si="52"/>
        <v>5.1545881322427487</v>
      </c>
      <c r="S538" t="s">
        <v>218</v>
      </c>
      <c r="T538">
        <f t="shared" ca="1" si="53"/>
        <v>34</v>
      </c>
    </row>
    <row r="539" spans="1:20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Melaphorus potteri</v>
      </c>
      <c r="P539" t="str">
        <f t="shared" ca="1" si="50"/>
        <v>TAG045769</v>
      </c>
      <c r="Q539">
        <f t="shared" ca="1" si="51"/>
        <v>1495</v>
      </c>
      <c r="R539">
        <f t="shared" ca="1" si="52"/>
        <v>3.7092857728052127</v>
      </c>
      <c r="S539" t="s">
        <v>219</v>
      </c>
      <c r="T539">
        <f t="shared" ca="1" si="53"/>
        <v>92</v>
      </c>
    </row>
    <row r="540" spans="1:20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Alsomitra simplex</v>
      </c>
      <c r="P540" t="str">
        <f t="shared" ca="1" si="50"/>
        <v>TAG082098</v>
      </c>
      <c r="Q540">
        <f t="shared" ca="1" si="51"/>
        <v>1645</v>
      </c>
      <c r="R540">
        <f t="shared" ca="1" si="52"/>
        <v>1.5569148935661572</v>
      </c>
      <c r="S540" t="s">
        <v>220</v>
      </c>
      <c r="T540">
        <f t="shared" ca="1" si="53"/>
        <v>18</v>
      </c>
    </row>
    <row r="541" spans="1:20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Predator</v>
      </c>
      <c r="P541" t="str">
        <f t="shared" ca="1" si="50"/>
        <v>TAG045102</v>
      </c>
      <c r="Q541">
        <f t="shared" ca="1" si="51"/>
        <v>70</v>
      </c>
      <c r="R541">
        <f t="shared" ca="1" si="52"/>
        <v>1.6410513848315935</v>
      </c>
      <c r="S541" t="s">
        <v>221</v>
      </c>
      <c r="T541">
        <f t="shared" ca="1" si="53"/>
        <v>28</v>
      </c>
    </row>
    <row r="542" spans="1:20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Melittia oedippus</v>
      </c>
      <c r="P542" t="str">
        <f t="shared" ca="1" si="50"/>
        <v>TAG076345</v>
      </c>
      <c r="Q542">
        <f t="shared" ca="1" si="51"/>
        <v>1438</v>
      </c>
      <c r="R542">
        <f t="shared" ca="1" si="52"/>
        <v>5.1097592490438597</v>
      </c>
      <c r="S542" t="s">
        <v>218</v>
      </c>
      <c r="T542">
        <f t="shared" ca="1" si="53"/>
        <v>75</v>
      </c>
    </row>
    <row r="543" spans="1:20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Water monitor</v>
      </c>
      <c r="P543" t="str">
        <f t="shared" ca="1" si="50"/>
        <v>TAG017613</v>
      </c>
      <c r="Q543">
        <f t="shared" ca="1" si="51"/>
        <v>495</v>
      </c>
      <c r="R543">
        <f t="shared" ca="1" si="52"/>
        <v>4.3629139228408214</v>
      </c>
      <c r="S543" t="s">
        <v>219</v>
      </c>
      <c r="T543">
        <f t="shared" ca="1" si="53"/>
        <v>53</v>
      </c>
    </row>
    <row r="544" spans="1:20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Solenopsis abdita</v>
      </c>
      <c r="P544" t="str">
        <f t="shared" ca="1" si="50"/>
        <v>TAG057294</v>
      </c>
      <c r="Q544">
        <f t="shared" ca="1" si="51"/>
        <v>73</v>
      </c>
      <c r="R544">
        <f t="shared" ca="1" si="52"/>
        <v>4.8012009547567782</v>
      </c>
      <c r="S544" t="s">
        <v>220</v>
      </c>
      <c r="T544">
        <f t="shared" ca="1" si="53"/>
        <v>21</v>
      </c>
    </row>
    <row r="545" spans="1:20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Solenopsis abdita</v>
      </c>
      <c r="P545" t="str">
        <f t="shared" ca="1" si="50"/>
        <v>TAG062699</v>
      </c>
      <c r="Q545">
        <f t="shared" ca="1" si="51"/>
        <v>997</v>
      </c>
      <c r="R545">
        <f t="shared" ca="1" si="52"/>
        <v>2.286145444204791</v>
      </c>
      <c r="S545" t="s">
        <v>221</v>
      </c>
      <c r="T545">
        <f t="shared" ca="1" si="53"/>
        <v>62</v>
      </c>
    </row>
    <row r="546" spans="1:20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Solenopsis abdita</v>
      </c>
      <c r="P546" t="str">
        <f t="shared" ca="1" si="50"/>
        <v>TAG052946</v>
      </c>
      <c r="Q546">
        <f t="shared" ca="1" si="51"/>
        <v>884</v>
      </c>
      <c r="R546">
        <f t="shared" ca="1" si="52"/>
        <v>4.5113041854660958</v>
      </c>
      <c r="S546" t="s">
        <v>218</v>
      </c>
      <c r="T546">
        <f t="shared" ca="1" si="53"/>
        <v>8</v>
      </c>
    </row>
    <row r="547" spans="1:20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Crematogaster ormei</v>
      </c>
      <c r="P547" t="str">
        <f t="shared" ca="1" si="50"/>
        <v>TAG068004</v>
      </c>
      <c r="Q547">
        <f t="shared" ca="1" si="51"/>
        <v>721</v>
      </c>
      <c r="R547">
        <f t="shared" ca="1" si="52"/>
        <v>1.6499124917798142</v>
      </c>
      <c r="S547" t="s">
        <v>219</v>
      </c>
      <c r="T547">
        <f t="shared" ca="1" si="53"/>
        <v>28</v>
      </c>
    </row>
    <row r="548" spans="1:20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Solenopsis #1</v>
      </c>
      <c r="P548" t="str">
        <f t="shared" ca="1" si="50"/>
        <v>TAG013026</v>
      </c>
      <c r="Q548">
        <f t="shared" ca="1" si="51"/>
        <v>1325</v>
      </c>
      <c r="R548">
        <f t="shared" ca="1" si="52"/>
        <v>4.2858944178409351</v>
      </c>
      <c r="S548" t="s">
        <v>220</v>
      </c>
      <c r="T548">
        <f t="shared" ca="1" si="53"/>
        <v>4</v>
      </c>
    </row>
    <row r="549" spans="1:20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Predator</v>
      </c>
      <c r="P549" t="str">
        <f t="shared" ca="1" si="50"/>
        <v>TAG008362</v>
      </c>
      <c r="Q549">
        <f t="shared" ca="1" si="51"/>
        <v>353</v>
      </c>
      <c r="R549">
        <f t="shared" ca="1" si="52"/>
        <v>2.7276270588973448</v>
      </c>
      <c r="S549" t="s">
        <v>221</v>
      </c>
      <c r="T549">
        <f t="shared" ca="1" si="53"/>
        <v>28</v>
      </c>
    </row>
    <row r="550" spans="1:20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Solenopsis abdita</v>
      </c>
      <c r="P550" t="str">
        <f t="shared" ca="1" si="50"/>
        <v>TAG092272</v>
      </c>
      <c r="Q550">
        <f t="shared" ca="1" si="51"/>
        <v>855</v>
      </c>
      <c r="R550">
        <f t="shared" ca="1" si="52"/>
        <v>5.6595818422584303</v>
      </c>
      <c r="S550" t="s">
        <v>218</v>
      </c>
      <c r="T550">
        <f t="shared" ca="1" si="53"/>
        <v>51</v>
      </c>
    </row>
    <row r="551" spans="1:20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Solenopsis #1</v>
      </c>
      <c r="P551" t="str">
        <f t="shared" ca="1" si="50"/>
        <v>TAG076729</v>
      </c>
      <c r="Q551">
        <f t="shared" ca="1" si="51"/>
        <v>642</v>
      </c>
      <c r="R551">
        <f t="shared" ca="1" si="52"/>
        <v>2.5932188433281143</v>
      </c>
      <c r="S551" t="s">
        <v>219</v>
      </c>
      <c r="T551">
        <f t="shared" ca="1" si="53"/>
        <v>97</v>
      </c>
    </row>
    <row r="552" spans="1:20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Melaphorus potteri</v>
      </c>
      <c r="P552" t="str">
        <f t="shared" ca="1" si="50"/>
        <v>TAG093031</v>
      </c>
      <c r="Q552">
        <f t="shared" ca="1" si="51"/>
        <v>1599</v>
      </c>
      <c r="R552">
        <f t="shared" ca="1" si="52"/>
        <v>4.7581082637416223</v>
      </c>
      <c r="S552" t="s">
        <v>220</v>
      </c>
      <c r="T552">
        <f t="shared" ca="1" si="53"/>
        <v>73</v>
      </c>
    </row>
    <row r="553" spans="1:20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Solenopsis #1</v>
      </c>
      <c r="P553" t="str">
        <f t="shared" ca="1" si="50"/>
        <v>TAG058606</v>
      </c>
      <c r="Q553">
        <f t="shared" ca="1" si="51"/>
        <v>1471</v>
      </c>
      <c r="R553">
        <f t="shared" ca="1" si="52"/>
        <v>3.737533093180748</v>
      </c>
      <c r="S553" t="s">
        <v>221</v>
      </c>
      <c r="T553">
        <f t="shared" ca="1" si="53"/>
        <v>66</v>
      </c>
    </row>
    <row r="554" spans="1:20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Goniopholis tenuidens</v>
      </c>
      <c r="P554" t="str">
        <f t="shared" ca="1" si="50"/>
        <v>TAG090789</v>
      </c>
      <c r="Q554">
        <f t="shared" ca="1" si="51"/>
        <v>55</v>
      </c>
      <c r="R554">
        <f t="shared" ca="1" si="52"/>
        <v>3.4237589950183387</v>
      </c>
      <c r="S554" t="s">
        <v>218</v>
      </c>
      <c r="T554">
        <f t="shared" ca="1" si="53"/>
        <v>62</v>
      </c>
    </row>
    <row r="555" spans="1:20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Predator</v>
      </c>
      <c r="P555" t="str">
        <f t="shared" ca="1" si="50"/>
        <v>TAG040802</v>
      </c>
      <c r="Q555">
        <f t="shared" ca="1" si="51"/>
        <v>581</v>
      </c>
      <c r="R555">
        <f t="shared" ca="1" si="52"/>
        <v>2.1958406978692877</v>
      </c>
      <c r="S555" t="s">
        <v>219</v>
      </c>
      <c r="T555">
        <f t="shared" ca="1" si="53"/>
        <v>96</v>
      </c>
    </row>
    <row r="556" spans="1:20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Cicada sanguinolenta</v>
      </c>
      <c r="P556" t="str">
        <f t="shared" ca="1" si="50"/>
        <v>TAG007302</v>
      </c>
      <c r="Q556">
        <f t="shared" ca="1" si="51"/>
        <v>1181</v>
      </c>
      <c r="R556">
        <f t="shared" ca="1" si="52"/>
        <v>1.8218060739752602</v>
      </c>
      <c r="S556" t="s">
        <v>220</v>
      </c>
      <c r="T556">
        <f t="shared" ca="1" si="53"/>
        <v>44</v>
      </c>
    </row>
    <row r="557" spans="1:20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Crematogaster ormei</v>
      </c>
      <c r="P557" t="str">
        <f t="shared" ca="1" si="50"/>
        <v>TAG055383</v>
      </c>
      <c r="Q557">
        <f t="shared" ca="1" si="51"/>
        <v>727</v>
      </c>
      <c r="R557">
        <f t="shared" ca="1" si="52"/>
        <v>2.7625876248309309</v>
      </c>
      <c r="S557" t="s">
        <v>221</v>
      </c>
      <c r="T557">
        <f t="shared" ca="1" si="53"/>
        <v>54</v>
      </c>
    </row>
    <row r="558" spans="1:20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Biarmosuchus tagax</v>
      </c>
      <c r="P558" t="str">
        <f t="shared" ca="1" si="50"/>
        <v>TAG058912</v>
      </c>
      <c r="Q558">
        <f t="shared" ca="1" si="51"/>
        <v>1802</v>
      </c>
      <c r="R558">
        <f t="shared" ca="1" si="52"/>
        <v>4.9096498950034606</v>
      </c>
      <c r="S558" t="s">
        <v>218</v>
      </c>
      <c r="T558">
        <f t="shared" ca="1" si="53"/>
        <v>30</v>
      </c>
    </row>
    <row r="559" spans="1:20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Solenopsis #1</v>
      </c>
      <c r="P559" t="str">
        <f t="shared" ca="1" si="50"/>
        <v>TAG012511</v>
      </c>
      <c r="Q559">
        <f t="shared" ca="1" si="51"/>
        <v>1287</v>
      </c>
      <c r="R559">
        <f t="shared" ca="1" si="52"/>
        <v>1.6267594342999594</v>
      </c>
      <c r="S559" t="s">
        <v>219</v>
      </c>
      <c r="T559">
        <f t="shared" ca="1" si="53"/>
        <v>69</v>
      </c>
    </row>
    <row r="560" spans="1:20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Solenopsis #1</v>
      </c>
      <c r="P560" t="str">
        <f t="shared" ca="1" si="50"/>
        <v>TAG040937</v>
      </c>
      <c r="Q560">
        <f t="shared" ca="1" si="51"/>
        <v>668</v>
      </c>
      <c r="R560">
        <f t="shared" ca="1" si="52"/>
        <v>1.0664497280157099</v>
      </c>
      <c r="S560" t="s">
        <v>220</v>
      </c>
      <c r="T560">
        <f t="shared" ca="1" si="53"/>
        <v>67</v>
      </c>
    </row>
    <row r="561" spans="1:20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Goniopholis tenuidens</v>
      </c>
      <c r="P561" t="str">
        <f t="shared" ca="1" si="50"/>
        <v>TAG082863</v>
      </c>
      <c r="Q561">
        <f t="shared" ca="1" si="51"/>
        <v>1438</v>
      </c>
      <c r="R561">
        <f t="shared" ca="1" si="52"/>
        <v>5.6219048099876563</v>
      </c>
      <c r="S561" t="s">
        <v>221</v>
      </c>
      <c r="T561">
        <f t="shared" ca="1" si="53"/>
        <v>91</v>
      </c>
    </row>
    <row r="562" spans="1:20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Predator</v>
      </c>
      <c r="P562" t="str">
        <f t="shared" ca="1" si="50"/>
        <v>TAG027316</v>
      </c>
      <c r="Q562">
        <f t="shared" ca="1" si="51"/>
        <v>594</v>
      </c>
      <c r="R562">
        <f t="shared" ca="1" si="52"/>
        <v>1.4240289001100339</v>
      </c>
      <c r="S562" t="s">
        <v>218</v>
      </c>
      <c r="T562">
        <f t="shared" ca="1" si="53"/>
        <v>66</v>
      </c>
    </row>
    <row r="563" spans="1:20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Goniopholis tenuidens</v>
      </c>
      <c r="P563" t="str">
        <f t="shared" ca="1" si="50"/>
        <v>TAG074866</v>
      </c>
      <c r="Q563">
        <f t="shared" ca="1" si="51"/>
        <v>692</v>
      </c>
      <c r="R563">
        <f t="shared" ca="1" si="52"/>
        <v>5.5012316276423396</v>
      </c>
      <c r="S563" t="s">
        <v>219</v>
      </c>
      <c r="T563">
        <f t="shared" ca="1" si="53"/>
        <v>38</v>
      </c>
    </row>
    <row r="564" spans="1:20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Camponotites kraussei</v>
      </c>
      <c r="P564" t="str">
        <f t="shared" ca="1" si="50"/>
        <v>TAG034444</v>
      </c>
      <c r="Q564">
        <f t="shared" ca="1" si="51"/>
        <v>1407</v>
      </c>
      <c r="R564">
        <f t="shared" ca="1" si="52"/>
        <v>2.0242112448223022</v>
      </c>
      <c r="S564" t="s">
        <v>220</v>
      </c>
      <c r="T564">
        <f t="shared" ca="1" si="53"/>
        <v>6</v>
      </c>
    </row>
    <row r="565" spans="1:20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Cicada sanguinolenta</v>
      </c>
      <c r="P565" t="str">
        <f t="shared" ca="1" si="50"/>
        <v>TAG030904</v>
      </c>
      <c r="Q565">
        <f t="shared" ca="1" si="51"/>
        <v>1680</v>
      </c>
      <c r="R565">
        <f t="shared" ca="1" si="52"/>
        <v>4.0039826780803978</v>
      </c>
      <c r="S565" t="s">
        <v>221</v>
      </c>
      <c r="T565">
        <f t="shared" ca="1" si="53"/>
        <v>100</v>
      </c>
    </row>
    <row r="566" spans="1:20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Biarmosuchus tagax</v>
      </c>
      <c r="P566" t="str">
        <f t="shared" ca="1" si="50"/>
        <v>TAG033625</v>
      </c>
      <c r="Q566">
        <f t="shared" ca="1" si="51"/>
        <v>1795</v>
      </c>
      <c r="R566">
        <f t="shared" ca="1" si="52"/>
        <v>1.5277428279852137</v>
      </c>
      <c r="S566" t="s">
        <v>218</v>
      </c>
      <c r="T566">
        <f t="shared" ca="1" si="53"/>
        <v>48</v>
      </c>
    </row>
    <row r="567" spans="1:20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Solenopsis #1</v>
      </c>
      <c r="P567" t="str">
        <f t="shared" ca="1" si="50"/>
        <v>TAG004532</v>
      </c>
      <c r="Q567">
        <f t="shared" ca="1" si="51"/>
        <v>251</v>
      </c>
      <c r="R567">
        <f t="shared" ca="1" si="52"/>
        <v>2.4383480674948999</v>
      </c>
      <c r="S567" t="s">
        <v>219</v>
      </c>
      <c r="T567">
        <f t="shared" ca="1" si="53"/>
        <v>2</v>
      </c>
    </row>
    <row r="568" spans="1:20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Solenopsis #1</v>
      </c>
      <c r="P568" t="str">
        <f t="shared" ca="1" si="50"/>
        <v>TAG001075</v>
      </c>
      <c r="Q568">
        <f t="shared" ca="1" si="51"/>
        <v>1427</v>
      </c>
      <c r="R568">
        <f t="shared" ca="1" si="52"/>
        <v>2.9351725849190347</v>
      </c>
      <c r="S568" t="s">
        <v>220</v>
      </c>
      <c r="T568">
        <f t="shared" ca="1" si="53"/>
        <v>90</v>
      </c>
    </row>
    <row r="569" spans="1:20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Alsomitra simplex</v>
      </c>
      <c r="P569" t="str">
        <f t="shared" ca="1" si="50"/>
        <v>TAG028950</v>
      </c>
      <c r="Q569">
        <f t="shared" ca="1" si="51"/>
        <v>1518</v>
      </c>
      <c r="R569">
        <f t="shared" ca="1" si="52"/>
        <v>1.8890719642389384</v>
      </c>
      <c r="S569" t="s">
        <v>221</v>
      </c>
      <c r="T569">
        <f t="shared" ca="1" si="53"/>
        <v>2</v>
      </c>
    </row>
    <row r="570" spans="1:20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Bothroponera novus</v>
      </c>
      <c r="P570" t="str">
        <f t="shared" ca="1" si="50"/>
        <v>TAG085252</v>
      </c>
      <c r="Q570">
        <f t="shared" ca="1" si="51"/>
        <v>531</v>
      </c>
      <c r="R570">
        <f t="shared" ca="1" si="52"/>
        <v>4.9370490721001214</v>
      </c>
      <c r="S570" t="s">
        <v>218</v>
      </c>
      <c r="T570">
        <f t="shared" ca="1" si="53"/>
        <v>9</v>
      </c>
    </row>
    <row r="571" spans="1:20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Alsomitra simplex</v>
      </c>
      <c r="P571" t="str">
        <f t="shared" ca="1" si="50"/>
        <v>TAG021809</v>
      </c>
      <c r="Q571">
        <f t="shared" ca="1" si="51"/>
        <v>295</v>
      </c>
      <c r="R571">
        <f t="shared" ca="1" si="52"/>
        <v>2.4041412706993257</v>
      </c>
      <c r="S571" t="s">
        <v>219</v>
      </c>
      <c r="T571">
        <f t="shared" ca="1" si="53"/>
        <v>68</v>
      </c>
    </row>
    <row r="572" spans="1:20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Dolichoderus sp.</v>
      </c>
      <c r="P572" t="str">
        <f t="shared" ca="1" si="50"/>
        <v>TAG075306</v>
      </c>
      <c r="Q572">
        <f t="shared" ca="1" si="51"/>
        <v>1188</v>
      </c>
      <c r="R572">
        <f t="shared" ca="1" si="52"/>
        <v>3.3019288122433021</v>
      </c>
      <c r="S572" t="s">
        <v>220</v>
      </c>
      <c r="T572">
        <f t="shared" ca="1" si="53"/>
        <v>90</v>
      </c>
    </row>
    <row r="573" spans="1:20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Ponerinae #1</v>
      </c>
      <c r="P573" t="str">
        <f t="shared" ca="1" si="50"/>
        <v>TAG047066</v>
      </c>
      <c r="Q573">
        <f t="shared" ca="1" si="51"/>
        <v>574</v>
      </c>
      <c r="R573">
        <f t="shared" ca="1" si="52"/>
        <v>3.5091945903057993</v>
      </c>
      <c r="S573" t="s">
        <v>221</v>
      </c>
      <c r="T573">
        <f t="shared" ca="1" si="53"/>
        <v>1</v>
      </c>
    </row>
    <row r="574" spans="1:20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Alsomitra simplex</v>
      </c>
      <c r="P574" t="str">
        <f t="shared" ca="1" si="50"/>
        <v>TAG063071</v>
      </c>
      <c r="Q574">
        <f t="shared" ca="1" si="51"/>
        <v>1576</v>
      </c>
      <c r="R574">
        <f t="shared" ca="1" si="52"/>
        <v>3.3366440140667448</v>
      </c>
      <c r="S574" t="s">
        <v>218</v>
      </c>
      <c r="T574">
        <f t="shared" ca="1" si="53"/>
        <v>64</v>
      </c>
    </row>
    <row r="575" spans="1:20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Water monitor</v>
      </c>
      <c r="P575" t="str">
        <f t="shared" ca="1" si="50"/>
        <v>TAG054971</v>
      </c>
      <c r="Q575">
        <f t="shared" ca="1" si="51"/>
        <v>90</v>
      </c>
      <c r="R575">
        <f t="shared" ca="1" si="52"/>
        <v>3.0288124098643472</v>
      </c>
      <c r="S575" t="s">
        <v>219</v>
      </c>
      <c r="T575">
        <f t="shared" ca="1" si="53"/>
        <v>7</v>
      </c>
    </row>
    <row r="576" spans="1:20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Gannets</v>
      </c>
      <c r="P576" t="str">
        <f t="shared" ca="1" si="50"/>
        <v>TAG084824</v>
      </c>
      <c r="Q576">
        <f t="shared" ca="1" si="51"/>
        <v>1721</v>
      </c>
      <c r="R576">
        <f t="shared" ca="1" si="52"/>
        <v>2.5177548086233292</v>
      </c>
      <c r="S576" t="s">
        <v>220</v>
      </c>
      <c r="T576">
        <f t="shared" ca="1" si="53"/>
        <v>6</v>
      </c>
    </row>
    <row r="577" spans="1:20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Solenopsis #1</v>
      </c>
      <c r="P577" t="str">
        <f t="shared" ca="1" si="50"/>
        <v>TAG014425</v>
      </c>
      <c r="Q577">
        <f t="shared" ca="1" si="51"/>
        <v>1745</v>
      </c>
      <c r="R577">
        <f t="shared" ca="1" si="52"/>
        <v>2.0585004294376441</v>
      </c>
      <c r="S577" t="s">
        <v>221</v>
      </c>
      <c r="T577">
        <f t="shared" ca="1" si="53"/>
        <v>38</v>
      </c>
    </row>
    <row r="578" spans="1:20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Crematogaster borneensis</v>
      </c>
      <c r="P578" t="str">
        <f t="shared" ca="1" si="50"/>
        <v>TAG000946</v>
      </c>
      <c r="Q578">
        <f t="shared" ca="1" si="51"/>
        <v>1037</v>
      </c>
      <c r="R578">
        <f t="shared" ca="1" si="52"/>
        <v>5.9436350403840432</v>
      </c>
      <c r="S578" t="s">
        <v>218</v>
      </c>
      <c r="T578">
        <f t="shared" ca="1" si="53"/>
        <v>33</v>
      </c>
    </row>
    <row r="579" spans="1:20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Ponerinae #1</v>
      </c>
      <c r="P579" t="str">
        <f t="shared" ca="1" si="50"/>
        <v>TAG043439</v>
      </c>
      <c r="Q579">
        <f t="shared" ca="1" si="51"/>
        <v>571</v>
      </c>
      <c r="R579">
        <f t="shared" ca="1" si="52"/>
        <v>5.5078750454803602</v>
      </c>
      <c r="S579" t="s">
        <v>219</v>
      </c>
      <c r="T579">
        <f t="shared" ca="1" si="53"/>
        <v>42</v>
      </c>
    </row>
    <row r="580" spans="1:20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Cicada sanguinolenta</v>
      </c>
      <c r="P580" t="str">
        <f t="shared" ca="1" si="50"/>
        <v>TAG074727</v>
      </c>
      <c r="Q580">
        <f t="shared" ca="1" si="51"/>
        <v>1653</v>
      </c>
      <c r="R580">
        <f t="shared" ca="1" si="52"/>
        <v>5.8214570024669499</v>
      </c>
      <c r="S580" t="s">
        <v>220</v>
      </c>
      <c r="T580">
        <f t="shared" ca="1" si="53"/>
        <v>95</v>
      </c>
    </row>
    <row r="581" spans="1:20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Gannets</v>
      </c>
      <c r="P581" t="str">
        <f t="shared" ca="1" si="50"/>
        <v>TAG020170</v>
      </c>
      <c r="Q581">
        <f t="shared" ca="1" si="51"/>
        <v>620</v>
      </c>
      <c r="R581">
        <f t="shared" ca="1" si="52"/>
        <v>4.9620362199528056</v>
      </c>
      <c r="S581" t="s">
        <v>221</v>
      </c>
      <c r="T581">
        <f t="shared" ca="1" si="53"/>
        <v>5</v>
      </c>
    </row>
    <row r="582" spans="1:20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Gannets</v>
      </c>
      <c r="P582" t="str">
        <f t="shared" ca="1" si="50"/>
        <v>TAG062386</v>
      </c>
      <c r="Q582">
        <f t="shared" ca="1" si="51"/>
        <v>1627</v>
      </c>
      <c r="R582">
        <f t="shared" ca="1" si="52"/>
        <v>3.6471057148872705</v>
      </c>
      <c r="S582" t="s">
        <v>218</v>
      </c>
      <c r="T582">
        <f t="shared" ca="1" si="53"/>
        <v>10</v>
      </c>
    </row>
    <row r="583" spans="1:20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Cicada sanguinolenta</v>
      </c>
      <c r="P583" t="str">
        <f t="shared" ca="1" si="50"/>
        <v>TAG058403</v>
      </c>
      <c r="Q583">
        <f t="shared" ca="1" si="51"/>
        <v>1743</v>
      </c>
      <c r="R583">
        <f t="shared" ca="1" si="52"/>
        <v>4.8461687832161733</v>
      </c>
      <c r="S583" t="s">
        <v>219</v>
      </c>
      <c r="T583">
        <f t="shared" ca="1" si="53"/>
        <v>96</v>
      </c>
    </row>
    <row r="584" spans="1:20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Solenopsis abdita</v>
      </c>
      <c r="P584" t="str">
        <f t="shared" ca="1" si="50"/>
        <v>TAG016308</v>
      </c>
      <c r="Q584">
        <f t="shared" ca="1" si="51"/>
        <v>1479</v>
      </c>
      <c r="R584">
        <f t="shared" ca="1" si="52"/>
        <v>3.4319217605063761</v>
      </c>
      <c r="S584" t="s">
        <v>220</v>
      </c>
      <c r="T584">
        <f t="shared" ca="1" si="53"/>
        <v>82</v>
      </c>
    </row>
    <row r="585" spans="1:20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Formicidae #1</v>
      </c>
      <c r="P585" t="str">
        <f t="shared" ca="1" si="50"/>
        <v>TAG039398</v>
      </c>
      <c r="Q585">
        <f t="shared" ca="1" si="51"/>
        <v>488</v>
      </c>
      <c r="R585">
        <f t="shared" ca="1" si="52"/>
        <v>1.3634737351388257</v>
      </c>
      <c r="S585" t="s">
        <v>221</v>
      </c>
      <c r="T585">
        <f t="shared" ca="1" si="53"/>
        <v>67</v>
      </c>
    </row>
    <row r="586" spans="1:20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Goniopholis tenuidens</v>
      </c>
      <c r="P586" t="str">
        <f t="shared" ca="1" si="50"/>
        <v>TAG091621</v>
      </c>
      <c r="Q586">
        <f t="shared" ca="1" si="51"/>
        <v>1524</v>
      </c>
      <c r="R586">
        <f t="shared" ca="1" si="52"/>
        <v>4.9782670688886714</v>
      </c>
      <c r="S586" t="s">
        <v>218</v>
      </c>
      <c r="T586">
        <f t="shared" ca="1" si="53"/>
        <v>44</v>
      </c>
    </row>
    <row r="587" spans="1:20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Water monitor</v>
      </c>
      <c r="P587" t="str">
        <f t="shared" ref="P587:P650" ca="1" si="56">"TAG" &amp; TEXT(FLOOR(RAND()*100000,1), "000000")</f>
        <v>TAG025863</v>
      </c>
      <c r="Q587">
        <f t="shared" ref="Q587:Q650" ca="1" si="57">RANDBETWEEN(0,2000)</f>
        <v>758</v>
      </c>
      <c r="R587">
        <f t="shared" ref="R587:R650" ca="1" si="58">RAND()*5+1</f>
        <v>3.1016810741040617</v>
      </c>
      <c r="S587" t="s">
        <v>219</v>
      </c>
      <c r="T587">
        <f t="shared" ref="T587:T650" ca="1" si="59">RANDBETWEEN(0,100)</f>
        <v>5</v>
      </c>
    </row>
    <row r="588" spans="1:20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Crematogaster ormei</v>
      </c>
      <c r="P588" t="str">
        <f t="shared" ca="1" si="56"/>
        <v>TAG018116</v>
      </c>
      <c r="Q588">
        <f t="shared" ca="1" si="57"/>
        <v>1131</v>
      </c>
      <c r="R588">
        <f t="shared" ca="1" si="58"/>
        <v>4.0776754465939433</v>
      </c>
      <c r="S588" t="s">
        <v>220</v>
      </c>
      <c r="T588">
        <f t="shared" ca="1" si="59"/>
        <v>89</v>
      </c>
    </row>
    <row r="589" spans="1:20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Water monitor</v>
      </c>
      <c r="P589" t="str">
        <f t="shared" ca="1" si="56"/>
        <v>TAG054415</v>
      </c>
      <c r="Q589">
        <f t="shared" ca="1" si="57"/>
        <v>645</v>
      </c>
      <c r="R589">
        <f t="shared" ca="1" si="58"/>
        <v>4.3436737624281729</v>
      </c>
      <c r="S589" t="s">
        <v>221</v>
      </c>
      <c r="T589">
        <f t="shared" ca="1" si="59"/>
        <v>26</v>
      </c>
    </row>
    <row r="590" spans="1:20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Crematogaster borneensis</v>
      </c>
      <c r="P590" t="str">
        <f t="shared" ca="1" si="56"/>
        <v>TAG058684</v>
      </c>
      <c r="Q590">
        <f t="shared" ca="1" si="57"/>
        <v>124</v>
      </c>
      <c r="R590">
        <f t="shared" ca="1" si="58"/>
        <v>5.6998581098929453</v>
      </c>
      <c r="S590" t="s">
        <v>218</v>
      </c>
      <c r="T590">
        <f t="shared" ca="1" si="59"/>
        <v>74</v>
      </c>
    </row>
    <row r="591" spans="1:20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Crematogaster ormei</v>
      </c>
      <c r="P591" t="str">
        <f t="shared" ca="1" si="56"/>
        <v>TAG053107</v>
      </c>
      <c r="Q591">
        <f t="shared" ca="1" si="57"/>
        <v>508</v>
      </c>
      <c r="R591">
        <f t="shared" ca="1" si="58"/>
        <v>3.7178619930227232</v>
      </c>
      <c r="S591" t="s">
        <v>219</v>
      </c>
      <c r="T591">
        <f t="shared" ca="1" si="59"/>
        <v>35</v>
      </c>
    </row>
    <row r="592" spans="1:20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Melaphorus potteri</v>
      </c>
      <c r="P592" t="str">
        <f t="shared" ca="1" si="56"/>
        <v>TAG081503</v>
      </c>
      <c r="Q592">
        <f t="shared" ca="1" si="57"/>
        <v>1802</v>
      </c>
      <c r="R592">
        <f t="shared" ca="1" si="58"/>
        <v>2.7664336326835213</v>
      </c>
      <c r="S592" t="s">
        <v>220</v>
      </c>
      <c r="T592">
        <f t="shared" ca="1" si="59"/>
        <v>50</v>
      </c>
    </row>
    <row r="593" spans="1:20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Cicada sanguinolenta</v>
      </c>
      <c r="P593" t="str">
        <f t="shared" ca="1" si="56"/>
        <v>TAG006001</v>
      </c>
      <c r="Q593">
        <f t="shared" ca="1" si="57"/>
        <v>67</v>
      </c>
      <c r="R593">
        <f t="shared" ca="1" si="58"/>
        <v>3.7469175358882265</v>
      </c>
      <c r="S593" t="s">
        <v>221</v>
      </c>
      <c r="T593">
        <f t="shared" ca="1" si="59"/>
        <v>89</v>
      </c>
    </row>
    <row r="594" spans="1:20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Melittia oedippus</v>
      </c>
      <c r="P594" t="str">
        <f t="shared" ca="1" si="56"/>
        <v>TAG092007</v>
      </c>
      <c r="Q594">
        <f t="shared" ca="1" si="57"/>
        <v>1037</v>
      </c>
      <c r="R594">
        <f t="shared" ca="1" si="58"/>
        <v>5.5878853171457941</v>
      </c>
      <c r="S594" t="s">
        <v>218</v>
      </c>
      <c r="T594">
        <f t="shared" ca="1" si="59"/>
        <v>37</v>
      </c>
    </row>
    <row r="595" spans="1:20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Camponotites kraussei</v>
      </c>
      <c r="P595" t="str">
        <f t="shared" ca="1" si="56"/>
        <v>TAG018950</v>
      </c>
      <c r="Q595">
        <f t="shared" ca="1" si="57"/>
        <v>653</v>
      </c>
      <c r="R595">
        <f t="shared" ca="1" si="58"/>
        <v>1.6679591719942262</v>
      </c>
      <c r="S595" t="s">
        <v>219</v>
      </c>
      <c r="T595">
        <f t="shared" ca="1" si="59"/>
        <v>76</v>
      </c>
    </row>
    <row r="596" spans="1:20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Dolichoderus sp.</v>
      </c>
      <c r="P596" t="str">
        <f t="shared" ca="1" si="56"/>
        <v>TAG020636</v>
      </c>
      <c r="Q596">
        <f t="shared" ca="1" si="57"/>
        <v>716</v>
      </c>
      <c r="R596">
        <f t="shared" ca="1" si="58"/>
        <v>5.4577465159607508</v>
      </c>
      <c r="S596" t="s">
        <v>220</v>
      </c>
      <c r="T596">
        <f t="shared" ca="1" si="59"/>
        <v>23</v>
      </c>
    </row>
    <row r="597" spans="1:20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Camponotites kraussei</v>
      </c>
      <c r="P597" t="str">
        <f t="shared" ca="1" si="56"/>
        <v>TAG065164</v>
      </c>
      <c r="Q597">
        <f t="shared" ca="1" si="57"/>
        <v>1279</v>
      </c>
      <c r="R597">
        <f t="shared" ca="1" si="58"/>
        <v>3.3024487796763875</v>
      </c>
      <c r="S597" t="s">
        <v>221</v>
      </c>
      <c r="T597">
        <f t="shared" ca="1" si="59"/>
        <v>56</v>
      </c>
    </row>
    <row r="598" spans="1:20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Dolichoderus sp.</v>
      </c>
      <c r="P598" t="str">
        <f t="shared" ca="1" si="56"/>
        <v>TAG099025</v>
      </c>
      <c r="Q598">
        <f t="shared" ca="1" si="57"/>
        <v>1896</v>
      </c>
      <c r="R598">
        <f t="shared" ca="1" si="58"/>
        <v>1.9788022556347724</v>
      </c>
      <c r="S598" t="s">
        <v>218</v>
      </c>
      <c r="T598">
        <f t="shared" ca="1" si="59"/>
        <v>59</v>
      </c>
    </row>
    <row r="599" spans="1:20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Crematogaster ormei</v>
      </c>
      <c r="P599" t="str">
        <f t="shared" ca="1" si="56"/>
        <v>TAG004197</v>
      </c>
      <c r="Q599">
        <f t="shared" ca="1" si="57"/>
        <v>1691</v>
      </c>
      <c r="R599">
        <f t="shared" ca="1" si="58"/>
        <v>4.4939822801646097</v>
      </c>
      <c r="S599" t="s">
        <v>219</v>
      </c>
      <c r="T599">
        <f t="shared" ca="1" si="59"/>
        <v>89</v>
      </c>
    </row>
    <row r="600" spans="1:20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Gannets</v>
      </c>
      <c r="P600" t="str">
        <f t="shared" ca="1" si="56"/>
        <v>TAG086060</v>
      </c>
      <c r="Q600">
        <f t="shared" ca="1" si="57"/>
        <v>354</v>
      </c>
      <c r="R600">
        <f t="shared" ca="1" si="58"/>
        <v>5.0777636949285636</v>
      </c>
      <c r="S600" t="s">
        <v>220</v>
      </c>
      <c r="T600">
        <f t="shared" ca="1" si="59"/>
        <v>40</v>
      </c>
    </row>
    <row r="601" spans="1:20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Crematogaster ormei</v>
      </c>
      <c r="P601" t="str">
        <f t="shared" ca="1" si="56"/>
        <v>TAG034723</v>
      </c>
      <c r="Q601">
        <f t="shared" ca="1" si="57"/>
        <v>1915</v>
      </c>
      <c r="R601">
        <f t="shared" ca="1" si="58"/>
        <v>5.124923602944687</v>
      </c>
      <c r="S601" t="s">
        <v>221</v>
      </c>
      <c r="T601">
        <f t="shared" ca="1" si="59"/>
        <v>5</v>
      </c>
    </row>
    <row r="602" spans="1:20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Cicada sanguinolenta</v>
      </c>
      <c r="P602" t="str">
        <f t="shared" ca="1" si="56"/>
        <v>TAG000187</v>
      </c>
      <c r="Q602">
        <f t="shared" ca="1" si="57"/>
        <v>772</v>
      </c>
      <c r="R602">
        <f t="shared" ca="1" si="58"/>
        <v>3.6224463815498722</v>
      </c>
      <c r="S602" t="s">
        <v>218</v>
      </c>
      <c r="T602">
        <f t="shared" ca="1" si="59"/>
        <v>94</v>
      </c>
    </row>
    <row r="603" spans="1:20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Biarmosuchus tagax</v>
      </c>
      <c r="P603" t="str">
        <f t="shared" ca="1" si="56"/>
        <v>TAG051863</v>
      </c>
      <c r="Q603">
        <f t="shared" ca="1" si="57"/>
        <v>1988</v>
      </c>
      <c r="R603">
        <f t="shared" ca="1" si="58"/>
        <v>4.453955330369455</v>
      </c>
      <c r="S603" t="s">
        <v>219</v>
      </c>
      <c r="T603">
        <f t="shared" ca="1" si="59"/>
        <v>88</v>
      </c>
    </row>
    <row r="604" spans="1:20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Melittia oedippus</v>
      </c>
      <c r="P604" t="str">
        <f t="shared" ca="1" si="56"/>
        <v>TAG000497</v>
      </c>
      <c r="Q604">
        <f t="shared" ca="1" si="57"/>
        <v>175</v>
      </c>
      <c r="R604">
        <f t="shared" ca="1" si="58"/>
        <v>3.2499297580575766</v>
      </c>
      <c r="S604" t="s">
        <v>220</v>
      </c>
      <c r="T604">
        <f t="shared" ca="1" si="59"/>
        <v>89</v>
      </c>
    </row>
    <row r="605" spans="1:20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Solenopsis abdita</v>
      </c>
      <c r="P605" t="str">
        <f t="shared" ca="1" si="56"/>
        <v>TAG098886</v>
      </c>
      <c r="Q605">
        <f t="shared" ca="1" si="57"/>
        <v>1388</v>
      </c>
      <c r="R605">
        <f t="shared" ca="1" si="58"/>
        <v>3.9702048031830639</v>
      </c>
      <c r="S605" t="s">
        <v>221</v>
      </c>
      <c r="T605">
        <f t="shared" ca="1" si="59"/>
        <v>0</v>
      </c>
    </row>
    <row r="606" spans="1:20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Goniopholis tenuidens</v>
      </c>
      <c r="P606" t="str">
        <f t="shared" ca="1" si="56"/>
        <v>TAG015223</v>
      </c>
      <c r="Q606">
        <f t="shared" ca="1" si="57"/>
        <v>1458</v>
      </c>
      <c r="R606">
        <f t="shared" ca="1" si="58"/>
        <v>1.9209507419814806</v>
      </c>
      <c r="S606" t="s">
        <v>218</v>
      </c>
      <c r="T606">
        <f t="shared" ca="1" si="59"/>
        <v>18</v>
      </c>
    </row>
    <row r="607" spans="1:20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Biarmosuchus tagax</v>
      </c>
      <c r="P607" t="str">
        <f t="shared" ca="1" si="56"/>
        <v>TAG080304</v>
      </c>
      <c r="Q607">
        <f t="shared" ca="1" si="57"/>
        <v>46</v>
      </c>
      <c r="R607">
        <f t="shared" ca="1" si="58"/>
        <v>4.9313641249052651</v>
      </c>
      <c r="S607" t="s">
        <v>219</v>
      </c>
      <c r="T607">
        <f t="shared" ca="1" si="59"/>
        <v>15</v>
      </c>
    </row>
    <row r="608" spans="1:20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Predator</v>
      </c>
      <c r="P608" t="str">
        <f t="shared" ca="1" si="56"/>
        <v>TAG028640</v>
      </c>
      <c r="Q608">
        <f t="shared" ca="1" si="57"/>
        <v>1475</v>
      </c>
      <c r="R608">
        <f t="shared" ca="1" si="58"/>
        <v>2.055463243814303</v>
      </c>
      <c r="S608" t="s">
        <v>220</v>
      </c>
      <c r="T608">
        <f t="shared" ca="1" si="59"/>
        <v>55</v>
      </c>
    </row>
    <row r="609" spans="1:20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Gannets</v>
      </c>
      <c r="P609" t="str">
        <f t="shared" ca="1" si="56"/>
        <v>TAG067500</v>
      </c>
      <c r="Q609">
        <f t="shared" ca="1" si="57"/>
        <v>1038</v>
      </c>
      <c r="R609">
        <f t="shared" ca="1" si="58"/>
        <v>5.1915935764088132</v>
      </c>
      <c r="S609" t="s">
        <v>221</v>
      </c>
      <c r="T609">
        <f t="shared" ca="1" si="59"/>
        <v>8</v>
      </c>
    </row>
    <row r="610" spans="1:20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Zenicomus photuroides</v>
      </c>
      <c r="P610" t="str">
        <f t="shared" ca="1" si="56"/>
        <v>TAG038560</v>
      </c>
      <c r="Q610">
        <f t="shared" ca="1" si="57"/>
        <v>160</v>
      </c>
      <c r="R610">
        <f t="shared" ca="1" si="58"/>
        <v>2.9929811971770537</v>
      </c>
      <c r="S610" t="s">
        <v>218</v>
      </c>
      <c r="T610">
        <f t="shared" ca="1" si="59"/>
        <v>0</v>
      </c>
    </row>
    <row r="611" spans="1:20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Zenicomus photuroides</v>
      </c>
      <c r="P611" t="str">
        <f t="shared" ca="1" si="56"/>
        <v>TAG013190</v>
      </c>
      <c r="Q611">
        <f t="shared" ca="1" si="57"/>
        <v>542</v>
      </c>
      <c r="R611">
        <f t="shared" ca="1" si="58"/>
        <v>5.7730802224657785</v>
      </c>
      <c r="S611" t="s">
        <v>219</v>
      </c>
      <c r="T611">
        <f t="shared" ca="1" si="59"/>
        <v>43</v>
      </c>
    </row>
    <row r="612" spans="1:20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Solenopsis abdita</v>
      </c>
      <c r="P612" t="str">
        <f t="shared" ca="1" si="56"/>
        <v>TAG016548</v>
      </c>
      <c r="Q612">
        <f t="shared" ca="1" si="57"/>
        <v>1989</v>
      </c>
      <c r="R612">
        <f t="shared" ca="1" si="58"/>
        <v>2.8432462631995774</v>
      </c>
      <c r="S612" t="s">
        <v>220</v>
      </c>
      <c r="T612">
        <f t="shared" ca="1" si="59"/>
        <v>82</v>
      </c>
    </row>
    <row r="613" spans="1:20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Dolichoderus sp.</v>
      </c>
      <c r="P613" t="str">
        <f t="shared" ca="1" si="56"/>
        <v>TAG024419</v>
      </c>
      <c r="Q613">
        <f t="shared" ca="1" si="57"/>
        <v>229</v>
      </c>
      <c r="R613">
        <f t="shared" ca="1" si="58"/>
        <v>3.4319971632845263</v>
      </c>
      <c r="S613" t="s">
        <v>221</v>
      </c>
      <c r="T613">
        <f t="shared" ca="1" si="59"/>
        <v>95</v>
      </c>
    </row>
    <row r="614" spans="1:20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Camponotites kraussei</v>
      </c>
      <c r="P614" t="str">
        <f t="shared" ca="1" si="56"/>
        <v>TAG069591</v>
      </c>
      <c r="Q614">
        <f t="shared" ca="1" si="57"/>
        <v>589</v>
      </c>
      <c r="R614">
        <f t="shared" ca="1" si="58"/>
        <v>1.4449517669004854</v>
      </c>
      <c r="S614" t="s">
        <v>218</v>
      </c>
      <c r="T614">
        <f t="shared" ca="1" si="59"/>
        <v>45</v>
      </c>
    </row>
    <row r="615" spans="1:20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Biarmosuchus tagax</v>
      </c>
      <c r="P615" t="str">
        <f t="shared" ca="1" si="56"/>
        <v>TAG020842</v>
      </c>
      <c r="Q615">
        <f t="shared" ca="1" si="57"/>
        <v>1347</v>
      </c>
      <c r="R615">
        <f t="shared" ca="1" si="58"/>
        <v>2.8610187006710266</v>
      </c>
      <c r="S615" t="s">
        <v>219</v>
      </c>
      <c r="T615">
        <f t="shared" ca="1" si="59"/>
        <v>70</v>
      </c>
    </row>
    <row r="616" spans="1:20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Camponotites kraussei</v>
      </c>
      <c r="P616" t="str">
        <f t="shared" ca="1" si="56"/>
        <v>TAG040473</v>
      </c>
      <c r="Q616">
        <f t="shared" ca="1" si="57"/>
        <v>168</v>
      </c>
      <c r="R616">
        <f t="shared" ca="1" si="58"/>
        <v>2.0240881111676132</v>
      </c>
      <c r="S616" t="s">
        <v>220</v>
      </c>
      <c r="T616">
        <f t="shared" ca="1" si="59"/>
        <v>84</v>
      </c>
    </row>
    <row r="617" spans="1:20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Camponotites kraussei</v>
      </c>
      <c r="P617" t="str">
        <f t="shared" ca="1" si="56"/>
        <v>TAG029242</v>
      </c>
      <c r="Q617">
        <f t="shared" ca="1" si="57"/>
        <v>1761</v>
      </c>
      <c r="R617">
        <f t="shared" ca="1" si="58"/>
        <v>2.6404895579267538</v>
      </c>
      <c r="S617" t="s">
        <v>221</v>
      </c>
      <c r="T617">
        <f t="shared" ca="1" si="59"/>
        <v>10</v>
      </c>
    </row>
    <row r="618" spans="1:20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Crematogaster borneensis</v>
      </c>
      <c r="P618" t="str">
        <f t="shared" ca="1" si="56"/>
        <v>TAG087715</v>
      </c>
      <c r="Q618">
        <f t="shared" ca="1" si="57"/>
        <v>577</v>
      </c>
      <c r="R618">
        <f t="shared" ca="1" si="58"/>
        <v>4.5303395324668596</v>
      </c>
      <c r="S618" t="s">
        <v>218</v>
      </c>
      <c r="T618">
        <f t="shared" ca="1" si="59"/>
        <v>62</v>
      </c>
    </row>
    <row r="619" spans="1:20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Alsomitra simplex</v>
      </c>
      <c r="P619" t="str">
        <f t="shared" ca="1" si="56"/>
        <v>TAG098718</v>
      </c>
      <c r="Q619">
        <f t="shared" ca="1" si="57"/>
        <v>1743</v>
      </c>
      <c r="R619">
        <f t="shared" ca="1" si="58"/>
        <v>2.2576845939175127</v>
      </c>
      <c r="S619" t="s">
        <v>219</v>
      </c>
      <c r="T619">
        <f t="shared" ca="1" si="59"/>
        <v>94</v>
      </c>
    </row>
    <row r="620" spans="1:20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Predator</v>
      </c>
      <c r="P620" t="str">
        <f t="shared" ca="1" si="56"/>
        <v>TAG058230</v>
      </c>
      <c r="Q620">
        <f t="shared" ca="1" si="57"/>
        <v>1974</v>
      </c>
      <c r="R620">
        <f t="shared" ca="1" si="58"/>
        <v>1.1038831408688989</v>
      </c>
      <c r="S620" t="s">
        <v>220</v>
      </c>
      <c r="T620">
        <f t="shared" ca="1" si="59"/>
        <v>33</v>
      </c>
    </row>
    <row r="621" spans="1:20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Morphospecies 1</v>
      </c>
      <c r="P621" t="str">
        <f t="shared" ca="1" si="56"/>
        <v>TAG085824</v>
      </c>
      <c r="Q621">
        <f t="shared" ca="1" si="57"/>
        <v>1736</v>
      </c>
      <c r="R621">
        <f t="shared" ca="1" si="58"/>
        <v>2.4657686396428566</v>
      </c>
      <c r="S621" t="s">
        <v>221</v>
      </c>
      <c r="T621">
        <f t="shared" ca="1" si="59"/>
        <v>66</v>
      </c>
    </row>
    <row r="622" spans="1:20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Goniopholis tenuidens</v>
      </c>
      <c r="P622" t="str">
        <f t="shared" ca="1" si="56"/>
        <v>TAG083715</v>
      </c>
      <c r="Q622">
        <f t="shared" ca="1" si="57"/>
        <v>790</v>
      </c>
      <c r="R622">
        <f t="shared" ca="1" si="58"/>
        <v>5.0439890234833626</v>
      </c>
      <c r="S622" t="s">
        <v>218</v>
      </c>
      <c r="T622">
        <f t="shared" ca="1" si="59"/>
        <v>36</v>
      </c>
    </row>
    <row r="623" spans="1:20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Solenopsis #1</v>
      </c>
      <c r="P623" t="str">
        <f t="shared" ca="1" si="56"/>
        <v>TAG020322</v>
      </c>
      <c r="Q623">
        <f t="shared" ca="1" si="57"/>
        <v>1474</v>
      </c>
      <c r="R623">
        <f t="shared" ca="1" si="58"/>
        <v>5.740388234493623</v>
      </c>
      <c r="S623" t="s">
        <v>219</v>
      </c>
      <c r="T623">
        <f t="shared" ca="1" si="59"/>
        <v>0</v>
      </c>
    </row>
    <row r="624" spans="1:20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Water monitor</v>
      </c>
      <c r="P624" t="str">
        <f t="shared" ca="1" si="56"/>
        <v>TAG048851</v>
      </c>
      <c r="Q624">
        <f t="shared" ca="1" si="57"/>
        <v>343</v>
      </c>
      <c r="R624">
        <f t="shared" ca="1" si="58"/>
        <v>4.2229873674210285</v>
      </c>
      <c r="S624" t="s">
        <v>220</v>
      </c>
      <c r="T624">
        <f t="shared" ca="1" si="59"/>
        <v>3</v>
      </c>
    </row>
    <row r="625" spans="1:20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Crematogaster ormei</v>
      </c>
      <c r="P625" t="str">
        <f t="shared" ca="1" si="56"/>
        <v>TAG015991</v>
      </c>
      <c r="Q625">
        <f t="shared" ca="1" si="57"/>
        <v>1782</v>
      </c>
      <c r="R625">
        <f t="shared" ca="1" si="58"/>
        <v>5.5294360626011381</v>
      </c>
      <c r="S625" t="s">
        <v>221</v>
      </c>
      <c r="T625">
        <f t="shared" ca="1" si="59"/>
        <v>3</v>
      </c>
    </row>
    <row r="626" spans="1:20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Alsomitra simplex</v>
      </c>
      <c r="P626" t="str">
        <f t="shared" ca="1" si="56"/>
        <v>TAG038574</v>
      </c>
      <c r="Q626">
        <f t="shared" ca="1" si="57"/>
        <v>442</v>
      </c>
      <c r="R626">
        <f t="shared" ca="1" si="58"/>
        <v>2.8720167967598749</v>
      </c>
      <c r="S626" t="s">
        <v>218</v>
      </c>
      <c r="T626">
        <f t="shared" ca="1" si="59"/>
        <v>86</v>
      </c>
    </row>
    <row r="627" spans="1:20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Crematogaster borneensis</v>
      </c>
      <c r="P627" t="str">
        <f t="shared" ca="1" si="56"/>
        <v>TAG063809</v>
      </c>
      <c r="Q627">
        <f t="shared" ca="1" si="57"/>
        <v>981</v>
      </c>
      <c r="R627">
        <f t="shared" ca="1" si="58"/>
        <v>3.5386596342599228</v>
      </c>
      <c r="S627" t="s">
        <v>219</v>
      </c>
      <c r="T627">
        <f t="shared" ca="1" si="59"/>
        <v>1</v>
      </c>
    </row>
    <row r="628" spans="1:20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Dolichoderus sp.</v>
      </c>
      <c r="P628" t="str">
        <f t="shared" ca="1" si="56"/>
        <v>TAG074781</v>
      </c>
      <c r="Q628">
        <f t="shared" ca="1" si="57"/>
        <v>789</v>
      </c>
      <c r="R628">
        <f t="shared" ca="1" si="58"/>
        <v>1.9286421589896947</v>
      </c>
      <c r="S628" t="s">
        <v>220</v>
      </c>
      <c r="T628">
        <f t="shared" ca="1" si="59"/>
        <v>65</v>
      </c>
    </row>
    <row r="629" spans="1:20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Gannets</v>
      </c>
      <c r="P629" t="str">
        <f t="shared" ca="1" si="56"/>
        <v>TAG032082</v>
      </c>
      <c r="Q629">
        <f t="shared" ca="1" si="57"/>
        <v>1127</v>
      </c>
      <c r="R629">
        <f t="shared" ca="1" si="58"/>
        <v>1.1182286758506441</v>
      </c>
      <c r="S629" t="s">
        <v>221</v>
      </c>
      <c r="T629">
        <f t="shared" ca="1" si="59"/>
        <v>59</v>
      </c>
    </row>
    <row r="630" spans="1:20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Crematogaster borneensis</v>
      </c>
      <c r="P630" t="str">
        <f t="shared" ca="1" si="56"/>
        <v>TAG074894</v>
      </c>
      <c r="Q630">
        <f t="shared" ca="1" si="57"/>
        <v>1158</v>
      </c>
      <c r="R630">
        <f t="shared" ca="1" si="58"/>
        <v>1.8015777785968599</v>
      </c>
      <c r="S630" t="s">
        <v>218</v>
      </c>
      <c r="T630">
        <f t="shared" ca="1" si="59"/>
        <v>26</v>
      </c>
    </row>
    <row r="631" spans="1:20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Crematogaster borneensis</v>
      </c>
      <c r="P631" t="str">
        <f t="shared" ca="1" si="56"/>
        <v>TAG098069</v>
      </c>
      <c r="Q631">
        <f t="shared" ca="1" si="57"/>
        <v>667</v>
      </c>
      <c r="R631">
        <f t="shared" ca="1" si="58"/>
        <v>2.7222209991299171</v>
      </c>
      <c r="S631" t="s">
        <v>219</v>
      </c>
      <c r="T631">
        <f t="shared" ca="1" si="59"/>
        <v>54</v>
      </c>
    </row>
    <row r="632" spans="1:20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Melittia oedippus</v>
      </c>
      <c r="P632" t="str">
        <f t="shared" ca="1" si="56"/>
        <v>TAG068445</v>
      </c>
      <c r="Q632">
        <f t="shared" ca="1" si="57"/>
        <v>1023</v>
      </c>
      <c r="R632">
        <f t="shared" ca="1" si="58"/>
        <v>5.0898728234544075</v>
      </c>
      <c r="S632" t="s">
        <v>220</v>
      </c>
      <c r="T632">
        <f t="shared" ca="1" si="59"/>
        <v>46</v>
      </c>
    </row>
    <row r="633" spans="1:20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Solenopsis abdita</v>
      </c>
      <c r="P633" t="str">
        <f t="shared" ca="1" si="56"/>
        <v>TAG025719</v>
      </c>
      <c r="Q633">
        <f t="shared" ca="1" si="57"/>
        <v>1931</v>
      </c>
      <c r="R633">
        <f t="shared" ca="1" si="58"/>
        <v>5.9866494876512739</v>
      </c>
      <c r="S633" t="s">
        <v>221</v>
      </c>
      <c r="T633">
        <f t="shared" ca="1" si="59"/>
        <v>4</v>
      </c>
    </row>
    <row r="634" spans="1:20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Bothroponera novus</v>
      </c>
      <c r="P634" t="str">
        <f t="shared" ca="1" si="56"/>
        <v>TAG001298</v>
      </c>
      <c r="Q634">
        <f t="shared" ca="1" si="57"/>
        <v>595</v>
      </c>
      <c r="R634">
        <f t="shared" ca="1" si="58"/>
        <v>2.3006388750794393</v>
      </c>
      <c r="S634" t="s">
        <v>218</v>
      </c>
      <c r="T634">
        <f t="shared" ca="1" si="59"/>
        <v>6</v>
      </c>
    </row>
    <row r="635" spans="1:20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Goniopholis tenuidens</v>
      </c>
      <c r="P635" t="str">
        <f t="shared" ca="1" si="56"/>
        <v>TAG055902</v>
      </c>
      <c r="Q635">
        <f t="shared" ca="1" si="57"/>
        <v>574</v>
      </c>
      <c r="R635">
        <f t="shared" ca="1" si="58"/>
        <v>3.806334811892369</v>
      </c>
      <c r="S635" t="s">
        <v>219</v>
      </c>
      <c r="T635">
        <f t="shared" ca="1" si="59"/>
        <v>4</v>
      </c>
    </row>
    <row r="636" spans="1:20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Formicidae #1</v>
      </c>
      <c r="P636" t="str">
        <f t="shared" ca="1" si="56"/>
        <v>TAG096435</v>
      </c>
      <c r="Q636">
        <f t="shared" ca="1" si="57"/>
        <v>355</v>
      </c>
      <c r="R636">
        <f t="shared" ca="1" si="58"/>
        <v>3.0991758532275231</v>
      </c>
      <c r="S636" t="s">
        <v>220</v>
      </c>
      <c r="T636">
        <f t="shared" ca="1" si="59"/>
        <v>94</v>
      </c>
    </row>
    <row r="637" spans="1:20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Crematogaster ormei</v>
      </c>
      <c r="P637" t="str">
        <f t="shared" ca="1" si="56"/>
        <v>TAG098153</v>
      </c>
      <c r="Q637">
        <f t="shared" ca="1" si="57"/>
        <v>1746</v>
      </c>
      <c r="R637">
        <f t="shared" ca="1" si="58"/>
        <v>5.8674671369447022</v>
      </c>
      <c r="S637" t="s">
        <v>221</v>
      </c>
      <c r="T637">
        <f t="shared" ca="1" si="59"/>
        <v>68</v>
      </c>
    </row>
    <row r="638" spans="1:20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Melaphorus potteri</v>
      </c>
      <c r="P638" t="str">
        <f t="shared" ca="1" si="56"/>
        <v>TAG037736</v>
      </c>
      <c r="Q638">
        <f t="shared" ca="1" si="57"/>
        <v>1397</v>
      </c>
      <c r="R638">
        <f t="shared" ca="1" si="58"/>
        <v>1.8332360154816261</v>
      </c>
      <c r="S638" t="s">
        <v>218</v>
      </c>
      <c r="T638">
        <f t="shared" ca="1" si="59"/>
        <v>55</v>
      </c>
    </row>
    <row r="639" spans="1:20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Melaphorus potteri</v>
      </c>
      <c r="P639" t="str">
        <f t="shared" ca="1" si="56"/>
        <v>TAG099216</v>
      </c>
      <c r="Q639">
        <f t="shared" ca="1" si="57"/>
        <v>1451</v>
      </c>
      <c r="R639">
        <f t="shared" ca="1" si="58"/>
        <v>3.1712565505851646</v>
      </c>
      <c r="S639" t="s">
        <v>219</v>
      </c>
      <c r="T639">
        <f t="shared" ca="1" si="59"/>
        <v>77</v>
      </c>
    </row>
    <row r="640" spans="1:20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Solenopsis abdita</v>
      </c>
      <c r="P640" t="str">
        <f t="shared" ca="1" si="56"/>
        <v>TAG069107</v>
      </c>
      <c r="Q640">
        <f t="shared" ca="1" si="57"/>
        <v>1519</v>
      </c>
      <c r="R640">
        <f t="shared" ca="1" si="58"/>
        <v>3.9414694951650455</v>
      </c>
      <c r="S640" t="s">
        <v>220</v>
      </c>
      <c r="T640">
        <f t="shared" ca="1" si="59"/>
        <v>21</v>
      </c>
    </row>
    <row r="641" spans="1:20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Crematogaster ormei</v>
      </c>
      <c r="P641" t="str">
        <f t="shared" ca="1" si="56"/>
        <v>TAG008646</v>
      </c>
      <c r="Q641">
        <f t="shared" ca="1" si="57"/>
        <v>1400</v>
      </c>
      <c r="R641">
        <f t="shared" ca="1" si="58"/>
        <v>3.006921168925293</v>
      </c>
      <c r="S641" t="s">
        <v>221</v>
      </c>
      <c r="T641">
        <f t="shared" ca="1" si="59"/>
        <v>22</v>
      </c>
    </row>
    <row r="642" spans="1:20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Gannets</v>
      </c>
      <c r="P642" t="str">
        <f t="shared" ca="1" si="56"/>
        <v>TAG067019</v>
      </c>
      <c r="Q642">
        <f t="shared" ca="1" si="57"/>
        <v>1055</v>
      </c>
      <c r="R642">
        <f t="shared" ca="1" si="58"/>
        <v>3.0145675508337919</v>
      </c>
      <c r="S642" t="s">
        <v>218</v>
      </c>
      <c r="T642">
        <f t="shared" ca="1" si="59"/>
        <v>64</v>
      </c>
    </row>
    <row r="643" spans="1:20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Solenopsis #1</v>
      </c>
      <c r="P643" t="str">
        <f t="shared" ca="1" si="56"/>
        <v>TAG023846</v>
      </c>
      <c r="Q643">
        <f t="shared" ca="1" si="57"/>
        <v>1071</v>
      </c>
      <c r="R643">
        <f t="shared" ca="1" si="58"/>
        <v>4.1325767056295586</v>
      </c>
      <c r="S643" t="s">
        <v>219</v>
      </c>
      <c r="T643">
        <f t="shared" ca="1" si="59"/>
        <v>49</v>
      </c>
    </row>
    <row r="644" spans="1:20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Zenicomus photuroides</v>
      </c>
      <c r="P644" t="str">
        <f t="shared" ca="1" si="56"/>
        <v>TAG041908</v>
      </c>
      <c r="Q644">
        <f t="shared" ca="1" si="57"/>
        <v>1886</v>
      </c>
      <c r="R644">
        <f t="shared" ca="1" si="58"/>
        <v>5.2665214087001129</v>
      </c>
      <c r="S644" t="s">
        <v>220</v>
      </c>
      <c r="T644">
        <f t="shared" ca="1" si="59"/>
        <v>86</v>
      </c>
    </row>
    <row r="645" spans="1:20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Bothroponera novus</v>
      </c>
      <c r="P645" t="str">
        <f t="shared" ca="1" si="56"/>
        <v>TAG017829</v>
      </c>
      <c r="Q645">
        <f t="shared" ca="1" si="57"/>
        <v>846</v>
      </c>
      <c r="R645">
        <f t="shared" ca="1" si="58"/>
        <v>3.337693169949624</v>
      </c>
      <c r="S645" t="s">
        <v>221</v>
      </c>
      <c r="T645">
        <f t="shared" ca="1" si="59"/>
        <v>97</v>
      </c>
    </row>
    <row r="646" spans="1:20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Melaphorus potteri</v>
      </c>
      <c r="P646" t="str">
        <f t="shared" ca="1" si="56"/>
        <v>TAG012737</v>
      </c>
      <c r="Q646">
        <f t="shared" ca="1" si="57"/>
        <v>1756</v>
      </c>
      <c r="R646">
        <f t="shared" ca="1" si="58"/>
        <v>1.7864669768287991</v>
      </c>
      <c r="S646" t="s">
        <v>218</v>
      </c>
      <c r="T646">
        <f t="shared" ca="1" si="59"/>
        <v>63</v>
      </c>
    </row>
    <row r="647" spans="1:20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Zenicomus photuroides</v>
      </c>
      <c r="P647" t="str">
        <f t="shared" ca="1" si="56"/>
        <v>TAG064183</v>
      </c>
      <c r="Q647">
        <f t="shared" ca="1" si="57"/>
        <v>916</v>
      </c>
      <c r="R647">
        <f t="shared" ca="1" si="58"/>
        <v>4.2240178632603627</v>
      </c>
      <c r="S647" t="s">
        <v>219</v>
      </c>
      <c r="T647">
        <f t="shared" ca="1" si="59"/>
        <v>86</v>
      </c>
    </row>
    <row r="648" spans="1:20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Gannets</v>
      </c>
      <c r="P648" t="str">
        <f t="shared" ca="1" si="56"/>
        <v>TAG095872</v>
      </c>
      <c r="Q648">
        <f t="shared" ca="1" si="57"/>
        <v>852</v>
      </c>
      <c r="R648">
        <f t="shared" ca="1" si="58"/>
        <v>5.1663641895130512</v>
      </c>
      <c r="S648" t="s">
        <v>220</v>
      </c>
      <c r="T648">
        <f t="shared" ca="1" si="59"/>
        <v>77</v>
      </c>
    </row>
    <row r="649" spans="1:20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Solenopsis abdita</v>
      </c>
      <c r="P649" t="str">
        <f t="shared" ca="1" si="56"/>
        <v>TAG028708</v>
      </c>
      <c r="Q649">
        <f t="shared" ca="1" si="57"/>
        <v>709</v>
      </c>
      <c r="R649">
        <f t="shared" ca="1" si="58"/>
        <v>5.9178626247294588</v>
      </c>
      <c r="S649" t="s">
        <v>221</v>
      </c>
      <c r="T649">
        <f t="shared" ca="1" si="59"/>
        <v>55</v>
      </c>
    </row>
    <row r="650" spans="1:20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Formicidae #1</v>
      </c>
      <c r="P650" t="str">
        <f t="shared" ca="1" si="56"/>
        <v>TAG005012</v>
      </c>
      <c r="Q650">
        <f t="shared" ca="1" si="57"/>
        <v>1894</v>
      </c>
      <c r="R650">
        <f t="shared" ca="1" si="58"/>
        <v>2.1157104507005937</v>
      </c>
      <c r="S650" t="s">
        <v>218</v>
      </c>
      <c r="T650">
        <f t="shared" ca="1" si="59"/>
        <v>44</v>
      </c>
    </row>
    <row r="651" spans="1:20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Dolichoderus sp.</v>
      </c>
      <c r="P651" t="str">
        <f t="shared" ref="P651:P714" ca="1" si="62">"TAG" &amp; TEXT(FLOOR(RAND()*100000,1), "000000")</f>
        <v>TAG039937</v>
      </c>
      <c r="Q651">
        <f t="shared" ref="Q651:Q714" ca="1" si="63">RANDBETWEEN(0,2000)</f>
        <v>772</v>
      </c>
      <c r="R651">
        <f t="shared" ref="R651:R714" ca="1" si="64">RAND()*5+1</f>
        <v>2.6576212941372175</v>
      </c>
      <c r="S651" t="s">
        <v>219</v>
      </c>
      <c r="T651">
        <f t="shared" ref="T651:T714" ca="1" si="65">RANDBETWEEN(0,100)</f>
        <v>3</v>
      </c>
    </row>
    <row r="652" spans="1:20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Formicidae #1</v>
      </c>
      <c r="P652" t="str">
        <f t="shared" ca="1" si="62"/>
        <v>TAG082517</v>
      </c>
      <c r="Q652">
        <f t="shared" ca="1" si="63"/>
        <v>1783</v>
      </c>
      <c r="R652">
        <f t="shared" ca="1" si="64"/>
        <v>3.3154134196430745</v>
      </c>
      <c r="S652" t="s">
        <v>220</v>
      </c>
      <c r="T652">
        <f t="shared" ca="1" si="65"/>
        <v>12</v>
      </c>
    </row>
    <row r="653" spans="1:20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Morphospecies 1</v>
      </c>
      <c r="P653" t="str">
        <f t="shared" ca="1" si="62"/>
        <v>TAG060354</v>
      </c>
      <c r="Q653">
        <f t="shared" ca="1" si="63"/>
        <v>1406</v>
      </c>
      <c r="R653">
        <f t="shared" ca="1" si="64"/>
        <v>3.0912122086128297</v>
      </c>
      <c r="S653" t="s">
        <v>221</v>
      </c>
      <c r="T653">
        <f t="shared" ca="1" si="65"/>
        <v>65</v>
      </c>
    </row>
    <row r="654" spans="1:20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Morphospecies 1</v>
      </c>
      <c r="P654" t="str">
        <f t="shared" ca="1" si="62"/>
        <v>TAG019580</v>
      </c>
      <c r="Q654">
        <f t="shared" ca="1" si="63"/>
        <v>15</v>
      </c>
      <c r="R654">
        <f t="shared" ca="1" si="64"/>
        <v>4.0007416997789242</v>
      </c>
      <c r="S654" t="s">
        <v>218</v>
      </c>
      <c r="T654">
        <f t="shared" ca="1" si="65"/>
        <v>82</v>
      </c>
    </row>
    <row r="655" spans="1:20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Morphospecies 1</v>
      </c>
      <c r="P655" t="str">
        <f t="shared" ca="1" si="62"/>
        <v>TAG032071</v>
      </c>
      <c r="Q655">
        <f t="shared" ca="1" si="63"/>
        <v>1705</v>
      </c>
      <c r="R655">
        <f t="shared" ca="1" si="64"/>
        <v>5.5109218906351431</v>
      </c>
      <c r="S655" t="s">
        <v>219</v>
      </c>
      <c r="T655">
        <f t="shared" ca="1" si="65"/>
        <v>12</v>
      </c>
    </row>
    <row r="656" spans="1:20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Melittia oedippus</v>
      </c>
      <c r="P656" t="str">
        <f t="shared" ca="1" si="62"/>
        <v>TAG005119</v>
      </c>
      <c r="Q656">
        <f t="shared" ca="1" si="63"/>
        <v>955</v>
      </c>
      <c r="R656">
        <f t="shared" ca="1" si="64"/>
        <v>5.2579182832538729</v>
      </c>
      <c r="S656" t="s">
        <v>220</v>
      </c>
      <c r="T656">
        <f t="shared" ca="1" si="65"/>
        <v>75</v>
      </c>
    </row>
    <row r="657" spans="1:20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Water monitor</v>
      </c>
      <c r="P657" t="str">
        <f t="shared" ca="1" si="62"/>
        <v>TAG084653</v>
      </c>
      <c r="Q657">
        <f t="shared" ca="1" si="63"/>
        <v>1387</v>
      </c>
      <c r="R657">
        <f t="shared" ca="1" si="64"/>
        <v>3.2857519251180425</v>
      </c>
      <c r="S657" t="s">
        <v>221</v>
      </c>
      <c r="T657">
        <f t="shared" ca="1" si="65"/>
        <v>19</v>
      </c>
    </row>
    <row r="658" spans="1:20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Melaphorus potteri</v>
      </c>
      <c r="P658" t="str">
        <f t="shared" ca="1" si="62"/>
        <v>TAG096098</v>
      </c>
      <c r="Q658">
        <f t="shared" ca="1" si="63"/>
        <v>1089</v>
      </c>
      <c r="R658">
        <f t="shared" ca="1" si="64"/>
        <v>1.3866396803462409</v>
      </c>
      <c r="S658" t="s">
        <v>218</v>
      </c>
      <c r="T658">
        <f t="shared" ca="1" si="65"/>
        <v>43</v>
      </c>
    </row>
    <row r="659" spans="1:20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Crematogaster borneensis</v>
      </c>
      <c r="P659" t="str">
        <f t="shared" ca="1" si="62"/>
        <v>TAG081311</v>
      </c>
      <c r="Q659">
        <f t="shared" ca="1" si="63"/>
        <v>916</v>
      </c>
      <c r="R659">
        <f t="shared" ca="1" si="64"/>
        <v>1.1043433286862534</v>
      </c>
      <c r="S659" t="s">
        <v>219</v>
      </c>
      <c r="T659">
        <f t="shared" ca="1" si="65"/>
        <v>100</v>
      </c>
    </row>
    <row r="660" spans="1:20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Predator</v>
      </c>
      <c r="P660" t="str">
        <f t="shared" ca="1" si="62"/>
        <v>TAG071088</v>
      </c>
      <c r="Q660">
        <f t="shared" ca="1" si="63"/>
        <v>168</v>
      </c>
      <c r="R660">
        <f t="shared" ca="1" si="64"/>
        <v>4.7388709875784025</v>
      </c>
      <c r="S660" t="s">
        <v>220</v>
      </c>
      <c r="T660">
        <f t="shared" ca="1" si="65"/>
        <v>88</v>
      </c>
    </row>
    <row r="661" spans="1:20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Water monitor</v>
      </c>
      <c r="P661" t="str">
        <f t="shared" ca="1" si="62"/>
        <v>TAG033100</v>
      </c>
      <c r="Q661">
        <f t="shared" ca="1" si="63"/>
        <v>449</v>
      </c>
      <c r="R661">
        <f t="shared" ca="1" si="64"/>
        <v>1.753968477115845</v>
      </c>
      <c r="S661" t="s">
        <v>221</v>
      </c>
      <c r="T661">
        <f t="shared" ca="1" si="65"/>
        <v>58</v>
      </c>
    </row>
    <row r="662" spans="1:20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Crematogaster borneensis</v>
      </c>
      <c r="P662" t="str">
        <f t="shared" ca="1" si="62"/>
        <v>TAG049608</v>
      </c>
      <c r="Q662">
        <f t="shared" ca="1" si="63"/>
        <v>551</v>
      </c>
      <c r="R662">
        <f t="shared" ca="1" si="64"/>
        <v>1.6738575354707665</v>
      </c>
      <c r="S662" t="s">
        <v>218</v>
      </c>
      <c r="T662">
        <f t="shared" ca="1" si="65"/>
        <v>78</v>
      </c>
    </row>
    <row r="663" spans="1:20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Crematogaster borneensis</v>
      </c>
      <c r="P663" t="str">
        <f t="shared" ca="1" si="62"/>
        <v>TAG067719</v>
      </c>
      <c r="Q663">
        <f t="shared" ca="1" si="63"/>
        <v>1227</v>
      </c>
      <c r="R663">
        <f t="shared" ca="1" si="64"/>
        <v>5.7244469879023461</v>
      </c>
      <c r="S663" t="s">
        <v>219</v>
      </c>
      <c r="T663">
        <f t="shared" ca="1" si="65"/>
        <v>88</v>
      </c>
    </row>
    <row r="664" spans="1:20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Crematogaster ormei</v>
      </c>
      <c r="P664" t="str">
        <f t="shared" ca="1" si="62"/>
        <v>TAG023515</v>
      </c>
      <c r="Q664">
        <f t="shared" ca="1" si="63"/>
        <v>879</v>
      </c>
      <c r="R664">
        <f t="shared" ca="1" si="64"/>
        <v>4.3734335529699955</v>
      </c>
      <c r="S664" t="s">
        <v>220</v>
      </c>
      <c r="T664">
        <f t="shared" ca="1" si="65"/>
        <v>78</v>
      </c>
    </row>
    <row r="665" spans="1:20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Predator</v>
      </c>
      <c r="P665" t="str">
        <f t="shared" ca="1" si="62"/>
        <v>TAG002198</v>
      </c>
      <c r="Q665">
        <f t="shared" ca="1" si="63"/>
        <v>28</v>
      </c>
      <c r="R665">
        <f t="shared" ca="1" si="64"/>
        <v>4.8616974719100448</v>
      </c>
      <c r="S665" t="s">
        <v>221</v>
      </c>
      <c r="T665">
        <f t="shared" ca="1" si="65"/>
        <v>42</v>
      </c>
    </row>
    <row r="666" spans="1:20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Zenicomus photuroides</v>
      </c>
      <c r="P666" t="str">
        <f t="shared" ca="1" si="62"/>
        <v>TAG009678</v>
      </c>
      <c r="Q666">
        <f t="shared" ca="1" si="63"/>
        <v>207</v>
      </c>
      <c r="R666">
        <f t="shared" ca="1" si="64"/>
        <v>4.4543499392120047</v>
      </c>
      <c r="S666" t="s">
        <v>218</v>
      </c>
      <c r="T666">
        <f t="shared" ca="1" si="65"/>
        <v>48</v>
      </c>
    </row>
    <row r="667" spans="1:20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Solenopsis #1</v>
      </c>
      <c r="P667" t="str">
        <f t="shared" ca="1" si="62"/>
        <v>TAG047656</v>
      </c>
      <c r="Q667">
        <f t="shared" ca="1" si="63"/>
        <v>1589</v>
      </c>
      <c r="R667">
        <f t="shared" ca="1" si="64"/>
        <v>3.964215814536459</v>
      </c>
      <c r="S667" t="s">
        <v>219</v>
      </c>
      <c r="T667">
        <f t="shared" ca="1" si="65"/>
        <v>46</v>
      </c>
    </row>
    <row r="668" spans="1:20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Camponotites kraussei</v>
      </c>
      <c r="P668" t="str">
        <f t="shared" ca="1" si="62"/>
        <v>TAG001011</v>
      </c>
      <c r="Q668">
        <f t="shared" ca="1" si="63"/>
        <v>963</v>
      </c>
      <c r="R668">
        <f t="shared" ca="1" si="64"/>
        <v>1.5722343946653019</v>
      </c>
      <c r="S668" t="s">
        <v>220</v>
      </c>
      <c r="T668">
        <f t="shared" ca="1" si="65"/>
        <v>88</v>
      </c>
    </row>
    <row r="669" spans="1:20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Cicada sanguinolenta</v>
      </c>
      <c r="P669" t="str">
        <f t="shared" ca="1" si="62"/>
        <v>TAG067392</v>
      </c>
      <c r="Q669">
        <f t="shared" ca="1" si="63"/>
        <v>1829</v>
      </c>
      <c r="R669">
        <f t="shared" ca="1" si="64"/>
        <v>3.3342555856716385</v>
      </c>
      <c r="S669" t="s">
        <v>221</v>
      </c>
      <c r="T669">
        <f t="shared" ca="1" si="65"/>
        <v>60</v>
      </c>
    </row>
    <row r="670" spans="1:20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Dolichoderus sp.</v>
      </c>
      <c r="P670" t="str">
        <f t="shared" ca="1" si="62"/>
        <v>TAG048987</v>
      </c>
      <c r="Q670">
        <f t="shared" ca="1" si="63"/>
        <v>678</v>
      </c>
      <c r="R670">
        <f t="shared" ca="1" si="64"/>
        <v>5.688505477865009</v>
      </c>
      <c r="S670" t="s">
        <v>218</v>
      </c>
      <c r="T670">
        <f t="shared" ca="1" si="65"/>
        <v>58</v>
      </c>
    </row>
    <row r="671" spans="1:20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Formicidae #1</v>
      </c>
      <c r="P671" t="str">
        <f t="shared" ca="1" si="62"/>
        <v>TAG020530</v>
      </c>
      <c r="Q671">
        <f t="shared" ca="1" si="63"/>
        <v>703</v>
      </c>
      <c r="R671">
        <f t="shared" ca="1" si="64"/>
        <v>4.014312828644842</v>
      </c>
      <c r="S671" t="s">
        <v>219</v>
      </c>
      <c r="T671">
        <f t="shared" ca="1" si="65"/>
        <v>66</v>
      </c>
    </row>
    <row r="672" spans="1:20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Alsomitra simplex</v>
      </c>
      <c r="P672" t="str">
        <f t="shared" ca="1" si="62"/>
        <v>TAG057681</v>
      </c>
      <c r="Q672">
        <f t="shared" ca="1" si="63"/>
        <v>351</v>
      </c>
      <c r="R672">
        <f t="shared" ca="1" si="64"/>
        <v>4.9089207753066821</v>
      </c>
      <c r="S672" t="s">
        <v>220</v>
      </c>
      <c r="T672">
        <f t="shared" ca="1" si="65"/>
        <v>56</v>
      </c>
    </row>
    <row r="673" spans="1:20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Melittia oedippus</v>
      </c>
      <c r="P673" t="str">
        <f t="shared" ca="1" si="62"/>
        <v>TAG027025</v>
      </c>
      <c r="Q673">
        <f t="shared" ca="1" si="63"/>
        <v>270</v>
      </c>
      <c r="R673">
        <f t="shared" ca="1" si="64"/>
        <v>4.2513040561049849</v>
      </c>
      <c r="S673" t="s">
        <v>221</v>
      </c>
      <c r="T673">
        <f t="shared" ca="1" si="65"/>
        <v>73</v>
      </c>
    </row>
    <row r="674" spans="1:20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Bothroponera novus</v>
      </c>
      <c r="P674" t="str">
        <f t="shared" ca="1" si="62"/>
        <v>TAG041330</v>
      </c>
      <c r="Q674">
        <f t="shared" ca="1" si="63"/>
        <v>119</v>
      </c>
      <c r="R674">
        <f t="shared" ca="1" si="64"/>
        <v>2.7339931951919283</v>
      </c>
      <c r="S674" t="s">
        <v>218</v>
      </c>
      <c r="T674">
        <f t="shared" ca="1" si="65"/>
        <v>18</v>
      </c>
    </row>
    <row r="675" spans="1:20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Alsomitra simplex</v>
      </c>
      <c r="P675" t="str">
        <f t="shared" ca="1" si="62"/>
        <v>TAG096383</v>
      </c>
      <c r="Q675">
        <f t="shared" ca="1" si="63"/>
        <v>716</v>
      </c>
      <c r="R675">
        <f t="shared" ca="1" si="64"/>
        <v>5.4858275347123957</v>
      </c>
      <c r="S675" t="s">
        <v>219</v>
      </c>
      <c r="T675">
        <f t="shared" ca="1" si="65"/>
        <v>25</v>
      </c>
    </row>
    <row r="676" spans="1:20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Cicada sanguinolenta</v>
      </c>
      <c r="P676" t="str">
        <f t="shared" ca="1" si="62"/>
        <v>TAG009205</v>
      </c>
      <c r="Q676">
        <f t="shared" ca="1" si="63"/>
        <v>661</v>
      </c>
      <c r="R676">
        <f t="shared" ca="1" si="64"/>
        <v>4.1155175010854226</v>
      </c>
      <c r="S676" t="s">
        <v>220</v>
      </c>
      <c r="T676">
        <f t="shared" ca="1" si="65"/>
        <v>50</v>
      </c>
    </row>
    <row r="677" spans="1:20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Solenopsis #1</v>
      </c>
      <c r="P677" t="str">
        <f t="shared" ca="1" si="62"/>
        <v>TAG090057</v>
      </c>
      <c r="Q677">
        <f t="shared" ca="1" si="63"/>
        <v>8</v>
      </c>
      <c r="R677">
        <f t="shared" ca="1" si="64"/>
        <v>2.3615167725617319</v>
      </c>
      <c r="S677" t="s">
        <v>221</v>
      </c>
      <c r="T677">
        <f t="shared" ca="1" si="65"/>
        <v>60</v>
      </c>
    </row>
    <row r="678" spans="1:20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Cicada sanguinolenta</v>
      </c>
      <c r="P678" t="str">
        <f t="shared" ca="1" si="62"/>
        <v>TAG090478</v>
      </c>
      <c r="Q678">
        <f t="shared" ca="1" si="63"/>
        <v>1260</v>
      </c>
      <c r="R678">
        <f t="shared" ca="1" si="64"/>
        <v>2.8602408189105573</v>
      </c>
      <c r="S678" t="s">
        <v>218</v>
      </c>
      <c r="T678">
        <f t="shared" ca="1" si="65"/>
        <v>81</v>
      </c>
    </row>
    <row r="679" spans="1:20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Predator</v>
      </c>
      <c r="P679" t="str">
        <f t="shared" ca="1" si="62"/>
        <v>TAG076535</v>
      </c>
      <c r="Q679">
        <f t="shared" ca="1" si="63"/>
        <v>185</v>
      </c>
      <c r="R679">
        <f t="shared" ca="1" si="64"/>
        <v>4.7192703567062741</v>
      </c>
      <c r="S679" t="s">
        <v>219</v>
      </c>
      <c r="T679">
        <f t="shared" ca="1" si="65"/>
        <v>46</v>
      </c>
    </row>
    <row r="680" spans="1:20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Predator</v>
      </c>
      <c r="P680" t="str">
        <f t="shared" ca="1" si="62"/>
        <v>TAG028413</v>
      </c>
      <c r="Q680">
        <f t="shared" ca="1" si="63"/>
        <v>1788</v>
      </c>
      <c r="R680">
        <f t="shared" ca="1" si="64"/>
        <v>5.9361452557987988</v>
      </c>
      <c r="S680" t="s">
        <v>220</v>
      </c>
      <c r="T680">
        <f t="shared" ca="1" si="65"/>
        <v>55</v>
      </c>
    </row>
    <row r="681" spans="1:20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Solenopsis #1</v>
      </c>
      <c r="P681" t="str">
        <f t="shared" ca="1" si="62"/>
        <v>TAG091901</v>
      </c>
      <c r="Q681">
        <f t="shared" ca="1" si="63"/>
        <v>368</v>
      </c>
      <c r="R681">
        <f t="shared" ca="1" si="64"/>
        <v>4.3849584988932442</v>
      </c>
      <c r="S681" t="s">
        <v>221</v>
      </c>
      <c r="T681">
        <f t="shared" ca="1" si="65"/>
        <v>23</v>
      </c>
    </row>
    <row r="682" spans="1:20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Solenopsis #1</v>
      </c>
      <c r="P682" t="str">
        <f t="shared" ca="1" si="62"/>
        <v>TAG041426</v>
      </c>
      <c r="Q682">
        <f t="shared" ca="1" si="63"/>
        <v>378</v>
      </c>
      <c r="R682">
        <f t="shared" ca="1" si="64"/>
        <v>2.0438532124999371</v>
      </c>
      <c r="S682" t="s">
        <v>218</v>
      </c>
      <c r="T682">
        <f t="shared" ca="1" si="65"/>
        <v>89</v>
      </c>
    </row>
    <row r="683" spans="1:20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Morphospecies 1</v>
      </c>
      <c r="P683" t="str">
        <f t="shared" ca="1" si="62"/>
        <v>TAG033835</v>
      </c>
      <c r="Q683">
        <f t="shared" ca="1" si="63"/>
        <v>676</v>
      </c>
      <c r="R683">
        <f t="shared" ca="1" si="64"/>
        <v>3.4696917683243704</v>
      </c>
      <c r="S683" t="s">
        <v>219</v>
      </c>
      <c r="T683">
        <f t="shared" ca="1" si="65"/>
        <v>90</v>
      </c>
    </row>
    <row r="684" spans="1:20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Dolichoderus sp.</v>
      </c>
      <c r="P684" t="str">
        <f t="shared" ca="1" si="62"/>
        <v>TAG059444</v>
      </c>
      <c r="Q684">
        <f t="shared" ca="1" si="63"/>
        <v>1266</v>
      </c>
      <c r="R684">
        <f t="shared" ca="1" si="64"/>
        <v>4.6699544844166656</v>
      </c>
      <c r="S684" t="s">
        <v>220</v>
      </c>
      <c r="T684">
        <f t="shared" ca="1" si="65"/>
        <v>84</v>
      </c>
    </row>
    <row r="685" spans="1:20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Ponerinae #1</v>
      </c>
      <c r="P685" t="str">
        <f t="shared" ca="1" si="62"/>
        <v>TAG075286</v>
      </c>
      <c r="Q685">
        <f t="shared" ca="1" si="63"/>
        <v>700</v>
      </c>
      <c r="R685">
        <f t="shared" ca="1" si="64"/>
        <v>1.0962924524623732</v>
      </c>
      <c r="S685" t="s">
        <v>221</v>
      </c>
      <c r="T685">
        <f t="shared" ca="1" si="65"/>
        <v>76</v>
      </c>
    </row>
    <row r="686" spans="1:20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Goniopholis tenuidens</v>
      </c>
      <c r="P686" t="str">
        <f t="shared" ca="1" si="62"/>
        <v>TAG091290</v>
      </c>
      <c r="Q686">
        <f t="shared" ca="1" si="63"/>
        <v>200</v>
      </c>
      <c r="R686">
        <f t="shared" ca="1" si="64"/>
        <v>5.6737665528455494</v>
      </c>
      <c r="S686" t="s">
        <v>218</v>
      </c>
      <c r="T686">
        <f t="shared" ca="1" si="65"/>
        <v>55</v>
      </c>
    </row>
    <row r="687" spans="1:20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Bothroponera novus</v>
      </c>
      <c r="P687" t="str">
        <f t="shared" ca="1" si="62"/>
        <v>TAG045652</v>
      </c>
      <c r="Q687">
        <f t="shared" ca="1" si="63"/>
        <v>219</v>
      </c>
      <c r="R687">
        <f t="shared" ca="1" si="64"/>
        <v>1.1154956091618891</v>
      </c>
      <c r="S687" t="s">
        <v>219</v>
      </c>
      <c r="T687">
        <f t="shared" ca="1" si="65"/>
        <v>3</v>
      </c>
    </row>
    <row r="688" spans="1:20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Predator</v>
      </c>
      <c r="P688" t="str">
        <f t="shared" ca="1" si="62"/>
        <v>TAG062131</v>
      </c>
      <c r="Q688">
        <f t="shared" ca="1" si="63"/>
        <v>230</v>
      </c>
      <c r="R688">
        <f t="shared" ca="1" si="64"/>
        <v>2.6394872240387932</v>
      </c>
      <c r="S688" t="s">
        <v>220</v>
      </c>
      <c r="T688">
        <f t="shared" ca="1" si="65"/>
        <v>38</v>
      </c>
    </row>
    <row r="689" spans="1:20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Biarmosuchus tagax</v>
      </c>
      <c r="P689" t="str">
        <f t="shared" ca="1" si="62"/>
        <v>TAG073880</v>
      </c>
      <c r="Q689">
        <f t="shared" ca="1" si="63"/>
        <v>569</v>
      </c>
      <c r="R689">
        <f t="shared" ca="1" si="64"/>
        <v>5.8303210336532008</v>
      </c>
      <c r="S689" t="s">
        <v>221</v>
      </c>
      <c r="T689">
        <f t="shared" ca="1" si="65"/>
        <v>95</v>
      </c>
    </row>
    <row r="690" spans="1:20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Cicada sanguinolenta</v>
      </c>
      <c r="P690" t="str">
        <f t="shared" ca="1" si="62"/>
        <v>TAG075628</v>
      </c>
      <c r="Q690">
        <f t="shared" ca="1" si="63"/>
        <v>1544</v>
      </c>
      <c r="R690">
        <f t="shared" ca="1" si="64"/>
        <v>3.3849980695905408</v>
      </c>
      <c r="S690" t="s">
        <v>218</v>
      </c>
      <c r="T690">
        <f t="shared" ca="1" si="65"/>
        <v>99</v>
      </c>
    </row>
    <row r="691" spans="1:20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Dolichoderus sp.</v>
      </c>
      <c r="P691" t="str">
        <f t="shared" ca="1" si="62"/>
        <v>TAG076790</v>
      </c>
      <c r="Q691">
        <f t="shared" ca="1" si="63"/>
        <v>927</v>
      </c>
      <c r="R691">
        <f t="shared" ca="1" si="64"/>
        <v>3.1093263067430419</v>
      </c>
      <c r="S691" t="s">
        <v>219</v>
      </c>
      <c r="T691">
        <f t="shared" ca="1" si="65"/>
        <v>12</v>
      </c>
    </row>
    <row r="692" spans="1:20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Crematogaster ormei</v>
      </c>
      <c r="P692" t="str">
        <f t="shared" ca="1" si="62"/>
        <v>TAG076414</v>
      </c>
      <c r="Q692">
        <f t="shared" ca="1" si="63"/>
        <v>1064</v>
      </c>
      <c r="R692">
        <f t="shared" ca="1" si="64"/>
        <v>3.5753490217079755</v>
      </c>
      <c r="S692" t="s">
        <v>220</v>
      </c>
      <c r="T692">
        <f t="shared" ca="1" si="65"/>
        <v>95</v>
      </c>
    </row>
    <row r="693" spans="1:20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Crematogaster ormei</v>
      </c>
      <c r="P693" t="str">
        <f t="shared" ca="1" si="62"/>
        <v>TAG029936</v>
      </c>
      <c r="Q693">
        <f t="shared" ca="1" si="63"/>
        <v>811</v>
      </c>
      <c r="R693">
        <f t="shared" ca="1" si="64"/>
        <v>4.9483161927432526</v>
      </c>
      <c r="S693" t="s">
        <v>221</v>
      </c>
      <c r="T693">
        <f t="shared" ca="1" si="65"/>
        <v>30</v>
      </c>
    </row>
    <row r="694" spans="1:20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Predator</v>
      </c>
      <c r="P694" t="str">
        <f t="shared" ca="1" si="62"/>
        <v>TAG033867</v>
      </c>
      <c r="Q694">
        <f t="shared" ca="1" si="63"/>
        <v>683</v>
      </c>
      <c r="R694">
        <f t="shared" ca="1" si="64"/>
        <v>1.9143696099118015</v>
      </c>
      <c r="S694" t="s">
        <v>218</v>
      </c>
      <c r="T694">
        <f t="shared" ca="1" si="65"/>
        <v>3</v>
      </c>
    </row>
    <row r="695" spans="1:20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Alsomitra simplex</v>
      </c>
      <c r="P695" t="str">
        <f t="shared" ca="1" si="62"/>
        <v>TAG087151</v>
      </c>
      <c r="Q695">
        <f t="shared" ca="1" si="63"/>
        <v>1683</v>
      </c>
      <c r="R695">
        <f t="shared" ca="1" si="64"/>
        <v>1.5254683355228744</v>
      </c>
      <c r="S695" t="s">
        <v>219</v>
      </c>
      <c r="T695">
        <f t="shared" ca="1" si="65"/>
        <v>82</v>
      </c>
    </row>
    <row r="696" spans="1:20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Solenopsis #1</v>
      </c>
      <c r="P696" t="str">
        <f t="shared" ca="1" si="62"/>
        <v>TAG015143</v>
      </c>
      <c r="Q696">
        <f t="shared" ca="1" si="63"/>
        <v>1824</v>
      </c>
      <c r="R696">
        <f t="shared" ca="1" si="64"/>
        <v>4.4662751470075968</v>
      </c>
      <c r="S696" t="s">
        <v>220</v>
      </c>
      <c r="T696">
        <f t="shared" ca="1" si="65"/>
        <v>86</v>
      </c>
    </row>
    <row r="697" spans="1:20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Melittia oedippus</v>
      </c>
      <c r="P697" t="str">
        <f t="shared" ca="1" si="62"/>
        <v>TAG060683</v>
      </c>
      <c r="Q697">
        <f t="shared" ca="1" si="63"/>
        <v>1775</v>
      </c>
      <c r="R697">
        <f t="shared" ca="1" si="64"/>
        <v>3.2965247818232259</v>
      </c>
      <c r="S697" t="s">
        <v>221</v>
      </c>
      <c r="T697">
        <f t="shared" ca="1" si="65"/>
        <v>76</v>
      </c>
    </row>
    <row r="698" spans="1:20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Zenicomus photuroides</v>
      </c>
      <c r="P698" t="str">
        <f t="shared" ca="1" si="62"/>
        <v>TAG016244</v>
      </c>
      <c r="Q698">
        <f t="shared" ca="1" si="63"/>
        <v>1250</v>
      </c>
      <c r="R698">
        <f t="shared" ca="1" si="64"/>
        <v>5.8881574688350771</v>
      </c>
      <c r="S698" t="s">
        <v>218</v>
      </c>
      <c r="T698">
        <f t="shared" ca="1" si="65"/>
        <v>53</v>
      </c>
    </row>
    <row r="699" spans="1:20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Dolichoderus sp.</v>
      </c>
      <c r="P699" t="str">
        <f t="shared" ca="1" si="62"/>
        <v>TAG073223</v>
      </c>
      <c r="Q699">
        <f t="shared" ca="1" si="63"/>
        <v>722</v>
      </c>
      <c r="R699">
        <f t="shared" ca="1" si="64"/>
        <v>1.4398583687026658</v>
      </c>
      <c r="S699" t="s">
        <v>219</v>
      </c>
      <c r="T699">
        <f t="shared" ca="1" si="65"/>
        <v>8</v>
      </c>
    </row>
    <row r="700" spans="1:20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Crematogaster borneensis</v>
      </c>
      <c r="P700" t="str">
        <f t="shared" ca="1" si="62"/>
        <v>TAG090017</v>
      </c>
      <c r="Q700">
        <f t="shared" ca="1" si="63"/>
        <v>969</v>
      </c>
      <c r="R700">
        <f t="shared" ca="1" si="64"/>
        <v>1.2335656310858136</v>
      </c>
      <c r="S700" t="s">
        <v>220</v>
      </c>
      <c r="T700">
        <f t="shared" ca="1" si="65"/>
        <v>77</v>
      </c>
    </row>
    <row r="701" spans="1:20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Goniopholis tenuidens</v>
      </c>
      <c r="P701" t="str">
        <f t="shared" ca="1" si="62"/>
        <v>TAG018539</v>
      </c>
      <c r="Q701">
        <f t="shared" ca="1" si="63"/>
        <v>651</v>
      </c>
      <c r="R701">
        <f t="shared" ca="1" si="64"/>
        <v>2.3019240242568717</v>
      </c>
      <c r="S701" t="s">
        <v>221</v>
      </c>
      <c r="T701">
        <f t="shared" ca="1" si="65"/>
        <v>26</v>
      </c>
    </row>
    <row r="702" spans="1:20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Camponotites kraussei</v>
      </c>
      <c r="P702" t="str">
        <f t="shared" ca="1" si="62"/>
        <v>TAG000688</v>
      </c>
      <c r="Q702">
        <f t="shared" ca="1" si="63"/>
        <v>12</v>
      </c>
      <c r="R702">
        <f t="shared" ca="1" si="64"/>
        <v>1.2920435772818037</v>
      </c>
      <c r="S702" t="s">
        <v>218</v>
      </c>
      <c r="T702">
        <f t="shared" ca="1" si="65"/>
        <v>17</v>
      </c>
    </row>
    <row r="703" spans="1:20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Zenicomus photuroides</v>
      </c>
      <c r="P703" t="str">
        <f t="shared" ca="1" si="62"/>
        <v>TAG085959</v>
      </c>
      <c r="Q703">
        <f t="shared" ca="1" si="63"/>
        <v>1227</v>
      </c>
      <c r="R703">
        <f t="shared" ca="1" si="64"/>
        <v>4.4883187413039716</v>
      </c>
      <c r="S703" t="s">
        <v>219</v>
      </c>
      <c r="T703">
        <f t="shared" ca="1" si="65"/>
        <v>19</v>
      </c>
    </row>
    <row r="704" spans="1:20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Solenopsis #1</v>
      </c>
      <c r="P704" t="str">
        <f t="shared" ca="1" si="62"/>
        <v>TAG058309</v>
      </c>
      <c r="Q704">
        <f t="shared" ca="1" si="63"/>
        <v>1810</v>
      </c>
      <c r="R704">
        <f t="shared" ca="1" si="64"/>
        <v>2.5806122865807284</v>
      </c>
      <c r="S704" t="s">
        <v>220</v>
      </c>
      <c r="T704">
        <f t="shared" ca="1" si="65"/>
        <v>26</v>
      </c>
    </row>
    <row r="705" spans="1:20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Morphospecies 1</v>
      </c>
      <c r="P705" t="str">
        <f t="shared" ca="1" si="62"/>
        <v>TAG001384</v>
      </c>
      <c r="Q705">
        <f t="shared" ca="1" si="63"/>
        <v>467</v>
      </c>
      <c r="R705">
        <f t="shared" ca="1" si="64"/>
        <v>5.5400091118165937</v>
      </c>
      <c r="S705" t="s">
        <v>221</v>
      </c>
      <c r="T705">
        <f t="shared" ca="1" si="65"/>
        <v>64</v>
      </c>
    </row>
    <row r="706" spans="1:20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Goniopholis tenuidens</v>
      </c>
      <c r="P706" t="str">
        <f t="shared" ca="1" si="62"/>
        <v>TAG064186</v>
      </c>
      <c r="Q706">
        <f t="shared" ca="1" si="63"/>
        <v>289</v>
      </c>
      <c r="R706">
        <f t="shared" ca="1" si="64"/>
        <v>1.5767210428307106</v>
      </c>
      <c r="S706" t="s">
        <v>218</v>
      </c>
      <c r="T706">
        <f t="shared" ca="1" si="65"/>
        <v>85</v>
      </c>
    </row>
    <row r="707" spans="1:20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Solenopsis #1</v>
      </c>
      <c r="P707" t="str">
        <f t="shared" ca="1" si="62"/>
        <v>TAG068961</v>
      </c>
      <c r="Q707">
        <f t="shared" ca="1" si="63"/>
        <v>1237</v>
      </c>
      <c r="R707">
        <f t="shared" ca="1" si="64"/>
        <v>1.4304786239762737</v>
      </c>
      <c r="S707" t="s">
        <v>219</v>
      </c>
      <c r="T707">
        <f t="shared" ca="1" si="65"/>
        <v>97</v>
      </c>
    </row>
    <row r="708" spans="1:20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Melaphorus potteri</v>
      </c>
      <c r="P708" t="str">
        <f t="shared" ca="1" si="62"/>
        <v>TAG033879</v>
      </c>
      <c r="Q708">
        <f t="shared" ca="1" si="63"/>
        <v>680</v>
      </c>
      <c r="R708">
        <f t="shared" ca="1" si="64"/>
        <v>1.6336381045963431</v>
      </c>
      <c r="S708" t="s">
        <v>220</v>
      </c>
      <c r="T708">
        <f t="shared" ca="1" si="65"/>
        <v>68</v>
      </c>
    </row>
    <row r="709" spans="1:20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Gannets</v>
      </c>
      <c r="P709" t="str">
        <f t="shared" ca="1" si="62"/>
        <v>TAG097542</v>
      </c>
      <c r="Q709">
        <f t="shared" ca="1" si="63"/>
        <v>1205</v>
      </c>
      <c r="R709">
        <f t="shared" ca="1" si="64"/>
        <v>4.3801246826870353</v>
      </c>
      <c r="S709" t="s">
        <v>221</v>
      </c>
      <c r="T709">
        <f t="shared" ca="1" si="65"/>
        <v>71</v>
      </c>
    </row>
    <row r="710" spans="1:20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Biarmosuchus tagax</v>
      </c>
      <c r="P710" t="str">
        <f t="shared" ca="1" si="62"/>
        <v>TAG063350</v>
      </c>
      <c r="Q710">
        <f t="shared" ca="1" si="63"/>
        <v>789</v>
      </c>
      <c r="R710">
        <f t="shared" ca="1" si="64"/>
        <v>5.3730325200641555</v>
      </c>
      <c r="S710" t="s">
        <v>218</v>
      </c>
      <c r="T710">
        <f t="shared" ca="1" si="65"/>
        <v>39</v>
      </c>
    </row>
    <row r="711" spans="1:20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Solenopsis #1</v>
      </c>
      <c r="P711" t="str">
        <f t="shared" ca="1" si="62"/>
        <v>TAG064609</v>
      </c>
      <c r="Q711">
        <f t="shared" ca="1" si="63"/>
        <v>913</v>
      </c>
      <c r="R711">
        <f t="shared" ca="1" si="64"/>
        <v>2.781121274614947</v>
      </c>
      <c r="S711" t="s">
        <v>219</v>
      </c>
      <c r="T711">
        <f t="shared" ca="1" si="65"/>
        <v>32</v>
      </c>
    </row>
    <row r="712" spans="1:20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Solenopsis #1</v>
      </c>
      <c r="P712" t="str">
        <f t="shared" ca="1" si="62"/>
        <v>TAG087908</v>
      </c>
      <c r="Q712">
        <f t="shared" ca="1" si="63"/>
        <v>1555</v>
      </c>
      <c r="R712">
        <f t="shared" ca="1" si="64"/>
        <v>2.8093381760135117</v>
      </c>
      <c r="S712" t="s">
        <v>220</v>
      </c>
      <c r="T712">
        <f t="shared" ca="1" si="65"/>
        <v>29</v>
      </c>
    </row>
    <row r="713" spans="1:20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Gannets</v>
      </c>
      <c r="P713" t="str">
        <f t="shared" ca="1" si="62"/>
        <v>TAG077848</v>
      </c>
      <c r="Q713">
        <f t="shared" ca="1" si="63"/>
        <v>1223</v>
      </c>
      <c r="R713">
        <f t="shared" ca="1" si="64"/>
        <v>2.7081704646353324</v>
      </c>
      <c r="S713" t="s">
        <v>221</v>
      </c>
      <c r="T713">
        <f t="shared" ca="1" si="65"/>
        <v>26</v>
      </c>
    </row>
    <row r="714" spans="1:20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Goniopholis tenuidens</v>
      </c>
      <c r="P714" t="str">
        <f t="shared" ca="1" si="62"/>
        <v>TAG025827</v>
      </c>
      <c r="Q714">
        <f t="shared" ca="1" si="63"/>
        <v>169</v>
      </c>
      <c r="R714">
        <f t="shared" ca="1" si="64"/>
        <v>2.2746650033054907</v>
      </c>
      <c r="S714" t="s">
        <v>218</v>
      </c>
      <c r="T714">
        <f t="shared" ca="1" si="65"/>
        <v>65</v>
      </c>
    </row>
    <row r="715" spans="1:20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Solenopsis abdita</v>
      </c>
      <c r="P715" t="str">
        <f t="shared" ref="P715:P778" ca="1" si="68">"TAG" &amp; TEXT(FLOOR(RAND()*100000,1), "000000")</f>
        <v>TAG031521</v>
      </c>
      <c r="Q715">
        <f t="shared" ref="Q715:Q778" ca="1" si="69">RANDBETWEEN(0,2000)</f>
        <v>1899</v>
      </c>
      <c r="R715">
        <f t="shared" ref="R715:R778" ca="1" si="70">RAND()*5+1</f>
        <v>2.5423998526605258</v>
      </c>
      <c r="S715" t="s">
        <v>219</v>
      </c>
      <c r="T715">
        <f t="shared" ref="T715:T778" ca="1" si="71">RANDBETWEEN(0,100)</f>
        <v>17</v>
      </c>
    </row>
    <row r="716" spans="1:20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Gannets</v>
      </c>
      <c r="P716" t="str">
        <f t="shared" ca="1" si="68"/>
        <v>TAG056213</v>
      </c>
      <c r="Q716">
        <f t="shared" ca="1" si="69"/>
        <v>552</v>
      </c>
      <c r="R716">
        <f t="shared" ca="1" si="70"/>
        <v>3.6121830133931101</v>
      </c>
      <c r="S716" t="s">
        <v>220</v>
      </c>
      <c r="T716">
        <f t="shared" ca="1" si="71"/>
        <v>87</v>
      </c>
    </row>
    <row r="717" spans="1:20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Alsomitra simplex</v>
      </c>
      <c r="P717" t="str">
        <f t="shared" ca="1" si="68"/>
        <v>TAG031431</v>
      </c>
      <c r="Q717">
        <f t="shared" ca="1" si="69"/>
        <v>106</v>
      </c>
      <c r="R717">
        <f t="shared" ca="1" si="70"/>
        <v>2.8807861972976649</v>
      </c>
      <c r="S717" t="s">
        <v>221</v>
      </c>
      <c r="T717">
        <f t="shared" ca="1" si="71"/>
        <v>93</v>
      </c>
    </row>
    <row r="718" spans="1:20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Solenopsis #1</v>
      </c>
      <c r="P718" t="str">
        <f t="shared" ca="1" si="68"/>
        <v>TAG026470</v>
      </c>
      <c r="Q718">
        <f t="shared" ca="1" si="69"/>
        <v>784</v>
      </c>
      <c r="R718">
        <f t="shared" ca="1" si="70"/>
        <v>2.95304086059082</v>
      </c>
      <c r="S718" t="s">
        <v>218</v>
      </c>
      <c r="T718">
        <f t="shared" ca="1" si="71"/>
        <v>15</v>
      </c>
    </row>
    <row r="719" spans="1:20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Solenopsis #1</v>
      </c>
      <c r="P719" t="str">
        <f t="shared" ca="1" si="68"/>
        <v>TAG065978</v>
      </c>
      <c r="Q719">
        <f t="shared" ca="1" si="69"/>
        <v>566</v>
      </c>
      <c r="R719">
        <f t="shared" ca="1" si="70"/>
        <v>2.3625841328272097</v>
      </c>
      <c r="S719" t="s">
        <v>219</v>
      </c>
      <c r="T719">
        <f t="shared" ca="1" si="71"/>
        <v>22</v>
      </c>
    </row>
    <row r="720" spans="1:20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Water monitor</v>
      </c>
      <c r="P720" t="str">
        <f t="shared" ca="1" si="68"/>
        <v>TAG068773</v>
      </c>
      <c r="Q720">
        <f t="shared" ca="1" si="69"/>
        <v>406</v>
      </c>
      <c r="R720">
        <f t="shared" ca="1" si="70"/>
        <v>4.5763096293040562</v>
      </c>
      <c r="S720" t="s">
        <v>220</v>
      </c>
      <c r="T720">
        <f t="shared" ca="1" si="71"/>
        <v>37</v>
      </c>
    </row>
    <row r="721" spans="1:20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Gannets</v>
      </c>
      <c r="P721" t="str">
        <f t="shared" ca="1" si="68"/>
        <v>TAG077635</v>
      </c>
      <c r="Q721">
        <f t="shared" ca="1" si="69"/>
        <v>1439</v>
      </c>
      <c r="R721">
        <f t="shared" ca="1" si="70"/>
        <v>2.0916710265062513</v>
      </c>
      <c r="S721" t="s">
        <v>221</v>
      </c>
      <c r="T721">
        <f t="shared" ca="1" si="71"/>
        <v>1</v>
      </c>
    </row>
    <row r="722" spans="1:20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Goniopholis tenuidens</v>
      </c>
      <c r="P722" t="str">
        <f t="shared" ca="1" si="68"/>
        <v>TAG032128</v>
      </c>
      <c r="Q722">
        <f t="shared" ca="1" si="69"/>
        <v>541</v>
      </c>
      <c r="R722">
        <f t="shared" ca="1" si="70"/>
        <v>5.2233469545075737</v>
      </c>
      <c r="S722" t="s">
        <v>218</v>
      </c>
      <c r="T722">
        <f t="shared" ca="1" si="71"/>
        <v>73</v>
      </c>
    </row>
    <row r="723" spans="1:20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Solenopsis #1</v>
      </c>
      <c r="P723" t="str">
        <f t="shared" ca="1" si="68"/>
        <v>TAG059290</v>
      </c>
      <c r="Q723">
        <f t="shared" ca="1" si="69"/>
        <v>1759</v>
      </c>
      <c r="R723">
        <f t="shared" ca="1" si="70"/>
        <v>3.0643041804965616</v>
      </c>
      <c r="S723" t="s">
        <v>219</v>
      </c>
      <c r="T723">
        <f t="shared" ca="1" si="71"/>
        <v>60</v>
      </c>
    </row>
    <row r="724" spans="1:20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Predator</v>
      </c>
      <c r="P724" t="str">
        <f t="shared" ca="1" si="68"/>
        <v>TAG052330</v>
      </c>
      <c r="Q724">
        <f t="shared" ca="1" si="69"/>
        <v>1474</v>
      </c>
      <c r="R724">
        <f t="shared" ca="1" si="70"/>
        <v>1.5988137875250021</v>
      </c>
      <c r="S724" t="s">
        <v>220</v>
      </c>
      <c r="T724">
        <f t="shared" ca="1" si="71"/>
        <v>68</v>
      </c>
    </row>
    <row r="725" spans="1:20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Crematogaster ormei</v>
      </c>
      <c r="P725" t="str">
        <f t="shared" ca="1" si="68"/>
        <v>TAG084513</v>
      </c>
      <c r="Q725">
        <f t="shared" ca="1" si="69"/>
        <v>431</v>
      </c>
      <c r="R725">
        <f t="shared" ca="1" si="70"/>
        <v>5.4096288305960609</v>
      </c>
      <c r="S725" t="s">
        <v>221</v>
      </c>
      <c r="T725">
        <f t="shared" ca="1" si="71"/>
        <v>94</v>
      </c>
    </row>
    <row r="726" spans="1:20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Ponerinae #1</v>
      </c>
      <c r="P726" t="str">
        <f t="shared" ca="1" si="68"/>
        <v>TAG073864</v>
      </c>
      <c r="Q726">
        <f t="shared" ca="1" si="69"/>
        <v>355</v>
      </c>
      <c r="R726">
        <f t="shared" ca="1" si="70"/>
        <v>5.1870854124028432</v>
      </c>
      <c r="S726" t="s">
        <v>218</v>
      </c>
      <c r="T726">
        <f t="shared" ca="1" si="71"/>
        <v>73</v>
      </c>
    </row>
    <row r="727" spans="1:20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Gannets</v>
      </c>
      <c r="P727" t="str">
        <f t="shared" ca="1" si="68"/>
        <v>TAG081589</v>
      </c>
      <c r="Q727">
        <f t="shared" ca="1" si="69"/>
        <v>774</v>
      </c>
      <c r="R727">
        <f t="shared" ca="1" si="70"/>
        <v>2.2734095292380325</v>
      </c>
      <c r="S727" t="s">
        <v>219</v>
      </c>
      <c r="T727">
        <f t="shared" ca="1" si="71"/>
        <v>26</v>
      </c>
    </row>
    <row r="728" spans="1:20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Morphospecies 1</v>
      </c>
      <c r="P728" t="str">
        <f t="shared" ca="1" si="68"/>
        <v>TAG079664</v>
      </c>
      <c r="Q728">
        <f t="shared" ca="1" si="69"/>
        <v>1653</v>
      </c>
      <c r="R728">
        <f t="shared" ca="1" si="70"/>
        <v>1.1441615842062605</v>
      </c>
      <c r="S728" t="s">
        <v>220</v>
      </c>
      <c r="T728">
        <f t="shared" ca="1" si="71"/>
        <v>94</v>
      </c>
    </row>
    <row r="729" spans="1:20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Gannets</v>
      </c>
      <c r="P729" t="str">
        <f t="shared" ca="1" si="68"/>
        <v>TAG010558</v>
      </c>
      <c r="Q729">
        <f t="shared" ca="1" si="69"/>
        <v>1744</v>
      </c>
      <c r="R729">
        <f t="shared" ca="1" si="70"/>
        <v>4.7746560569230141</v>
      </c>
      <c r="S729" t="s">
        <v>221</v>
      </c>
      <c r="T729">
        <f t="shared" ca="1" si="71"/>
        <v>14</v>
      </c>
    </row>
    <row r="730" spans="1:20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Formicidae #1</v>
      </c>
      <c r="P730" t="str">
        <f t="shared" ca="1" si="68"/>
        <v>TAG060361</v>
      </c>
      <c r="Q730">
        <f t="shared" ca="1" si="69"/>
        <v>868</v>
      </c>
      <c r="R730">
        <f t="shared" ca="1" si="70"/>
        <v>1.9603082010298269</v>
      </c>
      <c r="S730" t="s">
        <v>218</v>
      </c>
      <c r="T730">
        <f t="shared" ca="1" si="71"/>
        <v>22</v>
      </c>
    </row>
    <row r="731" spans="1:20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Solenopsis abdita</v>
      </c>
      <c r="P731" t="str">
        <f t="shared" ca="1" si="68"/>
        <v>TAG024874</v>
      </c>
      <c r="Q731">
        <f t="shared" ca="1" si="69"/>
        <v>1090</v>
      </c>
      <c r="R731">
        <f t="shared" ca="1" si="70"/>
        <v>5.7003329935794573</v>
      </c>
      <c r="S731" t="s">
        <v>219</v>
      </c>
      <c r="T731">
        <f t="shared" ca="1" si="71"/>
        <v>47</v>
      </c>
    </row>
    <row r="732" spans="1:20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Ponerinae #1</v>
      </c>
      <c r="P732" t="str">
        <f t="shared" ca="1" si="68"/>
        <v>TAG042768</v>
      </c>
      <c r="Q732">
        <f t="shared" ca="1" si="69"/>
        <v>937</v>
      </c>
      <c r="R732">
        <f t="shared" ca="1" si="70"/>
        <v>5.8827401231006906</v>
      </c>
      <c r="S732" t="s">
        <v>220</v>
      </c>
      <c r="T732">
        <f t="shared" ca="1" si="71"/>
        <v>24</v>
      </c>
    </row>
    <row r="733" spans="1:20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Solenopsis abdita</v>
      </c>
      <c r="P733" t="str">
        <f t="shared" ca="1" si="68"/>
        <v>TAG045633</v>
      </c>
      <c r="Q733">
        <f t="shared" ca="1" si="69"/>
        <v>1649</v>
      </c>
      <c r="R733">
        <f t="shared" ca="1" si="70"/>
        <v>1.105339830190692</v>
      </c>
      <c r="S733" t="s">
        <v>221</v>
      </c>
      <c r="T733">
        <f t="shared" ca="1" si="71"/>
        <v>75</v>
      </c>
    </row>
    <row r="734" spans="1:20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Gannets</v>
      </c>
      <c r="P734" t="str">
        <f t="shared" ca="1" si="68"/>
        <v>TAG023227</v>
      </c>
      <c r="Q734">
        <f t="shared" ca="1" si="69"/>
        <v>818</v>
      </c>
      <c r="R734">
        <f t="shared" ca="1" si="70"/>
        <v>1.2605250462735271</v>
      </c>
      <c r="S734" t="s">
        <v>218</v>
      </c>
      <c r="T734">
        <f t="shared" ca="1" si="71"/>
        <v>92</v>
      </c>
    </row>
    <row r="735" spans="1:20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Camponotites kraussei</v>
      </c>
      <c r="P735" t="str">
        <f t="shared" ca="1" si="68"/>
        <v>TAG088089</v>
      </c>
      <c r="Q735">
        <f t="shared" ca="1" si="69"/>
        <v>239</v>
      </c>
      <c r="R735">
        <f t="shared" ca="1" si="70"/>
        <v>1.229427553645325</v>
      </c>
      <c r="S735" t="s">
        <v>219</v>
      </c>
      <c r="T735">
        <f t="shared" ca="1" si="71"/>
        <v>0</v>
      </c>
    </row>
    <row r="736" spans="1:20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Melittia oedippus</v>
      </c>
      <c r="P736" t="str">
        <f t="shared" ca="1" si="68"/>
        <v>TAG030687</v>
      </c>
      <c r="Q736">
        <f t="shared" ca="1" si="69"/>
        <v>790</v>
      </c>
      <c r="R736">
        <f t="shared" ca="1" si="70"/>
        <v>4.8360362839487632</v>
      </c>
      <c r="S736" t="s">
        <v>220</v>
      </c>
      <c r="T736">
        <f t="shared" ca="1" si="71"/>
        <v>33</v>
      </c>
    </row>
    <row r="737" spans="1:20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Water monitor</v>
      </c>
      <c r="P737" t="str">
        <f t="shared" ca="1" si="68"/>
        <v>TAG043914</v>
      </c>
      <c r="Q737">
        <f t="shared" ca="1" si="69"/>
        <v>331</v>
      </c>
      <c r="R737">
        <f t="shared" ca="1" si="70"/>
        <v>3.2564247444486574</v>
      </c>
      <c r="S737" t="s">
        <v>221</v>
      </c>
      <c r="T737">
        <f t="shared" ca="1" si="71"/>
        <v>44</v>
      </c>
    </row>
    <row r="738" spans="1:20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Camponotites kraussei</v>
      </c>
      <c r="P738" t="str">
        <f t="shared" ca="1" si="68"/>
        <v>TAG029338</v>
      </c>
      <c r="Q738">
        <f t="shared" ca="1" si="69"/>
        <v>203</v>
      </c>
      <c r="R738">
        <f t="shared" ca="1" si="70"/>
        <v>4.0856958616536696</v>
      </c>
      <c r="S738" t="s">
        <v>218</v>
      </c>
      <c r="T738">
        <f t="shared" ca="1" si="71"/>
        <v>25</v>
      </c>
    </row>
    <row r="739" spans="1:20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Camponotites kraussei</v>
      </c>
      <c r="P739" t="str">
        <f t="shared" ca="1" si="68"/>
        <v>TAG076422</v>
      </c>
      <c r="Q739">
        <f t="shared" ca="1" si="69"/>
        <v>948</v>
      </c>
      <c r="R739">
        <f t="shared" ca="1" si="70"/>
        <v>5.3092610586834272</v>
      </c>
      <c r="S739" t="s">
        <v>219</v>
      </c>
      <c r="T739">
        <f t="shared" ca="1" si="71"/>
        <v>28</v>
      </c>
    </row>
    <row r="740" spans="1:20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Crematogaster borneensis</v>
      </c>
      <c r="P740" t="str">
        <f t="shared" ca="1" si="68"/>
        <v>TAG018248</v>
      </c>
      <c r="Q740">
        <f t="shared" ca="1" si="69"/>
        <v>1431</v>
      </c>
      <c r="R740">
        <f t="shared" ca="1" si="70"/>
        <v>1.6531130773787941</v>
      </c>
      <c r="S740" t="s">
        <v>220</v>
      </c>
      <c r="T740">
        <f t="shared" ca="1" si="71"/>
        <v>49</v>
      </c>
    </row>
    <row r="741" spans="1:20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Goniopholis tenuidens</v>
      </c>
      <c r="P741" t="str">
        <f t="shared" ca="1" si="68"/>
        <v>TAG093893</v>
      </c>
      <c r="Q741">
        <f t="shared" ca="1" si="69"/>
        <v>1931</v>
      </c>
      <c r="R741">
        <f t="shared" ca="1" si="70"/>
        <v>5.8129860617993625</v>
      </c>
      <c r="S741" t="s">
        <v>221</v>
      </c>
      <c r="T741">
        <f t="shared" ca="1" si="71"/>
        <v>46</v>
      </c>
    </row>
    <row r="742" spans="1:20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Crematogaster borneensis</v>
      </c>
      <c r="P742" t="str">
        <f t="shared" ca="1" si="68"/>
        <v>TAG094543</v>
      </c>
      <c r="Q742">
        <f t="shared" ca="1" si="69"/>
        <v>456</v>
      </c>
      <c r="R742">
        <f t="shared" ca="1" si="70"/>
        <v>2.0632659311442678</v>
      </c>
      <c r="S742" t="s">
        <v>218</v>
      </c>
      <c r="T742">
        <f t="shared" ca="1" si="71"/>
        <v>32</v>
      </c>
    </row>
    <row r="743" spans="1:20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Water monitor</v>
      </c>
      <c r="P743" t="str">
        <f t="shared" ca="1" si="68"/>
        <v>TAG086879</v>
      </c>
      <c r="Q743">
        <f t="shared" ca="1" si="69"/>
        <v>1383</v>
      </c>
      <c r="R743">
        <f t="shared" ca="1" si="70"/>
        <v>2.3985330941548533</v>
      </c>
      <c r="S743" t="s">
        <v>219</v>
      </c>
      <c r="T743">
        <f t="shared" ca="1" si="71"/>
        <v>34</v>
      </c>
    </row>
    <row r="744" spans="1:20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Melittia oedippus</v>
      </c>
      <c r="P744" t="str">
        <f t="shared" ca="1" si="68"/>
        <v>TAG066582</v>
      </c>
      <c r="Q744">
        <f t="shared" ca="1" si="69"/>
        <v>793</v>
      </c>
      <c r="R744">
        <f t="shared" ca="1" si="70"/>
        <v>1.6524621622240083</v>
      </c>
      <c r="S744" t="s">
        <v>220</v>
      </c>
      <c r="T744">
        <f t="shared" ca="1" si="71"/>
        <v>31</v>
      </c>
    </row>
    <row r="745" spans="1:20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Formicidae #1</v>
      </c>
      <c r="P745" t="str">
        <f t="shared" ca="1" si="68"/>
        <v>TAG050389</v>
      </c>
      <c r="Q745">
        <f t="shared" ca="1" si="69"/>
        <v>247</v>
      </c>
      <c r="R745">
        <f t="shared" ca="1" si="70"/>
        <v>1.5055368941724474</v>
      </c>
      <c r="S745" t="s">
        <v>221</v>
      </c>
      <c r="T745">
        <f t="shared" ca="1" si="71"/>
        <v>25</v>
      </c>
    </row>
    <row r="746" spans="1:20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Crematogaster borneensis</v>
      </c>
      <c r="P746" t="str">
        <f t="shared" ca="1" si="68"/>
        <v>TAG042982</v>
      </c>
      <c r="Q746">
        <f t="shared" ca="1" si="69"/>
        <v>1584</v>
      </c>
      <c r="R746">
        <f t="shared" ca="1" si="70"/>
        <v>3.2133455467604586</v>
      </c>
      <c r="S746" t="s">
        <v>218</v>
      </c>
      <c r="T746">
        <f t="shared" ca="1" si="71"/>
        <v>25</v>
      </c>
    </row>
    <row r="747" spans="1:20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Water monitor</v>
      </c>
      <c r="P747" t="str">
        <f t="shared" ca="1" si="68"/>
        <v>TAG046654</v>
      </c>
      <c r="Q747">
        <f t="shared" ca="1" si="69"/>
        <v>911</v>
      </c>
      <c r="R747">
        <f t="shared" ca="1" si="70"/>
        <v>2.921341105728382</v>
      </c>
      <c r="S747" t="s">
        <v>219</v>
      </c>
      <c r="T747">
        <f t="shared" ca="1" si="71"/>
        <v>58</v>
      </c>
    </row>
    <row r="748" spans="1:20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Melittia oedippus</v>
      </c>
      <c r="P748" t="str">
        <f t="shared" ca="1" si="68"/>
        <v>TAG020777</v>
      </c>
      <c r="Q748">
        <f t="shared" ca="1" si="69"/>
        <v>658</v>
      </c>
      <c r="R748">
        <f t="shared" ca="1" si="70"/>
        <v>4.1403528825179015</v>
      </c>
      <c r="S748" t="s">
        <v>220</v>
      </c>
      <c r="T748">
        <f t="shared" ca="1" si="71"/>
        <v>31</v>
      </c>
    </row>
    <row r="749" spans="1:20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Goniopholis tenuidens</v>
      </c>
      <c r="P749" t="str">
        <f t="shared" ca="1" si="68"/>
        <v>TAG040030</v>
      </c>
      <c r="Q749">
        <f t="shared" ca="1" si="69"/>
        <v>1797</v>
      </c>
      <c r="R749">
        <f t="shared" ca="1" si="70"/>
        <v>5.7054530642617545</v>
      </c>
      <c r="S749" t="s">
        <v>221</v>
      </c>
      <c r="T749">
        <f t="shared" ca="1" si="71"/>
        <v>15</v>
      </c>
    </row>
    <row r="750" spans="1:20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Solenopsis abdita</v>
      </c>
      <c r="P750" t="str">
        <f t="shared" ca="1" si="68"/>
        <v>TAG041923</v>
      </c>
      <c r="Q750">
        <f t="shared" ca="1" si="69"/>
        <v>1832</v>
      </c>
      <c r="R750">
        <f t="shared" ca="1" si="70"/>
        <v>4.056424913549515</v>
      </c>
      <c r="S750" t="s">
        <v>218</v>
      </c>
      <c r="T750">
        <f t="shared" ca="1" si="71"/>
        <v>0</v>
      </c>
    </row>
    <row r="751" spans="1:20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Dolichoderus sp.</v>
      </c>
      <c r="P751" t="str">
        <f t="shared" ca="1" si="68"/>
        <v>TAG088387</v>
      </c>
      <c r="Q751">
        <f t="shared" ca="1" si="69"/>
        <v>1346</v>
      </c>
      <c r="R751">
        <f t="shared" ca="1" si="70"/>
        <v>3.2694548399684527</v>
      </c>
      <c r="S751" t="s">
        <v>219</v>
      </c>
      <c r="T751">
        <f t="shared" ca="1" si="71"/>
        <v>30</v>
      </c>
    </row>
    <row r="752" spans="1:20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Biarmosuchus tagax</v>
      </c>
      <c r="P752" t="str">
        <f t="shared" ca="1" si="68"/>
        <v>TAG063064</v>
      </c>
      <c r="Q752">
        <f t="shared" ca="1" si="69"/>
        <v>1844</v>
      </c>
      <c r="R752">
        <f t="shared" ca="1" si="70"/>
        <v>3.5423557228951554</v>
      </c>
      <c r="S752" t="s">
        <v>220</v>
      </c>
      <c r="T752">
        <f t="shared" ca="1" si="71"/>
        <v>16</v>
      </c>
    </row>
    <row r="753" spans="1:20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Camponotites kraussei</v>
      </c>
      <c r="P753" t="str">
        <f t="shared" ca="1" si="68"/>
        <v>TAG006604</v>
      </c>
      <c r="Q753">
        <f t="shared" ca="1" si="69"/>
        <v>1742</v>
      </c>
      <c r="R753">
        <f t="shared" ca="1" si="70"/>
        <v>5.6772579164970409</v>
      </c>
      <c r="S753" t="s">
        <v>221</v>
      </c>
      <c r="T753">
        <f t="shared" ca="1" si="71"/>
        <v>60</v>
      </c>
    </row>
    <row r="754" spans="1:20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Solenopsis #1</v>
      </c>
      <c r="P754" t="str">
        <f t="shared" ca="1" si="68"/>
        <v>TAG039726</v>
      </c>
      <c r="Q754">
        <f t="shared" ca="1" si="69"/>
        <v>1370</v>
      </c>
      <c r="R754">
        <f t="shared" ca="1" si="70"/>
        <v>4.463882409185441</v>
      </c>
      <c r="S754" t="s">
        <v>218</v>
      </c>
      <c r="T754">
        <f t="shared" ca="1" si="71"/>
        <v>84</v>
      </c>
    </row>
    <row r="755" spans="1:20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Goniopholis tenuidens</v>
      </c>
      <c r="P755" t="str">
        <f t="shared" ca="1" si="68"/>
        <v>TAG093566</v>
      </c>
      <c r="Q755">
        <f t="shared" ca="1" si="69"/>
        <v>1074</v>
      </c>
      <c r="R755">
        <f t="shared" ca="1" si="70"/>
        <v>4.5693321954157096</v>
      </c>
      <c r="S755" t="s">
        <v>219</v>
      </c>
      <c r="T755">
        <f t="shared" ca="1" si="71"/>
        <v>82</v>
      </c>
    </row>
    <row r="756" spans="1:20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Melittia oedippus</v>
      </c>
      <c r="P756" t="str">
        <f t="shared" ca="1" si="68"/>
        <v>TAG074438</v>
      </c>
      <c r="Q756">
        <f t="shared" ca="1" si="69"/>
        <v>1083</v>
      </c>
      <c r="R756">
        <f t="shared" ca="1" si="70"/>
        <v>4.151583405147643</v>
      </c>
      <c r="S756" t="s">
        <v>220</v>
      </c>
      <c r="T756">
        <f t="shared" ca="1" si="71"/>
        <v>88</v>
      </c>
    </row>
    <row r="757" spans="1:20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Ponerinae #1</v>
      </c>
      <c r="P757" t="str">
        <f t="shared" ca="1" si="68"/>
        <v>TAG068296</v>
      </c>
      <c r="Q757">
        <f t="shared" ca="1" si="69"/>
        <v>1391</v>
      </c>
      <c r="R757">
        <f t="shared" ca="1" si="70"/>
        <v>2.5467519391717355</v>
      </c>
      <c r="S757" t="s">
        <v>221</v>
      </c>
      <c r="T757">
        <f t="shared" ca="1" si="71"/>
        <v>43</v>
      </c>
    </row>
    <row r="758" spans="1:20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Gannets</v>
      </c>
      <c r="P758" t="str">
        <f t="shared" ca="1" si="68"/>
        <v>TAG037571</v>
      </c>
      <c r="Q758">
        <f t="shared" ca="1" si="69"/>
        <v>105</v>
      </c>
      <c r="R758">
        <f t="shared" ca="1" si="70"/>
        <v>1.8116449879291798</v>
      </c>
      <c r="S758" t="s">
        <v>218</v>
      </c>
      <c r="T758">
        <f t="shared" ca="1" si="71"/>
        <v>65</v>
      </c>
    </row>
    <row r="759" spans="1:20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Solenopsis #1</v>
      </c>
      <c r="P759" t="str">
        <f t="shared" ca="1" si="68"/>
        <v>TAG058895</v>
      </c>
      <c r="Q759">
        <f t="shared" ca="1" si="69"/>
        <v>1380</v>
      </c>
      <c r="R759">
        <f t="shared" ca="1" si="70"/>
        <v>5.3037440813093832</v>
      </c>
      <c r="S759" t="s">
        <v>219</v>
      </c>
      <c r="T759">
        <f t="shared" ca="1" si="71"/>
        <v>8</v>
      </c>
    </row>
    <row r="760" spans="1:20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Zenicomus photuroides</v>
      </c>
      <c r="P760" t="str">
        <f t="shared" ca="1" si="68"/>
        <v>TAG015685</v>
      </c>
      <c r="Q760">
        <f t="shared" ca="1" si="69"/>
        <v>401</v>
      </c>
      <c r="R760">
        <f t="shared" ca="1" si="70"/>
        <v>1.0257921501148706</v>
      </c>
      <c r="S760" t="s">
        <v>220</v>
      </c>
      <c r="T760">
        <f t="shared" ca="1" si="71"/>
        <v>94</v>
      </c>
    </row>
    <row r="761" spans="1:20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Dolichoderus sp.</v>
      </c>
      <c r="P761" t="str">
        <f t="shared" ca="1" si="68"/>
        <v>TAG004053</v>
      </c>
      <c r="Q761">
        <f t="shared" ca="1" si="69"/>
        <v>885</v>
      </c>
      <c r="R761">
        <f t="shared" ca="1" si="70"/>
        <v>3.6851388121193427</v>
      </c>
      <c r="S761" t="s">
        <v>221</v>
      </c>
      <c r="T761">
        <f t="shared" ca="1" si="71"/>
        <v>52</v>
      </c>
    </row>
    <row r="762" spans="1:20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Biarmosuchus tagax</v>
      </c>
      <c r="P762" t="str">
        <f t="shared" ca="1" si="68"/>
        <v>TAG085228</v>
      </c>
      <c r="Q762">
        <f t="shared" ca="1" si="69"/>
        <v>328</v>
      </c>
      <c r="R762">
        <f t="shared" ca="1" si="70"/>
        <v>5.6704595710791157</v>
      </c>
      <c r="S762" t="s">
        <v>218</v>
      </c>
      <c r="T762">
        <f t="shared" ca="1" si="71"/>
        <v>76</v>
      </c>
    </row>
    <row r="763" spans="1:20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Goniopholis tenuidens</v>
      </c>
      <c r="P763" t="str">
        <f t="shared" ca="1" si="68"/>
        <v>TAG053989</v>
      </c>
      <c r="Q763">
        <f t="shared" ca="1" si="69"/>
        <v>1222</v>
      </c>
      <c r="R763">
        <f t="shared" ca="1" si="70"/>
        <v>1.6961609946182485</v>
      </c>
      <c r="S763" t="s">
        <v>219</v>
      </c>
      <c r="T763">
        <f t="shared" ca="1" si="71"/>
        <v>62</v>
      </c>
    </row>
    <row r="764" spans="1:20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Crematogaster ormei</v>
      </c>
      <c r="P764" t="str">
        <f t="shared" ca="1" si="68"/>
        <v>TAG009095</v>
      </c>
      <c r="Q764">
        <f t="shared" ca="1" si="69"/>
        <v>968</v>
      </c>
      <c r="R764">
        <f t="shared" ca="1" si="70"/>
        <v>2.7985542690080711</v>
      </c>
      <c r="S764" t="s">
        <v>220</v>
      </c>
      <c r="T764">
        <f t="shared" ca="1" si="71"/>
        <v>85</v>
      </c>
    </row>
    <row r="765" spans="1:20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Goniopholis tenuidens</v>
      </c>
      <c r="P765" t="str">
        <f t="shared" ca="1" si="68"/>
        <v>TAG067252</v>
      </c>
      <c r="Q765">
        <f t="shared" ca="1" si="69"/>
        <v>1143</v>
      </c>
      <c r="R765">
        <f t="shared" ca="1" si="70"/>
        <v>2.4298146160726795</v>
      </c>
      <c r="S765" t="s">
        <v>221</v>
      </c>
      <c r="T765">
        <f t="shared" ca="1" si="71"/>
        <v>87</v>
      </c>
    </row>
    <row r="766" spans="1:20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Gannets</v>
      </c>
      <c r="P766" t="str">
        <f t="shared" ca="1" si="68"/>
        <v>TAG042103</v>
      </c>
      <c r="Q766">
        <f t="shared" ca="1" si="69"/>
        <v>1557</v>
      </c>
      <c r="R766">
        <f t="shared" ca="1" si="70"/>
        <v>3.7921541194328228</v>
      </c>
      <c r="S766" t="s">
        <v>218</v>
      </c>
      <c r="T766">
        <f t="shared" ca="1" si="71"/>
        <v>6</v>
      </c>
    </row>
    <row r="767" spans="1:20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Crematogaster ormei</v>
      </c>
      <c r="P767" t="str">
        <f t="shared" ca="1" si="68"/>
        <v>TAG015125</v>
      </c>
      <c r="Q767">
        <f t="shared" ca="1" si="69"/>
        <v>324</v>
      </c>
      <c r="R767">
        <f t="shared" ca="1" si="70"/>
        <v>3.7688172407520391</v>
      </c>
      <c r="S767" t="s">
        <v>219</v>
      </c>
      <c r="T767">
        <f t="shared" ca="1" si="71"/>
        <v>18</v>
      </c>
    </row>
    <row r="768" spans="1:20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Solenopsis #1</v>
      </c>
      <c r="P768" t="str">
        <f t="shared" ca="1" si="68"/>
        <v>TAG003861</v>
      </c>
      <c r="Q768">
        <f t="shared" ca="1" si="69"/>
        <v>580</v>
      </c>
      <c r="R768">
        <f t="shared" ca="1" si="70"/>
        <v>5.3749718523685432</v>
      </c>
      <c r="S768" t="s">
        <v>220</v>
      </c>
      <c r="T768">
        <f t="shared" ca="1" si="71"/>
        <v>48</v>
      </c>
    </row>
    <row r="769" spans="1:20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Zenicomus photuroides</v>
      </c>
      <c r="P769" t="str">
        <f t="shared" ca="1" si="68"/>
        <v>TAG093196</v>
      </c>
      <c r="Q769">
        <f t="shared" ca="1" si="69"/>
        <v>1442</v>
      </c>
      <c r="R769">
        <f t="shared" ca="1" si="70"/>
        <v>2.9911520439675536</v>
      </c>
      <c r="S769" t="s">
        <v>221</v>
      </c>
      <c r="T769">
        <f t="shared" ca="1" si="71"/>
        <v>5</v>
      </c>
    </row>
    <row r="770" spans="1:20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Ponerinae #1</v>
      </c>
      <c r="P770" t="str">
        <f t="shared" ca="1" si="68"/>
        <v>TAG048291</v>
      </c>
      <c r="Q770">
        <f t="shared" ca="1" si="69"/>
        <v>1100</v>
      </c>
      <c r="R770">
        <f t="shared" ca="1" si="70"/>
        <v>2.4347421768348347</v>
      </c>
      <c r="S770" t="s">
        <v>218</v>
      </c>
      <c r="T770">
        <f t="shared" ca="1" si="71"/>
        <v>47</v>
      </c>
    </row>
    <row r="771" spans="1:20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Crematogaster ormei</v>
      </c>
      <c r="P771" t="str">
        <f t="shared" ca="1" si="68"/>
        <v>TAG049708</v>
      </c>
      <c r="Q771">
        <f t="shared" ca="1" si="69"/>
        <v>539</v>
      </c>
      <c r="R771">
        <f t="shared" ca="1" si="70"/>
        <v>5.0468404078140345</v>
      </c>
      <c r="S771" t="s">
        <v>219</v>
      </c>
      <c r="T771">
        <f t="shared" ca="1" si="71"/>
        <v>46</v>
      </c>
    </row>
    <row r="772" spans="1:20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Camponotites kraussei</v>
      </c>
      <c r="P772" t="str">
        <f t="shared" ca="1" si="68"/>
        <v>TAG089343</v>
      </c>
      <c r="Q772">
        <f t="shared" ca="1" si="69"/>
        <v>1012</v>
      </c>
      <c r="R772">
        <f t="shared" ca="1" si="70"/>
        <v>4.6778463671493435</v>
      </c>
      <c r="S772" t="s">
        <v>220</v>
      </c>
      <c r="T772">
        <f t="shared" ca="1" si="71"/>
        <v>10</v>
      </c>
    </row>
    <row r="773" spans="1:20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Water monitor</v>
      </c>
      <c r="P773" t="str">
        <f t="shared" ca="1" si="68"/>
        <v>TAG082782</v>
      </c>
      <c r="Q773">
        <f t="shared" ca="1" si="69"/>
        <v>1048</v>
      </c>
      <c r="R773">
        <f t="shared" ca="1" si="70"/>
        <v>5.0693724602737351</v>
      </c>
      <c r="S773" t="s">
        <v>221</v>
      </c>
      <c r="T773">
        <f t="shared" ca="1" si="71"/>
        <v>52</v>
      </c>
    </row>
    <row r="774" spans="1:20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Dolichoderus sp.</v>
      </c>
      <c r="P774" t="str">
        <f t="shared" ca="1" si="68"/>
        <v>TAG064720</v>
      </c>
      <c r="Q774">
        <f t="shared" ca="1" si="69"/>
        <v>248</v>
      </c>
      <c r="R774">
        <f t="shared" ca="1" si="70"/>
        <v>4.1816885736568539</v>
      </c>
      <c r="S774" t="s">
        <v>218</v>
      </c>
      <c r="T774">
        <f t="shared" ca="1" si="71"/>
        <v>87</v>
      </c>
    </row>
    <row r="775" spans="1:20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Camponotites kraussei</v>
      </c>
      <c r="P775" t="str">
        <f t="shared" ca="1" si="68"/>
        <v>TAG018064</v>
      </c>
      <c r="Q775">
        <f t="shared" ca="1" si="69"/>
        <v>94</v>
      </c>
      <c r="R775">
        <f t="shared" ca="1" si="70"/>
        <v>1.8114584295220344</v>
      </c>
      <c r="S775" t="s">
        <v>219</v>
      </c>
      <c r="T775">
        <f t="shared" ca="1" si="71"/>
        <v>22</v>
      </c>
    </row>
    <row r="776" spans="1:20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Predator</v>
      </c>
      <c r="P776" t="str">
        <f t="shared" ca="1" si="68"/>
        <v>TAG019036</v>
      </c>
      <c r="Q776">
        <f t="shared" ca="1" si="69"/>
        <v>731</v>
      </c>
      <c r="R776">
        <f t="shared" ca="1" si="70"/>
        <v>5.7247375707532848</v>
      </c>
      <c r="S776" t="s">
        <v>220</v>
      </c>
      <c r="T776">
        <f t="shared" ca="1" si="71"/>
        <v>0</v>
      </c>
    </row>
    <row r="777" spans="1:20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Ponerinae #1</v>
      </c>
      <c r="P777" t="str">
        <f t="shared" ca="1" si="68"/>
        <v>TAG007868</v>
      </c>
      <c r="Q777">
        <f t="shared" ca="1" si="69"/>
        <v>777</v>
      </c>
      <c r="R777">
        <f t="shared" ca="1" si="70"/>
        <v>4.4948007811241197</v>
      </c>
      <c r="S777" t="s">
        <v>221</v>
      </c>
      <c r="T777">
        <f t="shared" ca="1" si="71"/>
        <v>49</v>
      </c>
    </row>
    <row r="778" spans="1:20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Water monitor</v>
      </c>
      <c r="P778" t="str">
        <f t="shared" ca="1" si="68"/>
        <v>TAG018683</v>
      </c>
      <c r="Q778">
        <f t="shared" ca="1" si="69"/>
        <v>106</v>
      </c>
      <c r="R778">
        <f t="shared" ca="1" si="70"/>
        <v>2.8784813634018311</v>
      </c>
      <c r="S778" t="s">
        <v>218</v>
      </c>
      <c r="T778">
        <f t="shared" ca="1" si="71"/>
        <v>32</v>
      </c>
    </row>
    <row r="779" spans="1:20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Goniopholis tenuidens</v>
      </c>
      <c r="P779" t="str">
        <f t="shared" ref="P779:P842" ca="1" si="74">"TAG" &amp; TEXT(FLOOR(RAND()*100000,1), "000000")</f>
        <v>TAG035519</v>
      </c>
      <c r="Q779">
        <f t="shared" ref="Q779:Q842" ca="1" si="75">RANDBETWEEN(0,2000)</f>
        <v>519</v>
      </c>
      <c r="R779">
        <f t="shared" ref="R779:R842" ca="1" si="76">RAND()*5+1</f>
        <v>1.2081175710465488</v>
      </c>
      <c r="S779" t="s">
        <v>219</v>
      </c>
      <c r="T779">
        <f t="shared" ref="T779:T842" ca="1" si="77">RANDBETWEEN(0,100)</f>
        <v>85</v>
      </c>
    </row>
    <row r="780" spans="1:20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Bothroponera novus</v>
      </c>
      <c r="P780" t="str">
        <f t="shared" ca="1" si="74"/>
        <v>TAG040834</v>
      </c>
      <c r="Q780">
        <f t="shared" ca="1" si="75"/>
        <v>551</v>
      </c>
      <c r="R780">
        <f t="shared" ca="1" si="76"/>
        <v>3.9632442570098321</v>
      </c>
      <c r="S780" t="s">
        <v>220</v>
      </c>
      <c r="T780">
        <f t="shared" ca="1" si="77"/>
        <v>93</v>
      </c>
    </row>
    <row r="781" spans="1:20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Melaphorus potteri</v>
      </c>
      <c r="P781" t="str">
        <f t="shared" ca="1" si="74"/>
        <v>TAG031034</v>
      </c>
      <c r="Q781">
        <f t="shared" ca="1" si="75"/>
        <v>387</v>
      </c>
      <c r="R781">
        <f t="shared" ca="1" si="76"/>
        <v>3.6227078240204356</v>
      </c>
      <c r="S781" t="s">
        <v>221</v>
      </c>
      <c r="T781">
        <f t="shared" ca="1" si="77"/>
        <v>72</v>
      </c>
    </row>
    <row r="782" spans="1:20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Camponotites kraussei</v>
      </c>
      <c r="P782" t="str">
        <f t="shared" ca="1" si="74"/>
        <v>TAG019746</v>
      </c>
      <c r="Q782">
        <f t="shared" ca="1" si="75"/>
        <v>158</v>
      </c>
      <c r="R782">
        <f t="shared" ca="1" si="76"/>
        <v>4.8635040312907467</v>
      </c>
      <c r="S782" t="s">
        <v>218</v>
      </c>
      <c r="T782">
        <f t="shared" ca="1" si="77"/>
        <v>16</v>
      </c>
    </row>
    <row r="783" spans="1:20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Morphospecies 1</v>
      </c>
      <c r="P783" t="str">
        <f t="shared" ca="1" si="74"/>
        <v>TAG020040</v>
      </c>
      <c r="Q783">
        <f t="shared" ca="1" si="75"/>
        <v>46</v>
      </c>
      <c r="R783">
        <f t="shared" ca="1" si="76"/>
        <v>4.434680569880987</v>
      </c>
      <c r="S783" t="s">
        <v>219</v>
      </c>
      <c r="T783">
        <f t="shared" ca="1" si="77"/>
        <v>86</v>
      </c>
    </row>
    <row r="784" spans="1:20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Dolichoderus sp.</v>
      </c>
      <c r="P784" t="str">
        <f t="shared" ca="1" si="74"/>
        <v>TAG085788</v>
      </c>
      <c r="Q784">
        <f t="shared" ca="1" si="75"/>
        <v>185</v>
      </c>
      <c r="R784">
        <f t="shared" ca="1" si="76"/>
        <v>3.7971487021105199</v>
      </c>
      <c r="S784" t="s">
        <v>220</v>
      </c>
      <c r="T784">
        <f t="shared" ca="1" si="77"/>
        <v>85</v>
      </c>
    </row>
    <row r="785" spans="1:20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Water monitor</v>
      </c>
      <c r="P785" t="str">
        <f t="shared" ca="1" si="74"/>
        <v>TAG082560</v>
      </c>
      <c r="Q785">
        <f t="shared" ca="1" si="75"/>
        <v>1471</v>
      </c>
      <c r="R785">
        <f t="shared" ca="1" si="76"/>
        <v>4.97488720012133</v>
      </c>
      <c r="S785" t="s">
        <v>221</v>
      </c>
      <c r="T785">
        <f t="shared" ca="1" si="77"/>
        <v>17</v>
      </c>
    </row>
    <row r="786" spans="1:20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Crematogaster ormei</v>
      </c>
      <c r="P786" t="str">
        <f t="shared" ca="1" si="74"/>
        <v>TAG072439</v>
      </c>
      <c r="Q786">
        <f t="shared" ca="1" si="75"/>
        <v>728</v>
      </c>
      <c r="R786">
        <f t="shared" ca="1" si="76"/>
        <v>1.1392255280738524</v>
      </c>
      <c r="S786" t="s">
        <v>218</v>
      </c>
      <c r="T786">
        <f t="shared" ca="1" si="77"/>
        <v>91</v>
      </c>
    </row>
    <row r="787" spans="1:20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Dolichoderus sp.</v>
      </c>
      <c r="P787" t="str">
        <f t="shared" ca="1" si="74"/>
        <v>TAG097548</v>
      </c>
      <c r="Q787">
        <f t="shared" ca="1" si="75"/>
        <v>912</v>
      </c>
      <c r="R787">
        <f t="shared" ca="1" si="76"/>
        <v>3.1081086732539474</v>
      </c>
      <c r="S787" t="s">
        <v>219</v>
      </c>
      <c r="T787">
        <f t="shared" ca="1" si="77"/>
        <v>74</v>
      </c>
    </row>
    <row r="788" spans="1:20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Biarmosuchus tagax</v>
      </c>
      <c r="P788" t="str">
        <f t="shared" ca="1" si="74"/>
        <v>TAG061931</v>
      </c>
      <c r="Q788">
        <f t="shared" ca="1" si="75"/>
        <v>817</v>
      </c>
      <c r="R788">
        <f t="shared" ca="1" si="76"/>
        <v>1.0092863274406789</v>
      </c>
      <c r="S788" t="s">
        <v>220</v>
      </c>
      <c r="T788">
        <f t="shared" ca="1" si="77"/>
        <v>10</v>
      </c>
    </row>
    <row r="789" spans="1:20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Crematogaster borneensis</v>
      </c>
      <c r="P789" t="str">
        <f t="shared" ca="1" si="74"/>
        <v>TAG028243</v>
      </c>
      <c r="Q789">
        <f t="shared" ca="1" si="75"/>
        <v>609</v>
      </c>
      <c r="R789">
        <f t="shared" ca="1" si="76"/>
        <v>2.3926020157919465</v>
      </c>
      <c r="S789" t="s">
        <v>221</v>
      </c>
      <c r="T789">
        <f t="shared" ca="1" si="77"/>
        <v>5</v>
      </c>
    </row>
    <row r="790" spans="1:20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Morphospecies 1</v>
      </c>
      <c r="P790" t="str">
        <f t="shared" ca="1" si="74"/>
        <v>TAG076025</v>
      </c>
      <c r="Q790">
        <f t="shared" ca="1" si="75"/>
        <v>1475</v>
      </c>
      <c r="R790">
        <f t="shared" ca="1" si="76"/>
        <v>4.3268270000561362</v>
      </c>
      <c r="S790" t="s">
        <v>218</v>
      </c>
      <c r="T790">
        <f t="shared" ca="1" si="77"/>
        <v>13</v>
      </c>
    </row>
    <row r="791" spans="1:20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Formicidae #1</v>
      </c>
      <c r="P791" t="str">
        <f t="shared" ca="1" si="74"/>
        <v>TAG038072</v>
      </c>
      <c r="Q791">
        <f t="shared" ca="1" si="75"/>
        <v>1356</v>
      </c>
      <c r="R791">
        <f t="shared" ca="1" si="76"/>
        <v>2.0885114446746442</v>
      </c>
      <c r="S791" t="s">
        <v>219</v>
      </c>
      <c r="T791">
        <f t="shared" ca="1" si="77"/>
        <v>0</v>
      </c>
    </row>
    <row r="792" spans="1:20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Camponotites kraussei</v>
      </c>
      <c r="P792" t="str">
        <f t="shared" ca="1" si="74"/>
        <v>TAG067663</v>
      </c>
      <c r="Q792">
        <f t="shared" ca="1" si="75"/>
        <v>1401</v>
      </c>
      <c r="R792">
        <f t="shared" ca="1" si="76"/>
        <v>2.1296496011128481</v>
      </c>
      <c r="S792" t="s">
        <v>220</v>
      </c>
      <c r="T792">
        <f t="shared" ca="1" si="77"/>
        <v>43</v>
      </c>
    </row>
    <row r="793" spans="1:20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Ponerinae #1</v>
      </c>
      <c r="P793" t="str">
        <f t="shared" ca="1" si="74"/>
        <v>TAG084453</v>
      </c>
      <c r="Q793">
        <f t="shared" ca="1" si="75"/>
        <v>733</v>
      </c>
      <c r="R793">
        <f t="shared" ca="1" si="76"/>
        <v>4.7675209465868509</v>
      </c>
      <c r="S793" t="s">
        <v>221</v>
      </c>
      <c r="T793">
        <f t="shared" ca="1" si="77"/>
        <v>54</v>
      </c>
    </row>
    <row r="794" spans="1:20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Zenicomus photuroides</v>
      </c>
      <c r="P794" t="str">
        <f t="shared" ca="1" si="74"/>
        <v>TAG084681</v>
      </c>
      <c r="Q794">
        <f t="shared" ca="1" si="75"/>
        <v>1661</v>
      </c>
      <c r="R794">
        <f t="shared" ca="1" si="76"/>
        <v>5.0830333137669754</v>
      </c>
      <c r="S794" t="s">
        <v>218</v>
      </c>
      <c r="T794">
        <f t="shared" ca="1" si="77"/>
        <v>33</v>
      </c>
    </row>
    <row r="795" spans="1:20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Goniopholis tenuidens</v>
      </c>
      <c r="P795" t="str">
        <f t="shared" ca="1" si="74"/>
        <v>TAG069697</v>
      </c>
      <c r="Q795">
        <f t="shared" ca="1" si="75"/>
        <v>1675</v>
      </c>
      <c r="R795">
        <f t="shared" ca="1" si="76"/>
        <v>5.3358529940734751</v>
      </c>
      <c r="S795" t="s">
        <v>219</v>
      </c>
      <c r="T795">
        <f t="shared" ca="1" si="77"/>
        <v>2</v>
      </c>
    </row>
    <row r="796" spans="1:20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Water monitor</v>
      </c>
      <c r="P796" t="str">
        <f t="shared" ca="1" si="74"/>
        <v>TAG016918</v>
      </c>
      <c r="Q796">
        <f t="shared" ca="1" si="75"/>
        <v>97</v>
      </c>
      <c r="R796">
        <f t="shared" ca="1" si="76"/>
        <v>4.2956375627154806</v>
      </c>
      <c r="S796" t="s">
        <v>220</v>
      </c>
      <c r="T796">
        <f t="shared" ca="1" si="77"/>
        <v>71</v>
      </c>
    </row>
    <row r="797" spans="1:20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Solenopsis abdita</v>
      </c>
      <c r="P797" t="str">
        <f t="shared" ca="1" si="74"/>
        <v>TAG090909</v>
      </c>
      <c r="Q797">
        <f t="shared" ca="1" si="75"/>
        <v>1366</v>
      </c>
      <c r="R797">
        <f t="shared" ca="1" si="76"/>
        <v>1.0927294901348719</v>
      </c>
      <c r="S797" t="s">
        <v>221</v>
      </c>
      <c r="T797">
        <f t="shared" ca="1" si="77"/>
        <v>46</v>
      </c>
    </row>
    <row r="798" spans="1:20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Formicidae #1</v>
      </c>
      <c r="P798" t="str">
        <f t="shared" ca="1" si="74"/>
        <v>TAG073861</v>
      </c>
      <c r="Q798">
        <f t="shared" ca="1" si="75"/>
        <v>499</v>
      </c>
      <c r="R798">
        <f t="shared" ca="1" si="76"/>
        <v>3.9969547871806785</v>
      </c>
      <c r="S798" t="s">
        <v>218</v>
      </c>
      <c r="T798">
        <f t="shared" ca="1" si="77"/>
        <v>79</v>
      </c>
    </row>
    <row r="799" spans="1:20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Bothroponera novus</v>
      </c>
      <c r="P799" t="str">
        <f t="shared" ca="1" si="74"/>
        <v>TAG001421</v>
      </c>
      <c r="Q799">
        <f t="shared" ca="1" si="75"/>
        <v>170</v>
      </c>
      <c r="R799">
        <f t="shared" ca="1" si="76"/>
        <v>2.4829168371635233</v>
      </c>
      <c r="S799" t="s">
        <v>219</v>
      </c>
      <c r="T799">
        <f t="shared" ca="1" si="77"/>
        <v>26</v>
      </c>
    </row>
    <row r="800" spans="1:20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Zenicomus photuroides</v>
      </c>
      <c r="P800" t="str">
        <f t="shared" ca="1" si="74"/>
        <v>TAG081918</v>
      </c>
      <c r="Q800">
        <f t="shared" ca="1" si="75"/>
        <v>286</v>
      </c>
      <c r="R800">
        <f t="shared" ca="1" si="76"/>
        <v>2.0271841042252685</v>
      </c>
      <c r="S800" t="s">
        <v>220</v>
      </c>
      <c r="T800">
        <f t="shared" ca="1" si="77"/>
        <v>71</v>
      </c>
    </row>
    <row r="801" spans="1:20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Goniopholis tenuidens</v>
      </c>
      <c r="P801" t="str">
        <f t="shared" ca="1" si="74"/>
        <v>TAG061705</v>
      </c>
      <c r="Q801">
        <f t="shared" ca="1" si="75"/>
        <v>342</v>
      </c>
      <c r="R801">
        <f t="shared" ca="1" si="76"/>
        <v>5.9901717911540358</v>
      </c>
      <c r="S801" t="s">
        <v>221</v>
      </c>
      <c r="T801">
        <f t="shared" ca="1" si="77"/>
        <v>29</v>
      </c>
    </row>
    <row r="802" spans="1:20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Camponotites kraussei</v>
      </c>
      <c r="P802" t="str">
        <f t="shared" ca="1" si="74"/>
        <v>TAG030547</v>
      </c>
      <c r="Q802">
        <f t="shared" ca="1" si="75"/>
        <v>1135</v>
      </c>
      <c r="R802">
        <f t="shared" ca="1" si="76"/>
        <v>5.396007834078449</v>
      </c>
      <c r="S802" t="s">
        <v>218</v>
      </c>
      <c r="T802">
        <f t="shared" ca="1" si="77"/>
        <v>74</v>
      </c>
    </row>
    <row r="803" spans="1:20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Alsomitra simplex</v>
      </c>
      <c r="P803" t="str">
        <f t="shared" ca="1" si="74"/>
        <v>TAG039119</v>
      </c>
      <c r="Q803">
        <f t="shared" ca="1" si="75"/>
        <v>227</v>
      </c>
      <c r="R803">
        <f t="shared" ca="1" si="76"/>
        <v>5.7477773575724607</v>
      </c>
      <c r="S803" t="s">
        <v>219</v>
      </c>
      <c r="T803">
        <f t="shared" ca="1" si="77"/>
        <v>44</v>
      </c>
    </row>
    <row r="804" spans="1:20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Melaphorus potteri</v>
      </c>
      <c r="P804" t="str">
        <f t="shared" ca="1" si="74"/>
        <v>TAG009480</v>
      </c>
      <c r="Q804">
        <f t="shared" ca="1" si="75"/>
        <v>963</v>
      </c>
      <c r="R804">
        <f t="shared" ca="1" si="76"/>
        <v>5.0946468726575107</v>
      </c>
      <c r="S804" t="s">
        <v>220</v>
      </c>
      <c r="T804">
        <f t="shared" ca="1" si="77"/>
        <v>31</v>
      </c>
    </row>
    <row r="805" spans="1:20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Melittia oedippus</v>
      </c>
      <c r="P805" t="str">
        <f t="shared" ca="1" si="74"/>
        <v>TAG035691</v>
      </c>
      <c r="Q805">
        <f t="shared" ca="1" si="75"/>
        <v>1731</v>
      </c>
      <c r="R805">
        <f t="shared" ca="1" si="76"/>
        <v>5.1171926331775248</v>
      </c>
      <c r="S805" t="s">
        <v>221</v>
      </c>
      <c r="T805">
        <f t="shared" ca="1" si="77"/>
        <v>24</v>
      </c>
    </row>
    <row r="806" spans="1:20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Melittia oedippus</v>
      </c>
      <c r="P806" t="str">
        <f t="shared" ca="1" si="74"/>
        <v>TAG025370</v>
      </c>
      <c r="Q806">
        <f t="shared" ca="1" si="75"/>
        <v>1666</v>
      </c>
      <c r="R806">
        <f t="shared" ca="1" si="76"/>
        <v>4.4463943104067845</v>
      </c>
      <c r="S806" t="s">
        <v>218</v>
      </c>
      <c r="T806">
        <f t="shared" ca="1" si="77"/>
        <v>47</v>
      </c>
    </row>
    <row r="807" spans="1:20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Camponotites kraussei</v>
      </c>
      <c r="P807" t="str">
        <f t="shared" ca="1" si="74"/>
        <v>TAG032599</v>
      </c>
      <c r="Q807">
        <f t="shared" ca="1" si="75"/>
        <v>599</v>
      </c>
      <c r="R807">
        <f t="shared" ca="1" si="76"/>
        <v>3.1551716002004264</v>
      </c>
      <c r="S807" t="s">
        <v>219</v>
      </c>
      <c r="T807">
        <f t="shared" ca="1" si="77"/>
        <v>80</v>
      </c>
    </row>
    <row r="808" spans="1:20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Bothroponera novus</v>
      </c>
      <c r="P808" t="str">
        <f t="shared" ca="1" si="74"/>
        <v>TAG078809</v>
      </c>
      <c r="Q808">
        <f t="shared" ca="1" si="75"/>
        <v>813</v>
      </c>
      <c r="R808">
        <f t="shared" ca="1" si="76"/>
        <v>4.9360905400189612</v>
      </c>
      <c r="S808" t="s">
        <v>220</v>
      </c>
      <c r="T808">
        <f t="shared" ca="1" si="77"/>
        <v>52</v>
      </c>
    </row>
    <row r="809" spans="1:20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Biarmosuchus tagax</v>
      </c>
      <c r="P809" t="str">
        <f t="shared" ca="1" si="74"/>
        <v>TAG004041</v>
      </c>
      <c r="Q809">
        <f t="shared" ca="1" si="75"/>
        <v>116</v>
      </c>
      <c r="R809">
        <f t="shared" ca="1" si="76"/>
        <v>5.4610429783328165</v>
      </c>
      <c r="S809" t="s">
        <v>221</v>
      </c>
      <c r="T809">
        <f t="shared" ca="1" si="77"/>
        <v>2</v>
      </c>
    </row>
    <row r="810" spans="1:20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Solenopsis #1</v>
      </c>
      <c r="P810" t="str">
        <f t="shared" ca="1" si="74"/>
        <v>TAG075586</v>
      </c>
      <c r="Q810">
        <f t="shared" ca="1" si="75"/>
        <v>846</v>
      </c>
      <c r="R810">
        <f t="shared" ca="1" si="76"/>
        <v>2.5884933231929663</v>
      </c>
      <c r="S810" t="s">
        <v>218</v>
      </c>
      <c r="T810">
        <f t="shared" ca="1" si="77"/>
        <v>82</v>
      </c>
    </row>
    <row r="811" spans="1:20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Crematogaster ormei</v>
      </c>
      <c r="P811" t="str">
        <f t="shared" ca="1" si="74"/>
        <v>TAG026778</v>
      </c>
      <c r="Q811">
        <f t="shared" ca="1" si="75"/>
        <v>148</v>
      </c>
      <c r="R811">
        <f t="shared" ca="1" si="76"/>
        <v>4.7560518729037682</v>
      </c>
      <c r="S811" t="s">
        <v>219</v>
      </c>
      <c r="T811">
        <f t="shared" ca="1" si="77"/>
        <v>8</v>
      </c>
    </row>
    <row r="812" spans="1:20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Crematogaster ormei</v>
      </c>
      <c r="P812" t="str">
        <f t="shared" ca="1" si="74"/>
        <v>TAG019734</v>
      </c>
      <c r="Q812">
        <f t="shared" ca="1" si="75"/>
        <v>638</v>
      </c>
      <c r="R812">
        <f t="shared" ca="1" si="76"/>
        <v>1.0001348301592963</v>
      </c>
      <c r="S812" t="s">
        <v>220</v>
      </c>
      <c r="T812">
        <f t="shared" ca="1" si="77"/>
        <v>4</v>
      </c>
    </row>
    <row r="813" spans="1:20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Morphospecies 1</v>
      </c>
      <c r="P813" t="str">
        <f t="shared" ca="1" si="74"/>
        <v>TAG089796</v>
      </c>
      <c r="Q813">
        <f t="shared" ca="1" si="75"/>
        <v>293</v>
      </c>
      <c r="R813">
        <f t="shared" ca="1" si="76"/>
        <v>4.5766947074045241</v>
      </c>
      <c r="S813" t="s">
        <v>221</v>
      </c>
      <c r="T813">
        <f t="shared" ca="1" si="77"/>
        <v>6</v>
      </c>
    </row>
    <row r="814" spans="1:20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Goniopholis tenuidens</v>
      </c>
      <c r="P814" t="str">
        <f t="shared" ca="1" si="74"/>
        <v>TAG039290</v>
      </c>
      <c r="Q814">
        <f t="shared" ca="1" si="75"/>
        <v>574</v>
      </c>
      <c r="R814">
        <f t="shared" ca="1" si="76"/>
        <v>2.7804703733942926</v>
      </c>
      <c r="S814" t="s">
        <v>218</v>
      </c>
      <c r="T814">
        <f t="shared" ca="1" si="77"/>
        <v>64</v>
      </c>
    </row>
    <row r="815" spans="1:20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Ponerinae #1</v>
      </c>
      <c r="P815" t="str">
        <f t="shared" ca="1" si="74"/>
        <v>TAG065148</v>
      </c>
      <c r="Q815">
        <f t="shared" ca="1" si="75"/>
        <v>1967</v>
      </c>
      <c r="R815">
        <f t="shared" ca="1" si="76"/>
        <v>1.5372429669906227</v>
      </c>
      <c r="S815" t="s">
        <v>219</v>
      </c>
      <c r="T815">
        <f t="shared" ca="1" si="77"/>
        <v>98</v>
      </c>
    </row>
    <row r="816" spans="1:20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Formicidae #1</v>
      </c>
      <c r="P816" t="str">
        <f t="shared" ca="1" si="74"/>
        <v>TAG004681</v>
      </c>
      <c r="Q816">
        <f t="shared" ca="1" si="75"/>
        <v>1062</v>
      </c>
      <c r="R816">
        <f t="shared" ca="1" si="76"/>
        <v>5.6933345542876657</v>
      </c>
      <c r="S816" t="s">
        <v>220</v>
      </c>
      <c r="T816">
        <f t="shared" ca="1" si="77"/>
        <v>72</v>
      </c>
    </row>
    <row r="817" spans="1:20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Crematogaster ormei</v>
      </c>
      <c r="P817" t="str">
        <f t="shared" ca="1" si="74"/>
        <v>TAG086277</v>
      </c>
      <c r="Q817">
        <f t="shared" ca="1" si="75"/>
        <v>1650</v>
      </c>
      <c r="R817">
        <f t="shared" ca="1" si="76"/>
        <v>5.722946926227916</v>
      </c>
      <c r="S817" t="s">
        <v>221</v>
      </c>
      <c r="T817">
        <f t="shared" ca="1" si="77"/>
        <v>99</v>
      </c>
    </row>
    <row r="818" spans="1:20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Solenopsis abdita</v>
      </c>
      <c r="P818" t="str">
        <f t="shared" ca="1" si="74"/>
        <v>TAG097979</v>
      </c>
      <c r="Q818">
        <f t="shared" ca="1" si="75"/>
        <v>1906</v>
      </c>
      <c r="R818">
        <f t="shared" ca="1" si="76"/>
        <v>1.8518307472043829</v>
      </c>
      <c r="S818" t="s">
        <v>218</v>
      </c>
      <c r="T818">
        <f t="shared" ca="1" si="77"/>
        <v>29</v>
      </c>
    </row>
    <row r="819" spans="1:20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Bothroponera novus</v>
      </c>
      <c r="P819" t="str">
        <f t="shared" ca="1" si="74"/>
        <v>TAG022264</v>
      </c>
      <c r="Q819">
        <f t="shared" ca="1" si="75"/>
        <v>1906</v>
      </c>
      <c r="R819">
        <f t="shared" ca="1" si="76"/>
        <v>3.5202927690483916</v>
      </c>
      <c r="S819" t="s">
        <v>219</v>
      </c>
      <c r="T819">
        <f t="shared" ca="1" si="77"/>
        <v>30</v>
      </c>
    </row>
    <row r="820" spans="1:20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Zenicomus photuroides</v>
      </c>
      <c r="P820" t="str">
        <f t="shared" ca="1" si="74"/>
        <v>TAG021798</v>
      </c>
      <c r="Q820">
        <f t="shared" ca="1" si="75"/>
        <v>1336</v>
      </c>
      <c r="R820">
        <f t="shared" ca="1" si="76"/>
        <v>5.677131130607397</v>
      </c>
      <c r="S820" t="s">
        <v>220</v>
      </c>
      <c r="T820">
        <f t="shared" ca="1" si="77"/>
        <v>97</v>
      </c>
    </row>
    <row r="821" spans="1:20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Crematogaster ormei</v>
      </c>
      <c r="P821" t="str">
        <f t="shared" ca="1" si="74"/>
        <v>TAG088666</v>
      </c>
      <c r="Q821">
        <f t="shared" ca="1" si="75"/>
        <v>626</v>
      </c>
      <c r="R821">
        <f t="shared" ca="1" si="76"/>
        <v>4.4495613234964004</v>
      </c>
      <c r="S821" t="s">
        <v>221</v>
      </c>
      <c r="T821">
        <f t="shared" ca="1" si="77"/>
        <v>4</v>
      </c>
    </row>
    <row r="822" spans="1:20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Melaphorus potteri</v>
      </c>
      <c r="P822" t="str">
        <f t="shared" ca="1" si="74"/>
        <v>TAG006718</v>
      </c>
      <c r="Q822">
        <f t="shared" ca="1" si="75"/>
        <v>1036</v>
      </c>
      <c r="R822">
        <f t="shared" ca="1" si="76"/>
        <v>3.48264148690297</v>
      </c>
      <c r="S822" t="s">
        <v>218</v>
      </c>
      <c r="T822">
        <f t="shared" ca="1" si="77"/>
        <v>57</v>
      </c>
    </row>
    <row r="823" spans="1:20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Crematogaster ormei</v>
      </c>
      <c r="P823" t="str">
        <f t="shared" ca="1" si="74"/>
        <v>TAG013478</v>
      </c>
      <c r="Q823">
        <f t="shared" ca="1" si="75"/>
        <v>1329</v>
      </c>
      <c r="R823">
        <f t="shared" ca="1" si="76"/>
        <v>1.0761784312152247</v>
      </c>
      <c r="S823" t="s">
        <v>219</v>
      </c>
      <c r="T823">
        <f t="shared" ca="1" si="77"/>
        <v>77</v>
      </c>
    </row>
    <row r="824" spans="1:20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Melaphorus potteri</v>
      </c>
      <c r="P824" t="str">
        <f t="shared" ca="1" si="74"/>
        <v>TAG077477</v>
      </c>
      <c r="Q824">
        <f t="shared" ca="1" si="75"/>
        <v>829</v>
      </c>
      <c r="R824">
        <f t="shared" ca="1" si="76"/>
        <v>2.8215996255249216</v>
      </c>
      <c r="S824" t="s">
        <v>220</v>
      </c>
      <c r="T824">
        <f t="shared" ca="1" si="77"/>
        <v>24</v>
      </c>
    </row>
    <row r="825" spans="1:20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Zenicomus photuroides</v>
      </c>
      <c r="P825" t="str">
        <f t="shared" ca="1" si="74"/>
        <v>TAG009937</v>
      </c>
      <c r="Q825">
        <f t="shared" ca="1" si="75"/>
        <v>1484</v>
      </c>
      <c r="R825">
        <f t="shared" ca="1" si="76"/>
        <v>4.06403999263358</v>
      </c>
      <c r="S825" t="s">
        <v>221</v>
      </c>
      <c r="T825">
        <f t="shared" ca="1" si="77"/>
        <v>90</v>
      </c>
    </row>
    <row r="826" spans="1:20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Formicidae #1</v>
      </c>
      <c r="P826" t="str">
        <f t="shared" ca="1" si="74"/>
        <v>TAG065624</v>
      </c>
      <c r="Q826">
        <f t="shared" ca="1" si="75"/>
        <v>1390</v>
      </c>
      <c r="R826">
        <f t="shared" ca="1" si="76"/>
        <v>4.9159043227477088</v>
      </c>
      <c r="S826" t="s">
        <v>218</v>
      </c>
      <c r="T826">
        <f t="shared" ca="1" si="77"/>
        <v>40</v>
      </c>
    </row>
    <row r="827" spans="1:20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Cicada sanguinolenta</v>
      </c>
      <c r="P827" t="str">
        <f t="shared" ca="1" si="74"/>
        <v>TAG012900</v>
      </c>
      <c r="Q827">
        <f t="shared" ca="1" si="75"/>
        <v>1080</v>
      </c>
      <c r="R827">
        <f t="shared" ca="1" si="76"/>
        <v>2.6945871530075101</v>
      </c>
      <c r="S827" t="s">
        <v>219</v>
      </c>
      <c r="T827">
        <f t="shared" ca="1" si="77"/>
        <v>80</v>
      </c>
    </row>
    <row r="828" spans="1:20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Zenicomus photuroides</v>
      </c>
      <c r="P828" t="str">
        <f t="shared" ca="1" si="74"/>
        <v>TAG028253</v>
      </c>
      <c r="Q828">
        <f t="shared" ca="1" si="75"/>
        <v>1161</v>
      </c>
      <c r="R828">
        <f t="shared" ca="1" si="76"/>
        <v>2.4184177741999222</v>
      </c>
      <c r="S828" t="s">
        <v>220</v>
      </c>
      <c r="T828">
        <f t="shared" ca="1" si="77"/>
        <v>18</v>
      </c>
    </row>
    <row r="829" spans="1:20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Camponotites kraussei</v>
      </c>
      <c r="P829" t="str">
        <f t="shared" ca="1" si="74"/>
        <v>TAG088690</v>
      </c>
      <c r="Q829">
        <f t="shared" ca="1" si="75"/>
        <v>1222</v>
      </c>
      <c r="R829">
        <f t="shared" ca="1" si="76"/>
        <v>4.5940122433287547</v>
      </c>
      <c r="S829" t="s">
        <v>221</v>
      </c>
      <c r="T829">
        <f t="shared" ca="1" si="77"/>
        <v>5</v>
      </c>
    </row>
    <row r="830" spans="1:20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Ponerinae #1</v>
      </c>
      <c r="P830" t="str">
        <f t="shared" ca="1" si="74"/>
        <v>TAG084773</v>
      </c>
      <c r="Q830">
        <f t="shared" ca="1" si="75"/>
        <v>1547</v>
      </c>
      <c r="R830">
        <f t="shared" ca="1" si="76"/>
        <v>4.2090131801871804</v>
      </c>
      <c r="S830" t="s">
        <v>218</v>
      </c>
      <c r="T830">
        <f t="shared" ca="1" si="77"/>
        <v>39</v>
      </c>
    </row>
    <row r="831" spans="1:20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Ponerinae #1</v>
      </c>
      <c r="P831" t="str">
        <f t="shared" ca="1" si="74"/>
        <v>TAG011574</v>
      </c>
      <c r="Q831">
        <f t="shared" ca="1" si="75"/>
        <v>1874</v>
      </c>
      <c r="R831">
        <f t="shared" ca="1" si="76"/>
        <v>3.5389430522539351</v>
      </c>
      <c r="S831" t="s">
        <v>219</v>
      </c>
      <c r="T831">
        <f t="shared" ca="1" si="77"/>
        <v>18</v>
      </c>
    </row>
    <row r="832" spans="1:20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Zenicomus photuroides</v>
      </c>
      <c r="P832" t="str">
        <f t="shared" ca="1" si="74"/>
        <v>TAG036256</v>
      </c>
      <c r="Q832">
        <f t="shared" ca="1" si="75"/>
        <v>1796</v>
      </c>
      <c r="R832">
        <f t="shared" ca="1" si="76"/>
        <v>3.0238694343525321</v>
      </c>
      <c r="S832" t="s">
        <v>220</v>
      </c>
      <c r="T832">
        <f t="shared" ca="1" si="77"/>
        <v>16</v>
      </c>
    </row>
    <row r="833" spans="1:20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Melittia oedippus</v>
      </c>
      <c r="P833" t="str">
        <f t="shared" ca="1" si="74"/>
        <v>TAG065567</v>
      </c>
      <c r="Q833">
        <f t="shared" ca="1" si="75"/>
        <v>954</v>
      </c>
      <c r="R833">
        <f t="shared" ca="1" si="76"/>
        <v>1.4480046024976176</v>
      </c>
      <c r="S833" t="s">
        <v>221</v>
      </c>
      <c r="T833">
        <f t="shared" ca="1" si="77"/>
        <v>91</v>
      </c>
    </row>
    <row r="834" spans="1:20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Formicidae #1</v>
      </c>
      <c r="P834" t="str">
        <f t="shared" ca="1" si="74"/>
        <v>TAG047966</v>
      </c>
      <c r="Q834">
        <f t="shared" ca="1" si="75"/>
        <v>873</v>
      </c>
      <c r="R834">
        <f t="shared" ca="1" si="76"/>
        <v>2.517147096510651</v>
      </c>
      <c r="S834" t="s">
        <v>218</v>
      </c>
      <c r="T834">
        <f t="shared" ca="1" si="77"/>
        <v>24</v>
      </c>
    </row>
    <row r="835" spans="1:20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Cicada sanguinolenta</v>
      </c>
      <c r="P835" t="str">
        <f t="shared" ca="1" si="74"/>
        <v>TAG040167</v>
      </c>
      <c r="Q835">
        <f t="shared" ca="1" si="75"/>
        <v>471</v>
      </c>
      <c r="R835">
        <f t="shared" ca="1" si="76"/>
        <v>2.7837311668487823</v>
      </c>
      <c r="S835" t="s">
        <v>219</v>
      </c>
      <c r="T835">
        <f t="shared" ca="1" si="77"/>
        <v>19</v>
      </c>
    </row>
    <row r="836" spans="1:20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Solenopsis #1</v>
      </c>
      <c r="P836" t="str">
        <f t="shared" ca="1" si="74"/>
        <v>TAG011113</v>
      </c>
      <c r="Q836">
        <f t="shared" ca="1" si="75"/>
        <v>401</v>
      </c>
      <c r="R836">
        <f t="shared" ca="1" si="76"/>
        <v>2.7327811912557651</v>
      </c>
      <c r="S836" t="s">
        <v>220</v>
      </c>
      <c r="T836">
        <f t="shared" ca="1" si="77"/>
        <v>98</v>
      </c>
    </row>
    <row r="837" spans="1:20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Morphospecies 1</v>
      </c>
      <c r="P837" t="str">
        <f t="shared" ca="1" si="74"/>
        <v>TAG089841</v>
      </c>
      <c r="Q837">
        <f t="shared" ca="1" si="75"/>
        <v>1761</v>
      </c>
      <c r="R837">
        <f t="shared" ca="1" si="76"/>
        <v>5.1754360089324294</v>
      </c>
      <c r="S837" t="s">
        <v>221</v>
      </c>
      <c r="T837">
        <f t="shared" ca="1" si="77"/>
        <v>3</v>
      </c>
    </row>
    <row r="838" spans="1:20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Goniopholis tenuidens</v>
      </c>
      <c r="P838" t="str">
        <f t="shared" ca="1" si="74"/>
        <v>TAG078047</v>
      </c>
      <c r="Q838">
        <f t="shared" ca="1" si="75"/>
        <v>907</v>
      </c>
      <c r="R838">
        <f t="shared" ca="1" si="76"/>
        <v>1.76823370477207</v>
      </c>
      <c r="S838" t="s">
        <v>218</v>
      </c>
      <c r="T838">
        <f t="shared" ca="1" si="77"/>
        <v>87</v>
      </c>
    </row>
    <row r="839" spans="1:20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Water monitor</v>
      </c>
      <c r="P839" t="str">
        <f t="shared" ca="1" si="74"/>
        <v>TAG035962</v>
      </c>
      <c r="Q839">
        <f t="shared" ca="1" si="75"/>
        <v>1802</v>
      </c>
      <c r="R839">
        <f t="shared" ca="1" si="76"/>
        <v>3.0433076053916106</v>
      </c>
      <c r="S839" t="s">
        <v>219</v>
      </c>
      <c r="T839">
        <f t="shared" ca="1" si="77"/>
        <v>61</v>
      </c>
    </row>
    <row r="840" spans="1:20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Ponerinae #1</v>
      </c>
      <c r="P840" t="str">
        <f t="shared" ca="1" si="74"/>
        <v>TAG035371</v>
      </c>
      <c r="Q840">
        <f t="shared" ca="1" si="75"/>
        <v>422</v>
      </c>
      <c r="R840">
        <f t="shared" ca="1" si="76"/>
        <v>2.9631869376686595</v>
      </c>
      <c r="S840" t="s">
        <v>220</v>
      </c>
      <c r="T840">
        <f t="shared" ca="1" si="77"/>
        <v>7</v>
      </c>
    </row>
    <row r="841" spans="1:20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Crematogaster ormei</v>
      </c>
      <c r="P841" t="str">
        <f t="shared" ca="1" si="74"/>
        <v>TAG011213</v>
      </c>
      <c r="Q841">
        <f t="shared" ca="1" si="75"/>
        <v>1389</v>
      </c>
      <c r="R841">
        <f t="shared" ca="1" si="76"/>
        <v>2.2990788836831539</v>
      </c>
      <c r="S841" t="s">
        <v>221</v>
      </c>
      <c r="T841">
        <f t="shared" ca="1" si="77"/>
        <v>76</v>
      </c>
    </row>
    <row r="842" spans="1:20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Biarmosuchus tagax</v>
      </c>
      <c r="P842" t="str">
        <f t="shared" ca="1" si="74"/>
        <v>TAG060913</v>
      </c>
      <c r="Q842">
        <f t="shared" ca="1" si="75"/>
        <v>1259</v>
      </c>
      <c r="R842">
        <f t="shared" ca="1" si="76"/>
        <v>1.5110123140755218</v>
      </c>
      <c r="S842" t="s">
        <v>218</v>
      </c>
      <c r="T842">
        <f t="shared" ca="1" si="77"/>
        <v>34</v>
      </c>
    </row>
    <row r="843" spans="1:20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Formicidae #1</v>
      </c>
      <c r="P843" t="str">
        <f t="shared" ref="P843:P906" ca="1" si="80">"TAG" &amp; TEXT(FLOOR(RAND()*100000,1), "000000")</f>
        <v>TAG056143</v>
      </c>
      <c r="Q843">
        <f t="shared" ref="Q843:Q906" ca="1" si="81">RANDBETWEEN(0,2000)</f>
        <v>1736</v>
      </c>
      <c r="R843">
        <f t="shared" ref="R843:R906" ca="1" si="82">RAND()*5+1</f>
        <v>5.1555113155813554</v>
      </c>
      <c r="S843" t="s">
        <v>219</v>
      </c>
      <c r="T843">
        <f t="shared" ref="T843:T906" ca="1" si="83">RANDBETWEEN(0,100)</f>
        <v>32</v>
      </c>
    </row>
    <row r="844" spans="1:20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Alsomitra simplex</v>
      </c>
      <c r="P844" t="str">
        <f t="shared" ca="1" si="80"/>
        <v>TAG067606</v>
      </c>
      <c r="Q844">
        <f t="shared" ca="1" si="81"/>
        <v>518</v>
      </c>
      <c r="R844">
        <f t="shared" ca="1" si="82"/>
        <v>4.4771138201580074</v>
      </c>
      <c r="S844" t="s">
        <v>220</v>
      </c>
      <c r="T844">
        <f t="shared" ca="1" si="83"/>
        <v>26</v>
      </c>
    </row>
    <row r="845" spans="1:20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Predator</v>
      </c>
      <c r="P845" t="str">
        <f t="shared" ca="1" si="80"/>
        <v>TAG036921</v>
      </c>
      <c r="Q845">
        <f t="shared" ca="1" si="81"/>
        <v>130</v>
      </c>
      <c r="R845">
        <f t="shared" ca="1" si="82"/>
        <v>5.6757322680928928</v>
      </c>
      <c r="S845" t="s">
        <v>221</v>
      </c>
      <c r="T845">
        <f t="shared" ca="1" si="83"/>
        <v>42</v>
      </c>
    </row>
    <row r="846" spans="1:20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Water monitor</v>
      </c>
      <c r="P846" t="str">
        <f t="shared" ca="1" si="80"/>
        <v>TAG004895</v>
      </c>
      <c r="Q846">
        <f t="shared" ca="1" si="81"/>
        <v>681</v>
      </c>
      <c r="R846">
        <f t="shared" ca="1" si="82"/>
        <v>3.632391872620496</v>
      </c>
      <c r="S846" t="s">
        <v>218</v>
      </c>
      <c r="T846">
        <f t="shared" ca="1" si="83"/>
        <v>93</v>
      </c>
    </row>
    <row r="847" spans="1:20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Gannets</v>
      </c>
      <c r="P847" t="str">
        <f t="shared" ca="1" si="80"/>
        <v>TAG033586</v>
      </c>
      <c r="Q847">
        <f t="shared" ca="1" si="81"/>
        <v>1869</v>
      </c>
      <c r="R847">
        <f t="shared" ca="1" si="82"/>
        <v>1.4369802352004775</v>
      </c>
      <c r="S847" t="s">
        <v>219</v>
      </c>
      <c r="T847">
        <f t="shared" ca="1" si="83"/>
        <v>58</v>
      </c>
    </row>
    <row r="848" spans="1:20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Formicidae #1</v>
      </c>
      <c r="P848" t="str">
        <f t="shared" ca="1" si="80"/>
        <v>TAG074237</v>
      </c>
      <c r="Q848">
        <f t="shared" ca="1" si="81"/>
        <v>1823</v>
      </c>
      <c r="R848">
        <f t="shared" ca="1" si="82"/>
        <v>3.2151159326125383</v>
      </c>
      <c r="S848" t="s">
        <v>220</v>
      </c>
      <c r="T848">
        <f t="shared" ca="1" si="83"/>
        <v>92</v>
      </c>
    </row>
    <row r="849" spans="1:20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Crematogaster ormei</v>
      </c>
      <c r="P849" t="str">
        <f t="shared" ca="1" si="80"/>
        <v>TAG062728</v>
      </c>
      <c r="Q849">
        <f t="shared" ca="1" si="81"/>
        <v>1009</v>
      </c>
      <c r="R849">
        <f t="shared" ca="1" si="82"/>
        <v>2.8047923430775423</v>
      </c>
      <c r="S849" t="s">
        <v>221</v>
      </c>
      <c r="T849">
        <f t="shared" ca="1" si="83"/>
        <v>54</v>
      </c>
    </row>
    <row r="850" spans="1:20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Morphospecies 1</v>
      </c>
      <c r="P850" t="str">
        <f t="shared" ca="1" si="80"/>
        <v>TAG056198</v>
      </c>
      <c r="Q850">
        <f t="shared" ca="1" si="81"/>
        <v>1764</v>
      </c>
      <c r="R850">
        <f t="shared" ca="1" si="82"/>
        <v>5.162430241579818</v>
      </c>
      <c r="S850" t="s">
        <v>218</v>
      </c>
      <c r="T850">
        <f t="shared" ca="1" si="83"/>
        <v>1</v>
      </c>
    </row>
    <row r="851" spans="1:20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Goniopholis tenuidens</v>
      </c>
      <c r="P851" t="str">
        <f t="shared" ca="1" si="80"/>
        <v>TAG059095</v>
      </c>
      <c r="Q851">
        <f t="shared" ca="1" si="81"/>
        <v>226</v>
      </c>
      <c r="R851">
        <f t="shared" ca="1" si="82"/>
        <v>2.7224690959619289</v>
      </c>
      <c r="S851" t="s">
        <v>219</v>
      </c>
      <c r="T851">
        <f t="shared" ca="1" si="83"/>
        <v>80</v>
      </c>
    </row>
    <row r="852" spans="1:20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Zenicomus photuroides</v>
      </c>
      <c r="P852" t="str">
        <f t="shared" ca="1" si="80"/>
        <v>TAG021560</v>
      </c>
      <c r="Q852">
        <f t="shared" ca="1" si="81"/>
        <v>619</v>
      </c>
      <c r="R852">
        <f t="shared" ca="1" si="82"/>
        <v>4.6388311431212195</v>
      </c>
      <c r="S852" t="s">
        <v>220</v>
      </c>
      <c r="T852">
        <f t="shared" ca="1" si="83"/>
        <v>45</v>
      </c>
    </row>
    <row r="853" spans="1:20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Alsomitra simplex</v>
      </c>
      <c r="P853" t="str">
        <f t="shared" ca="1" si="80"/>
        <v>TAG010900</v>
      </c>
      <c r="Q853">
        <f t="shared" ca="1" si="81"/>
        <v>980</v>
      </c>
      <c r="R853">
        <f t="shared" ca="1" si="82"/>
        <v>5.0607663011404185</v>
      </c>
      <c r="S853" t="s">
        <v>221</v>
      </c>
      <c r="T853">
        <f t="shared" ca="1" si="83"/>
        <v>94</v>
      </c>
    </row>
    <row r="854" spans="1:20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Camponotites kraussei</v>
      </c>
      <c r="P854" t="str">
        <f t="shared" ca="1" si="80"/>
        <v>TAG005429</v>
      </c>
      <c r="Q854">
        <f t="shared" ca="1" si="81"/>
        <v>1514</v>
      </c>
      <c r="R854">
        <f t="shared" ca="1" si="82"/>
        <v>4.000285440326957</v>
      </c>
      <c r="S854" t="s">
        <v>218</v>
      </c>
      <c r="T854">
        <f t="shared" ca="1" si="83"/>
        <v>13</v>
      </c>
    </row>
    <row r="855" spans="1:20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Bothroponera novus</v>
      </c>
      <c r="P855" t="str">
        <f t="shared" ca="1" si="80"/>
        <v>TAG089421</v>
      </c>
      <c r="Q855">
        <f t="shared" ca="1" si="81"/>
        <v>860</v>
      </c>
      <c r="R855">
        <f t="shared" ca="1" si="82"/>
        <v>3.1592436339967751</v>
      </c>
      <c r="S855" t="s">
        <v>219</v>
      </c>
      <c r="T855">
        <f t="shared" ca="1" si="83"/>
        <v>78</v>
      </c>
    </row>
    <row r="856" spans="1:20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Solenopsis #1</v>
      </c>
      <c r="P856" t="str">
        <f t="shared" ca="1" si="80"/>
        <v>TAG096212</v>
      </c>
      <c r="Q856">
        <f t="shared" ca="1" si="81"/>
        <v>201</v>
      </c>
      <c r="R856">
        <f t="shared" ca="1" si="82"/>
        <v>5.3479747332410588</v>
      </c>
      <c r="S856" t="s">
        <v>220</v>
      </c>
      <c r="T856">
        <f t="shared" ca="1" si="83"/>
        <v>0</v>
      </c>
    </row>
    <row r="857" spans="1:20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Solenopsis abdita</v>
      </c>
      <c r="P857" t="str">
        <f t="shared" ca="1" si="80"/>
        <v>TAG058267</v>
      </c>
      <c r="Q857">
        <f t="shared" ca="1" si="81"/>
        <v>709</v>
      </c>
      <c r="R857">
        <f t="shared" ca="1" si="82"/>
        <v>4.756233336641281</v>
      </c>
      <c r="S857" t="s">
        <v>221</v>
      </c>
      <c r="T857">
        <f t="shared" ca="1" si="83"/>
        <v>89</v>
      </c>
    </row>
    <row r="858" spans="1:20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Morphospecies 1</v>
      </c>
      <c r="P858" t="str">
        <f t="shared" ca="1" si="80"/>
        <v>TAG075888</v>
      </c>
      <c r="Q858">
        <f t="shared" ca="1" si="81"/>
        <v>1627</v>
      </c>
      <c r="R858">
        <f t="shared" ca="1" si="82"/>
        <v>4.297538135155003</v>
      </c>
      <c r="S858" t="s">
        <v>218</v>
      </c>
      <c r="T858">
        <f t="shared" ca="1" si="83"/>
        <v>57</v>
      </c>
    </row>
    <row r="859" spans="1:20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Water monitor</v>
      </c>
      <c r="P859" t="str">
        <f t="shared" ca="1" si="80"/>
        <v>TAG027012</v>
      </c>
      <c r="Q859">
        <f t="shared" ca="1" si="81"/>
        <v>1252</v>
      </c>
      <c r="R859">
        <f t="shared" ca="1" si="82"/>
        <v>5.1241043470344501</v>
      </c>
      <c r="S859" t="s">
        <v>219</v>
      </c>
      <c r="T859">
        <f t="shared" ca="1" si="83"/>
        <v>90</v>
      </c>
    </row>
    <row r="860" spans="1:20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Alsomitra simplex</v>
      </c>
      <c r="P860" t="str">
        <f t="shared" ca="1" si="80"/>
        <v>TAG054851</v>
      </c>
      <c r="Q860">
        <f t="shared" ca="1" si="81"/>
        <v>212</v>
      </c>
      <c r="R860">
        <f t="shared" ca="1" si="82"/>
        <v>2.1749481297291191</v>
      </c>
      <c r="S860" t="s">
        <v>220</v>
      </c>
      <c r="T860">
        <f t="shared" ca="1" si="83"/>
        <v>63</v>
      </c>
    </row>
    <row r="861" spans="1:20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Solenopsis abdita</v>
      </c>
      <c r="P861" t="str">
        <f t="shared" ca="1" si="80"/>
        <v>TAG069136</v>
      </c>
      <c r="Q861">
        <f t="shared" ca="1" si="81"/>
        <v>1346</v>
      </c>
      <c r="R861">
        <f t="shared" ca="1" si="82"/>
        <v>1.0753523889737728</v>
      </c>
      <c r="S861" t="s">
        <v>221</v>
      </c>
      <c r="T861">
        <f t="shared" ca="1" si="83"/>
        <v>61</v>
      </c>
    </row>
    <row r="862" spans="1:20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Cicada sanguinolenta</v>
      </c>
      <c r="P862" t="str">
        <f t="shared" ca="1" si="80"/>
        <v>TAG017515</v>
      </c>
      <c r="Q862">
        <f t="shared" ca="1" si="81"/>
        <v>1306</v>
      </c>
      <c r="R862">
        <f t="shared" ca="1" si="82"/>
        <v>3.3310565063614148</v>
      </c>
      <c r="S862" t="s">
        <v>218</v>
      </c>
      <c r="T862">
        <f t="shared" ca="1" si="83"/>
        <v>51</v>
      </c>
    </row>
    <row r="863" spans="1:20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Camponotites kraussei</v>
      </c>
      <c r="P863" t="str">
        <f t="shared" ca="1" si="80"/>
        <v>TAG069983</v>
      </c>
      <c r="Q863">
        <f t="shared" ca="1" si="81"/>
        <v>1041</v>
      </c>
      <c r="R863">
        <f t="shared" ca="1" si="82"/>
        <v>1.7871383370525742</v>
      </c>
      <c r="S863" t="s">
        <v>219</v>
      </c>
      <c r="T863">
        <f t="shared" ca="1" si="83"/>
        <v>97</v>
      </c>
    </row>
    <row r="864" spans="1:20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Zenicomus photuroides</v>
      </c>
      <c r="P864" t="str">
        <f t="shared" ca="1" si="80"/>
        <v>TAG096134</v>
      </c>
      <c r="Q864">
        <f t="shared" ca="1" si="81"/>
        <v>1887</v>
      </c>
      <c r="R864">
        <f t="shared" ca="1" si="82"/>
        <v>5.1257831250947703</v>
      </c>
      <c r="S864" t="s">
        <v>220</v>
      </c>
      <c r="T864">
        <f t="shared" ca="1" si="83"/>
        <v>81</v>
      </c>
    </row>
    <row r="865" spans="1:20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Alsomitra simplex</v>
      </c>
      <c r="P865" t="str">
        <f t="shared" ca="1" si="80"/>
        <v>TAG058073</v>
      </c>
      <c r="Q865">
        <f t="shared" ca="1" si="81"/>
        <v>1668</v>
      </c>
      <c r="R865">
        <f t="shared" ca="1" si="82"/>
        <v>5.1802770458721694</v>
      </c>
      <c r="S865" t="s">
        <v>221</v>
      </c>
      <c r="T865">
        <f t="shared" ca="1" si="83"/>
        <v>51</v>
      </c>
    </row>
    <row r="866" spans="1:20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Biarmosuchus tagax</v>
      </c>
      <c r="P866" t="str">
        <f t="shared" ca="1" si="80"/>
        <v>TAG070573</v>
      </c>
      <c r="Q866">
        <f t="shared" ca="1" si="81"/>
        <v>1380</v>
      </c>
      <c r="R866">
        <f t="shared" ca="1" si="82"/>
        <v>4.5910425859222546</v>
      </c>
      <c r="S866" t="s">
        <v>218</v>
      </c>
      <c r="T866">
        <f t="shared" ca="1" si="83"/>
        <v>98</v>
      </c>
    </row>
    <row r="867" spans="1:20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Bothroponera novus</v>
      </c>
      <c r="P867" t="str">
        <f t="shared" ca="1" si="80"/>
        <v>TAG079099</v>
      </c>
      <c r="Q867">
        <f t="shared" ca="1" si="81"/>
        <v>979</v>
      </c>
      <c r="R867">
        <f t="shared" ca="1" si="82"/>
        <v>2.4708714748013643</v>
      </c>
      <c r="S867" t="s">
        <v>219</v>
      </c>
      <c r="T867">
        <f t="shared" ca="1" si="83"/>
        <v>73</v>
      </c>
    </row>
    <row r="868" spans="1:20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Melittia oedippus</v>
      </c>
      <c r="P868" t="str">
        <f t="shared" ca="1" si="80"/>
        <v>TAG008007</v>
      </c>
      <c r="Q868">
        <f t="shared" ca="1" si="81"/>
        <v>1707</v>
      </c>
      <c r="R868">
        <f t="shared" ca="1" si="82"/>
        <v>3.0265589368960231</v>
      </c>
      <c r="S868" t="s">
        <v>220</v>
      </c>
      <c r="T868">
        <f t="shared" ca="1" si="83"/>
        <v>28</v>
      </c>
    </row>
    <row r="869" spans="1:20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Dolichoderus sp.</v>
      </c>
      <c r="P869" t="str">
        <f t="shared" ca="1" si="80"/>
        <v>TAG074182</v>
      </c>
      <c r="Q869">
        <f t="shared" ca="1" si="81"/>
        <v>1953</v>
      </c>
      <c r="R869">
        <f t="shared" ca="1" si="82"/>
        <v>4.9210399839423449</v>
      </c>
      <c r="S869" t="s">
        <v>221</v>
      </c>
      <c r="T869">
        <f t="shared" ca="1" si="83"/>
        <v>92</v>
      </c>
    </row>
    <row r="870" spans="1:20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Water monitor</v>
      </c>
      <c r="P870" t="str">
        <f t="shared" ca="1" si="80"/>
        <v>TAG036712</v>
      </c>
      <c r="Q870">
        <f t="shared" ca="1" si="81"/>
        <v>191</v>
      </c>
      <c r="R870">
        <f t="shared" ca="1" si="82"/>
        <v>3.4773969480326006</v>
      </c>
      <c r="S870" t="s">
        <v>218</v>
      </c>
      <c r="T870">
        <f t="shared" ca="1" si="83"/>
        <v>12</v>
      </c>
    </row>
    <row r="871" spans="1:20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Zenicomus photuroides</v>
      </c>
      <c r="P871" t="str">
        <f t="shared" ca="1" si="80"/>
        <v>TAG024251</v>
      </c>
      <c r="Q871">
        <f t="shared" ca="1" si="81"/>
        <v>432</v>
      </c>
      <c r="R871">
        <f t="shared" ca="1" si="82"/>
        <v>4.8323421171564647</v>
      </c>
      <c r="S871" t="s">
        <v>219</v>
      </c>
      <c r="T871">
        <f t="shared" ca="1" si="83"/>
        <v>1</v>
      </c>
    </row>
    <row r="872" spans="1:20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Melaphorus potteri</v>
      </c>
      <c r="P872" t="str">
        <f t="shared" ca="1" si="80"/>
        <v>TAG078351</v>
      </c>
      <c r="Q872">
        <f t="shared" ca="1" si="81"/>
        <v>1027</v>
      </c>
      <c r="R872">
        <f t="shared" ca="1" si="82"/>
        <v>3.7896717491922467</v>
      </c>
      <c r="S872" t="s">
        <v>220</v>
      </c>
      <c r="T872">
        <f t="shared" ca="1" si="83"/>
        <v>26</v>
      </c>
    </row>
    <row r="873" spans="1:20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Cicada sanguinolenta</v>
      </c>
      <c r="P873" t="str">
        <f t="shared" ca="1" si="80"/>
        <v>TAG079453</v>
      </c>
      <c r="Q873">
        <f t="shared" ca="1" si="81"/>
        <v>252</v>
      </c>
      <c r="R873">
        <f t="shared" ca="1" si="82"/>
        <v>5.1666068631698963</v>
      </c>
      <c r="S873" t="s">
        <v>221</v>
      </c>
      <c r="T873">
        <f t="shared" ca="1" si="83"/>
        <v>59</v>
      </c>
    </row>
    <row r="874" spans="1:20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Cicada sanguinolenta</v>
      </c>
      <c r="P874" t="str">
        <f t="shared" ca="1" si="80"/>
        <v>TAG055682</v>
      </c>
      <c r="Q874">
        <f t="shared" ca="1" si="81"/>
        <v>1421</v>
      </c>
      <c r="R874">
        <f t="shared" ca="1" si="82"/>
        <v>4.1706429478299505</v>
      </c>
      <c r="S874" t="s">
        <v>218</v>
      </c>
      <c r="T874">
        <f t="shared" ca="1" si="83"/>
        <v>16</v>
      </c>
    </row>
    <row r="875" spans="1:20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Cicada sanguinolenta</v>
      </c>
      <c r="P875" t="str">
        <f t="shared" ca="1" si="80"/>
        <v>TAG082368</v>
      </c>
      <c r="Q875">
        <f t="shared" ca="1" si="81"/>
        <v>969</v>
      </c>
      <c r="R875">
        <f t="shared" ca="1" si="82"/>
        <v>1.0890595697447871</v>
      </c>
      <c r="S875" t="s">
        <v>219</v>
      </c>
      <c r="T875">
        <f t="shared" ca="1" si="83"/>
        <v>74</v>
      </c>
    </row>
    <row r="876" spans="1:20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Melittia oedippus</v>
      </c>
      <c r="P876" t="str">
        <f t="shared" ca="1" si="80"/>
        <v>TAG010580</v>
      </c>
      <c r="Q876">
        <f t="shared" ca="1" si="81"/>
        <v>1547</v>
      </c>
      <c r="R876">
        <f t="shared" ca="1" si="82"/>
        <v>3.7355982052729937</v>
      </c>
      <c r="S876" t="s">
        <v>220</v>
      </c>
      <c r="T876">
        <f t="shared" ca="1" si="83"/>
        <v>57</v>
      </c>
    </row>
    <row r="877" spans="1:20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Gannets</v>
      </c>
      <c r="P877" t="str">
        <f t="shared" ca="1" si="80"/>
        <v>TAG067429</v>
      </c>
      <c r="Q877">
        <f t="shared" ca="1" si="81"/>
        <v>619</v>
      </c>
      <c r="R877">
        <f t="shared" ca="1" si="82"/>
        <v>1.4881564880089517</v>
      </c>
      <c r="S877" t="s">
        <v>221</v>
      </c>
      <c r="T877">
        <f t="shared" ca="1" si="83"/>
        <v>92</v>
      </c>
    </row>
    <row r="878" spans="1:20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Water monitor</v>
      </c>
      <c r="P878" t="str">
        <f t="shared" ca="1" si="80"/>
        <v>TAG029087</v>
      </c>
      <c r="Q878">
        <f t="shared" ca="1" si="81"/>
        <v>1926</v>
      </c>
      <c r="R878">
        <f t="shared" ca="1" si="82"/>
        <v>1.8793222248150627</v>
      </c>
      <c r="S878" t="s">
        <v>218</v>
      </c>
      <c r="T878">
        <f t="shared" ca="1" si="83"/>
        <v>32</v>
      </c>
    </row>
    <row r="879" spans="1:20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Alsomitra simplex</v>
      </c>
      <c r="P879" t="str">
        <f t="shared" ca="1" si="80"/>
        <v>TAG049665</v>
      </c>
      <c r="Q879">
        <f t="shared" ca="1" si="81"/>
        <v>824</v>
      </c>
      <c r="R879">
        <f t="shared" ca="1" si="82"/>
        <v>2.4844408188669349</v>
      </c>
      <c r="S879" t="s">
        <v>219</v>
      </c>
      <c r="T879">
        <f t="shared" ca="1" si="83"/>
        <v>67</v>
      </c>
    </row>
    <row r="880" spans="1:20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Zenicomus photuroides</v>
      </c>
      <c r="P880" t="str">
        <f t="shared" ca="1" si="80"/>
        <v>TAG091019</v>
      </c>
      <c r="Q880">
        <f t="shared" ca="1" si="81"/>
        <v>460</v>
      </c>
      <c r="R880">
        <f t="shared" ca="1" si="82"/>
        <v>3.9344313065861174</v>
      </c>
      <c r="S880" t="s">
        <v>220</v>
      </c>
      <c r="T880">
        <f t="shared" ca="1" si="83"/>
        <v>86</v>
      </c>
    </row>
    <row r="881" spans="1:20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Crematogaster ormei</v>
      </c>
      <c r="P881" t="str">
        <f t="shared" ca="1" si="80"/>
        <v>TAG025483</v>
      </c>
      <c r="Q881">
        <f t="shared" ca="1" si="81"/>
        <v>863</v>
      </c>
      <c r="R881">
        <f t="shared" ca="1" si="82"/>
        <v>4.9924339330993632</v>
      </c>
      <c r="S881" t="s">
        <v>221</v>
      </c>
      <c r="T881">
        <f t="shared" ca="1" si="83"/>
        <v>51</v>
      </c>
    </row>
    <row r="882" spans="1:20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Dolichoderus sp.</v>
      </c>
      <c r="P882" t="str">
        <f t="shared" ca="1" si="80"/>
        <v>TAG010627</v>
      </c>
      <c r="Q882">
        <f t="shared" ca="1" si="81"/>
        <v>360</v>
      </c>
      <c r="R882">
        <f t="shared" ca="1" si="82"/>
        <v>2.3498209855793606</v>
      </c>
      <c r="S882" t="s">
        <v>218</v>
      </c>
      <c r="T882">
        <f t="shared" ca="1" si="83"/>
        <v>56</v>
      </c>
    </row>
    <row r="883" spans="1:20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Water monitor</v>
      </c>
      <c r="P883" t="str">
        <f t="shared" ca="1" si="80"/>
        <v>TAG049893</v>
      </c>
      <c r="Q883">
        <f t="shared" ca="1" si="81"/>
        <v>1606</v>
      </c>
      <c r="R883">
        <f t="shared" ca="1" si="82"/>
        <v>5.5618561282420593</v>
      </c>
      <c r="S883" t="s">
        <v>219</v>
      </c>
      <c r="T883">
        <f t="shared" ca="1" si="83"/>
        <v>13</v>
      </c>
    </row>
    <row r="884" spans="1:20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Formicidae #1</v>
      </c>
      <c r="P884" t="str">
        <f t="shared" ca="1" si="80"/>
        <v>TAG010458</v>
      </c>
      <c r="Q884">
        <f t="shared" ca="1" si="81"/>
        <v>1732</v>
      </c>
      <c r="R884">
        <f t="shared" ca="1" si="82"/>
        <v>1.6016900655385971</v>
      </c>
      <c r="S884" t="s">
        <v>220</v>
      </c>
      <c r="T884">
        <f t="shared" ca="1" si="83"/>
        <v>83</v>
      </c>
    </row>
    <row r="885" spans="1:20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Predator</v>
      </c>
      <c r="P885" t="str">
        <f t="shared" ca="1" si="80"/>
        <v>TAG030466</v>
      </c>
      <c r="Q885">
        <f t="shared" ca="1" si="81"/>
        <v>1815</v>
      </c>
      <c r="R885">
        <f t="shared" ca="1" si="82"/>
        <v>2.399474416576147</v>
      </c>
      <c r="S885" t="s">
        <v>221</v>
      </c>
      <c r="T885">
        <f t="shared" ca="1" si="83"/>
        <v>2</v>
      </c>
    </row>
    <row r="886" spans="1:20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Bothroponera novus</v>
      </c>
      <c r="P886" t="str">
        <f t="shared" ca="1" si="80"/>
        <v>TAG014219</v>
      </c>
      <c r="Q886">
        <f t="shared" ca="1" si="81"/>
        <v>452</v>
      </c>
      <c r="R886">
        <f t="shared" ca="1" si="82"/>
        <v>1.8549713619401467</v>
      </c>
      <c r="S886" t="s">
        <v>218</v>
      </c>
      <c r="T886">
        <f t="shared" ca="1" si="83"/>
        <v>35</v>
      </c>
    </row>
    <row r="887" spans="1:20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Cicada sanguinolenta</v>
      </c>
      <c r="P887" t="str">
        <f t="shared" ca="1" si="80"/>
        <v>TAG092146</v>
      </c>
      <c r="Q887">
        <f t="shared" ca="1" si="81"/>
        <v>452</v>
      </c>
      <c r="R887">
        <f t="shared" ca="1" si="82"/>
        <v>2.6682759527479174</v>
      </c>
      <c r="S887" t="s">
        <v>219</v>
      </c>
      <c r="T887">
        <f t="shared" ca="1" si="83"/>
        <v>47</v>
      </c>
    </row>
    <row r="888" spans="1:20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Melaphorus potteri</v>
      </c>
      <c r="P888" t="str">
        <f t="shared" ca="1" si="80"/>
        <v>TAG025235</v>
      </c>
      <c r="Q888">
        <f t="shared" ca="1" si="81"/>
        <v>1070</v>
      </c>
      <c r="R888">
        <f t="shared" ca="1" si="82"/>
        <v>1.4783972197312818</v>
      </c>
      <c r="S888" t="s">
        <v>220</v>
      </c>
      <c r="T888">
        <f t="shared" ca="1" si="83"/>
        <v>32</v>
      </c>
    </row>
    <row r="889" spans="1:20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Zenicomus photuroides</v>
      </c>
      <c r="P889" t="str">
        <f t="shared" ca="1" si="80"/>
        <v>TAG045604</v>
      </c>
      <c r="Q889">
        <f t="shared" ca="1" si="81"/>
        <v>297</v>
      </c>
      <c r="R889">
        <f t="shared" ca="1" si="82"/>
        <v>3.9792670797442877</v>
      </c>
      <c r="S889" t="s">
        <v>221</v>
      </c>
      <c r="T889">
        <f t="shared" ca="1" si="83"/>
        <v>21</v>
      </c>
    </row>
    <row r="890" spans="1:20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Crematogaster ormei</v>
      </c>
      <c r="P890" t="str">
        <f t="shared" ca="1" si="80"/>
        <v>TAG085034</v>
      </c>
      <c r="Q890">
        <f t="shared" ca="1" si="81"/>
        <v>674</v>
      </c>
      <c r="R890">
        <f t="shared" ca="1" si="82"/>
        <v>3.2104428116949726</v>
      </c>
      <c r="S890" t="s">
        <v>218</v>
      </c>
      <c r="T890">
        <f t="shared" ca="1" si="83"/>
        <v>49</v>
      </c>
    </row>
    <row r="891" spans="1:20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Bothroponera novus</v>
      </c>
      <c r="P891" t="str">
        <f t="shared" ca="1" si="80"/>
        <v>TAG028969</v>
      </c>
      <c r="Q891">
        <f t="shared" ca="1" si="81"/>
        <v>630</v>
      </c>
      <c r="R891">
        <f t="shared" ca="1" si="82"/>
        <v>4.8373393956651061</v>
      </c>
      <c r="S891" t="s">
        <v>219</v>
      </c>
      <c r="T891">
        <f t="shared" ca="1" si="83"/>
        <v>87</v>
      </c>
    </row>
    <row r="892" spans="1:20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Formicidae #1</v>
      </c>
      <c r="P892" t="str">
        <f t="shared" ca="1" si="80"/>
        <v>TAG084496</v>
      </c>
      <c r="Q892">
        <f t="shared" ca="1" si="81"/>
        <v>1897</v>
      </c>
      <c r="R892">
        <f t="shared" ca="1" si="82"/>
        <v>2.5486940347363247</v>
      </c>
      <c r="S892" t="s">
        <v>220</v>
      </c>
      <c r="T892">
        <f t="shared" ca="1" si="83"/>
        <v>63</v>
      </c>
    </row>
    <row r="893" spans="1:20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Ponerinae #1</v>
      </c>
      <c r="P893" t="str">
        <f t="shared" ca="1" si="80"/>
        <v>TAG060744</v>
      </c>
      <c r="Q893">
        <f t="shared" ca="1" si="81"/>
        <v>467</v>
      </c>
      <c r="R893">
        <f t="shared" ca="1" si="82"/>
        <v>5.6949003888524823</v>
      </c>
      <c r="S893" t="s">
        <v>221</v>
      </c>
      <c r="T893">
        <f t="shared" ca="1" si="83"/>
        <v>13</v>
      </c>
    </row>
    <row r="894" spans="1:20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Solenopsis #1</v>
      </c>
      <c r="P894" t="str">
        <f t="shared" ca="1" si="80"/>
        <v>TAG079376</v>
      </c>
      <c r="Q894">
        <f t="shared" ca="1" si="81"/>
        <v>1716</v>
      </c>
      <c r="R894">
        <f t="shared" ca="1" si="82"/>
        <v>5.2254481163804183</v>
      </c>
      <c r="S894" t="s">
        <v>218</v>
      </c>
      <c r="T894">
        <f t="shared" ca="1" si="83"/>
        <v>59</v>
      </c>
    </row>
    <row r="895" spans="1:20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Solenopsis abdita</v>
      </c>
      <c r="P895" t="str">
        <f t="shared" ca="1" si="80"/>
        <v>TAG097983</v>
      </c>
      <c r="Q895">
        <f t="shared" ca="1" si="81"/>
        <v>550</v>
      </c>
      <c r="R895">
        <f t="shared" ca="1" si="82"/>
        <v>4.4520574253083076</v>
      </c>
      <c r="S895" t="s">
        <v>219</v>
      </c>
      <c r="T895">
        <f t="shared" ca="1" si="83"/>
        <v>96</v>
      </c>
    </row>
    <row r="896" spans="1:20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Melaphorus potteri</v>
      </c>
      <c r="P896" t="str">
        <f t="shared" ca="1" si="80"/>
        <v>TAG092095</v>
      </c>
      <c r="Q896">
        <f t="shared" ca="1" si="81"/>
        <v>1935</v>
      </c>
      <c r="R896">
        <f t="shared" ca="1" si="82"/>
        <v>4.6373026059246296</v>
      </c>
      <c r="S896" t="s">
        <v>220</v>
      </c>
      <c r="T896">
        <f t="shared" ca="1" si="83"/>
        <v>16</v>
      </c>
    </row>
    <row r="897" spans="1:20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Zenicomus photuroides</v>
      </c>
      <c r="P897" t="str">
        <f t="shared" ca="1" si="80"/>
        <v>TAG054532</v>
      </c>
      <c r="Q897">
        <f t="shared" ca="1" si="81"/>
        <v>1986</v>
      </c>
      <c r="R897">
        <f t="shared" ca="1" si="82"/>
        <v>4.0720837531182621</v>
      </c>
      <c r="S897" t="s">
        <v>221</v>
      </c>
      <c r="T897">
        <f t="shared" ca="1" si="83"/>
        <v>100</v>
      </c>
    </row>
    <row r="898" spans="1:20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Morphospecies 1</v>
      </c>
      <c r="P898" t="str">
        <f t="shared" ca="1" si="80"/>
        <v>TAG018520</v>
      </c>
      <c r="Q898">
        <f t="shared" ca="1" si="81"/>
        <v>636</v>
      </c>
      <c r="R898">
        <f t="shared" ca="1" si="82"/>
        <v>3.0480789314566121</v>
      </c>
      <c r="S898" t="s">
        <v>218</v>
      </c>
      <c r="T898">
        <f t="shared" ca="1" si="83"/>
        <v>7</v>
      </c>
    </row>
    <row r="899" spans="1:20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Water monitor</v>
      </c>
      <c r="P899" t="str">
        <f t="shared" ca="1" si="80"/>
        <v>TAG042887</v>
      </c>
      <c r="Q899">
        <f t="shared" ca="1" si="81"/>
        <v>1659</v>
      </c>
      <c r="R899">
        <f t="shared" ca="1" si="82"/>
        <v>1.0029151707361241</v>
      </c>
      <c r="S899" t="s">
        <v>219</v>
      </c>
      <c r="T899">
        <f t="shared" ca="1" si="83"/>
        <v>99</v>
      </c>
    </row>
    <row r="900" spans="1:20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Dolichoderus sp.</v>
      </c>
      <c r="P900" t="str">
        <f t="shared" ca="1" si="80"/>
        <v>TAG001075</v>
      </c>
      <c r="Q900">
        <f t="shared" ca="1" si="81"/>
        <v>1015</v>
      </c>
      <c r="R900">
        <f t="shared" ca="1" si="82"/>
        <v>3.4584191861092424</v>
      </c>
      <c r="S900" t="s">
        <v>220</v>
      </c>
      <c r="T900">
        <f t="shared" ca="1" si="83"/>
        <v>27</v>
      </c>
    </row>
    <row r="901" spans="1:20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Solenopsis #1</v>
      </c>
      <c r="P901" t="str">
        <f t="shared" ca="1" si="80"/>
        <v>TAG048300</v>
      </c>
      <c r="Q901">
        <f t="shared" ca="1" si="81"/>
        <v>1391</v>
      </c>
      <c r="R901">
        <f t="shared" ca="1" si="82"/>
        <v>1.9354338196050194</v>
      </c>
      <c r="S901" t="s">
        <v>221</v>
      </c>
      <c r="T901">
        <f t="shared" ca="1" si="83"/>
        <v>92</v>
      </c>
    </row>
    <row r="902" spans="1:20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Alsomitra simplex</v>
      </c>
      <c r="P902" t="str">
        <f t="shared" ca="1" si="80"/>
        <v>TAG026522</v>
      </c>
      <c r="Q902">
        <f t="shared" ca="1" si="81"/>
        <v>1856</v>
      </c>
      <c r="R902">
        <f t="shared" ca="1" si="82"/>
        <v>2.9073279841914852</v>
      </c>
      <c r="S902" t="s">
        <v>218</v>
      </c>
      <c r="T902">
        <f t="shared" ca="1" si="83"/>
        <v>34</v>
      </c>
    </row>
    <row r="903" spans="1:20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Bothroponera novus</v>
      </c>
      <c r="P903" t="str">
        <f t="shared" ca="1" si="80"/>
        <v>TAG098682</v>
      </c>
      <c r="Q903">
        <f t="shared" ca="1" si="81"/>
        <v>386</v>
      </c>
      <c r="R903">
        <f t="shared" ca="1" si="82"/>
        <v>4.9351638430871407</v>
      </c>
      <c r="S903" t="s">
        <v>219</v>
      </c>
      <c r="T903">
        <f t="shared" ca="1" si="83"/>
        <v>65</v>
      </c>
    </row>
    <row r="904" spans="1:20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Camponotites kraussei</v>
      </c>
      <c r="P904" t="str">
        <f t="shared" ca="1" si="80"/>
        <v>TAG022247</v>
      </c>
      <c r="Q904">
        <f t="shared" ca="1" si="81"/>
        <v>599</v>
      </c>
      <c r="R904">
        <f t="shared" ca="1" si="82"/>
        <v>2.1754994096386264</v>
      </c>
      <c r="S904" t="s">
        <v>220</v>
      </c>
      <c r="T904">
        <f t="shared" ca="1" si="83"/>
        <v>6</v>
      </c>
    </row>
    <row r="905" spans="1:20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Cicada sanguinolenta</v>
      </c>
      <c r="P905" t="str">
        <f t="shared" ca="1" si="80"/>
        <v>TAG089547</v>
      </c>
      <c r="Q905">
        <f t="shared" ca="1" si="81"/>
        <v>163</v>
      </c>
      <c r="R905">
        <f t="shared" ca="1" si="82"/>
        <v>3.8246471123611867</v>
      </c>
      <c r="S905" t="s">
        <v>221</v>
      </c>
      <c r="T905">
        <f t="shared" ca="1" si="83"/>
        <v>73</v>
      </c>
    </row>
    <row r="906" spans="1:20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Solenopsis abdita</v>
      </c>
      <c r="P906" t="str">
        <f t="shared" ca="1" si="80"/>
        <v>TAG066232</v>
      </c>
      <c r="Q906">
        <f t="shared" ca="1" si="81"/>
        <v>1890</v>
      </c>
      <c r="R906">
        <f t="shared" ca="1" si="82"/>
        <v>5.1265299061151035</v>
      </c>
      <c r="S906" t="s">
        <v>218</v>
      </c>
      <c r="T906">
        <f t="shared" ca="1" si="83"/>
        <v>6</v>
      </c>
    </row>
    <row r="907" spans="1:20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Alsomitra simplex</v>
      </c>
      <c r="P907" t="str">
        <f t="shared" ref="P907:P970" ca="1" si="86">"TAG" &amp; TEXT(FLOOR(RAND()*100000,1), "000000")</f>
        <v>TAG069411</v>
      </c>
      <c r="Q907">
        <f t="shared" ref="Q907:Q970" ca="1" si="87">RANDBETWEEN(0,2000)</f>
        <v>1684</v>
      </c>
      <c r="R907">
        <f t="shared" ref="R907:R970" ca="1" si="88">RAND()*5+1</f>
        <v>3.8886961593686551</v>
      </c>
      <c r="S907" t="s">
        <v>219</v>
      </c>
      <c r="T907">
        <f t="shared" ref="T907:T970" ca="1" si="89">RANDBETWEEN(0,100)</f>
        <v>60</v>
      </c>
    </row>
    <row r="908" spans="1:20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Crematogaster ormei</v>
      </c>
      <c r="P908" t="str">
        <f t="shared" ca="1" si="86"/>
        <v>TAG039768</v>
      </c>
      <c r="Q908">
        <f t="shared" ca="1" si="87"/>
        <v>663</v>
      </c>
      <c r="R908">
        <f t="shared" ca="1" si="88"/>
        <v>5.2250571281049689</v>
      </c>
      <c r="S908" t="s">
        <v>220</v>
      </c>
      <c r="T908">
        <f t="shared" ca="1" si="89"/>
        <v>70</v>
      </c>
    </row>
    <row r="909" spans="1:20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Water monitor</v>
      </c>
      <c r="P909" t="str">
        <f t="shared" ca="1" si="86"/>
        <v>TAG071683</v>
      </c>
      <c r="Q909">
        <f t="shared" ca="1" si="87"/>
        <v>472</v>
      </c>
      <c r="R909">
        <f t="shared" ca="1" si="88"/>
        <v>2.8347767953764391</v>
      </c>
      <c r="S909" t="s">
        <v>221</v>
      </c>
      <c r="T909">
        <f t="shared" ca="1" si="89"/>
        <v>18</v>
      </c>
    </row>
    <row r="910" spans="1:20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Formicidae #1</v>
      </c>
      <c r="P910" t="str">
        <f t="shared" ca="1" si="86"/>
        <v>TAG033500</v>
      </c>
      <c r="Q910">
        <f t="shared" ca="1" si="87"/>
        <v>121</v>
      </c>
      <c r="R910">
        <f t="shared" ca="1" si="88"/>
        <v>1.1821166134450092</v>
      </c>
      <c r="S910" t="s">
        <v>218</v>
      </c>
      <c r="T910">
        <f t="shared" ca="1" si="89"/>
        <v>20</v>
      </c>
    </row>
    <row r="911" spans="1:20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Morphospecies 1</v>
      </c>
      <c r="P911" t="str">
        <f t="shared" ca="1" si="86"/>
        <v>TAG028197</v>
      </c>
      <c r="Q911">
        <f t="shared" ca="1" si="87"/>
        <v>667</v>
      </c>
      <c r="R911">
        <f t="shared" ca="1" si="88"/>
        <v>1.0096454612262726</v>
      </c>
      <c r="S911" t="s">
        <v>219</v>
      </c>
      <c r="T911">
        <f t="shared" ca="1" si="89"/>
        <v>87</v>
      </c>
    </row>
    <row r="912" spans="1:20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Gannets</v>
      </c>
      <c r="P912" t="str">
        <f t="shared" ca="1" si="86"/>
        <v>TAG059069</v>
      </c>
      <c r="Q912">
        <f t="shared" ca="1" si="87"/>
        <v>965</v>
      </c>
      <c r="R912">
        <f t="shared" ca="1" si="88"/>
        <v>1.4693305521092066</v>
      </c>
      <c r="S912" t="s">
        <v>220</v>
      </c>
      <c r="T912">
        <f t="shared" ca="1" si="89"/>
        <v>17</v>
      </c>
    </row>
    <row r="913" spans="1:20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Formicidae #1</v>
      </c>
      <c r="P913" t="str">
        <f t="shared" ca="1" si="86"/>
        <v>TAG025183</v>
      </c>
      <c r="Q913">
        <f t="shared" ca="1" si="87"/>
        <v>884</v>
      </c>
      <c r="R913">
        <f t="shared" ca="1" si="88"/>
        <v>5.0184867703072555</v>
      </c>
      <c r="S913" t="s">
        <v>221</v>
      </c>
      <c r="T913">
        <f t="shared" ca="1" si="89"/>
        <v>34</v>
      </c>
    </row>
    <row r="914" spans="1:20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Melittia oedippus</v>
      </c>
      <c r="P914" t="str">
        <f t="shared" ca="1" si="86"/>
        <v>TAG011404</v>
      </c>
      <c r="Q914">
        <f t="shared" ca="1" si="87"/>
        <v>1277</v>
      </c>
      <c r="R914">
        <f t="shared" ca="1" si="88"/>
        <v>2.8065562065958174</v>
      </c>
      <c r="S914" t="s">
        <v>218</v>
      </c>
      <c r="T914">
        <f t="shared" ca="1" si="89"/>
        <v>10</v>
      </c>
    </row>
    <row r="915" spans="1:20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Melaphorus potteri</v>
      </c>
      <c r="P915" t="str">
        <f t="shared" ca="1" si="86"/>
        <v>TAG084963</v>
      </c>
      <c r="Q915">
        <f t="shared" ca="1" si="87"/>
        <v>727</v>
      </c>
      <c r="R915">
        <f t="shared" ca="1" si="88"/>
        <v>3.273306517866633</v>
      </c>
      <c r="S915" t="s">
        <v>219</v>
      </c>
      <c r="T915">
        <f t="shared" ca="1" si="89"/>
        <v>69</v>
      </c>
    </row>
    <row r="916" spans="1:20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Dolichoderus sp.</v>
      </c>
      <c r="P916" t="str">
        <f t="shared" ca="1" si="86"/>
        <v>TAG021294</v>
      </c>
      <c r="Q916">
        <f t="shared" ca="1" si="87"/>
        <v>1464</v>
      </c>
      <c r="R916">
        <f t="shared" ca="1" si="88"/>
        <v>1.6999961151865286</v>
      </c>
      <c r="S916" t="s">
        <v>220</v>
      </c>
      <c r="T916">
        <f t="shared" ca="1" si="89"/>
        <v>88</v>
      </c>
    </row>
    <row r="917" spans="1:20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Solenopsis #1</v>
      </c>
      <c r="P917" t="str">
        <f t="shared" ca="1" si="86"/>
        <v>TAG040605</v>
      </c>
      <c r="Q917">
        <f t="shared" ca="1" si="87"/>
        <v>1912</v>
      </c>
      <c r="R917">
        <f t="shared" ca="1" si="88"/>
        <v>2.1318652981783184</v>
      </c>
      <c r="S917" t="s">
        <v>221</v>
      </c>
      <c r="T917">
        <f t="shared" ca="1" si="89"/>
        <v>76</v>
      </c>
    </row>
    <row r="918" spans="1:20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Ponerinae #1</v>
      </c>
      <c r="P918" t="str">
        <f t="shared" ca="1" si="86"/>
        <v>TAG053970</v>
      </c>
      <c r="Q918">
        <f t="shared" ca="1" si="87"/>
        <v>1234</v>
      </c>
      <c r="R918">
        <f t="shared" ca="1" si="88"/>
        <v>3.3110854023721479</v>
      </c>
      <c r="S918" t="s">
        <v>218</v>
      </c>
      <c r="T918">
        <f t="shared" ca="1" si="89"/>
        <v>53</v>
      </c>
    </row>
    <row r="919" spans="1:20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Crematogaster borneensis</v>
      </c>
      <c r="P919" t="str">
        <f t="shared" ca="1" si="86"/>
        <v>TAG000075</v>
      </c>
      <c r="Q919">
        <f t="shared" ca="1" si="87"/>
        <v>46</v>
      </c>
      <c r="R919">
        <f t="shared" ca="1" si="88"/>
        <v>1.1882067290334626</v>
      </c>
      <c r="S919" t="s">
        <v>219</v>
      </c>
      <c r="T919">
        <f t="shared" ca="1" si="89"/>
        <v>96</v>
      </c>
    </row>
    <row r="920" spans="1:20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Goniopholis tenuidens</v>
      </c>
      <c r="P920" t="str">
        <f t="shared" ca="1" si="86"/>
        <v>TAG094825</v>
      </c>
      <c r="Q920">
        <f t="shared" ca="1" si="87"/>
        <v>1847</v>
      </c>
      <c r="R920">
        <f t="shared" ca="1" si="88"/>
        <v>1.7756706897060994</v>
      </c>
      <c r="S920" t="s">
        <v>220</v>
      </c>
      <c r="T920">
        <f t="shared" ca="1" si="89"/>
        <v>50</v>
      </c>
    </row>
    <row r="921" spans="1:20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Camponotites kraussei</v>
      </c>
      <c r="P921" t="str">
        <f t="shared" ca="1" si="86"/>
        <v>TAG066137</v>
      </c>
      <c r="Q921">
        <f t="shared" ca="1" si="87"/>
        <v>914</v>
      </c>
      <c r="R921">
        <f t="shared" ca="1" si="88"/>
        <v>4.6935725240716089</v>
      </c>
      <c r="S921" t="s">
        <v>221</v>
      </c>
      <c r="T921">
        <f t="shared" ca="1" si="89"/>
        <v>44</v>
      </c>
    </row>
    <row r="922" spans="1:20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Crematogaster borneensis</v>
      </c>
      <c r="P922" t="str">
        <f t="shared" ca="1" si="86"/>
        <v>TAG099006</v>
      </c>
      <c r="Q922">
        <f t="shared" ca="1" si="87"/>
        <v>1149</v>
      </c>
      <c r="R922">
        <f t="shared" ca="1" si="88"/>
        <v>3.7623845149234638</v>
      </c>
      <c r="S922" t="s">
        <v>218</v>
      </c>
      <c r="T922">
        <f t="shared" ca="1" si="89"/>
        <v>24</v>
      </c>
    </row>
    <row r="923" spans="1:20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Ponerinae #1</v>
      </c>
      <c r="P923" t="str">
        <f t="shared" ca="1" si="86"/>
        <v>TAG041292</v>
      </c>
      <c r="Q923">
        <f t="shared" ca="1" si="87"/>
        <v>903</v>
      </c>
      <c r="R923">
        <f t="shared" ca="1" si="88"/>
        <v>4.6737537354908056</v>
      </c>
      <c r="S923" t="s">
        <v>219</v>
      </c>
      <c r="T923">
        <f t="shared" ca="1" si="89"/>
        <v>89</v>
      </c>
    </row>
    <row r="924" spans="1:20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Formicidae #1</v>
      </c>
      <c r="P924" t="str">
        <f t="shared" ca="1" si="86"/>
        <v>TAG051394</v>
      </c>
      <c r="Q924">
        <f t="shared" ca="1" si="87"/>
        <v>364</v>
      </c>
      <c r="R924">
        <f t="shared" ca="1" si="88"/>
        <v>3.5338151418602606</v>
      </c>
      <c r="S924" t="s">
        <v>220</v>
      </c>
      <c r="T924">
        <f t="shared" ca="1" si="89"/>
        <v>98</v>
      </c>
    </row>
    <row r="925" spans="1:20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Alsomitra simplex</v>
      </c>
      <c r="P925" t="str">
        <f t="shared" ca="1" si="86"/>
        <v>TAG097834</v>
      </c>
      <c r="Q925">
        <f t="shared" ca="1" si="87"/>
        <v>657</v>
      </c>
      <c r="R925">
        <f t="shared" ca="1" si="88"/>
        <v>1.1791039921582653</v>
      </c>
      <c r="S925" t="s">
        <v>221</v>
      </c>
      <c r="T925">
        <f t="shared" ca="1" si="89"/>
        <v>73</v>
      </c>
    </row>
    <row r="926" spans="1:20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Bothroponera novus</v>
      </c>
      <c r="P926" t="str">
        <f t="shared" ca="1" si="86"/>
        <v>TAG094803</v>
      </c>
      <c r="Q926">
        <f t="shared" ca="1" si="87"/>
        <v>37</v>
      </c>
      <c r="R926">
        <f t="shared" ca="1" si="88"/>
        <v>1.9554364480794186</v>
      </c>
      <c r="S926" t="s">
        <v>218</v>
      </c>
      <c r="T926">
        <f t="shared" ca="1" si="89"/>
        <v>34</v>
      </c>
    </row>
    <row r="927" spans="1:20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Zenicomus photuroides</v>
      </c>
      <c r="P927" t="str">
        <f t="shared" ca="1" si="86"/>
        <v>TAG040349</v>
      </c>
      <c r="Q927">
        <f t="shared" ca="1" si="87"/>
        <v>532</v>
      </c>
      <c r="R927">
        <f t="shared" ca="1" si="88"/>
        <v>5.3784209378043037</v>
      </c>
      <c r="S927" t="s">
        <v>219</v>
      </c>
      <c r="T927">
        <f t="shared" ca="1" si="89"/>
        <v>27</v>
      </c>
    </row>
    <row r="928" spans="1:20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Predator</v>
      </c>
      <c r="P928" t="str">
        <f t="shared" ca="1" si="86"/>
        <v>TAG038153</v>
      </c>
      <c r="Q928">
        <f t="shared" ca="1" si="87"/>
        <v>1357</v>
      </c>
      <c r="R928">
        <f t="shared" ca="1" si="88"/>
        <v>1.8653085647936503</v>
      </c>
      <c r="S928" t="s">
        <v>220</v>
      </c>
      <c r="T928">
        <f t="shared" ca="1" si="89"/>
        <v>75</v>
      </c>
    </row>
    <row r="929" spans="1:20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Solenopsis #1</v>
      </c>
      <c r="P929" t="str">
        <f t="shared" ca="1" si="86"/>
        <v>TAG030578</v>
      </c>
      <c r="Q929">
        <f t="shared" ca="1" si="87"/>
        <v>1979</v>
      </c>
      <c r="R929">
        <f t="shared" ca="1" si="88"/>
        <v>5.5694111881807533</v>
      </c>
      <c r="S929" t="s">
        <v>221</v>
      </c>
      <c r="T929">
        <f t="shared" ca="1" si="89"/>
        <v>87</v>
      </c>
    </row>
    <row r="930" spans="1:20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Predator</v>
      </c>
      <c r="P930" t="str">
        <f t="shared" ca="1" si="86"/>
        <v>TAG085397</v>
      </c>
      <c r="Q930">
        <f t="shared" ca="1" si="87"/>
        <v>1762</v>
      </c>
      <c r="R930">
        <f t="shared" ca="1" si="88"/>
        <v>3.6162758006770455</v>
      </c>
      <c r="S930" t="s">
        <v>218</v>
      </c>
      <c r="T930">
        <f t="shared" ca="1" si="89"/>
        <v>4</v>
      </c>
    </row>
    <row r="931" spans="1:20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Crematogaster ormei</v>
      </c>
      <c r="P931" t="str">
        <f t="shared" ca="1" si="86"/>
        <v>TAG051452</v>
      </c>
      <c r="Q931">
        <f t="shared" ca="1" si="87"/>
        <v>1966</v>
      </c>
      <c r="R931">
        <f t="shared" ca="1" si="88"/>
        <v>5.4286210258953602</v>
      </c>
      <c r="S931" t="s">
        <v>219</v>
      </c>
      <c r="T931">
        <f t="shared" ca="1" si="89"/>
        <v>27</v>
      </c>
    </row>
    <row r="932" spans="1:20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Crematogaster borneensis</v>
      </c>
      <c r="P932" t="str">
        <f t="shared" ca="1" si="86"/>
        <v>TAG030647</v>
      </c>
      <c r="Q932">
        <f t="shared" ca="1" si="87"/>
        <v>624</v>
      </c>
      <c r="R932">
        <f t="shared" ca="1" si="88"/>
        <v>5.0109173334747288</v>
      </c>
      <c r="S932" t="s">
        <v>220</v>
      </c>
      <c r="T932">
        <f t="shared" ca="1" si="89"/>
        <v>53</v>
      </c>
    </row>
    <row r="933" spans="1:20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Crematogaster ormei</v>
      </c>
      <c r="P933" t="str">
        <f t="shared" ca="1" si="86"/>
        <v>TAG013444</v>
      </c>
      <c r="Q933">
        <f t="shared" ca="1" si="87"/>
        <v>1510</v>
      </c>
      <c r="R933">
        <f t="shared" ca="1" si="88"/>
        <v>1.4990287346054405</v>
      </c>
      <c r="S933" t="s">
        <v>221</v>
      </c>
      <c r="T933">
        <f t="shared" ca="1" si="89"/>
        <v>72</v>
      </c>
    </row>
    <row r="934" spans="1:20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Goniopholis tenuidens</v>
      </c>
      <c r="P934" t="str">
        <f t="shared" ca="1" si="86"/>
        <v>TAG013031</v>
      </c>
      <c r="Q934">
        <f t="shared" ca="1" si="87"/>
        <v>957</v>
      </c>
      <c r="R934">
        <f t="shared" ca="1" si="88"/>
        <v>5.0412254407284038</v>
      </c>
      <c r="S934" t="s">
        <v>218</v>
      </c>
      <c r="T934">
        <f t="shared" ca="1" si="89"/>
        <v>57</v>
      </c>
    </row>
    <row r="935" spans="1:20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Melaphorus potteri</v>
      </c>
      <c r="P935" t="str">
        <f t="shared" ca="1" si="86"/>
        <v>TAG080430</v>
      </c>
      <c r="Q935">
        <f t="shared" ca="1" si="87"/>
        <v>1788</v>
      </c>
      <c r="R935">
        <f t="shared" ca="1" si="88"/>
        <v>1.7174215352011248</v>
      </c>
      <c r="S935" t="s">
        <v>219</v>
      </c>
      <c r="T935">
        <f t="shared" ca="1" si="89"/>
        <v>40</v>
      </c>
    </row>
    <row r="936" spans="1:20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Crematogaster borneensis</v>
      </c>
      <c r="P936" t="str">
        <f t="shared" ca="1" si="86"/>
        <v>TAG046349</v>
      </c>
      <c r="Q936">
        <f t="shared" ca="1" si="87"/>
        <v>1600</v>
      </c>
      <c r="R936">
        <f t="shared" ca="1" si="88"/>
        <v>2.1093800954164075</v>
      </c>
      <c r="S936" t="s">
        <v>220</v>
      </c>
      <c r="T936">
        <f t="shared" ca="1" si="89"/>
        <v>45</v>
      </c>
    </row>
    <row r="937" spans="1:20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Alsomitra simplex</v>
      </c>
      <c r="P937" t="str">
        <f t="shared" ca="1" si="86"/>
        <v>TAG037768</v>
      </c>
      <c r="Q937">
        <f t="shared" ca="1" si="87"/>
        <v>184</v>
      </c>
      <c r="R937">
        <f t="shared" ca="1" si="88"/>
        <v>2.465677411464716</v>
      </c>
      <c r="S937" t="s">
        <v>221</v>
      </c>
      <c r="T937">
        <f t="shared" ca="1" si="89"/>
        <v>80</v>
      </c>
    </row>
    <row r="938" spans="1:20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Crematogaster ormei</v>
      </c>
      <c r="P938" t="str">
        <f t="shared" ca="1" si="86"/>
        <v>TAG007281</v>
      </c>
      <c r="Q938">
        <f t="shared" ca="1" si="87"/>
        <v>167</v>
      </c>
      <c r="R938">
        <f t="shared" ca="1" si="88"/>
        <v>1.5304168639482554</v>
      </c>
      <c r="S938" t="s">
        <v>218</v>
      </c>
      <c r="T938">
        <f t="shared" ca="1" si="89"/>
        <v>25</v>
      </c>
    </row>
    <row r="939" spans="1:20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Water monitor</v>
      </c>
      <c r="P939" t="str">
        <f t="shared" ca="1" si="86"/>
        <v>TAG024037</v>
      </c>
      <c r="Q939">
        <f t="shared" ca="1" si="87"/>
        <v>642</v>
      </c>
      <c r="R939">
        <f t="shared" ca="1" si="88"/>
        <v>2.62853144101808</v>
      </c>
      <c r="S939" t="s">
        <v>219</v>
      </c>
      <c r="T939">
        <f t="shared" ca="1" si="89"/>
        <v>91</v>
      </c>
    </row>
    <row r="940" spans="1:20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Formicidae #1</v>
      </c>
      <c r="P940" t="str">
        <f t="shared" ca="1" si="86"/>
        <v>TAG020342</v>
      </c>
      <c r="Q940">
        <f t="shared" ca="1" si="87"/>
        <v>86</v>
      </c>
      <c r="R940">
        <f t="shared" ca="1" si="88"/>
        <v>5.8650008312305335</v>
      </c>
      <c r="S940" t="s">
        <v>220</v>
      </c>
      <c r="T940">
        <f t="shared" ca="1" si="89"/>
        <v>50</v>
      </c>
    </row>
    <row r="941" spans="1:20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Bothroponera novus</v>
      </c>
      <c r="P941" t="str">
        <f t="shared" ca="1" si="86"/>
        <v>TAG083276</v>
      </c>
      <c r="Q941">
        <f t="shared" ca="1" si="87"/>
        <v>1739</v>
      </c>
      <c r="R941">
        <f t="shared" ca="1" si="88"/>
        <v>3.4175760187648598</v>
      </c>
      <c r="S941" t="s">
        <v>221</v>
      </c>
      <c r="T941">
        <f t="shared" ca="1" si="89"/>
        <v>18</v>
      </c>
    </row>
    <row r="942" spans="1:20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Solenopsis abdita</v>
      </c>
      <c r="P942" t="str">
        <f t="shared" ca="1" si="86"/>
        <v>TAG035662</v>
      </c>
      <c r="Q942">
        <f t="shared" ca="1" si="87"/>
        <v>1527</v>
      </c>
      <c r="R942">
        <f t="shared" ca="1" si="88"/>
        <v>3.7090337599925816</v>
      </c>
      <c r="S942" t="s">
        <v>218</v>
      </c>
      <c r="T942">
        <f t="shared" ca="1" si="89"/>
        <v>78</v>
      </c>
    </row>
    <row r="943" spans="1:20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Biarmosuchus tagax</v>
      </c>
      <c r="P943" t="str">
        <f t="shared" ca="1" si="86"/>
        <v>TAG095738</v>
      </c>
      <c r="Q943">
        <f t="shared" ca="1" si="87"/>
        <v>837</v>
      </c>
      <c r="R943">
        <f t="shared" ca="1" si="88"/>
        <v>3.1840541188444638</v>
      </c>
      <c r="S943" t="s">
        <v>219</v>
      </c>
      <c r="T943">
        <f t="shared" ca="1" si="89"/>
        <v>0</v>
      </c>
    </row>
    <row r="944" spans="1:20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Biarmosuchus tagax</v>
      </c>
      <c r="P944" t="str">
        <f t="shared" ca="1" si="86"/>
        <v>TAG075568</v>
      </c>
      <c r="Q944">
        <f t="shared" ca="1" si="87"/>
        <v>1166</v>
      </c>
      <c r="R944">
        <f t="shared" ca="1" si="88"/>
        <v>5.147285172549446</v>
      </c>
      <c r="S944" t="s">
        <v>220</v>
      </c>
      <c r="T944">
        <f t="shared" ca="1" si="89"/>
        <v>83</v>
      </c>
    </row>
    <row r="945" spans="1:20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Bothroponera novus</v>
      </c>
      <c r="P945" t="str">
        <f t="shared" ca="1" si="86"/>
        <v>TAG068663</v>
      </c>
      <c r="Q945">
        <f t="shared" ca="1" si="87"/>
        <v>1943</v>
      </c>
      <c r="R945">
        <f t="shared" ca="1" si="88"/>
        <v>4.1199151084435446</v>
      </c>
      <c r="S945" t="s">
        <v>221</v>
      </c>
      <c r="T945">
        <f t="shared" ca="1" si="89"/>
        <v>70</v>
      </c>
    </row>
    <row r="946" spans="1:20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Melaphorus potteri</v>
      </c>
      <c r="P946" t="str">
        <f t="shared" ca="1" si="86"/>
        <v>TAG091984</v>
      </c>
      <c r="Q946">
        <f t="shared" ca="1" si="87"/>
        <v>1498</v>
      </c>
      <c r="R946">
        <f t="shared" ca="1" si="88"/>
        <v>5.9215658442717034</v>
      </c>
      <c r="S946" t="s">
        <v>218</v>
      </c>
      <c r="T946">
        <f t="shared" ca="1" si="89"/>
        <v>12</v>
      </c>
    </row>
    <row r="947" spans="1:20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Predator</v>
      </c>
      <c r="P947" t="str">
        <f t="shared" ca="1" si="86"/>
        <v>TAG088392</v>
      </c>
      <c r="Q947">
        <f t="shared" ca="1" si="87"/>
        <v>303</v>
      </c>
      <c r="R947">
        <f t="shared" ca="1" si="88"/>
        <v>4.4399282211192892</v>
      </c>
      <c r="S947" t="s">
        <v>219</v>
      </c>
      <c r="T947">
        <f t="shared" ca="1" si="89"/>
        <v>43</v>
      </c>
    </row>
    <row r="948" spans="1:20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Formicidae #1</v>
      </c>
      <c r="P948" t="str">
        <f t="shared" ca="1" si="86"/>
        <v>TAG037984</v>
      </c>
      <c r="Q948">
        <f t="shared" ca="1" si="87"/>
        <v>816</v>
      </c>
      <c r="R948">
        <f t="shared" ca="1" si="88"/>
        <v>2.1341670716949324</v>
      </c>
      <c r="S948" t="s">
        <v>220</v>
      </c>
      <c r="T948">
        <f t="shared" ca="1" si="89"/>
        <v>64</v>
      </c>
    </row>
    <row r="949" spans="1:20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Bothroponera novus</v>
      </c>
      <c r="P949" t="str">
        <f t="shared" ca="1" si="86"/>
        <v>TAG034890</v>
      </c>
      <c r="Q949">
        <f t="shared" ca="1" si="87"/>
        <v>1919</v>
      </c>
      <c r="R949">
        <f t="shared" ca="1" si="88"/>
        <v>1.3198904899019039</v>
      </c>
      <c r="S949" t="s">
        <v>221</v>
      </c>
      <c r="T949">
        <f t="shared" ca="1" si="89"/>
        <v>59</v>
      </c>
    </row>
    <row r="950" spans="1:20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Water monitor</v>
      </c>
      <c r="P950" t="str">
        <f t="shared" ca="1" si="86"/>
        <v>TAG071068</v>
      </c>
      <c r="Q950">
        <f t="shared" ca="1" si="87"/>
        <v>1850</v>
      </c>
      <c r="R950">
        <f t="shared" ca="1" si="88"/>
        <v>3.087430057118671</v>
      </c>
      <c r="S950" t="s">
        <v>218</v>
      </c>
      <c r="T950">
        <f t="shared" ca="1" si="89"/>
        <v>17</v>
      </c>
    </row>
    <row r="951" spans="1:20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Cicada sanguinolenta</v>
      </c>
      <c r="P951" t="str">
        <f t="shared" ca="1" si="86"/>
        <v>TAG060139</v>
      </c>
      <c r="Q951">
        <f t="shared" ca="1" si="87"/>
        <v>1557</v>
      </c>
      <c r="R951">
        <f t="shared" ca="1" si="88"/>
        <v>5.2400183789744013</v>
      </c>
      <c r="S951" t="s">
        <v>219</v>
      </c>
      <c r="T951">
        <f t="shared" ca="1" si="89"/>
        <v>97</v>
      </c>
    </row>
    <row r="952" spans="1:20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Ponerinae #1</v>
      </c>
      <c r="P952" t="str">
        <f t="shared" ca="1" si="86"/>
        <v>TAG048270</v>
      </c>
      <c r="Q952">
        <f t="shared" ca="1" si="87"/>
        <v>1806</v>
      </c>
      <c r="R952">
        <f t="shared" ca="1" si="88"/>
        <v>1.9467607657419213</v>
      </c>
      <c r="S952" t="s">
        <v>220</v>
      </c>
      <c r="T952">
        <f t="shared" ca="1" si="89"/>
        <v>62</v>
      </c>
    </row>
    <row r="953" spans="1:20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Water monitor</v>
      </c>
      <c r="P953" t="str">
        <f t="shared" ca="1" si="86"/>
        <v>TAG083246</v>
      </c>
      <c r="Q953">
        <f t="shared" ca="1" si="87"/>
        <v>452</v>
      </c>
      <c r="R953">
        <f t="shared" ca="1" si="88"/>
        <v>5.9215896940402102</v>
      </c>
      <c r="S953" t="s">
        <v>221</v>
      </c>
      <c r="T953">
        <f t="shared" ca="1" si="89"/>
        <v>86</v>
      </c>
    </row>
    <row r="954" spans="1:20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Morphospecies 1</v>
      </c>
      <c r="P954" t="str">
        <f t="shared" ca="1" si="86"/>
        <v>TAG031150</v>
      </c>
      <c r="Q954">
        <f t="shared" ca="1" si="87"/>
        <v>1493</v>
      </c>
      <c r="R954">
        <f t="shared" ca="1" si="88"/>
        <v>3.6558339493019374</v>
      </c>
      <c r="S954" t="s">
        <v>218</v>
      </c>
      <c r="T954">
        <f t="shared" ca="1" si="89"/>
        <v>56</v>
      </c>
    </row>
    <row r="955" spans="1:20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Water monitor</v>
      </c>
      <c r="P955" t="str">
        <f t="shared" ca="1" si="86"/>
        <v>TAG035040</v>
      </c>
      <c r="Q955">
        <f t="shared" ca="1" si="87"/>
        <v>1958</v>
      </c>
      <c r="R955">
        <f t="shared" ca="1" si="88"/>
        <v>2.567531392482886</v>
      </c>
      <c r="S955" t="s">
        <v>219</v>
      </c>
      <c r="T955">
        <f t="shared" ca="1" si="89"/>
        <v>12</v>
      </c>
    </row>
    <row r="956" spans="1:20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Cicada sanguinolenta</v>
      </c>
      <c r="P956" t="str">
        <f t="shared" ca="1" si="86"/>
        <v>TAG044289</v>
      </c>
      <c r="Q956">
        <f t="shared" ca="1" si="87"/>
        <v>178</v>
      </c>
      <c r="R956">
        <f t="shared" ca="1" si="88"/>
        <v>3.429413544639841</v>
      </c>
      <c r="S956" t="s">
        <v>220</v>
      </c>
      <c r="T956">
        <f t="shared" ca="1" si="89"/>
        <v>36</v>
      </c>
    </row>
    <row r="957" spans="1:20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Melittia oedippus</v>
      </c>
      <c r="P957" t="str">
        <f t="shared" ca="1" si="86"/>
        <v>TAG086543</v>
      </c>
      <c r="Q957">
        <f t="shared" ca="1" si="87"/>
        <v>157</v>
      </c>
      <c r="R957">
        <f t="shared" ca="1" si="88"/>
        <v>4.5006004358656684</v>
      </c>
      <c r="S957" t="s">
        <v>221</v>
      </c>
      <c r="T957">
        <f t="shared" ca="1" si="89"/>
        <v>2</v>
      </c>
    </row>
    <row r="958" spans="1:20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Crematogaster ormei</v>
      </c>
      <c r="P958" t="str">
        <f t="shared" ca="1" si="86"/>
        <v>TAG014484</v>
      </c>
      <c r="Q958">
        <f t="shared" ca="1" si="87"/>
        <v>1017</v>
      </c>
      <c r="R958">
        <f t="shared" ca="1" si="88"/>
        <v>1.0475726286912403</v>
      </c>
      <c r="S958" t="s">
        <v>218</v>
      </c>
      <c r="T958">
        <f t="shared" ca="1" si="89"/>
        <v>60</v>
      </c>
    </row>
    <row r="959" spans="1:20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Gannets</v>
      </c>
      <c r="P959" t="str">
        <f t="shared" ca="1" si="86"/>
        <v>TAG072398</v>
      </c>
      <c r="Q959">
        <f t="shared" ca="1" si="87"/>
        <v>1029</v>
      </c>
      <c r="R959">
        <f t="shared" ca="1" si="88"/>
        <v>5.6398241830540581</v>
      </c>
      <c r="S959" t="s">
        <v>219</v>
      </c>
      <c r="T959">
        <f t="shared" ca="1" si="89"/>
        <v>62</v>
      </c>
    </row>
    <row r="960" spans="1:20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Dolichoderus sp.</v>
      </c>
      <c r="P960" t="str">
        <f t="shared" ca="1" si="86"/>
        <v>TAG090017</v>
      </c>
      <c r="Q960">
        <f t="shared" ca="1" si="87"/>
        <v>333</v>
      </c>
      <c r="R960">
        <f t="shared" ca="1" si="88"/>
        <v>3.2588214296206663</v>
      </c>
      <c r="S960" t="s">
        <v>220</v>
      </c>
      <c r="T960">
        <f t="shared" ca="1" si="89"/>
        <v>40</v>
      </c>
    </row>
    <row r="961" spans="1:20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Goniopholis tenuidens</v>
      </c>
      <c r="P961" t="str">
        <f t="shared" ca="1" si="86"/>
        <v>TAG003414</v>
      </c>
      <c r="Q961">
        <f t="shared" ca="1" si="87"/>
        <v>1533</v>
      </c>
      <c r="R961">
        <f t="shared" ca="1" si="88"/>
        <v>5.6523226984157686</v>
      </c>
      <c r="S961" t="s">
        <v>221</v>
      </c>
      <c r="T961">
        <f t="shared" ca="1" si="89"/>
        <v>5</v>
      </c>
    </row>
    <row r="962" spans="1:20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Bothroponera novus</v>
      </c>
      <c r="P962" t="str">
        <f t="shared" ca="1" si="86"/>
        <v>TAG014475</v>
      </c>
      <c r="Q962">
        <f t="shared" ca="1" si="87"/>
        <v>1933</v>
      </c>
      <c r="R962">
        <f t="shared" ca="1" si="88"/>
        <v>5.3874080832576414</v>
      </c>
      <c r="S962" t="s">
        <v>218</v>
      </c>
      <c r="T962">
        <f t="shared" ca="1" si="89"/>
        <v>86</v>
      </c>
    </row>
    <row r="963" spans="1:20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Crematogaster ormei</v>
      </c>
      <c r="P963" t="str">
        <f t="shared" ca="1" si="86"/>
        <v>TAG088351</v>
      </c>
      <c r="Q963">
        <f t="shared" ca="1" si="87"/>
        <v>1028</v>
      </c>
      <c r="R963">
        <f t="shared" ca="1" si="88"/>
        <v>1.2529886379718076</v>
      </c>
      <c r="S963" t="s">
        <v>219</v>
      </c>
      <c r="T963">
        <f t="shared" ca="1" si="89"/>
        <v>64</v>
      </c>
    </row>
    <row r="964" spans="1:20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Camponotites kraussei</v>
      </c>
      <c r="P964" t="str">
        <f t="shared" ca="1" si="86"/>
        <v>TAG056437</v>
      </c>
      <c r="Q964">
        <f t="shared" ca="1" si="87"/>
        <v>1979</v>
      </c>
      <c r="R964">
        <f t="shared" ca="1" si="88"/>
        <v>5.465927104814587</v>
      </c>
      <c r="S964" t="s">
        <v>220</v>
      </c>
      <c r="T964">
        <f t="shared" ca="1" si="89"/>
        <v>89</v>
      </c>
    </row>
    <row r="965" spans="1:20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Biarmosuchus tagax</v>
      </c>
      <c r="P965" t="str">
        <f t="shared" ca="1" si="86"/>
        <v>TAG049404</v>
      </c>
      <c r="Q965">
        <f t="shared" ca="1" si="87"/>
        <v>1894</v>
      </c>
      <c r="R965">
        <f t="shared" ca="1" si="88"/>
        <v>3.1435209036466056</v>
      </c>
      <c r="S965" t="s">
        <v>221</v>
      </c>
      <c r="T965">
        <f t="shared" ca="1" si="89"/>
        <v>34</v>
      </c>
    </row>
    <row r="966" spans="1:20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Goniopholis tenuidens</v>
      </c>
      <c r="P966" t="str">
        <f t="shared" ca="1" si="86"/>
        <v>TAG079859</v>
      </c>
      <c r="Q966">
        <f t="shared" ca="1" si="87"/>
        <v>1374</v>
      </c>
      <c r="R966">
        <f t="shared" ca="1" si="88"/>
        <v>2.7791567204258891</v>
      </c>
      <c r="S966" t="s">
        <v>218</v>
      </c>
      <c r="T966">
        <f t="shared" ca="1" si="89"/>
        <v>61</v>
      </c>
    </row>
    <row r="967" spans="1:20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Solenopsis #1</v>
      </c>
      <c r="P967" t="str">
        <f t="shared" ca="1" si="86"/>
        <v>TAG002101</v>
      </c>
      <c r="Q967">
        <f t="shared" ca="1" si="87"/>
        <v>677</v>
      </c>
      <c r="R967">
        <f t="shared" ca="1" si="88"/>
        <v>2.6810340407140316</v>
      </c>
      <c r="S967" t="s">
        <v>219</v>
      </c>
      <c r="T967">
        <f t="shared" ca="1" si="89"/>
        <v>80</v>
      </c>
    </row>
    <row r="968" spans="1:20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Crematogaster borneensis</v>
      </c>
      <c r="P968" t="str">
        <f t="shared" ca="1" si="86"/>
        <v>TAG055949</v>
      </c>
      <c r="Q968">
        <f t="shared" ca="1" si="87"/>
        <v>1088</v>
      </c>
      <c r="R968">
        <f t="shared" ca="1" si="88"/>
        <v>2.3459275526556747</v>
      </c>
      <c r="S968" t="s">
        <v>220</v>
      </c>
      <c r="T968">
        <f t="shared" ca="1" si="89"/>
        <v>12</v>
      </c>
    </row>
    <row r="969" spans="1:20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Dolichoderus sp.</v>
      </c>
      <c r="P969" t="str">
        <f t="shared" ca="1" si="86"/>
        <v>TAG007032</v>
      </c>
      <c r="Q969">
        <f t="shared" ca="1" si="87"/>
        <v>1537</v>
      </c>
      <c r="R969">
        <f t="shared" ca="1" si="88"/>
        <v>2.9980553583192218</v>
      </c>
      <c r="S969" t="s">
        <v>221</v>
      </c>
      <c r="T969">
        <f t="shared" ca="1" si="89"/>
        <v>66</v>
      </c>
    </row>
    <row r="970" spans="1:20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Melittia oedippus</v>
      </c>
      <c r="P970" t="str">
        <f t="shared" ca="1" si="86"/>
        <v>TAG081772</v>
      </c>
      <c r="Q970">
        <f t="shared" ca="1" si="87"/>
        <v>1593</v>
      </c>
      <c r="R970">
        <f t="shared" ca="1" si="88"/>
        <v>1.3601325133466982</v>
      </c>
      <c r="S970" t="s">
        <v>218</v>
      </c>
      <c r="T970">
        <f t="shared" ca="1" si="89"/>
        <v>75</v>
      </c>
    </row>
    <row r="971" spans="1:20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Predator</v>
      </c>
      <c r="P971" t="str">
        <f t="shared" ref="P971:P1036" ca="1" si="92">"TAG" &amp; TEXT(FLOOR(RAND()*100000,1), "000000")</f>
        <v>TAG055755</v>
      </c>
      <c r="Q971">
        <f t="shared" ref="Q971:Q1036" ca="1" si="93">RANDBETWEEN(0,2000)</f>
        <v>898</v>
      </c>
      <c r="R971">
        <f t="shared" ref="R971:R1036" ca="1" si="94">RAND()*5+1</f>
        <v>2.0654828480219996</v>
      </c>
      <c r="S971" t="s">
        <v>219</v>
      </c>
      <c r="T971">
        <f t="shared" ref="T971:T1036" ca="1" si="95">RANDBETWEEN(0,100)</f>
        <v>7</v>
      </c>
    </row>
    <row r="972" spans="1:20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Solenopsis abdita</v>
      </c>
      <c r="P972" t="str">
        <f t="shared" ca="1" si="92"/>
        <v>TAG015087</v>
      </c>
      <c r="Q972">
        <f t="shared" ca="1" si="93"/>
        <v>867</v>
      </c>
      <c r="R972">
        <f t="shared" ca="1" si="94"/>
        <v>5.6492556303345758</v>
      </c>
      <c r="S972" t="s">
        <v>220</v>
      </c>
      <c r="T972">
        <f t="shared" ca="1" si="95"/>
        <v>76</v>
      </c>
    </row>
    <row r="973" spans="1:20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Predator</v>
      </c>
      <c r="P973" t="str">
        <f t="shared" ca="1" si="92"/>
        <v>TAG099442</v>
      </c>
      <c r="Q973">
        <f t="shared" ca="1" si="93"/>
        <v>1181</v>
      </c>
      <c r="R973">
        <f t="shared" ca="1" si="94"/>
        <v>2.4797026631537094</v>
      </c>
      <c r="S973" t="s">
        <v>221</v>
      </c>
      <c r="T973">
        <f t="shared" ca="1" si="95"/>
        <v>33</v>
      </c>
    </row>
    <row r="974" spans="1:20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Predator</v>
      </c>
      <c r="P974" t="str">
        <f t="shared" ca="1" si="92"/>
        <v>TAG085833</v>
      </c>
      <c r="Q974">
        <f t="shared" ca="1" si="93"/>
        <v>1191</v>
      </c>
      <c r="R974">
        <f t="shared" ca="1" si="94"/>
        <v>2.5622889909203526</v>
      </c>
      <c r="S974" t="s">
        <v>218</v>
      </c>
      <c r="T974">
        <f t="shared" ca="1" si="95"/>
        <v>72</v>
      </c>
    </row>
    <row r="975" spans="1:20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Solenopsis abdita</v>
      </c>
      <c r="P975" t="str">
        <f t="shared" ca="1" si="92"/>
        <v>TAG053551</v>
      </c>
      <c r="Q975">
        <f t="shared" ca="1" si="93"/>
        <v>1696</v>
      </c>
      <c r="R975">
        <f t="shared" ca="1" si="94"/>
        <v>1.0920800787492686</v>
      </c>
      <c r="S975" t="s">
        <v>219</v>
      </c>
      <c r="T975">
        <f t="shared" ca="1" si="95"/>
        <v>27</v>
      </c>
    </row>
    <row r="976" spans="1:20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Alsomitra simplex</v>
      </c>
      <c r="P976" t="str">
        <f t="shared" ca="1" si="92"/>
        <v>TAG074458</v>
      </c>
      <c r="Q976">
        <f t="shared" ca="1" si="93"/>
        <v>513</v>
      </c>
      <c r="R976">
        <f t="shared" ca="1" si="94"/>
        <v>2.4446157573051495</v>
      </c>
      <c r="S976" t="s">
        <v>220</v>
      </c>
      <c r="T976">
        <f t="shared" ca="1" si="95"/>
        <v>75</v>
      </c>
    </row>
    <row r="977" spans="1:20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Melittia oedippus</v>
      </c>
      <c r="P977" t="str">
        <f t="shared" ca="1" si="92"/>
        <v>TAG092585</v>
      </c>
      <c r="Q977">
        <f t="shared" ca="1" si="93"/>
        <v>1083</v>
      </c>
      <c r="R977">
        <f t="shared" ca="1" si="94"/>
        <v>5.1378039798939321</v>
      </c>
      <c r="S977" t="s">
        <v>221</v>
      </c>
      <c r="T977">
        <f t="shared" ca="1" si="95"/>
        <v>13</v>
      </c>
    </row>
    <row r="978" spans="1:20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Goniopholis tenuidens</v>
      </c>
      <c r="P978" t="str">
        <f t="shared" ca="1" si="92"/>
        <v>TAG087439</v>
      </c>
      <c r="Q978">
        <f t="shared" ca="1" si="93"/>
        <v>842</v>
      </c>
      <c r="R978">
        <f t="shared" ca="1" si="94"/>
        <v>3.8508112295229999</v>
      </c>
      <c r="S978" t="s">
        <v>218</v>
      </c>
      <c r="T978">
        <f t="shared" ca="1" si="95"/>
        <v>11</v>
      </c>
    </row>
    <row r="979" spans="1:20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Dolichoderus sp.</v>
      </c>
      <c r="P979" t="str">
        <f t="shared" ca="1" si="92"/>
        <v>TAG060348</v>
      </c>
      <c r="Q979">
        <f t="shared" ca="1" si="93"/>
        <v>902</v>
      </c>
      <c r="R979">
        <f t="shared" ca="1" si="94"/>
        <v>4.7164142096765751</v>
      </c>
      <c r="S979" t="s">
        <v>219</v>
      </c>
      <c r="T979">
        <f t="shared" ca="1" si="95"/>
        <v>15</v>
      </c>
    </row>
    <row r="980" spans="1:20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Dolichoderus sp.</v>
      </c>
      <c r="P980" t="str">
        <f t="shared" ca="1" si="92"/>
        <v>TAG011828</v>
      </c>
      <c r="Q980">
        <f t="shared" ca="1" si="93"/>
        <v>80</v>
      </c>
      <c r="R980">
        <f t="shared" ca="1" si="94"/>
        <v>5.0606016526549551</v>
      </c>
      <c r="S980" t="s">
        <v>220</v>
      </c>
      <c r="T980">
        <f t="shared" ca="1" si="95"/>
        <v>9</v>
      </c>
    </row>
    <row r="981" spans="1:20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Solenopsis abdita</v>
      </c>
      <c r="P981" t="str">
        <f t="shared" ca="1" si="92"/>
        <v>TAG064071</v>
      </c>
      <c r="Q981">
        <f t="shared" ca="1" si="93"/>
        <v>275</v>
      </c>
      <c r="R981">
        <f t="shared" ca="1" si="94"/>
        <v>4.2121637631573945</v>
      </c>
      <c r="S981" t="s">
        <v>221</v>
      </c>
      <c r="T981">
        <f t="shared" ca="1" si="95"/>
        <v>10</v>
      </c>
    </row>
    <row r="982" spans="1:20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Biarmosuchus tagax</v>
      </c>
      <c r="P982" t="str">
        <f t="shared" ca="1" si="92"/>
        <v>TAG049836</v>
      </c>
      <c r="Q982">
        <f t="shared" ca="1" si="93"/>
        <v>1634</v>
      </c>
      <c r="R982">
        <f t="shared" ca="1" si="94"/>
        <v>1.8802946934014577</v>
      </c>
      <c r="S982" t="s">
        <v>218</v>
      </c>
      <c r="T982">
        <f t="shared" ca="1" si="95"/>
        <v>15</v>
      </c>
    </row>
    <row r="983" spans="1:20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Water monitor</v>
      </c>
      <c r="P983" t="str">
        <f t="shared" ca="1" si="92"/>
        <v>TAG074901</v>
      </c>
      <c r="Q983">
        <f t="shared" ca="1" si="93"/>
        <v>47</v>
      </c>
      <c r="R983">
        <f t="shared" ca="1" si="94"/>
        <v>4.9055052007687605</v>
      </c>
      <c r="S983" t="s">
        <v>219</v>
      </c>
      <c r="T983">
        <f t="shared" ca="1" si="95"/>
        <v>50</v>
      </c>
    </row>
    <row r="984" spans="1:20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Biarmosuchus tagax</v>
      </c>
      <c r="P984" t="str">
        <f t="shared" ca="1" si="92"/>
        <v>TAG047472</v>
      </c>
      <c r="Q984">
        <f t="shared" ca="1" si="93"/>
        <v>733</v>
      </c>
      <c r="R984">
        <f t="shared" ca="1" si="94"/>
        <v>5.0902261886457367</v>
      </c>
      <c r="S984" t="s">
        <v>220</v>
      </c>
      <c r="T984">
        <f t="shared" ca="1" si="95"/>
        <v>31</v>
      </c>
    </row>
    <row r="985" spans="1:20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Predator</v>
      </c>
      <c r="P985" t="str">
        <f t="shared" ca="1" si="92"/>
        <v>TAG085642</v>
      </c>
      <c r="Q985">
        <f t="shared" ca="1" si="93"/>
        <v>1606</v>
      </c>
      <c r="R985">
        <f t="shared" ca="1" si="94"/>
        <v>4.0570739657145296</v>
      </c>
      <c r="S985" t="s">
        <v>221</v>
      </c>
      <c r="T985">
        <f t="shared" ca="1" si="95"/>
        <v>77</v>
      </c>
    </row>
    <row r="986" spans="1:20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Gannets</v>
      </c>
      <c r="P986" t="str">
        <f t="shared" ca="1" si="92"/>
        <v>TAG098324</v>
      </c>
      <c r="Q986">
        <f t="shared" ca="1" si="93"/>
        <v>636</v>
      </c>
      <c r="R986">
        <f t="shared" ca="1" si="94"/>
        <v>1.771894471992463</v>
      </c>
      <c r="S986" t="s">
        <v>218</v>
      </c>
      <c r="T986">
        <f t="shared" ca="1" si="95"/>
        <v>17</v>
      </c>
    </row>
    <row r="987" spans="1:20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Bothroponera novus</v>
      </c>
      <c r="P987" t="str">
        <f t="shared" ca="1" si="92"/>
        <v>TAG097482</v>
      </c>
      <c r="Q987">
        <f t="shared" ca="1" si="93"/>
        <v>218</v>
      </c>
      <c r="R987">
        <f t="shared" ca="1" si="94"/>
        <v>4.7053769256647282</v>
      </c>
      <c r="S987" t="s">
        <v>219</v>
      </c>
      <c r="T987">
        <f t="shared" ca="1" si="95"/>
        <v>60</v>
      </c>
    </row>
    <row r="988" spans="1:20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Melaphorus potteri</v>
      </c>
      <c r="P988" t="str">
        <f t="shared" ca="1" si="92"/>
        <v>TAG095670</v>
      </c>
      <c r="Q988">
        <f t="shared" ca="1" si="93"/>
        <v>349</v>
      </c>
      <c r="R988">
        <f t="shared" ca="1" si="94"/>
        <v>1.4309568885813149</v>
      </c>
      <c r="S988" t="s">
        <v>220</v>
      </c>
      <c r="T988">
        <f t="shared" ca="1" si="95"/>
        <v>70</v>
      </c>
    </row>
    <row r="989" spans="1:20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Biarmosuchus tagax</v>
      </c>
      <c r="P989" t="str">
        <f t="shared" ca="1" si="92"/>
        <v>TAG030382</v>
      </c>
      <c r="Q989">
        <f t="shared" ca="1" si="93"/>
        <v>1009</v>
      </c>
      <c r="R989">
        <f t="shared" ca="1" si="94"/>
        <v>4.9497668185392785</v>
      </c>
      <c r="S989" t="s">
        <v>221</v>
      </c>
      <c r="T989">
        <f t="shared" ca="1" si="95"/>
        <v>72</v>
      </c>
    </row>
    <row r="990" spans="1:20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Camponotites kraussei</v>
      </c>
      <c r="P990" t="str">
        <f t="shared" ca="1" si="92"/>
        <v>TAG023484</v>
      </c>
      <c r="Q990">
        <f t="shared" ca="1" si="93"/>
        <v>1230</v>
      </c>
      <c r="R990">
        <f t="shared" ca="1" si="94"/>
        <v>4.4637570838125411</v>
      </c>
      <c r="S990" t="s">
        <v>218</v>
      </c>
      <c r="T990">
        <f t="shared" ca="1" si="95"/>
        <v>76</v>
      </c>
    </row>
    <row r="991" spans="1:20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Melaphorus potteri</v>
      </c>
      <c r="P991" t="str">
        <f t="shared" ca="1" si="92"/>
        <v>TAG077235</v>
      </c>
      <c r="Q991">
        <f t="shared" ca="1" si="93"/>
        <v>21</v>
      </c>
      <c r="R991">
        <f t="shared" ca="1" si="94"/>
        <v>5.4361541069078081</v>
      </c>
      <c r="S991" t="s">
        <v>219</v>
      </c>
      <c r="T991">
        <f t="shared" ca="1" si="95"/>
        <v>94</v>
      </c>
    </row>
    <row r="992" spans="1:20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Biarmosuchus tagax</v>
      </c>
      <c r="P992" t="str">
        <f t="shared" ca="1" si="92"/>
        <v>TAG053635</v>
      </c>
      <c r="Q992">
        <f t="shared" ca="1" si="93"/>
        <v>1141</v>
      </c>
      <c r="R992">
        <f t="shared" ca="1" si="94"/>
        <v>5.5325925103994198</v>
      </c>
      <c r="S992" t="s">
        <v>220</v>
      </c>
      <c r="T992">
        <f t="shared" ca="1" si="95"/>
        <v>41</v>
      </c>
    </row>
    <row r="993" spans="1:20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Crematogaster borneensis</v>
      </c>
      <c r="P993" t="str">
        <f t="shared" ca="1" si="92"/>
        <v>TAG005403</v>
      </c>
      <c r="Q993">
        <f t="shared" ca="1" si="93"/>
        <v>782</v>
      </c>
      <c r="R993">
        <f t="shared" ca="1" si="94"/>
        <v>4.8499336304889464</v>
      </c>
      <c r="S993" t="s">
        <v>221</v>
      </c>
      <c r="T993">
        <f t="shared" ca="1" si="95"/>
        <v>13</v>
      </c>
    </row>
    <row r="994" spans="1:20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Water monitor</v>
      </c>
      <c r="P994" t="str">
        <f t="shared" ca="1" si="92"/>
        <v>TAG057039</v>
      </c>
      <c r="Q994">
        <f t="shared" ca="1" si="93"/>
        <v>444</v>
      </c>
      <c r="R994">
        <f t="shared" ca="1" si="94"/>
        <v>2.7892194371602717</v>
      </c>
      <c r="S994" t="s">
        <v>218</v>
      </c>
      <c r="T994">
        <f t="shared" ca="1" si="95"/>
        <v>59</v>
      </c>
    </row>
    <row r="995" spans="1:20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Gannets</v>
      </c>
      <c r="P995" t="str">
        <f t="shared" ca="1" si="92"/>
        <v>TAG066357</v>
      </c>
      <c r="Q995">
        <f t="shared" ca="1" si="93"/>
        <v>666</v>
      </c>
      <c r="R995">
        <f t="shared" ca="1" si="94"/>
        <v>1.068594451246734</v>
      </c>
      <c r="S995" t="s">
        <v>219</v>
      </c>
      <c r="T995">
        <f t="shared" ca="1" si="95"/>
        <v>50</v>
      </c>
    </row>
    <row r="996" spans="1:20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Melaphorus potteri</v>
      </c>
      <c r="P996" t="str">
        <f t="shared" ca="1" si="92"/>
        <v>TAG035035</v>
      </c>
      <c r="Q996">
        <f t="shared" ca="1" si="93"/>
        <v>390</v>
      </c>
      <c r="R996">
        <f t="shared" ca="1" si="94"/>
        <v>1.3823544757453368</v>
      </c>
      <c r="S996" t="s">
        <v>220</v>
      </c>
      <c r="T996">
        <f t="shared" ca="1" si="95"/>
        <v>98</v>
      </c>
    </row>
    <row r="997" spans="1:20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Camponotites kraussei</v>
      </c>
      <c r="P997" t="str">
        <f t="shared" ca="1" si="92"/>
        <v>TAG073984</v>
      </c>
      <c r="Q997">
        <f t="shared" ca="1" si="93"/>
        <v>1441</v>
      </c>
      <c r="R997">
        <f t="shared" ca="1" si="94"/>
        <v>4.8785012141562412</v>
      </c>
      <c r="S997" t="s">
        <v>221</v>
      </c>
      <c r="T997">
        <f t="shared" ca="1" si="95"/>
        <v>32</v>
      </c>
    </row>
    <row r="998" spans="1:20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Melittia oedippus</v>
      </c>
      <c r="P998" t="str">
        <f t="shared" ca="1" si="92"/>
        <v>TAG070883</v>
      </c>
      <c r="Q998">
        <f t="shared" ca="1" si="93"/>
        <v>948</v>
      </c>
      <c r="R998">
        <f t="shared" ca="1" si="94"/>
        <v>5.9395594578862863</v>
      </c>
      <c r="S998" t="s">
        <v>218</v>
      </c>
      <c r="T998">
        <f t="shared" ca="1" si="95"/>
        <v>82</v>
      </c>
    </row>
    <row r="999" spans="1:20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Melittia oedippus</v>
      </c>
      <c r="P999" t="str">
        <f t="shared" ca="1" si="92"/>
        <v>TAG073614</v>
      </c>
      <c r="Q999">
        <f t="shared" ca="1" si="93"/>
        <v>1274</v>
      </c>
      <c r="R999">
        <f t="shared" ca="1" si="94"/>
        <v>2.3317760262453864</v>
      </c>
      <c r="S999" t="s">
        <v>219</v>
      </c>
      <c r="T999">
        <f t="shared" ca="1" si="95"/>
        <v>76</v>
      </c>
    </row>
    <row r="1000" spans="1:20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Predator</v>
      </c>
      <c r="P1000" t="str">
        <f t="shared" ca="1" si="92"/>
        <v>TAG055941</v>
      </c>
      <c r="Q1000">
        <f t="shared" ca="1" si="93"/>
        <v>1182</v>
      </c>
      <c r="R1000">
        <f t="shared" ca="1" si="94"/>
        <v>2.0804728085328561</v>
      </c>
      <c r="S1000" t="s">
        <v>220</v>
      </c>
      <c r="T1000">
        <f t="shared" ca="1" si="95"/>
        <v>34</v>
      </c>
    </row>
    <row r="1001" spans="1:20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Goniopholis tenuidens</v>
      </c>
      <c r="P1001" t="str">
        <f t="shared" ca="1" si="92"/>
        <v>TAG073834</v>
      </c>
      <c r="Q1001">
        <f t="shared" ca="1" si="93"/>
        <v>652</v>
      </c>
      <c r="R1001">
        <f t="shared" ca="1" si="94"/>
        <v>2.406821996700609</v>
      </c>
      <c r="S1001" t="s">
        <v>221</v>
      </c>
      <c r="T1001">
        <f t="shared" ca="1" si="95"/>
        <v>91</v>
      </c>
    </row>
    <row r="1002" spans="1:20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Melaphorus potteri</v>
      </c>
      <c r="P1002" t="str">
        <f t="shared" ca="1" si="92"/>
        <v>TAG021687</v>
      </c>
      <c r="Q1002">
        <f t="shared" ca="1" si="93"/>
        <v>677</v>
      </c>
      <c r="R1002">
        <f t="shared" ca="1" si="94"/>
        <v>1.7798471325037293</v>
      </c>
      <c r="S1002" t="s">
        <v>218</v>
      </c>
      <c r="T1002">
        <f t="shared" ca="1" si="95"/>
        <v>2</v>
      </c>
    </row>
    <row r="1003" spans="1:20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Cicada sanguinolenta</v>
      </c>
      <c r="P1003" t="str">
        <f t="shared" ca="1" si="92"/>
        <v>TAG046263</v>
      </c>
      <c r="Q1003">
        <f t="shared" ca="1" si="93"/>
        <v>248</v>
      </c>
      <c r="R1003">
        <f t="shared" ca="1" si="94"/>
        <v>3.0399070614716361</v>
      </c>
      <c r="S1003" t="s">
        <v>219</v>
      </c>
      <c r="T1003">
        <f t="shared" ca="1" si="95"/>
        <v>65</v>
      </c>
    </row>
    <row r="1004" spans="1:20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Dolichoderus sp.</v>
      </c>
      <c r="P1004" t="str">
        <f t="shared" ca="1" si="92"/>
        <v>TAG066454</v>
      </c>
      <c r="Q1004">
        <f t="shared" ca="1" si="93"/>
        <v>478</v>
      </c>
      <c r="R1004">
        <f t="shared" ca="1" si="94"/>
        <v>5.3789406249895642</v>
      </c>
      <c r="S1004" t="s">
        <v>220</v>
      </c>
      <c r="T1004">
        <f t="shared" ca="1" si="95"/>
        <v>21</v>
      </c>
    </row>
    <row r="1005" spans="1:20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Bothroponera novus</v>
      </c>
      <c r="P1005" t="str">
        <f t="shared" ca="1" si="92"/>
        <v>TAG096000</v>
      </c>
      <c r="Q1005">
        <f t="shared" ca="1" si="93"/>
        <v>1880</v>
      </c>
      <c r="R1005">
        <f t="shared" ca="1" si="94"/>
        <v>3.4596260812924893</v>
      </c>
      <c r="S1005" t="s">
        <v>221</v>
      </c>
      <c r="T1005">
        <f t="shared" ca="1" si="95"/>
        <v>69</v>
      </c>
    </row>
    <row r="1006" spans="1:20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Crematogaster borneensis</v>
      </c>
      <c r="P1006" t="str">
        <f t="shared" ca="1" si="92"/>
        <v>TAG004743</v>
      </c>
      <c r="Q1006">
        <f t="shared" ca="1" si="93"/>
        <v>1056</v>
      </c>
      <c r="R1006">
        <f t="shared" ca="1" si="94"/>
        <v>4.0315788584689294</v>
      </c>
      <c r="S1006" t="s">
        <v>218</v>
      </c>
      <c r="T1006">
        <f t="shared" ca="1" si="95"/>
        <v>29</v>
      </c>
    </row>
    <row r="1007" spans="1:20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Morphospecies 1</v>
      </c>
      <c r="P1007" t="str">
        <f t="shared" ca="1" si="92"/>
        <v>TAG090037</v>
      </c>
      <c r="Q1007">
        <f t="shared" ca="1" si="93"/>
        <v>1093</v>
      </c>
      <c r="R1007">
        <f t="shared" ca="1" si="94"/>
        <v>4.5102137262882156</v>
      </c>
      <c r="S1007" t="s">
        <v>219</v>
      </c>
      <c r="T1007">
        <f t="shared" ca="1" si="95"/>
        <v>26</v>
      </c>
    </row>
    <row r="1008" spans="1:20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Ponerinae #1</v>
      </c>
      <c r="P1008" t="str">
        <f t="shared" ca="1" si="92"/>
        <v>TAG002017</v>
      </c>
      <c r="Q1008">
        <f t="shared" ca="1" si="93"/>
        <v>1896</v>
      </c>
      <c r="R1008">
        <f t="shared" ca="1" si="94"/>
        <v>3.3127407273419678</v>
      </c>
      <c r="S1008" t="s">
        <v>220</v>
      </c>
      <c r="T1008">
        <f t="shared" ca="1" si="95"/>
        <v>91</v>
      </c>
    </row>
    <row r="1009" spans="1:20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Alsomitra simplex</v>
      </c>
      <c r="P1009" t="str">
        <f t="shared" ca="1" si="92"/>
        <v>TAG057715</v>
      </c>
      <c r="Q1009">
        <f t="shared" ca="1" si="93"/>
        <v>599</v>
      </c>
      <c r="R1009">
        <f t="shared" ca="1" si="94"/>
        <v>5.0213973296621708</v>
      </c>
      <c r="S1009" t="s">
        <v>221</v>
      </c>
      <c r="T1009">
        <f t="shared" ca="1" si="95"/>
        <v>94</v>
      </c>
    </row>
    <row r="1010" spans="1:20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Goniopholis tenuidens</v>
      </c>
      <c r="P1010" t="str">
        <f t="shared" ca="1" si="92"/>
        <v>TAG034861</v>
      </c>
      <c r="Q1010">
        <f t="shared" ca="1" si="93"/>
        <v>938</v>
      </c>
      <c r="R1010">
        <f t="shared" ca="1" si="94"/>
        <v>2.4564250257468467</v>
      </c>
      <c r="S1010" t="s">
        <v>218</v>
      </c>
      <c r="T1010">
        <f t="shared" ca="1" si="95"/>
        <v>76</v>
      </c>
    </row>
    <row r="1011" spans="1:20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Goniopholis tenuidens</v>
      </c>
      <c r="P1011" t="str">
        <f t="shared" ca="1" si="92"/>
        <v>TAG023781</v>
      </c>
      <c r="Q1011">
        <f t="shared" ca="1" si="93"/>
        <v>1111</v>
      </c>
      <c r="R1011">
        <f t="shared" ca="1" si="94"/>
        <v>3.9721017236821106</v>
      </c>
      <c r="S1011" t="s">
        <v>219</v>
      </c>
      <c r="T1011">
        <f t="shared" ca="1" si="95"/>
        <v>77</v>
      </c>
    </row>
    <row r="1012" spans="1:20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Ponerinae #1</v>
      </c>
      <c r="P1012" t="str">
        <f t="shared" ca="1" si="92"/>
        <v>TAG073311</v>
      </c>
      <c r="Q1012">
        <f t="shared" ca="1" si="93"/>
        <v>625</v>
      </c>
      <c r="R1012">
        <f t="shared" ca="1" si="94"/>
        <v>2.6167353931507726</v>
      </c>
      <c r="S1012" t="s">
        <v>220</v>
      </c>
      <c r="T1012">
        <f t="shared" ca="1" si="95"/>
        <v>2</v>
      </c>
    </row>
    <row r="1013" spans="1:20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Zenicomus photuroides</v>
      </c>
      <c r="P1013" t="str">
        <f t="shared" ca="1" si="92"/>
        <v>TAG079920</v>
      </c>
      <c r="Q1013">
        <f t="shared" ca="1" si="93"/>
        <v>612</v>
      </c>
      <c r="R1013">
        <f t="shared" ca="1" si="94"/>
        <v>3.2184783708492462</v>
      </c>
      <c r="S1013" t="s">
        <v>221</v>
      </c>
      <c r="T1013">
        <f t="shared" ca="1" si="95"/>
        <v>35</v>
      </c>
    </row>
    <row r="1014" spans="1:20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Melittia oedippus</v>
      </c>
      <c r="P1014" t="str">
        <f t="shared" ca="1" si="92"/>
        <v>TAG078839</v>
      </c>
      <c r="Q1014">
        <f t="shared" ca="1" si="93"/>
        <v>683</v>
      </c>
      <c r="R1014">
        <f t="shared" ca="1" si="94"/>
        <v>1.9623686562266047</v>
      </c>
      <c r="S1014" t="s">
        <v>218</v>
      </c>
      <c r="T1014">
        <f t="shared" ca="1" si="95"/>
        <v>44</v>
      </c>
    </row>
    <row r="1015" spans="1:20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Gannets</v>
      </c>
      <c r="P1015" t="str">
        <f t="shared" ca="1" si="92"/>
        <v>TAG084400</v>
      </c>
      <c r="Q1015">
        <f t="shared" ca="1" si="93"/>
        <v>1107</v>
      </c>
      <c r="R1015">
        <f t="shared" ca="1" si="94"/>
        <v>4.7083796086390226</v>
      </c>
      <c r="S1015" t="s">
        <v>219</v>
      </c>
      <c r="T1015">
        <f t="shared" ca="1" si="95"/>
        <v>94</v>
      </c>
    </row>
    <row r="1016" spans="1:20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Dolichoderus sp.</v>
      </c>
      <c r="P1016" t="str">
        <f t="shared" ca="1" si="92"/>
        <v>TAG026652</v>
      </c>
      <c r="Q1016">
        <f t="shared" ca="1" si="93"/>
        <v>1659</v>
      </c>
      <c r="R1016">
        <f t="shared" ca="1" si="94"/>
        <v>1.997381350830483</v>
      </c>
      <c r="S1016" t="s">
        <v>220</v>
      </c>
      <c r="T1016">
        <f t="shared" ca="1" si="95"/>
        <v>93</v>
      </c>
    </row>
    <row r="1017" spans="1:20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Solenopsis #1</v>
      </c>
      <c r="P1017" t="str">
        <f t="shared" ca="1" si="92"/>
        <v>TAG008099</v>
      </c>
      <c r="Q1017">
        <f t="shared" ca="1" si="93"/>
        <v>767</v>
      </c>
      <c r="R1017">
        <f t="shared" ca="1" si="94"/>
        <v>5.5267122670819067</v>
      </c>
      <c r="S1017" t="s">
        <v>221</v>
      </c>
      <c r="T1017">
        <f t="shared" ca="1" si="95"/>
        <v>1</v>
      </c>
    </row>
    <row r="1018" spans="1:20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Melaphorus potteri</v>
      </c>
      <c r="P1018" t="str">
        <f t="shared" ca="1" si="92"/>
        <v>TAG008522</v>
      </c>
      <c r="Q1018">
        <f t="shared" ca="1" si="93"/>
        <v>1149</v>
      </c>
      <c r="R1018">
        <f t="shared" ca="1" si="94"/>
        <v>1.8677781217784053</v>
      </c>
      <c r="S1018" t="s">
        <v>218</v>
      </c>
      <c r="T1018">
        <f t="shared" ca="1" si="95"/>
        <v>81</v>
      </c>
    </row>
    <row r="1019" spans="1:20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Bothroponera novus</v>
      </c>
      <c r="P1019" t="str">
        <f t="shared" ca="1" si="92"/>
        <v>TAG075624</v>
      </c>
      <c r="Q1019">
        <f t="shared" ca="1" si="93"/>
        <v>1084</v>
      </c>
      <c r="R1019">
        <f t="shared" ca="1" si="94"/>
        <v>5.0869953339056355</v>
      </c>
      <c r="S1019" t="s">
        <v>219</v>
      </c>
      <c r="T1019">
        <f t="shared" ca="1" si="95"/>
        <v>70</v>
      </c>
    </row>
    <row r="1020" spans="1:20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Solenopsis abdita</v>
      </c>
      <c r="P1020" t="str">
        <f t="shared" ca="1" si="92"/>
        <v>TAG091606</v>
      </c>
      <c r="Q1020">
        <f t="shared" ca="1" si="93"/>
        <v>171</v>
      </c>
      <c r="R1020">
        <f t="shared" ca="1" si="94"/>
        <v>5.9841846237065166</v>
      </c>
      <c r="S1020" t="s">
        <v>220</v>
      </c>
      <c r="T1020">
        <f t="shared" ca="1" si="95"/>
        <v>100</v>
      </c>
    </row>
    <row r="1021" spans="1:20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Goniopholis tenuidens</v>
      </c>
      <c r="P1021" t="str">
        <f t="shared" ca="1" si="92"/>
        <v>TAG061097</v>
      </c>
      <c r="Q1021">
        <f t="shared" ca="1" si="93"/>
        <v>785</v>
      </c>
      <c r="R1021">
        <f t="shared" ca="1" si="94"/>
        <v>2.353423427835966</v>
      </c>
      <c r="S1021" t="s">
        <v>221</v>
      </c>
      <c r="T1021">
        <f t="shared" ca="1" si="95"/>
        <v>42</v>
      </c>
    </row>
    <row r="1022" spans="1:20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Melaphorus potteri</v>
      </c>
      <c r="P1022" t="str">
        <f t="shared" ca="1" si="92"/>
        <v>TAG027599</v>
      </c>
      <c r="Q1022">
        <f t="shared" ca="1" si="93"/>
        <v>32</v>
      </c>
      <c r="R1022">
        <f t="shared" ca="1" si="94"/>
        <v>2.4472673875348665</v>
      </c>
      <c r="S1022" t="s">
        <v>218</v>
      </c>
      <c r="T1022">
        <f t="shared" ca="1" si="95"/>
        <v>19</v>
      </c>
    </row>
    <row r="1023" spans="1:20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Cicada sanguinolenta</v>
      </c>
      <c r="P1023" t="str">
        <f t="shared" ca="1" si="92"/>
        <v>TAG026353</v>
      </c>
      <c r="Q1023">
        <f t="shared" ca="1" si="93"/>
        <v>785</v>
      </c>
      <c r="R1023">
        <f t="shared" ca="1" si="94"/>
        <v>5.7487251487493083</v>
      </c>
      <c r="S1023" t="s">
        <v>219</v>
      </c>
      <c r="T1023">
        <f t="shared" ca="1" si="95"/>
        <v>61</v>
      </c>
    </row>
    <row r="1024" spans="1:20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Water monitor</v>
      </c>
      <c r="P1024" t="str">
        <f t="shared" ca="1" si="92"/>
        <v>TAG084220</v>
      </c>
      <c r="Q1024">
        <f t="shared" ca="1" si="93"/>
        <v>1963</v>
      </c>
      <c r="R1024">
        <f t="shared" ca="1" si="94"/>
        <v>4.6296122897053493</v>
      </c>
      <c r="S1024" t="s">
        <v>220</v>
      </c>
      <c r="T1024">
        <f t="shared" ca="1" si="95"/>
        <v>80</v>
      </c>
    </row>
    <row r="1025" spans="1:20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Biarmosuchus tagax</v>
      </c>
      <c r="P1025" t="str">
        <f t="shared" ca="1" si="92"/>
        <v>TAG075105</v>
      </c>
      <c r="Q1025">
        <f t="shared" ca="1" si="93"/>
        <v>1554</v>
      </c>
      <c r="R1025">
        <f t="shared" ca="1" si="94"/>
        <v>3.5317893039447914</v>
      </c>
      <c r="S1025" t="s">
        <v>221</v>
      </c>
      <c r="T1025">
        <f t="shared" ca="1" si="95"/>
        <v>48</v>
      </c>
    </row>
    <row r="1026" spans="1:20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Solenopsis abdita</v>
      </c>
      <c r="P1026" t="str">
        <f t="shared" ca="1" si="92"/>
        <v>TAG003946</v>
      </c>
      <c r="Q1026">
        <f t="shared" ca="1" si="93"/>
        <v>409</v>
      </c>
      <c r="R1026">
        <f t="shared" ca="1" si="94"/>
        <v>1.230958259736338</v>
      </c>
      <c r="S1026" t="s">
        <v>218</v>
      </c>
      <c r="T1026">
        <f t="shared" ca="1" si="95"/>
        <v>23</v>
      </c>
    </row>
    <row r="1027" spans="1:20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Predator</v>
      </c>
      <c r="P1027" t="str">
        <f t="shared" ca="1" si="92"/>
        <v>TAG083368</v>
      </c>
      <c r="Q1027">
        <f t="shared" ca="1" si="93"/>
        <v>157</v>
      </c>
      <c r="R1027">
        <f t="shared" ca="1" si="94"/>
        <v>5.2820071121642567</v>
      </c>
      <c r="S1027" t="s">
        <v>219</v>
      </c>
      <c r="T1027">
        <f t="shared" ca="1" si="95"/>
        <v>14</v>
      </c>
    </row>
    <row r="1028" spans="1:20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Ponerinae #1</v>
      </c>
      <c r="P1028" t="str">
        <f t="shared" ca="1" si="92"/>
        <v>TAG048108</v>
      </c>
      <c r="Q1028">
        <f t="shared" ca="1" si="93"/>
        <v>950</v>
      </c>
      <c r="R1028">
        <f t="shared" ca="1" si="94"/>
        <v>2.6735124529088607</v>
      </c>
      <c r="S1028" t="s">
        <v>220</v>
      </c>
      <c r="T1028">
        <f t="shared" ca="1" si="95"/>
        <v>67</v>
      </c>
    </row>
    <row r="1029" spans="1:20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Bothroponera novus</v>
      </c>
      <c r="P1029" t="str">
        <f t="shared" ca="1" si="92"/>
        <v>TAG052823</v>
      </c>
      <c r="Q1029">
        <f t="shared" ca="1" si="93"/>
        <v>709</v>
      </c>
      <c r="R1029">
        <f t="shared" ca="1" si="94"/>
        <v>1.2486616804177628</v>
      </c>
      <c r="S1029" t="s">
        <v>221</v>
      </c>
      <c r="T1029">
        <f t="shared" ca="1" si="95"/>
        <v>21</v>
      </c>
    </row>
    <row r="1030" spans="1:20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Biarmosuchus tagax</v>
      </c>
      <c r="P1030" t="str">
        <f t="shared" ca="1" si="92"/>
        <v>TAG065958</v>
      </c>
      <c r="Q1030">
        <f t="shared" ca="1" si="93"/>
        <v>1822</v>
      </c>
      <c r="R1030">
        <f t="shared" ca="1" si="94"/>
        <v>1.0194781342140127</v>
      </c>
      <c r="S1030" t="s">
        <v>220</v>
      </c>
      <c r="T1030">
        <f t="shared" ca="1" si="95"/>
        <v>90</v>
      </c>
    </row>
    <row r="1031" spans="1:20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Solenopsis #1</v>
      </c>
      <c r="P1031" t="str">
        <f t="shared" ca="1" si="92"/>
        <v>TAG074621</v>
      </c>
      <c r="Q1031">
        <f t="shared" ca="1" si="93"/>
        <v>1652</v>
      </c>
      <c r="R1031">
        <f t="shared" ca="1" si="94"/>
        <v>4.8720396305875049</v>
      </c>
      <c r="S1031" t="s">
        <v>221</v>
      </c>
      <c r="T1031">
        <f t="shared" ca="1" si="95"/>
        <v>40</v>
      </c>
    </row>
    <row r="1032" spans="1:20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Solenopsis #1</v>
      </c>
      <c r="P1032" t="str">
        <f t="shared" ca="1" si="92"/>
        <v>TAG014400</v>
      </c>
      <c r="Q1032">
        <f t="shared" ca="1" si="93"/>
        <v>1527</v>
      </c>
      <c r="R1032">
        <f t="shared" ca="1" si="94"/>
        <v>2.2804972755532003</v>
      </c>
      <c r="S1032" t="s">
        <v>220</v>
      </c>
      <c r="T1032">
        <f t="shared" ca="1" si="95"/>
        <v>9</v>
      </c>
    </row>
    <row r="1033" spans="1:20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Predator</v>
      </c>
      <c r="P1033" t="str">
        <f t="shared" ca="1" si="92"/>
        <v>TAG025739</v>
      </c>
      <c r="Q1033">
        <f t="shared" ca="1" si="93"/>
        <v>141</v>
      </c>
      <c r="R1033">
        <f t="shared" ca="1" si="94"/>
        <v>1.9834883708853308</v>
      </c>
      <c r="S1033" t="s">
        <v>221</v>
      </c>
      <c r="T1033">
        <f t="shared" ca="1" si="95"/>
        <v>14</v>
      </c>
    </row>
    <row r="1034" spans="1:20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Solenopsis #1</v>
      </c>
      <c r="P1034" t="str">
        <f t="shared" ca="1" si="92"/>
        <v>TAG012731</v>
      </c>
      <c r="Q1034">
        <f t="shared" ca="1" si="93"/>
        <v>719</v>
      </c>
      <c r="R1034">
        <f t="shared" ca="1" si="94"/>
        <v>4.8065403719594713</v>
      </c>
      <c r="S1034" t="s">
        <v>220</v>
      </c>
      <c r="T1034">
        <f t="shared" ca="1" si="95"/>
        <v>19</v>
      </c>
    </row>
    <row r="1035" spans="1:20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Water monitor</v>
      </c>
      <c r="P1035" t="str">
        <f t="shared" ca="1" si="92"/>
        <v>TAG095922</v>
      </c>
      <c r="Q1035">
        <f t="shared" ca="1" si="93"/>
        <v>1260</v>
      </c>
      <c r="R1035">
        <f t="shared" ca="1" si="94"/>
        <v>1.4182279788548515</v>
      </c>
      <c r="S1035" t="s">
        <v>220</v>
      </c>
      <c r="T1035">
        <f t="shared" ca="1" si="95"/>
        <v>36</v>
      </c>
    </row>
    <row r="1036" spans="1:20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Camponotites kraussei</v>
      </c>
      <c r="P1036" t="str">
        <f t="shared" ca="1" si="92"/>
        <v>TAG029749</v>
      </c>
      <c r="Q1036">
        <f t="shared" ca="1" si="93"/>
        <v>99</v>
      </c>
      <c r="R1036">
        <f t="shared" ca="1" si="94"/>
        <v>4.6644693504232873</v>
      </c>
      <c r="S1036" t="s">
        <v>220</v>
      </c>
      <c r="T1036">
        <f t="shared" ca="1" si="95"/>
        <v>14</v>
      </c>
    </row>
    <row r="1037" spans="1:20">
      <c r="F1037" s="11" t="s">
        <v>303</v>
      </c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>
      <c r="A5" t="s">
        <v>47</v>
      </c>
      <c r="H5" s="10" t="s">
        <v>212</v>
      </c>
    </row>
    <row r="6" spans="1:8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>
      <c r="A7">
        <v>1</v>
      </c>
      <c r="B7" s="3">
        <v>193</v>
      </c>
      <c r="C7" s="2">
        <v>41083</v>
      </c>
      <c r="D7">
        <f ca="1">RANDBETWEEN(0,6)</f>
        <v>4</v>
      </c>
      <c r="E7">
        <f t="shared" ref="E7:G22" ca="1" si="0">RANDBETWEEN(0,6)</f>
        <v>6</v>
      </c>
      <c r="F7">
        <f t="shared" ca="1" si="0"/>
        <v>3</v>
      </c>
      <c r="G7">
        <f t="shared" ca="1" si="0"/>
        <v>5</v>
      </c>
      <c r="H7" s="10">
        <f ca="1">RAND()*5+1</f>
        <v>3.0223478747057948</v>
      </c>
    </row>
    <row r="8" spans="1:8">
      <c r="A8">
        <v>2</v>
      </c>
      <c r="B8" s="3" t="s">
        <v>106</v>
      </c>
      <c r="C8" s="2">
        <v>41083</v>
      </c>
      <c r="D8">
        <f t="shared" ref="D8:G39" ca="1" si="1">RANDBETWEEN(0,6)</f>
        <v>3</v>
      </c>
      <c r="E8">
        <f t="shared" ca="1" si="0"/>
        <v>1</v>
      </c>
      <c r="F8">
        <f t="shared" ca="1" si="0"/>
        <v>1</v>
      </c>
      <c r="G8">
        <f t="shared" ca="1" si="0"/>
        <v>4</v>
      </c>
      <c r="H8" s="10">
        <f t="shared" ref="H8:H71" ca="1" si="2">RAND()*5+1</f>
        <v>3.9514861553545089</v>
      </c>
    </row>
    <row r="9" spans="1:8">
      <c r="A9">
        <v>3</v>
      </c>
      <c r="B9" s="3" t="s">
        <v>107</v>
      </c>
      <c r="C9" s="2">
        <v>41083</v>
      </c>
      <c r="D9">
        <f t="shared" ca="1" si="1"/>
        <v>1</v>
      </c>
      <c r="E9">
        <f t="shared" ca="1" si="0"/>
        <v>1</v>
      </c>
      <c r="F9">
        <f t="shared" ca="1" si="0"/>
        <v>5</v>
      </c>
      <c r="G9">
        <f t="shared" ca="1" si="0"/>
        <v>4</v>
      </c>
      <c r="H9" s="10">
        <f t="shared" ca="1" si="2"/>
        <v>2.7432356162213019</v>
      </c>
    </row>
    <row r="10" spans="1:8">
      <c r="A10">
        <v>4</v>
      </c>
      <c r="B10" s="3" t="s">
        <v>108</v>
      </c>
      <c r="C10" s="2">
        <v>41083</v>
      </c>
      <c r="D10">
        <f t="shared" ca="1" si="1"/>
        <v>4</v>
      </c>
      <c r="E10">
        <f t="shared" ca="1" si="0"/>
        <v>3</v>
      </c>
      <c r="F10">
        <f t="shared" ca="1" si="0"/>
        <v>1</v>
      </c>
      <c r="G10">
        <f t="shared" ca="1" si="0"/>
        <v>3</v>
      </c>
      <c r="H10" s="10">
        <f t="shared" ca="1" si="2"/>
        <v>3.1318417196851454</v>
      </c>
    </row>
    <row r="11" spans="1:8">
      <c r="A11">
        <v>5</v>
      </c>
      <c r="B11" s="3" t="s">
        <v>109</v>
      </c>
      <c r="C11" s="2">
        <v>41083</v>
      </c>
      <c r="D11">
        <f t="shared" ca="1" si="1"/>
        <v>3</v>
      </c>
      <c r="E11">
        <f t="shared" ca="1" si="0"/>
        <v>0</v>
      </c>
      <c r="F11">
        <f t="shared" ca="1" si="0"/>
        <v>6</v>
      </c>
      <c r="G11">
        <f t="shared" ca="1" si="0"/>
        <v>5</v>
      </c>
      <c r="H11" s="10">
        <f t="shared" ca="1" si="2"/>
        <v>2.1399251601699953</v>
      </c>
    </row>
    <row r="12" spans="1:8">
      <c r="A12">
        <v>6</v>
      </c>
      <c r="B12" s="3" t="s">
        <v>110</v>
      </c>
      <c r="C12" s="2">
        <v>41083</v>
      </c>
      <c r="D12">
        <f t="shared" ca="1" si="1"/>
        <v>4</v>
      </c>
      <c r="E12">
        <f t="shared" ca="1" si="0"/>
        <v>5</v>
      </c>
      <c r="F12">
        <f t="shared" ca="1" si="0"/>
        <v>5</v>
      </c>
      <c r="G12">
        <f t="shared" ca="1" si="0"/>
        <v>0</v>
      </c>
      <c r="H12" s="10">
        <f t="shared" ca="1" si="2"/>
        <v>3.6966593373317798</v>
      </c>
    </row>
    <row r="13" spans="1:8">
      <c r="A13">
        <v>7</v>
      </c>
      <c r="B13" s="3" t="s">
        <v>111</v>
      </c>
      <c r="C13" s="2">
        <v>41083</v>
      </c>
      <c r="D13">
        <f t="shared" ca="1" si="1"/>
        <v>6</v>
      </c>
      <c r="E13">
        <f t="shared" ca="1" si="0"/>
        <v>2</v>
      </c>
      <c r="F13">
        <f t="shared" ca="1" si="0"/>
        <v>5</v>
      </c>
      <c r="G13">
        <f t="shared" ca="1" si="0"/>
        <v>4</v>
      </c>
      <c r="H13" s="10">
        <f t="shared" ca="1" si="2"/>
        <v>2.1410143380980275</v>
      </c>
    </row>
    <row r="14" spans="1:8">
      <c r="A14">
        <v>8</v>
      </c>
      <c r="B14" s="3" t="s">
        <v>112</v>
      </c>
      <c r="C14" s="2">
        <v>41083</v>
      </c>
      <c r="D14">
        <f t="shared" ca="1" si="1"/>
        <v>5</v>
      </c>
      <c r="E14">
        <f t="shared" ca="1" si="0"/>
        <v>2</v>
      </c>
      <c r="F14">
        <f t="shared" ca="1" si="0"/>
        <v>0</v>
      </c>
      <c r="G14">
        <f t="shared" ca="1" si="0"/>
        <v>5</v>
      </c>
      <c r="H14" s="10">
        <f t="shared" ca="1" si="2"/>
        <v>5.396499496003635</v>
      </c>
    </row>
    <row r="15" spans="1:8">
      <c r="A15">
        <v>9</v>
      </c>
      <c r="B15" s="3" t="s">
        <v>113</v>
      </c>
      <c r="C15" s="2">
        <v>41083</v>
      </c>
      <c r="D15">
        <f t="shared" ca="1" si="1"/>
        <v>0</v>
      </c>
      <c r="E15">
        <f t="shared" ca="1" si="0"/>
        <v>5</v>
      </c>
      <c r="F15">
        <f t="shared" ca="1" si="0"/>
        <v>4</v>
      </c>
      <c r="G15">
        <f t="shared" ca="1" si="0"/>
        <v>0</v>
      </c>
      <c r="H15" s="10">
        <f t="shared" ca="1" si="2"/>
        <v>1.5957956580830643</v>
      </c>
    </row>
    <row r="16" spans="1:8">
      <c r="A16">
        <v>10</v>
      </c>
      <c r="B16" s="3" t="s">
        <v>114</v>
      </c>
      <c r="C16" s="2">
        <v>41083</v>
      </c>
      <c r="D16">
        <f t="shared" ca="1" si="1"/>
        <v>2</v>
      </c>
      <c r="E16">
        <f t="shared" ca="1" si="0"/>
        <v>1</v>
      </c>
      <c r="F16">
        <f t="shared" ca="1" si="0"/>
        <v>5</v>
      </c>
      <c r="G16">
        <f t="shared" ca="1" si="0"/>
        <v>4</v>
      </c>
      <c r="H16" s="10">
        <f t="shared" ca="1" si="2"/>
        <v>4.2574915361208907</v>
      </c>
    </row>
    <row r="17" spans="1:8">
      <c r="A17">
        <v>11</v>
      </c>
      <c r="B17" s="3" t="s">
        <v>115</v>
      </c>
      <c r="C17" s="2">
        <v>41083</v>
      </c>
      <c r="D17">
        <f t="shared" ca="1" si="1"/>
        <v>4</v>
      </c>
      <c r="E17">
        <f t="shared" ca="1" si="0"/>
        <v>2</v>
      </c>
      <c r="F17">
        <f t="shared" ca="1" si="0"/>
        <v>3</v>
      </c>
      <c r="G17">
        <f t="shared" ca="1" si="0"/>
        <v>0</v>
      </c>
      <c r="H17" s="10">
        <f t="shared" ca="1" si="2"/>
        <v>5.7046503466339953</v>
      </c>
    </row>
    <row r="18" spans="1:8">
      <c r="A18">
        <v>12</v>
      </c>
      <c r="B18" s="3" t="s">
        <v>116</v>
      </c>
      <c r="C18" s="2">
        <v>41083</v>
      </c>
      <c r="D18">
        <f t="shared" ca="1" si="1"/>
        <v>5</v>
      </c>
      <c r="E18">
        <f t="shared" ca="1" si="0"/>
        <v>4</v>
      </c>
      <c r="F18">
        <f t="shared" ca="1" si="0"/>
        <v>2</v>
      </c>
      <c r="G18">
        <f t="shared" ca="1" si="0"/>
        <v>5</v>
      </c>
      <c r="H18" s="10">
        <f t="shared" ca="1" si="2"/>
        <v>5.3849023691594722</v>
      </c>
    </row>
    <row r="19" spans="1:8">
      <c r="A19">
        <v>13</v>
      </c>
      <c r="B19" s="3" t="s">
        <v>117</v>
      </c>
      <c r="C19" s="2">
        <v>41083</v>
      </c>
      <c r="D19">
        <f t="shared" ca="1" si="1"/>
        <v>2</v>
      </c>
      <c r="E19">
        <f t="shared" ca="1" si="0"/>
        <v>6</v>
      </c>
      <c r="F19">
        <f t="shared" ca="1" si="0"/>
        <v>5</v>
      </c>
      <c r="G19">
        <f t="shared" ca="1" si="0"/>
        <v>4</v>
      </c>
      <c r="H19" s="10">
        <f t="shared" ca="1" si="2"/>
        <v>3.996170654387825</v>
      </c>
    </row>
    <row r="20" spans="1:8">
      <c r="A20">
        <v>14</v>
      </c>
      <c r="B20" s="3" t="s">
        <v>118</v>
      </c>
      <c r="C20" s="2">
        <v>41083</v>
      </c>
      <c r="D20">
        <f t="shared" ca="1" si="1"/>
        <v>6</v>
      </c>
      <c r="E20">
        <f t="shared" ca="1" si="0"/>
        <v>4</v>
      </c>
      <c r="F20">
        <f t="shared" ca="1" si="0"/>
        <v>2</v>
      </c>
      <c r="G20">
        <f t="shared" ca="1" si="0"/>
        <v>0</v>
      </c>
      <c r="H20" s="10">
        <f t="shared" ca="1" si="2"/>
        <v>3.3751735167888093</v>
      </c>
    </row>
    <row r="21" spans="1:8">
      <c r="A21">
        <v>15</v>
      </c>
      <c r="B21" s="3" t="s">
        <v>119</v>
      </c>
      <c r="C21" s="2">
        <v>41083</v>
      </c>
      <c r="D21">
        <f t="shared" ca="1" si="1"/>
        <v>5</v>
      </c>
      <c r="E21">
        <f t="shared" ca="1" si="0"/>
        <v>1</v>
      </c>
      <c r="F21">
        <f t="shared" ca="1" si="0"/>
        <v>5</v>
      </c>
      <c r="G21">
        <f t="shared" ca="1" si="0"/>
        <v>6</v>
      </c>
      <c r="H21" s="10">
        <f t="shared" ca="1" si="2"/>
        <v>2.3941741387097126</v>
      </c>
    </row>
    <row r="22" spans="1:8">
      <c r="A22">
        <v>16</v>
      </c>
      <c r="B22" s="3" t="s">
        <v>120</v>
      </c>
      <c r="C22" s="2">
        <v>41083</v>
      </c>
      <c r="D22">
        <f t="shared" ca="1" si="1"/>
        <v>4</v>
      </c>
      <c r="E22">
        <f t="shared" ca="1" si="0"/>
        <v>3</v>
      </c>
      <c r="F22">
        <f t="shared" ca="1" si="0"/>
        <v>2</v>
      </c>
      <c r="G22">
        <f t="shared" ca="1" si="0"/>
        <v>6</v>
      </c>
      <c r="H22" s="10">
        <f t="shared" ca="1" si="2"/>
        <v>5.912822282705573</v>
      </c>
    </row>
    <row r="23" spans="1:8">
      <c r="A23">
        <v>17</v>
      </c>
      <c r="B23" s="3" t="s">
        <v>121</v>
      </c>
      <c r="C23" s="2">
        <v>41083</v>
      </c>
      <c r="D23">
        <f t="shared" ca="1" si="1"/>
        <v>5</v>
      </c>
      <c r="E23">
        <f t="shared" ca="1" si="1"/>
        <v>3</v>
      </c>
      <c r="F23">
        <f t="shared" ca="1" si="1"/>
        <v>4</v>
      </c>
      <c r="G23">
        <f t="shared" ca="1" si="1"/>
        <v>5</v>
      </c>
      <c r="H23" s="10">
        <f t="shared" ca="1" si="2"/>
        <v>4.9808702717010824</v>
      </c>
    </row>
    <row r="24" spans="1:8">
      <c r="A24">
        <v>18</v>
      </c>
      <c r="B24" s="3" t="s">
        <v>122</v>
      </c>
      <c r="C24" s="2">
        <v>41083</v>
      </c>
      <c r="D24">
        <f t="shared" ca="1" si="1"/>
        <v>0</v>
      </c>
      <c r="E24">
        <f t="shared" ca="1" si="1"/>
        <v>5</v>
      </c>
      <c r="F24">
        <f t="shared" ca="1" si="1"/>
        <v>5</v>
      </c>
      <c r="G24">
        <f t="shared" ca="1" si="1"/>
        <v>5</v>
      </c>
      <c r="H24" s="10">
        <f t="shared" ca="1" si="2"/>
        <v>5.7656195376237269</v>
      </c>
    </row>
    <row r="25" spans="1:8">
      <c r="A25">
        <v>19</v>
      </c>
      <c r="B25" s="3" t="s">
        <v>123</v>
      </c>
      <c r="C25" s="2">
        <v>41083</v>
      </c>
      <c r="D25">
        <f t="shared" ca="1" si="1"/>
        <v>5</v>
      </c>
      <c r="E25">
        <f t="shared" ca="1" si="1"/>
        <v>6</v>
      </c>
      <c r="F25">
        <f t="shared" ca="1" si="1"/>
        <v>1</v>
      </c>
      <c r="G25">
        <f t="shared" ca="1" si="1"/>
        <v>3</v>
      </c>
      <c r="H25" s="10">
        <f t="shared" ca="1" si="2"/>
        <v>5.8782864141471354</v>
      </c>
    </row>
    <row r="26" spans="1:8">
      <c r="A26">
        <v>20</v>
      </c>
      <c r="B26" s="3" t="s">
        <v>124</v>
      </c>
      <c r="C26" s="2">
        <v>41083</v>
      </c>
      <c r="D26">
        <f t="shared" ca="1" si="1"/>
        <v>3</v>
      </c>
      <c r="E26">
        <f t="shared" ca="1" si="1"/>
        <v>3</v>
      </c>
      <c r="F26">
        <f t="shared" ca="1" si="1"/>
        <v>4</v>
      </c>
      <c r="G26">
        <f t="shared" ca="1" si="1"/>
        <v>0</v>
      </c>
      <c r="H26" s="10">
        <f t="shared" ca="1" si="2"/>
        <v>3.8615036484658924</v>
      </c>
    </row>
    <row r="27" spans="1:8">
      <c r="A27">
        <v>21</v>
      </c>
      <c r="B27" s="3" t="s">
        <v>125</v>
      </c>
      <c r="C27" s="2">
        <v>41083</v>
      </c>
      <c r="D27">
        <f t="shared" ca="1" si="1"/>
        <v>1</v>
      </c>
      <c r="E27">
        <f t="shared" ca="1" si="1"/>
        <v>4</v>
      </c>
      <c r="F27">
        <f t="shared" ca="1" si="1"/>
        <v>4</v>
      </c>
      <c r="G27">
        <f t="shared" ca="1" si="1"/>
        <v>4</v>
      </c>
      <c r="H27" s="10">
        <f t="shared" ca="1" si="2"/>
        <v>2.4480371417122861</v>
      </c>
    </row>
    <row r="28" spans="1:8">
      <c r="A28">
        <v>22</v>
      </c>
      <c r="B28" s="3" t="s">
        <v>126</v>
      </c>
      <c r="C28" s="2">
        <v>41083</v>
      </c>
      <c r="D28">
        <f t="shared" ca="1" si="1"/>
        <v>3</v>
      </c>
      <c r="E28">
        <f t="shared" ca="1" si="1"/>
        <v>3</v>
      </c>
      <c r="F28">
        <f t="shared" ca="1" si="1"/>
        <v>6</v>
      </c>
      <c r="G28">
        <f t="shared" ca="1" si="1"/>
        <v>5</v>
      </c>
      <c r="H28" s="10">
        <f t="shared" ca="1" si="2"/>
        <v>5.8208147572603552</v>
      </c>
    </row>
    <row r="29" spans="1:8">
      <c r="A29">
        <v>23</v>
      </c>
      <c r="B29" s="3" t="s">
        <v>127</v>
      </c>
      <c r="C29" s="2">
        <v>41083</v>
      </c>
      <c r="D29">
        <f t="shared" ca="1" si="1"/>
        <v>6</v>
      </c>
      <c r="E29">
        <f t="shared" ca="1" si="1"/>
        <v>1</v>
      </c>
      <c r="F29">
        <f t="shared" ca="1" si="1"/>
        <v>1</v>
      </c>
      <c r="G29">
        <f t="shared" ca="1" si="1"/>
        <v>3</v>
      </c>
      <c r="H29" s="10">
        <f t="shared" ca="1" si="2"/>
        <v>1.5881575417689904</v>
      </c>
    </row>
    <row r="30" spans="1:8">
      <c r="A30">
        <v>24</v>
      </c>
      <c r="B30" s="3" t="s">
        <v>128</v>
      </c>
      <c r="C30" s="2">
        <v>41083</v>
      </c>
      <c r="D30">
        <f t="shared" ca="1" si="1"/>
        <v>6</v>
      </c>
      <c r="E30">
        <f t="shared" ca="1" si="1"/>
        <v>4</v>
      </c>
      <c r="F30">
        <f t="shared" ca="1" si="1"/>
        <v>5</v>
      </c>
      <c r="G30">
        <f t="shared" ca="1" si="1"/>
        <v>0</v>
      </c>
      <c r="H30" s="10">
        <f t="shared" ca="1" si="2"/>
        <v>4.7285511502321711</v>
      </c>
    </row>
    <row r="31" spans="1:8">
      <c r="A31">
        <v>25</v>
      </c>
      <c r="B31" s="3" t="s">
        <v>129</v>
      </c>
      <c r="C31" s="2">
        <v>41083</v>
      </c>
      <c r="D31">
        <f t="shared" ca="1" si="1"/>
        <v>4</v>
      </c>
      <c r="E31">
        <f t="shared" ca="1" si="1"/>
        <v>0</v>
      </c>
      <c r="F31">
        <f t="shared" ca="1" si="1"/>
        <v>4</v>
      </c>
      <c r="G31">
        <f t="shared" ca="1" si="1"/>
        <v>1</v>
      </c>
      <c r="H31" s="10">
        <f t="shared" ca="1" si="2"/>
        <v>5.7607377264898858</v>
      </c>
    </row>
    <row r="32" spans="1:8">
      <c r="A32">
        <v>26</v>
      </c>
      <c r="B32" s="3" t="s">
        <v>130</v>
      </c>
      <c r="C32" s="2">
        <v>41083</v>
      </c>
      <c r="D32">
        <f t="shared" ca="1" si="1"/>
        <v>6</v>
      </c>
      <c r="E32">
        <f t="shared" ca="1" si="1"/>
        <v>2</v>
      </c>
      <c r="F32">
        <f t="shared" ca="1" si="1"/>
        <v>4</v>
      </c>
      <c r="G32">
        <f t="shared" ca="1" si="1"/>
        <v>5</v>
      </c>
      <c r="H32" s="10">
        <f t="shared" ca="1" si="2"/>
        <v>3.051059842848713</v>
      </c>
    </row>
    <row r="33" spans="1:8">
      <c r="A33">
        <v>27</v>
      </c>
      <c r="B33" s="3" t="s">
        <v>131</v>
      </c>
      <c r="C33" s="2">
        <v>41083</v>
      </c>
      <c r="D33">
        <f t="shared" ca="1" si="1"/>
        <v>6</v>
      </c>
      <c r="E33">
        <f t="shared" ca="1" si="1"/>
        <v>5</v>
      </c>
      <c r="F33">
        <f t="shared" ca="1" si="1"/>
        <v>6</v>
      </c>
      <c r="G33">
        <f t="shared" ca="1" si="1"/>
        <v>0</v>
      </c>
      <c r="H33" s="10">
        <f t="shared" ca="1" si="2"/>
        <v>4.1279371661682962</v>
      </c>
    </row>
    <row r="34" spans="1:8">
      <c r="A34">
        <v>28</v>
      </c>
      <c r="B34" s="3" t="s">
        <v>132</v>
      </c>
      <c r="C34" s="2">
        <v>41083</v>
      </c>
      <c r="D34">
        <f t="shared" ca="1" si="1"/>
        <v>2</v>
      </c>
      <c r="E34">
        <f t="shared" ca="1" si="1"/>
        <v>3</v>
      </c>
      <c r="F34">
        <f t="shared" ca="1" si="1"/>
        <v>5</v>
      </c>
      <c r="G34">
        <f t="shared" ca="1" si="1"/>
        <v>1</v>
      </c>
      <c r="H34" s="10">
        <f t="shared" ca="1" si="2"/>
        <v>4.931713930936251</v>
      </c>
    </row>
    <row r="35" spans="1:8">
      <c r="A35">
        <v>29</v>
      </c>
      <c r="B35" s="3" t="s">
        <v>133</v>
      </c>
      <c r="C35" s="2">
        <v>41083</v>
      </c>
      <c r="D35">
        <f t="shared" ca="1" si="1"/>
        <v>5</v>
      </c>
      <c r="E35">
        <f t="shared" ca="1" si="1"/>
        <v>0</v>
      </c>
      <c r="F35">
        <f t="shared" ca="1" si="1"/>
        <v>2</v>
      </c>
      <c r="G35">
        <f t="shared" ca="1" si="1"/>
        <v>2</v>
      </c>
      <c r="H35" s="10">
        <f t="shared" ca="1" si="2"/>
        <v>2.6137509940038655</v>
      </c>
    </row>
    <row r="36" spans="1:8">
      <c r="A36">
        <v>30</v>
      </c>
      <c r="B36" s="3" t="s">
        <v>134</v>
      </c>
      <c r="C36" s="2">
        <v>41083</v>
      </c>
      <c r="D36">
        <f t="shared" ca="1" si="1"/>
        <v>1</v>
      </c>
      <c r="E36">
        <f t="shared" ca="1" si="1"/>
        <v>1</v>
      </c>
      <c r="F36">
        <f t="shared" ca="1" si="1"/>
        <v>4</v>
      </c>
      <c r="G36">
        <f t="shared" ca="1" si="1"/>
        <v>0</v>
      </c>
      <c r="H36" s="10">
        <f t="shared" ca="1" si="2"/>
        <v>4.4057326476147045</v>
      </c>
    </row>
    <row r="37" spans="1:8">
      <c r="A37">
        <v>31</v>
      </c>
      <c r="B37" s="3" t="s">
        <v>135</v>
      </c>
      <c r="C37" s="2">
        <v>41083</v>
      </c>
      <c r="D37">
        <f t="shared" ca="1" si="1"/>
        <v>2</v>
      </c>
      <c r="E37">
        <f t="shared" ca="1" si="1"/>
        <v>4</v>
      </c>
      <c r="F37">
        <f t="shared" ca="1" si="1"/>
        <v>2</v>
      </c>
      <c r="G37">
        <f t="shared" ca="1" si="1"/>
        <v>5</v>
      </c>
      <c r="H37" s="10">
        <f t="shared" ca="1" si="2"/>
        <v>5.4082059301970107</v>
      </c>
    </row>
    <row r="38" spans="1:8">
      <c r="A38">
        <v>32</v>
      </c>
      <c r="B38" s="3" t="s">
        <v>136</v>
      </c>
      <c r="C38" s="2">
        <v>41083</v>
      </c>
      <c r="D38">
        <f t="shared" ca="1" si="1"/>
        <v>6</v>
      </c>
      <c r="E38">
        <f t="shared" ca="1" si="1"/>
        <v>2</v>
      </c>
      <c r="F38">
        <f t="shared" ca="1" si="1"/>
        <v>4</v>
      </c>
      <c r="G38">
        <f t="shared" ca="1" si="1"/>
        <v>0</v>
      </c>
      <c r="H38" s="10">
        <f t="shared" ca="1" si="2"/>
        <v>3.5809602425369098</v>
      </c>
    </row>
    <row r="39" spans="1:8">
      <c r="A39">
        <v>33</v>
      </c>
      <c r="B39" s="3" t="s">
        <v>137</v>
      </c>
      <c r="C39" s="2">
        <v>41083</v>
      </c>
      <c r="D39">
        <f t="shared" ca="1" si="1"/>
        <v>2</v>
      </c>
      <c r="E39">
        <f t="shared" ca="1" si="1"/>
        <v>2</v>
      </c>
      <c r="F39">
        <f t="shared" ca="1" si="1"/>
        <v>0</v>
      </c>
      <c r="G39">
        <f t="shared" ca="1" si="1"/>
        <v>3</v>
      </c>
      <c r="H39" s="10">
        <f t="shared" ca="1" si="2"/>
        <v>2.4221181494413706</v>
      </c>
    </row>
    <row r="40" spans="1:8">
      <c r="A40">
        <v>34</v>
      </c>
      <c r="B40" s="3" t="s">
        <v>138</v>
      </c>
      <c r="C40" s="2">
        <v>41083</v>
      </c>
      <c r="D40">
        <f t="shared" ref="D40:G71" ca="1" si="3">RANDBETWEEN(0,6)</f>
        <v>2</v>
      </c>
      <c r="E40">
        <f t="shared" ca="1" si="3"/>
        <v>6</v>
      </c>
      <c r="F40">
        <f t="shared" ca="1" si="3"/>
        <v>4</v>
      </c>
      <c r="G40">
        <f t="shared" ca="1" si="3"/>
        <v>5</v>
      </c>
      <c r="H40" s="10">
        <f t="shared" ca="1" si="2"/>
        <v>5.8559324859836526</v>
      </c>
    </row>
    <row r="41" spans="1:8">
      <c r="A41">
        <v>35</v>
      </c>
      <c r="B41" s="3" t="s">
        <v>139</v>
      </c>
      <c r="C41" s="2">
        <v>41083</v>
      </c>
      <c r="D41">
        <f t="shared" ca="1" si="3"/>
        <v>4</v>
      </c>
      <c r="E41">
        <f t="shared" ca="1" si="3"/>
        <v>0</v>
      </c>
      <c r="F41">
        <f t="shared" ca="1" si="3"/>
        <v>6</v>
      </c>
      <c r="G41">
        <f t="shared" ca="1" si="3"/>
        <v>4</v>
      </c>
      <c r="H41" s="10">
        <f t="shared" ca="1" si="2"/>
        <v>3.1482883014526606</v>
      </c>
    </row>
    <row r="42" spans="1:8">
      <c r="A42">
        <v>36</v>
      </c>
      <c r="B42" s="3" t="s">
        <v>140</v>
      </c>
      <c r="C42" s="2">
        <v>41083</v>
      </c>
      <c r="D42">
        <f t="shared" ca="1" si="3"/>
        <v>2</v>
      </c>
      <c r="E42">
        <f t="shared" ca="1" si="3"/>
        <v>4</v>
      </c>
      <c r="F42">
        <f t="shared" ca="1" si="3"/>
        <v>5</v>
      </c>
      <c r="G42">
        <f t="shared" ca="1" si="3"/>
        <v>6</v>
      </c>
      <c r="H42" s="10">
        <f t="shared" ca="1" si="2"/>
        <v>3.3683348711359402</v>
      </c>
    </row>
    <row r="43" spans="1:8">
      <c r="A43">
        <v>37</v>
      </c>
      <c r="B43" s="3" t="s">
        <v>141</v>
      </c>
      <c r="C43" s="2">
        <v>41083</v>
      </c>
      <c r="D43">
        <f t="shared" ca="1" si="3"/>
        <v>1</v>
      </c>
      <c r="E43">
        <f t="shared" ca="1" si="3"/>
        <v>0</v>
      </c>
      <c r="F43">
        <f t="shared" ca="1" si="3"/>
        <v>5</v>
      </c>
      <c r="G43">
        <f t="shared" ca="1" si="3"/>
        <v>6</v>
      </c>
      <c r="H43" s="10">
        <f t="shared" ca="1" si="2"/>
        <v>5.525482148349373</v>
      </c>
    </row>
    <row r="44" spans="1:8">
      <c r="A44">
        <v>38</v>
      </c>
      <c r="B44" s="3" t="s">
        <v>142</v>
      </c>
      <c r="C44" s="2">
        <v>41083</v>
      </c>
      <c r="D44">
        <f t="shared" ca="1" si="3"/>
        <v>1</v>
      </c>
      <c r="E44">
        <f t="shared" ca="1" si="3"/>
        <v>4</v>
      </c>
      <c r="F44">
        <f t="shared" ca="1" si="3"/>
        <v>5</v>
      </c>
      <c r="G44">
        <f t="shared" ca="1" si="3"/>
        <v>5</v>
      </c>
      <c r="H44" s="10">
        <f t="shared" ca="1" si="2"/>
        <v>4.5686376475902595</v>
      </c>
    </row>
    <row r="45" spans="1:8">
      <c r="A45">
        <v>39</v>
      </c>
      <c r="B45" s="3" t="s">
        <v>143</v>
      </c>
      <c r="C45" s="2">
        <v>41083</v>
      </c>
      <c r="D45">
        <f t="shared" ca="1" si="3"/>
        <v>0</v>
      </c>
      <c r="E45">
        <f t="shared" ca="1" si="3"/>
        <v>4</v>
      </c>
      <c r="F45">
        <f t="shared" ca="1" si="3"/>
        <v>1</v>
      </c>
      <c r="G45">
        <f t="shared" ca="1" si="3"/>
        <v>6</v>
      </c>
      <c r="H45" s="10">
        <f t="shared" ca="1" si="2"/>
        <v>1.5864230416092664</v>
      </c>
    </row>
    <row r="46" spans="1:8">
      <c r="A46">
        <v>40</v>
      </c>
      <c r="B46" s="3" t="s">
        <v>144</v>
      </c>
      <c r="C46" s="2">
        <v>41083</v>
      </c>
      <c r="D46">
        <f t="shared" ca="1" si="3"/>
        <v>6</v>
      </c>
      <c r="E46">
        <f t="shared" ca="1" si="3"/>
        <v>5</v>
      </c>
      <c r="F46">
        <f t="shared" ca="1" si="3"/>
        <v>1</v>
      </c>
      <c r="G46">
        <f t="shared" ca="1" si="3"/>
        <v>2</v>
      </c>
      <c r="H46" s="10">
        <f t="shared" ca="1" si="2"/>
        <v>1.8767570170017187</v>
      </c>
    </row>
    <row r="47" spans="1:8">
      <c r="A47">
        <v>41</v>
      </c>
      <c r="B47" s="3" t="s">
        <v>145</v>
      </c>
      <c r="C47" s="2">
        <v>41083</v>
      </c>
      <c r="D47">
        <f t="shared" ca="1" si="3"/>
        <v>0</v>
      </c>
      <c r="E47">
        <f t="shared" ca="1" si="3"/>
        <v>0</v>
      </c>
      <c r="F47">
        <f t="shared" ca="1" si="3"/>
        <v>3</v>
      </c>
      <c r="G47">
        <f t="shared" ca="1" si="3"/>
        <v>6</v>
      </c>
      <c r="H47" s="10">
        <f t="shared" ca="1" si="2"/>
        <v>2.1213097610345661</v>
      </c>
    </row>
    <row r="48" spans="1:8">
      <c r="A48">
        <v>42</v>
      </c>
      <c r="B48" s="3" t="s">
        <v>146</v>
      </c>
      <c r="C48" s="2">
        <v>41083</v>
      </c>
      <c r="D48">
        <f t="shared" ca="1" si="3"/>
        <v>5</v>
      </c>
      <c r="E48">
        <f t="shared" ca="1" si="3"/>
        <v>6</v>
      </c>
      <c r="F48">
        <f t="shared" ca="1" si="3"/>
        <v>0</v>
      </c>
      <c r="G48">
        <f t="shared" ca="1" si="3"/>
        <v>1</v>
      </c>
      <c r="H48" s="10">
        <f t="shared" ca="1" si="2"/>
        <v>3.118628402040255</v>
      </c>
    </row>
    <row r="49" spans="1:8">
      <c r="A49">
        <v>43</v>
      </c>
      <c r="B49" s="3" t="s">
        <v>147</v>
      </c>
      <c r="C49" s="2">
        <v>41083</v>
      </c>
      <c r="D49">
        <f t="shared" ca="1" si="3"/>
        <v>5</v>
      </c>
      <c r="E49">
        <f t="shared" ca="1" si="3"/>
        <v>6</v>
      </c>
      <c r="F49">
        <f t="shared" ca="1" si="3"/>
        <v>0</v>
      </c>
      <c r="G49">
        <f t="shared" ca="1" si="3"/>
        <v>4</v>
      </c>
      <c r="H49" s="10">
        <f t="shared" ca="1" si="2"/>
        <v>2.8207213778461484</v>
      </c>
    </row>
    <row r="50" spans="1:8">
      <c r="A50">
        <v>44</v>
      </c>
      <c r="B50" s="3" t="s">
        <v>148</v>
      </c>
      <c r="C50" s="2">
        <v>41083</v>
      </c>
      <c r="D50">
        <f t="shared" ca="1" si="3"/>
        <v>6</v>
      </c>
      <c r="E50">
        <f t="shared" ca="1" si="3"/>
        <v>2</v>
      </c>
      <c r="F50">
        <f t="shared" ca="1" si="3"/>
        <v>5</v>
      </c>
      <c r="G50">
        <f t="shared" ca="1" si="3"/>
        <v>4</v>
      </c>
      <c r="H50" s="10">
        <f t="shared" ca="1" si="2"/>
        <v>3.953106004509833</v>
      </c>
    </row>
    <row r="51" spans="1:8">
      <c r="A51">
        <v>45</v>
      </c>
      <c r="B51" s="3" t="s">
        <v>149</v>
      </c>
      <c r="C51" s="2">
        <v>41083</v>
      </c>
      <c r="D51">
        <f t="shared" ca="1" si="3"/>
        <v>5</v>
      </c>
      <c r="E51">
        <f t="shared" ca="1" si="3"/>
        <v>0</v>
      </c>
      <c r="F51">
        <f t="shared" ca="1" si="3"/>
        <v>1</v>
      </c>
      <c r="G51">
        <f t="shared" ca="1" si="3"/>
        <v>3</v>
      </c>
      <c r="H51" s="10">
        <f t="shared" ca="1" si="2"/>
        <v>3.751575730078744</v>
      </c>
    </row>
    <row r="52" spans="1:8">
      <c r="A52">
        <v>46</v>
      </c>
      <c r="B52" s="3" t="s">
        <v>150</v>
      </c>
      <c r="C52" s="2">
        <v>41083</v>
      </c>
      <c r="D52">
        <f t="shared" ca="1" si="3"/>
        <v>1</v>
      </c>
      <c r="E52">
        <f t="shared" ca="1" si="3"/>
        <v>6</v>
      </c>
      <c r="F52">
        <f t="shared" ca="1" si="3"/>
        <v>3</v>
      </c>
      <c r="G52">
        <f t="shared" ca="1" si="3"/>
        <v>2</v>
      </c>
      <c r="H52" s="10">
        <f t="shared" ca="1" si="2"/>
        <v>3.2876169828997432</v>
      </c>
    </row>
    <row r="53" spans="1:8">
      <c r="A53">
        <v>47</v>
      </c>
      <c r="B53" s="3" t="s">
        <v>151</v>
      </c>
      <c r="C53" s="2">
        <v>41083</v>
      </c>
      <c r="D53">
        <f t="shared" ca="1" si="3"/>
        <v>1</v>
      </c>
      <c r="E53">
        <f t="shared" ca="1" si="3"/>
        <v>5</v>
      </c>
      <c r="F53">
        <f t="shared" ca="1" si="3"/>
        <v>3</v>
      </c>
      <c r="G53">
        <f t="shared" ca="1" si="3"/>
        <v>0</v>
      </c>
      <c r="H53" s="10">
        <f t="shared" ca="1" si="2"/>
        <v>4.4856591772320149</v>
      </c>
    </row>
    <row r="54" spans="1:8">
      <c r="A54">
        <v>48</v>
      </c>
      <c r="B54" s="3" t="s">
        <v>152</v>
      </c>
      <c r="C54" s="2">
        <v>41083</v>
      </c>
      <c r="D54">
        <f t="shared" ca="1" si="3"/>
        <v>2</v>
      </c>
      <c r="E54">
        <f t="shared" ca="1" si="3"/>
        <v>6</v>
      </c>
      <c r="F54">
        <f t="shared" ca="1" si="3"/>
        <v>0</v>
      </c>
      <c r="G54">
        <f t="shared" ca="1" si="3"/>
        <v>6</v>
      </c>
      <c r="H54" s="10">
        <f t="shared" ca="1" si="2"/>
        <v>2.8327704657112287</v>
      </c>
    </row>
    <row r="55" spans="1:8">
      <c r="A55">
        <v>49</v>
      </c>
      <c r="B55" s="3" t="s">
        <v>153</v>
      </c>
      <c r="C55" s="2">
        <v>41083</v>
      </c>
      <c r="D55">
        <f t="shared" ca="1" si="3"/>
        <v>0</v>
      </c>
      <c r="E55">
        <f t="shared" ca="1" si="3"/>
        <v>6</v>
      </c>
      <c r="F55">
        <f t="shared" ca="1" si="3"/>
        <v>2</v>
      </c>
      <c r="G55">
        <f t="shared" ca="1" si="3"/>
        <v>4</v>
      </c>
      <c r="H55" s="10">
        <f t="shared" ca="1" si="2"/>
        <v>1.9716342514240661</v>
      </c>
    </row>
    <row r="56" spans="1:8">
      <c r="A56">
        <v>50</v>
      </c>
      <c r="B56" s="3" t="s">
        <v>154</v>
      </c>
      <c r="C56" s="2">
        <v>41083</v>
      </c>
      <c r="D56">
        <f t="shared" ca="1" si="3"/>
        <v>0</v>
      </c>
      <c r="E56">
        <f t="shared" ca="1" si="3"/>
        <v>4</v>
      </c>
      <c r="F56">
        <f t="shared" ca="1" si="3"/>
        <v>3</v>
      </c>
      <c r="G56">
        <f t="shared" ca="1" si="3"/>
        <v>5</v>
      </c>
      <c r="H56" s="10">
        <f t="shared" ca="1" si="2"/>
        <v>1.9848486110333603</v>
      </c>
    </row>
    <row r="57" spans="1:8">
      <c r="A57">
        <v>51</v>
      </c>
      <c r="B57" s="3" t="s">
        <v>155</v>
      </c>
      <c r="C57" s="2">
        <v>41083</v>
      </c>
      <c r="D57">
        <f t="shared" ca="1" si="3"/>
        <v>5</v>
      </c>
      <c r="E57">
        <f t="shared" ca="1" si="3"/>
        <v>5</v>
      </c>
      <c r="F57">
        <f t="shared" ca="1" si="3"/>
        <v>3</v>
      </c>
      <c r="G57">
        <f t="shared" ca="1" si="3"/>
        <v>6</v>
      </c>
      <c r="H57" s="10">
        <f t="shared" ca="1" si="2"/>
        <v>2.7304756221066855</v>
      </c>
    </row>
    <row r="58" spans="1:8">
      <c r="A58">
        <v>52</v>
      </c>
      <c r="B58" s="3" t="s">
        <v>156</v>
      </c>
      <c r="C58" s="2">
        <v>41083</v>
      </c>
      <c r="D58">
        <f t="shared" ca="1" si="3"/>
        <v>1</v>
      </c>
      <c r="E58">
        <f t="shared" ca="1" si="3"/>
        <v>2</v>
      </c>
      <c r="F58">
        <f t="shared" ca="1" si="3"/>
        <v>3</v>
      </c>
      <c r="G58">
        <f t="shared" ca="1" si="3"/>
        <v>2</v>
      </c>
      <c r="H58" s="10">
        <f t="shared" ca="1" si="2"/>
        <v>3.925660637172975</v>
      </c>
    </row>
    <row r="59" spans="1:8">
      <c r="A59">
        <v>53</v>
      </c>
      <c r="B59" s="3" t="s">
        <v>157</v>
      </c>
      <c r="C59" s="2">
        <v>41083</v>
      </c>
      <c r="D59">
        <f t="shared" ca="1" si="3"/>
        <v>0</v>
      </c>
      <c r="E59">
        <f t="shared" ca="1" si="3"/>
        <v>5</v>
      </c>
      <c r="F59">
        <f t="shared" ca="1" si="3"/>
        <v>2</v>
      </c>
      <c r="G59">
        <f t="shared" ca="1" si="3"/>
        <v>0</v>
      </c>
      <c r="H59" s="10">
        <f t="shared" ca="1" si="2"/>
        <v>1.2277351386667503</v>
      </c>
    </row>
    <row r="60" spans="1:8">
      <c r="A60">
        <v>54</v>
      </c>
      <c r="B60" s="3" t="s">
        <v>158</v>
      </c>
      <c r="C60" s="2">
        <v>41083</v>
      </c>
      <c r="D60">
        <f t="shared" ca="1" si="3"/>
        <v>3</v>
      </c>
      <c r="E60">
        <f t="shared" ca="1" si="3"/>
        <v>1</v>
      </c>
      <c r="F60">
        <f t="shared" ca="1" si="3"/>
        <v>4</v>
      </c>
      <c r="G60">
        <f t="shared" ca="1" si="3"/>
        <v>1</v>
      </c>
      <c r="H60" s="10">
        <f t="shared" ca="1" si="2"/>
        <v>1.035952108860966</v>
      </c>
    </row>
    <row r="61" spans="1:8">
      <c r="A61">
        <v>55</v>
      </c>
      <c r="B61" s="3" t="s">
        <v>159</v>
      </c>
      <c r="C61" s="2">
        <v>41083</v>
      </c>
      <c r="D61">
        <f t="shared" ca="1" si="3"/>
        <v>4</v>
      </c>
      <c r="E61">
        <f t="shared" ca="1" si="3"/>
        <v>1</v>
      </c>
      <c r="F61">
        <f t="shared" ca="1" si="3"/>
        <v>1</v>
      </c>
      <c r="G61">
        <f t="shared" ca="1" si="3"/>
        <v>2</v>
      </c>
      <c r="H61" s="10">
        <f t="shared" ca="1" si="2"/>
        <v>2.3646496857422656</v>
      </c>
    </row>
    <row r="62" spans="1:8">
      <c r="A62">
        <v>56</v>
      </c>
      <c r="B62" s="3" t="s">
        <v>160</v>
      </c>
      <c r="C62" s="2">
        <v>41083</v>
      </c>
      <c r="D62">
        <f t="shared" ca="1" si="3"/>
        <v>1</v>
      </c>
      <c r="E62">
        <f t="shared" ca="1" si="3"/>
        <v>5</v>
      </c>
      <c r="F62">
        <f t="shared" ca="1" si="3"/>
        <v>4</v>
      </c>
      <c r="G62">
        <f t="shared" ca="1" si="3"/>
        <v>0</v>
      </c>
      <c r="H62" s="10">
        <f t="shared" ca="1" si="2"/>
        <v>1.0603364637670873</v>
      </c>
    </row>
    <row r="63" spans="1:8">
      <c r="A63">
        <v>57</v>
      </c>
      <c r="B63" s="3" t="s">
        <v>161</v>
      </c>
      <c r="C63" s="2">
        <v>41083</v>
      </c>
      <c r="D63">
        <f t="shared" ca="1" si="3"/>
        <v>3</v>
      </c>
      <c r="E63">
        <f t="shared" ca="1" si="3"/>
        <v>2</v>
      </c>
      <c r="F63">
        <f t="shared" ca="1" si="3"/>
        <v>3</v>
      </c>
      <c r="G63">
        <f t="shared" ca="1" si="3"/>
        <v>4</v>
      </c>
      <c r="H63" s="10">
        <f t="shared" ca="1" si="2"/>
        <v>1.6805609195768154</v>
      </c>
    </row>
    <row r="64" spans="1:8">
      <c r="A64">
        <v>58</v>
      </c>
      <c r="B64" s="3" t="s">
        <v>162</v>
      </c>
      <c r="C64" s="2">
        <v>41083</v>
      </c>
      <c r="D64">
        <f t="shared" ca="1" si="3"/>
        <v>2</v>
      </c>
      <c r="E64">
        <f t="shared" ca="1" si="3"/>
        <v>4</v>
      </c>
      <c r="F64">
        <f t="shared" ca="1" si="3"/>
        <v>2</v>
      </c>
      <c r="G64">
        <f t="shared" ca="1" si="3"/>
        <v>2</v>
      </c>
      <c r="H64" s="10">
        <f t="shared" ca="1" si="2"/>
        <v>4.8792708857850933</v>
      </c>
    </row>
    <row r="65" spans="1:8">
      <c r="A65">
        <v>59</v>
      </c>
      <c r="B65" s="3" t="s">
        <v>163</v>
      </c>
      <c r="C65" s="2">
        <v>41083</v>
      </c>
      <c r="D65">
        <f t="shared" ca="1" si="3"/>
        <v>6</v>
      </c>
      <c r="E65">
        <f t="shared" ca="1" si="3"/>
        <v>1</v>
      </c>
      <c r="F65">
        <f t="shared" ca="1" si="3"/>
        <v>0</v>
      </c>
      <c r="G65">
        <f t="shared" ca="1" si="3"/>
        <v>0</v>
      </c>
      <c r="H65" s="10">
        <f t="shared" ca="1" si="2"/>
        <v>4.8572457216072102</v>
      </c>
    </row>
    <row r="66" spans="1:8">
      <c r="A66">
        <v>60</v>
      </c>
      <c r="B66" s="3" t="s">
        <v>164</v>
      </c>
      <c r="C66" s="2">
        <v>41083</v>
      </c>
      <c r="D66">
        <f t="shared" ca="1" si="3"/>
        <v>6</v>
      </c>
      <c r="E66">
        <f t="shared" ca="1" si="3"/>
        <v>6</v>
      </c>
      <c r="F66">
        <f t="shared" ca="1" si="3"/>
        <v>2</v>
      </c>
      <c r="G66">
        <f t="shared" ca="1" si="3"/>
        <v>3</v>
      </c>
      <c r="H66" s="10">
        <f t="shared" ca="1" si="2"/>
        <v>2.1021351656070926</v>
      </c>
    </row>
    <row r="67" spans="1:8">
      <c r="A67">
        <v>61</v>
      </c>
      <c r="B67" s="3" t="s">
        <v>165</v>
      </c>
      <c r="C67" s="2">
        <v>41081</v>
      </c>
      <c r="D67">
        <f t="shared" ca="1" si="3"/>
        <v>4</v>
      </c>
      <c r="E67">
        <f t="shared" ca="1" si="3"/>
        <v>5</v>
      </c>
      <c r="F67">
        <f t="shared" ca="1" si="3"/>
        <v>5</v>
      </c>
      <c r="G67">
        <f t="shared" ca="1" si="3"/>
        <v>1</v>
      </c>
      <c r="H67" s="10">
        <f t="shared" ca="1" si="2"/>
        <v>5.4378950554449492</v>
      </c>
    </row>
    <row r="68" spans="1:8">
      <c r="A68">
        <v>62</v>
      </c>
      <c r="B68" s="3" t="s">
        <v>166</v>
      </c>
      <c r="C68" s="2">
        <v>41081</v>
      </c>
      <c r="D68">
        <f t="shared" ca="1" si="3"/>
        <v>5</v>
      </c>
      <c r="E68">
        <f t="shared" ca="1" si="3"/>
        <v>4</v>
      </c>
      <c r="F68">
        <f t="shared" ca="1" si="3"/>
        <v>3</v>
      </c>
      <c r="G68">
        <f t="shared" ca="1" si="3"/>
        <v>5</v>
      </c>
      <c r="H68" s="10">
        <f t="shared" ca="1" si="2"/>
        <v>1.6399586506063621</v>
      </c>
    </row>
    <row r="69" spans="1:8">
      <c r="A69">
        <v>63</v>
      </c>
      <c r="B69" s="3" t="s">
        <v>167</v>
      </c>
      <c r="C69" s="2">
        <v>41081</v>
      </c>
      <c r="D69">
        <f t="shared" ca="1" si="3"/>
        <v>1</v>
      </c>
      <c r="E69">
        <f t="shared" ca="1" si="3"/>
        <v>3</v>
      </c>
      <c r="F69">
        <f t="shared" ca="1" si="3"/>
        <v>4</v>
      </c>
      <c r="G69">
        <f t="shared" ca="1" si="3"/>
        <v>6</v>
      </c>
      <c r="H69" s="10">
        <f t="shared" ca="1" si="2"/>
        <v>1.0175559830436756</v>
      </c>
    </row>
    <row r="70" spans="1:8">
      <c r="A70">
        <v>64</v>
      </c>
      <c r="B70" s="3" t="s">
        <v>168</v>
      </c>
      <c r="C70" s="2">
        <v>41081</v>
      </c>
      <c r="D70">
        <f t="shared" ca="1" si="3"/>
        <v>6</v>
      </c>
      <c r="E70">
        <f t="shared" ca="1" si="3"/>
        <v>6</v>
      </c>
      <c r="F70">
        <f t="shared" ca="1" si="3"/>
        <v>5</v>
      </c>
      <c r="G70">
        <f t="shared" ca="1" si="3"/>
        <v>3</v>
      </c>
      <c r="H70" s="10">
        <f t="shared" ca="1" si="2"/>
        <v>5.2030447048479616</v>
      </c>
    </row>
    <row r="71" spans="1:8">
      <c r="A71">
        <v>65</v>
      </c>
      <c r="B71" s="3" t="s">
        <v>169</v>
      </c>
      <c r="C71" s="2">
        <v>41081</v>
      </c>
      <c r="D71">
        <f t="shared" ca="1" si="3"/>
        <v>2</v>
      </c>
      <c r="E71">
        <f t="shared" ca="1" si="3"/>
        <v>1</v>
      </c>
      <c r="F71">
        <f t="shared" ca="1" si="3"/>
        <v>1</v>
      </c>
      <c r="G71">
        <f t="shared" ca="1" si="3"/>
        <v>0</v>
      </c>
      <c r="H71" s="10">
        <f t="shared" ca="1" si="2"/>
        <v>3.1918310712696867</v>
      </c>
    </row>
    <row r="72" spans="1:8">
      <c r="A72">
        <v>66</v>
      </c>
      <c r="B72" s="3" t="s">
        <v>170</v>
      </c>
      <c r="C72" s="2">
        <v>41081</v>
      </c>
      <c r="D72">
        <f t="shared" ref="D72:G108" ca="1" si="4">RANDBETWEEN(0,6)</f>
        <v>6</v>
      </c>
      <c r="E72">
        <f t="shared" ca="1" si="4"/>
        <v>2</v>
      </c>
      <c r="F72">
        <f t="shared" ca="1" si="4"/>
        <v>1</v>
      </c>
      <c r="G72">
        <f t="shared" ca="1" si="4"/>
        <v>4</v>
      </c>
      <c r="H72" s="10">
        <f t="shared" ref="H72:H108" ca="1" si="5">RAND()*5+1</f>
        <v>5.3317121578491609</v>
      </c>
    </row>
    <row r="73" spans="1:8">
      <c r="A73">
        <v>67</v>
      </c>
      <c r="B73" s="3" t="s">
        <v>171</v>
      </c>
      <c r="C73" s="2">
        <v>41081</v>
      </c>
      <c r="D73">
        <f t="shared" ca="1" si="4"/>
        <v>3</v>
      </c>
      <c r="E73">
        <f t="shared" ca="1" si="4"/>
        <v>5</v>
      </c>
      <c r="F73">
        <f t="shared" ca="1" si="4"/>
        <v>0</v>
      </c>
      <c r="G73">
        <f t="shared" ca="1" si="4"/>
        <v>1</v>
      </c>
      <c r="H73" s="10">
        <f t="shared" ca="1" si="5"/>
        <v>2.2920292823203852</v>
      </c>
    </row>
    <row r="74" spans="1:8">
      <c r="A74">
        <v>68</v>
      </c>
      <c r="B74" s="3" t="s">
        <v>172</v>
      </c>
      <c r="C74" s="2">
        <v>41081</v>
      </c>
      <c r="D74">
        <f t="shared" ca="1" si="4"/>
        <v>3</v>
      </c>
      <c r="E74">
        <f t="shared" ca="1" si="4"/>
        <v>6</v>
      </c>
      <c r="F74">
        <f t="shared" ca="1" si="4"/>
        <v>6</v>
      </c>
      <c r="G74">
        <f t="shared" ca="1" si="4"/>
        <v>2</v>
      </c>
      <c r="H74" s="10">
        <f t="shared" ca="1" si="5"/>
        <v>4.8104490869509364</v>
      </c>
    </row>
    <row r="75" spans="1:8">
      <c r="A75">
        <v>69</v>
      </c>
      <c r="B75" s="3" t="s">
        <v>173</v>
      </c>
      <c r="C75" s="2">
        <v>41081</v>
      </c>
      <c r="D75">
        <f t="shared" ca="1" si="4"/>
        <v>3</v>
      </c>
      <c r="E75">
        <f t="shared" ca="1" si="4"/>
        <v>0</v>
      </c>
      <c r="F75">
        <f t="shared" ca="1" si="4"/>
        <v>4</v>
      </c>
      <c r="G75">
        <f t="shared" ca="1" si="4"/>
        <v>6</v>
      </c>
      <c r="H75" s="10">
        <f t="shared" ca="1" si="5"/>
        <v>1.112684528217798</v>
      </c>
    </row>
    <row r="76" spans="1:8">
      <c r="A76">
        <v>70</v>
      </c>
      <c r="B76" s="3" t="s">
        <v>174</v>
      </c>
      <c r="C76" s="2">
        <v>41081</v>
      </c>
      <c r="D76">
        <f t="shared" ca="1" si="4"/>
        <v>3</v>
      </c>
      <c r="E76">
        <f t="shared" ca="1" si="4"/>
        <v>5</v>
      </c>
      <c r="F76">
        <f t="shared" ca="1" si="4"/>
        <v>4</v>
      </c>
      <c r="G76">
        <f t="shared" ca="1" si="4"/>
        <v>5</v>
      </c>
      <c r="H76" s="10">
        <f t="shared" ca="1" si="5"/>
        <v>4.7730277890813877</v>
      </c>
    </row>
    <row r="77" spans="1:8">
      <c r="A77">
        <v>71</v>
      </c>
      <c r="B77" s="3" t="s">
        <v>175</v>
      </c>
      <c r="C77" s="2">
        <v>41081</v>
      </c>
      <c r="D77">
        <f t="shared" ca="1" si="4"/>
        <v>2</v>
      </c>
      <c r="E77">
        <f t="shared" ca="1" si="4"/>
        <v>2</v>
      </c>
      <c r="F77">
        <f t="shared" ca="1" si="4"/>
        <v>4</v>
      </c>
      <c r="G77">
        <f t="shared" ca="1" si="4"/>
        <v>4</v>
      </c>
      <c r="H77" s="10">
        <f t="shared" ca="1" si="5"/>
        <v>1.9215903709279649</v>
      </c>
    </row>
    <row r="78" spans="1:8">
      <c r="A78">
        <v>72</v>
      </c>
      <c r="B78" s="3" t="s">
        <v>176</v>
      </c>
      <c r="C78" s="2">
        <v>41081</v>
      </c>
      <c r="D78">
        <f t="shared" ca="1" si="4"/>
        <v>0</v>
      </c>
      <c r="E78">
        <f t="shared" ca="1" si="4"/>
        <v>2</v>
      </c>
      <c r="F78">
        <f t="shared" ca="1" si="4"/>
        <v>1</v>
      </c>
      <c r="G78">
        <f t="shared" ca="1" si="4"/>
        <v>0</v>
      </c>
      <c r="H78" s="10">
        <f t="shared" ca="1" si="5"/>
        <v>3.0091896792595816</v>
      </c>
    </row>
    <row r="79" spans="1:8">
      <c r="A79">
        <v>73</v>
      </c>
      <c r="B79" s="3" t="s">
        <v>177</v>
      </c>
      <c r="C79" s="2">
        <v>41081</v>
      </c>
      <c r="D79">
        <f t="shared" ca="1" si="4"/>
        <v>2</v>
      </c>
      <c r="E79">
        <f t="shared" ca="1" si="4"/>
        <v>4</v>
      </c>
      <c r="F79">
        <f t="shared" ca="1" si="4"/>
        <v>0</v>
      </c>
      <c r="G79">
        <f t="shared" ca="1" si="4"/>
        <v>4</v>
      </c>
      <c r="H79" s="10">
        <f t="shared" ca="1" si="5"/>
        <v>4.9860651953900055</v>
      </c>
    </row>
    <row r="80" spans="1:8">
      <c r="A80">
        <v>74</v>
      </c>
      <c r="B80" s="3" t="s">
        <v>178</v>
      </c>
      <c r="C80" s="2">
        <v>41081</v>
      </c>
      <c r="D80">
        <f t="shared" ca="1" si="4"/>
        <v>1</v>
      </c>
      <c r="E80">
        <f t="shared" ca="1" si="4"/>
        <v>2</v>
      </c>
      <c r="F80">
        <f t="shared" ca="1" si="4"/>
        <v>5</v>
      </c>
      <c r="G80">
        <f t="shared" ca="1" si="4"/>
        <v>0</v>
      </c>
      <c r="H80" s="10">
        <f t="shared" ca="1" si="5"/>
        <v>1.5738904838606496</v>
      </c>
    </row>
    <row r="81" spans="1:8">
      <c r="A81">
        <v>75</v>
      </c>
      <c r="B81" s="3" t="s">
        <v>179</v>
      </c>
      <c r="C81" s="2">
        <v>41081</v>
      </c>
      <c r="D81">
        <f t="shared" ca="1" si="4"/>
        <v>2</v>
      </c>
      <c r="E81">
        <f t="shared" ca="1" si="4"/>
        <v>6</v>
      </c>
      <c r="F81">
        <f t="shared" ca="1" si="4"/>
        <v>5</v>
      </c>
      <c r="G81">
        <f t="shared" ca="1" si="4"/>
        <v>0</v>
      </c>
      <c r="H81" s="10">
        <f t="shared" ca="1" si="5"/>
        <v>2.4303407184722863</v>
      </c>
    </row>
    <row r="82" spans="1:8">
      <c r="A82">
        <v>76</v>
      </c>
      <c r="B82" s="3" t="s">
        <v>180</v>
      </c>
      <c r="C82" s="2">
        <v>41081</v>
      </c>
      <c r="D82">
        <f t="shared" ca="1" si="4"/>
        <v>5</v>
      </c>
      <c r="E82">
        <f t="shared" ca="1" si="4"/>
        <v>1</v>
      </c>
      <c r="F82">
        <f t="shared" ca="1" si="4"/>
        <v>1</v>
      </c>
      <c r="G82">
        <f t="shared" ca="1" si="4"/>
        <v>1</v>
      </c>
      <c r="H82" s="10">
        <f t="shared" ca="1" si="5"/>
        <v>4.0964540355257419</v>
      </c>
    </row>
    <row r="83" spans="1:8">
      <c r="A83">
        <v>77</v>
      </c>
      <c r="B83" s="3" t="s">
        <v>181</v>
      </c>
      <c r="C83" s="2">
        <v>41081</v>
      </c>
      <c r="D83">
        <f t="shared" ca="1" si="4"/>
        <v>6</v>
      </c>
      <c r="E83">
        <f t="shared" ca="1" si="4"/>
        <v>1</v>
      </c>
      <c r="F83">
        <f t="shared" ca="1" si="4"/>
        <v>6</v>
      </c>
      <c r="G83">
        <f t="shared" ca="1" si="4"/>
        <v>5</v>
      </c>
      <c r="H83" s="10">
        <f t="shared" ca="1" si="5"/>
        <v>2.7212688617455458</v>
      </c>
    </row>
    <row r="84" spans="1:8">
      <c r="A84">
        <v>78</v>
      </c>
      <c r="B84" s="3" t="s">
        <v>182</v>
      </c>
      <c r="C84" s="2">
        <v>41081</v>
      </c>
      <c r="D84">
        <f t="shared" ca="1" si="4"/>
        <v>6</v>
      </c>
      <c r="E84">
        <f t="shared" ca="1" si="4"/>
        <v>0</v>
      </c>
      <c r="F84">
        <f t="shared" ca="1" si="4"/>
        <v>4</v>
      </c>
      <c r="G84">
        <f t="shared" ca="1" si="4"/>
        <v>1</v>
      </c>
      <c r="H84" s="10">
        <f t="shared" ca="1" si="5"/>
        <v>1.4727088435839182</v>
      </c>
    </row>
    <row r="85" spans="1:8">
      <c r="A85">
        <v>79</v>
      </c>
      <c r="B85" s="3" t="s">
        <v>183</v>
      </c>
      <c r="C85" s="2">
        <v>41081</v>
      </c>
      <c r="D85">
        <f t="shared" ca="1" si="4"/>
        <v>1</v>
      </c>
      <c r="E85">
        <f t="shared" ca="1" si="4"/>
        <v>6</v>
      </c>
      <c r="F85">
        <f t="shared" ca="1" si="4"/>
        <v>3</v>
      </c>
      <c r="G85">
        <f t="shared" ca="1" si="4"/>
        <v>4</v>
      </c>
      <c r="H85" s="10">
        <f t="shared" ca="1" si="5"/>
        <v>5.5142564492369477</v>
      </c>
    </row>
    <row r="86" spans="1:8">
      <c r="A86">
        <v>80</v>
      </c>
      <c r="B86" s="3" t="s">
        <v>184</v>
      </c>
      <c r="C86" s="2">
        <v>41081</v>
      </c>
      <c r="D86">
        <f t="shared" ca="1" si="4"/>
        <v>0</v>
      </c>
      <c r="E86">
        <f t="shared" ca="1" si="4"/>
        <v>6</v>
      </c>
      <c r="F86">
        <f t="shared" ca="1" si="4"/>
        <v>5</v>
      </c>
      <c r="G86">
        <f t="shared" ca="1" si="4"/>
        <v>2</v>
      </c>
      <c r="H86" s="10">
        <f t="shared" ca="1" si="5"/>
        <v>4.4103492821877035</v>
      </c>
    </row>
    <row r="87" spans="1:8">
      <c r="A87">
        <v>81</v>
      </c>
      <c r="B87" s="3" t="s">
        <v>185</v>
      </c>
      <c r="C87" s="2">
        <v>41081</v>
      </c>
      <c r="D87">
        <f t="shared" ca="1" si="4"/>
        <v>5</v>
      </c>
      <c r="E87">
        <f t="shared" ca="1" si="4"/>
        <v>2</v>
      </c>
      <c r="F87">
        <f t="shared" ca="1" si="4"/>
        <v>6</v>
      </c>
      <c r="G87">
        <f t="shared" ca="1" si="4"/>
        <v>1</v>
      </c>
      <c r="H87" s="10">
        <f t="shared" ca="1" si="5"/>
        <v>1.7304058963659048</v>
      </c>
    </row>
    <row r="88" spans="1:8">
      <c r="A88">
        <v>82</v>
      </c>
      <c r="B88" s="3" t="s">
        <v>186</v>
      </c>
      <c r="C88" s="2">
        <v>41081</v>
      </c>
      <c r="D88">
        <f t="shared" ca="1" si="4"/>
        <v>3</v>
      </c>
      <c r="E88">
        <f t="shared" ca="1" si="4"/>
        <v>5</v>
      </c>
      <c r="F88">
        <f t="shared" ca="1" si="4"/>
        <v>0</v>
      </c>
      <c r="G88">
        <f t="shared" ca="1" si="4"/>
        <v>4</v>
      </c>
      <c r="H88" s="10">
        <f t="shared" ca="1" si="5"/>
        <v>2.7784501562798112</v>
      </c>
    </row>
    <row r="89" spans="1:8">
      <c r="A89">
        <v>83</v>
      </c>
      <c r="B89" s="3" t="s">
        <v>187</v>
      </c>
      <c r="C89" s="2">
        <v>41081</v>
      </c>
      <c r="D89">
        <f t="shared" ca="1" si="4"/>
        <v>0</v>
      </c>
      <c r="E89">
        <f t="shared" ca="1" si="4"/>
        <v>2</v>
      </c>
      <c r="F89">
        <f t="shared" ca="1" si="4"/>
        <v>2</v>
      </c>
      <c r="G89">
        <f t="shared" ca="1" si="4"/>
        <v>1</v>
      </c>
      <c r="H89" s="10">
        <f t="shared" ca="1" si="5"/>
        <v>5.3157564831501869</v>
      </c>
    </row>
    <row r="90" spans="1:8">
      <c r="A90">
        <v>84</v>
      </c>
      <c r="B90" s="3" t="s">
        <v>188</v>
      </c>
      <c r="C90" s="2">
        <v>41081</v>
      </c>
      <c r="D90">
        <f t="shared" ca="1" si="4"/>
        <v>5</v>
      </c>
      <c r="E90">
        <f t="shared" ca="1" si="4"/>
        <v>6</v>
      </c>
      <c r="F90">
        <f t="shared" ca="1" si="4"/>
        <v>5</v>
      </c>
      <c r="G90">
        <f t="shared" ca="1" si="4"/>
        <v>3</v>
      </c>
      <c r="H90" s="10">
        <f t="shared" ca="1" si="5"/>
        <v>5.1623946831069283</v>
      </c>
    </row>
    <row r="91" spans="1:8">
      <c r="A91">
        <v>85</v>
      </c>
      <c r="B91" s="3" t="s">
        <v>189</v>
      </c>
      <c r="C91" s="2">
        <v>41081</v>
      </c>
      <c r="D91">
        <f t="shared" ca="1" si="4"/>
        <v>6</v>
      </c>
      <c r="E91">
        <f t="shared" ca="1" si="4"/>
        <v>4</v>
      </c>
      <c r="F91">
        <f t="shared" ca="1" si="4"/>
        <v>5</v>
      </c>
      <c r="G91">
        <f t="shared" ca="1" si="4"/>
        <v>5</v>
      </c>
      <c r="H91" s="10">
        <f t="shared" ca="1" si="5"/>
        <v>1.0523940322965926</v>
      </c>
    </row>
    <row r="92" spans="1:8">
      <c r="A92">
        <v>86</v>
      </c>
      <c r="B92" s="3" t="s">
        <v>190</v>
      </c>
      <c r="C92" s="2">
        <v>41081</v>
      </c>
      <c r="D92">
        <f t="shared" ca="1" si="4"/>
        <v>6</v>
      </c>
      <c r="E92">
        <f t="shared" ca="1" si="4"/>
        <v>4</v>
      </c>
      <c r="F92">
        <f t="shared" ca="1" si="4"/>
        <v>0</v>
      </c>
      <c r="G92">
        <f t="shared" ca="1" si="4"/>
        <v>2</v>
      </c>
      <c r="H92" s="10">
        <f t="shared" ca="1" si="5"/>
        <v>1.1588012412869277</v>
      </c>
    </row>
    <row r="93" spans="1:8">
      <c r="A93">
        <v>87</v>
      </c>
      <c r="B93" s="3" t="s">
        <v>191</v>
      </c>
      <c r="C93" s="2">
        <v>41081</v>
      </c>
      <c r="D93">
        <f t="shared" ca="1" si="4"/>
        <v>1</v>
      </c>
      <c r="E93">
        <f t="shared" ca="1" si="4"/>
        <v>3</v>
      </c>
      <c r="F93">
        <f t="shared" ca="1" si="4"/>
        <v>2</v>
      </c>
      <c r="G93">
        <f t="shared" ca="1" si="4"/>
        <v>5</v>
      </c>
      <c r="H93" s="10">
        <f t="shared" ca="1" si="5"/>
        <v>5.2793519196511207</v>
      </c>
    </row>
    <row r="94" spans="1:8">
      <c r="A94">
        <v>88</v>
      </c>
      <c r="B94" s="3" t="s">
        <v>192</v>
      </c>
      <c r="C94" s="2">
        <v>41081</v>
      </c>
      <c r="D94">
        <f t="shared" ca="1" si="4"/>
        <v>0</v>
      </c>
      <c r="E94">
        <f t="shared" ca="1" si="4"/>
        <v>6</v>
      </c>
      <c r="F94">
        <f t="shared" ca="1" si="4"/>
        <v>0</v>
      </c>
      <c r="G94">
        <f t="shared" ca="1" si="4"/>
        <v>4</v>
      </c>
      <c r="H94" s="10">
        <f t="shared" ca="1" si="5"/>
        <v>5.0810363964437535</v>
      </c>
    </row>
    <row r="95" spans="1:8">
      <c r="A95">
        <v>89</v>
      </c>
      <c r="B95" s="3" t="s">
        <v>193</v>
      </c>
      <c r="C95" s="2">
        <v>41081</v>
      </c>
      <c r="D95">
        <f t="shared" ca="1" si="4"/>
        <v>1</v>
      </c>
      <c r="E95">
        <f t="shared" ca="1" si="4"/>
        <v>3</v>
      </c>
      <c r="F95">
        <f t="shared" ca="1" si="4"/>
        <v>0</v>
      </c>
      <c r="G95">
        <f t="shared" ca="1" si="4"/>
        <v>4</v>
      </c>
      <c r="H95" s="10">
        <f t="shared" ca="1" si="5"/>
        <v>1.2355135948020071</v>
      </c>
    </row>
    <row r="96" spans="1:8">
      <c r="A96">
        <v>90</v>
      </c>
      <c r="B96" s="3" t="s">
        <v>194</v>
      </c>
      <c r="C96" s="2">
        <v>41081</v>
      </c>
      <c r="D96">
        <f t="shared" ca="1" si="4"/>
        <v>6</v>
      </c>
      <c r="E96">
        <f t="shared" ca="1" si="4"/>
        <v>6</v>
      </c>
      <c r="F96">
        <f t="shared" ca="1" si="4"/>
        <v>1</v>
      </c>
      <c r="G96">
        <f t="shared" ca="1" si="4"/>
        <v>5</v>
      </c>
      <c r="H96" s="10">
        <f t="shared" ca="1" si="5"/>
        <v>4.5523146910875223</v>
      </c>
    </row>
    <row r="97" spans="1:8">
      <c r="A97">
        <v>91</v>
      </c>
      <c r="B97" s="3" t="s">
        <v>195</v>
      </c>
      <c r="C97" s="2">
        <v>41081</v>
      </c>
      <c r="D97">
        <f t="shared" ca="1" si="4"/>
        <v>5</v>
      </c>
      <c r="E97">
        <f t="shared" ca="1" si="4"/>
        <v>5</v>
      </c>
      <c r="F97">
        <f t="shared" ca="1" si="4"/>
        <v>4</v>
      </c>
      <c r="G97">
        <f t="shared" ca="1" si="4"/>
        <v>2</v>
      </c>
      <c r="H97" s="10">
        <f t="shared" ca="1" si="5"/>
        <v>1.5405282652008143</v>
      </c>
    </row>
    <row r="98" spans="1:8">
      <c r="A98">
        <v>92</v>
      </c>
      <c r="B98" s="3" t="s">
        <v>196</v>
      </c>
      <c r="C98" s="2">
        <v>41081</v>
      </c>
      <c r="D98">
        <f t="shared" ca="1" si="4"/>
        <v>2</v>
      </c>
      <c r="E98">
        <f t="shared" ca="1" si="4"/>
        <v>0</v>
      </c>
      <c r="F98">
        <f t="shared" ca="1" si="4"/>
        <v>6</v>
      </c>
      <c r="G98">
        <f t="shared" ca="1" si="4"/>
        <v>0</v>
      </c>
      <c r="H98" s="10">
        <f t="shared" ca="1" si="5"/>
        <v>2.3662719716423406</v>
      </c>
    </row>
    <row r="99" spans="1:8">
      <c r="A99">
        <v>93</v>
      </c>
      <c r="B99" s="3" t="s">
        <v>197</v>
      </c>
      <c r="C99" s="2">
        <v>41081</v>
      </c>
      <c r="D99">
        <f t="shared" ca="1" si="4"/>
        <v>3</v>
      </c>
      <c r="E99">
        <f t="shared" ca="1" si="4"/>
        <v>1</v>
      </c>
      <c r="F99">
        <f t="shared" ca="1" si="4"/>
        <v>1</v>
      </c>
      <c r="G99">
        <f t="shared" ca="1" si="4"/>
        <v>0</v>
      </c>
      <c r="H99" s="10">
        <f t="shared" ca="1" si="5"/>
        <v>5.0053822633962941</v>
      </c>
    </row>
    <row r="100" spans="1:8">
      <c r="A100">
        <v>94</v>
      </c>
      <c r="B100" s="3" t="s">
        <v>198</v>
      </c>
      <c r="C100" s="2">
        <v>41081</v>
      </c>
      <c r="D100">
        <f t="shared" ca="1" si="4"/>
        <v>3</v>
      </c>
      <c r="E100">
        <f t="shared" ca="1" si="4"/>
        <v>1</v>
      </c>
      <c r="F100">
        <f t="shared" ca="1" si="4"/>
        <v>5</v>
      </c>
      <c r="G100">
        <f t="shared" ca="1" si="4"/>
        <v>6</v>
      </c>
      <c r="H100" s="10">
        <f t="shared" ca="1" si="5"/>
        <v>4.1133086240593908</v>
      </c>
    </row>
    <row r="101" spans="1:8">
      <c r="A101">
        <v>95</v>
      </c>
      <c r="B101" s="3" t="s">
        <v>199</v>
      </c>
      <c r="C101" s="2">
        <v>41081</v>
      </c>
      <c r="D101">
        <f t="shared" ca="1" si="4"/>
        <v>4</v>
      </c>
      <c r="E101">
        <f t="shared" ca="1" si="4"/>
        <v>3</v>
      </c>
      <c r="F101">
        <f t="shared" ca="1" si="4"/>
        <v>6</v>
      </c>
      <c r="G101">
        <f t="shared" ca="1" si="4"/>
        <v>1</v>
      </c>
      <c r="H101" s="10">
        <f t="shared" ca="1" si="5"/>
        <v>4.0518551741724842</v>
      </c>
    </row>
    <row r="102" spans="1:8">
      <c r="A102">
        <v>96</v>
      </c>
      <c r="B102" s="3" t="s">
        <v>200</v>
      </c>
      <c r="C102" s="2">
        <v>41081</v>
      </c>
      <c r="D102">
        <f t="shared" ca="1" si="4"/>
        <v>6</v>
      </c>
      <c r="E102">
        <f t="shared" ca="1" si="4"/>
        <v>0</v>
      </c>
      <c r="F102">
        <f t="shared" ca="1" si="4"/>
        <v>4</v>
      </c>
      <c r="G102">
        <f t="shared" ca="1" si="4"/>
        <v>4</v>
      </c>
      <c r="H102" s="10">
        <f t="shared" ca="1" si="5"/>
        <v>3.4161091550234932</v>
      </c>
    </row>
    <row r="103" spans="1:8">
      <c r="A103">
        <v>97</v>
      </c>
      <c r="B103" s="3" t="s">
        <v>201</v>
      </c>
      <c r="C103" s="2">
        <v>41081</v>
      </c>
      <c r="D103">
        <f t="shared" ca="1" si="4"/>
        <v>6</v>
      </c>
      <c r="E103">
        <f t="shared" ca="1" si="4"/>
        <v>4</v>
      </c>
      <c r="F103">
        <f t="shared" ca="1" si="4"/>
        <v>0</v>
      </c>
      <c r="G103">
        <f t="shared" ca="1" si="4"/>
        <v>0</v>
      </c>
      <c r="H103" s="10">
        <f t="shared" ca="1" si="5"/>
        <v>5.1959674005856638</v>
      </c>
    </row>
    <row r="104" spans="1:8">
      <c r="A104">
        <v>98</v>
      </c>
      <c r="B104" s="3" t="s">
        <v>202</v>
      </c>
      <c r="C104" s="2">
        <v>41081</v>
      </c>
      <c r="D104">
        <f t="shared" ca="1" si="4"/>
        <v>6</v>
      </c>
      <c r="E104">
        <f t="shared" ca="1" si="4"/>
        <v>1</v>
      </c>
      <c r="F104">
        <f t="shared" ca="1" si="4"/>
        <v>5</v>
      </c>
      <c r="G104">
        <f t="shared" ca="1" si="4"/>
        <v>2</v>
      </c>
      <c r="H104" s="10">
        <f t="shared" ca="1" si="5"/>
        <v>4.2860539845489214</v>
      </c>
    </row>
    <row r="105" spans="1:8">
      <c r="A105">
        <v>99</v>
      </c>
      <c r="B105" s="3" t="s">
        <v>203</v>
      </c>
      <c r="C105" s="2">
        <v>41081</v>
      </c>
      <c r="D105">
        <f t="shared" ca="1" si="4"/>
        <v>2</v>
      </c>
      <c r="E105">
        <f t="shared" ca="1" si="4"/>
        <v>4</v>
      </c>
      <c r="F105">
        <f t="shared" ca="1" si="4"/>
        <v>3</v>
      </c>
      <c r="G105">
        <f t="shared" ca="1" si="4"/>
        <v>0</v>
      </c>
      <c r="H105" s="10">
        <f t="shared" ca="1" si="5"/>
        <v>1.5059873463406372</v>
      </c>
    </row>
    <row r="106" spans="1:8">
      <c r="A106">
        <v>100</v>
      </c>
      <c r="B106" s="3" t="s">
        <v>204</v>
      </c>
      <c r="C106" s="2">
        <v>41081</v>
      </c>
      <c r="D106">
        <f t="shared" ca="1" si="4"/>
        <v>1</v>
      </c>
      <c r="E106">
        <f t="shared" ca="1" si="4"/>
        <v>4</v>
      </c>
      <c r="F106">
        <f t="shared" ca="1" si="4"/>
        <v>5</v>
      </c>
      <c r="G106">
        <f t="shared" ca="1" si="4"/>
        <v>1</v>
      </c>
      <c r="H106" s="10">
        <f t="shared" ca="1" si="5"/>
        <v>2.935044967941892</v>
      </c>
    </row>
    <row r="107" spans="1:8">
      <c r="A107">
        <v>101</v>
      </c>
      <c r="B107" s="3" t="s">
        <v>205</v>
      </c>
      <c r="C107" s="2">
        <v>41081</v>
      </c>
      <c r="D107">
        <f t="shared" ca="1" si="4"/>
        <v>0</v>
      </c>
      <c r="E107">
        <f t="shared" ca="1" si="4"/>
        <v>3</v>
      </c>
      <c r="F107">
        <f t="shared" ca="1" si="4"/>
        <v>5</v>
      </c>
      <c r="G107">
        <f t="shared" ca="1" si="4"/>
        <v>2</v>
      </c>
      <c r="H107" s="10">
        <f t="shared" ca="1" si="5"/>
        <v>3.5270058578393635</v>
      </c>
    </row>
    <row r="108" spans="1:8">
      <c r="A108">
        <v>102</v>
      </c>
      <c r="B108" s="3" t="s">
        <v>206</v>
      </c>
      <c r="C108" s="2">
        <v>41081</v>
      </c>
      <c r="D108">
        <f t="shared" ca="1" si="4"/>
        <v>5</v>
      </c>
      <c r="E108">
        <f t="shared" ca="1" si="4"/>
        <v>5</v>
      </c>
      <c r="F108">
        <f t="shared" ca="1" si="4"/>
        <v>1</v>
      </c>
      <c r="G108">
        <f t="shared" ca="1" si="4"/>
        <v>4</v>
      </c>
      <c r="H108" s="10">
        <f t="shared" ca="1" si="5"/>
        <v>2.1008335475345072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2018-02-27T17:20:25Z</dcterms:modified>
</cp:coreProperties>
</file>